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coreBoard" sheetId="1" state="visible" r:id="rId2"/>
    <sheet name="Data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<sst xmlns="http://schemas.openxmlformats.org/spreadsheetml/2006/main" count="55" uniqueCount="30">
  <si>
    <t xml:space="preserve">Score Board</t>
  </si>
  <si>
    <t xml:space="preserve">Address1</t>
  </si>
  <si>
    <t xml:space="preserve">Address2</t>
  </si>
  <si>
    <t xml:space="preserve">Report Generated For Time Zone:(UTC+01:00) Brussels, Copenhagen, Madrid, Paris</t>
  </si>
  <si>
    <t xml:space="preserve">Overall Rank</t>
  </si>
  <si>
    <t xml:space="preserve">Account Number</t>
  </si>
  <si>
    <t xml:space="preserve">First Name</t>
  </si>
  <si>
    <t xml:space="preserve">Last Name</t>
  </si>
  <si>
    <t xml:space="preserve">Slot Number</t>
  </si>
  <si>
    <t xml:space="preserve">Score</t>
  </si>
  <si>
    <t xml:space="preserve">Date Time</t>
  </si>
  <si>
    <t xml:space="preserve">Signature</t>
  </si>
  <si>
    <t xml:space="preserve">333333333</t>
  </si>
  <si>
    <t xml:space="preserve">Teest</t>
  </si>
  <si>
    <t xml:space="preserve">Teet</t>
  </si>
  <si>
    <t xml:space="preserve">1011</t>
  </si>
  <si>
    <t xml:space="preserve">eeeeeeeee</t>
  </si>
  <si>
    <t xml:space="preserve">unknow</t>
  </si>
  <si>
    <t xml:space="preserve">100000001</t>
  </si>
  <si>
    <t xml:space="preserve">aaaaaaaaa</t>
  </si>
  <si>
    <t xml:space="preserve">Unknow</t>
  </si>
  <si>
    <t xml:space="preserve">1010</t>
  </si>
  <si>
    <t xml:space="preserve">ddddddddd</t>
  </si>
  <si>
    <t xml:space="preserve">400425946</t>
  </si>
  <si>
    <t xml:space="preserve">Anna</t>
  </si>
  <si>
    <t xml:space="preserve">Amat</t>
  </si>
  <si>
    <t xml:space="preserve">100000002</t>
  </si>
  <si>
    <t xml:space="preserve">Bbbbbbbbb</t>
  </si>
  <si>
    <t xml:space="preserve">ccccccccc</t>
  </si>
  <si>
    <t xml:space="preserve">1012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</si>
</sst>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#,##0"/>
    <numFmt numFmtId="167" formatCode="[$-409]M/D/YYYY\ H:MM:SS\ AM/PM"/>
  </numFmts>
  <fonts count="8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.95"/>
      <color rgb="FF000000"/>
      <name val="Arial"/>
      <family val="0"/>
      <charset val="1"/>
    </font>
    <font>
      <b val="true"/>
      <sz val="10"/>
      <color rgb="FF000000"/>
      <name val="Segoe UI"/>
      <family val="0"/>
      <charset val="1"/>
    </font>
    <font>
      <sz val="10"/>
      <color rgb="FF000000"/>
      <name val="Segoe UI"/>
      <family val="0"/>
      <charset val="1"/>
    </font>
    <font>
      <sz val="10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87CEFA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top" textRotation="0" wrapText="true" indent="0" shrinkToFit="false" readingOrder="1"/>
      <protection locked="fals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top" textRotation="0" wrapText="true" indent="0" shrinkToFit="false" readingOrder="1"/>
      <protection locked="false" hidden="false"/>
    </xf>
    <xf numFmtId="164" fontId="6" fillId="0" borderId="0" xfId="0" applyFont="true" applyBorder="true" applyAlignment="true" applyProtection="true">
      <alignment horizontal="center" vertical="top" textRotation="0" wrapText="true" indent="0" shrinkToFit="false" readingOrder="1"/>
      <protection locked="fals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top" textRotation="0" wrapText="true" indent="0" shrinkToFit="false" readingOrder="1"/>
      <protection locked="false" hidden="false"/>
    </xf>
    <xf numFmtId="164" fontId="0" fillId="0" borderId="2" xfId="0" applyFont="false" applyBorder="true" applyAlignment="true" applyProtection="true">
      <alignment horizontal="general" vertical="top" textRotation="0" wrapText="tru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true" indent="0" shrinkToFit="false" readingOrder="1"/>
      <protection locked="false" hidden="false"/>
    </xf>
    <xf numFmtId="164" fontId="0" fillId="0" borderId="2" xfId="0" applyFont="fals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7" fillId="0" borderId="1" xfId="0" applyFont="true" applyBorder="true" applyAlignment="true" applyProtection="true">
      <alignment horizontal="center" vertical="center" textRotation="0" wrapText="true" indent="0" shrinkToFit="false" readingOrder="1"/>
      <protection locked="false" hidden="false"/>
    </xf>
    <xf numFmtId="167" fontId="7" fillId="0" borderId="1" xfId="0" applyFont="true" applyBorder="true" applyAlignment="true" applyProtection="true">
      <alignment horizontal="center" vertical="center" textRotation="0" wrapText="true" indent="0" shrinkToFit="false" readingOrder="1"/>
      <protection locked="false" hidden="false"/>
    </xf>
    <xf numFmtId="164" fontId="7" fillId="0" borderId="1" xfId="0" applyFont="true" applyBorder="true" applyAlignment="true" applyProtection="true">
      <alignment horizontal="general" vertical="top" textRotation="0" wrapText="true" indent="0" shrinkToFit="false" readingOrder="1"/>
      <protection locked="false" hidden="false"/>
    </xf>
    <xf numFmtId="164" fontId="7" fillId="0" borderId="1" xfId="0" applyFont="true" applyBorder="true" applyAlignment="true" applyProtection="true">
      <alignment horizontal="left" vertical="top" textRotation="0" wrapText="true" indent="0" shrinkToFit="false" readingOrder="1"/>
      <protection locked="false" hidden="false"/>
    </xf>
    <xf numFmtId="164" fontId="7" fillId="0" borderId="1" xfId="0" applyFont="true" applyBorder="true" applyAlignment="true" applyProtection="true">
      <alignment horizontal="right" vertical="top" textRotation="0" wrapText="true" indent="0" shrinkToFit="false" readingOrder="1"/>
      <protection locked="false" hidden="false"/>
    </xf>
    <xf numFmtId="167" fontId="7" fillId="0" borderId="1" xfId="0" applyFont="true" applyBorder="true" applyAlignment="true" applyProtection="true">
      <alignment horizontal="center" vertical="top" textRotation="0" wrapText="true" indent="0" shrinkToFit="false" readingOrder="1"/>
      <protection locked="false" hidden="false"/>
    </xf>
    <xf numFmtId="166" fontId="7" fillId="0" borderId="1" xfId="0" applyFont="true" applyBorder="true" applyAlignment="true" applyProtection="true">
      <alignment horizontal="right" vertical="top" textRotation="0" wrapText="true" indent="0" shrinkToFit="false" readingOrder="1"/>
      <protection locked="fals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7CEFA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N2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4" topLeftCell="A15" activePane="bottomLeft" state="frozen"/>
      <selection pane="topLeft" activeCell="A1" activeCellId="0" sqref="A1"/>
      <selection pane="bottomLeft" activeCell="E21" activeCellId="0" sqref="E21"/>
    </sheetView>
  </sheetViews>
  <sheetFormatPr defaultRowHeight="12.5" zeroHeight="false" outlineLevelRow="0" outlineLevelCol="0"/>
  <cols>
    <col collapsed="false" customWidth="true" hidden="false" outlineLevel="0" max="1" min="1" style="0" width="1.73"/>
    <col collapsed="false" customWidth="true" hidden="false" outlineLevel="0" max="2" min="2" style="0" width="8.18"/>
    <col collapsed="false" customWidth="true" hidden="false" outlineLevel="0" max="3" min="3" style="0" width="0.82"/>
    <col collapsed="false" customWidth="true" hidden="false" outlineLevel="0" max="4" min="4" style="0" width="10"/>
    <col collapsed="false" customWidth="true" hidden="false" outlineLevel="0" max="5" min="5" style="0" width="13.28"/>
    <col collapsed="false" customWidth="true" hidden="false" outlineLevel="0" max="6" min="6" style="0" width="13.45"/>
    <col collapsed="false" customWidth="true" hidden="false" outlineLevel="0" max="7" min="7" style="0" width="7.45"/>
    <col collapsed="false" customWidth="true" hidden="false" outlineLevel="0" max="8" min="8" style="0" width="5.81"/>
    <col collapsed="false" customWidth="true" hidden="false" outlineLevel="0" max="9" min="9" style="0" width="9"/>
    <col collapsed="false" customWidth="true" hidden="false" outlineLevel="0" max="10" min="10" style="0" width="6.81"/>
    <col collapsed="false" customWidth="true" hidden="false" outlineLevel="0" max="11" min="11" style="0" width="15"/>
    <col collapsed="false" customWidth="true" hidden="false" outlineLevel="0" max="12" min="12" style="0" width="22.01"/>
    <col collapsed="false" customWidth="true" hidden="false" outlineLevel="0" max="13" min="13" style="0" width="16.53"/>
    <col collapsed="false" customWidth="true" hidden="false" outlineLevel="0" max="14" min="14" style="0" width="7.27"/>
    <col collapsed="false" customWidth="true" hidden="false" outlineLevel="0" max="15" min="15" style="0" width="1.73"/>
    <col collapsed="false" customWidth="true" hidden="false" outlineLevel="0" max="1025" min="16" style="0" width="8.67"/>
  </cols>
  <sheetData>
    <row r="1" customFormat="false" ht="4.5" hidden="false" customHeight="true" outlineLevel="0" collapsed="false"/>
    <row r="2" customFormat="false" ht="12.5" hidden="false" customHeight="true" outlineLevel="0" collapsed="false">
      <c r="D2" s="1" t="s">
        <v>0</v>
      </c>
      <c r="E2" s="1"/>
      <c r="F2" s="1"/>
      <c r="G2" s="1"/>
      <c r="H2" s="1"/>
      <c r="I2" s="1"/>
      <c r="J2" s="1"/>
      <c r="K2" s="1"/>
      <c r="L2" s="1"/>
      <c r="M2" s="1"/>
      <c r="N2" s="1"/>
    </row>
    <row r="3" customFormat="false" ht="9" hidden="false" customHeight="true" outlineLevel="0" collapsed="false">
      <c r="B3" s="2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customFormat="false" ht="18" hidden="false" customHeight="true" outlineLevel="0" collapsed="false">
      <c r="B4" s="2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customFormat="false" ht="16.9" hidden="false" customHeight="true" outlineLevel="0" collapsed="false">
      <c r="B5" s="2"/>
      <c r="D5" s="4" t="s">
        <v>1</v>
      </c>
      <c r="E5" s="4"/>
      <c r="F5" s="4"/>
      <c r="G5" s="4"/>
      <c r="H5" s="4"/>
      <c r="I5" s="4"/>
      <c r="J5" s="4"/>
      <c r="K5" s="4"/>
      <c r="L5" s="4"/>
      <c r="M5" s="4"/>
      <c r="N5" s="4"/>
    </row>
    <row r="6" customFormat="false" ht="12.5" hidden="false" customHeight="false" outlineLevel="0" collapsed="false"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customFormat="false" ht="0.75" hidden="false" customHeight="true" outlineLevel="0" collapsed="false"/>
    <row r="8" customFormat="false" ht="18" hidden="false" customHeight="true" outlineLevel="0" collapsed="false">
      <c r="D8" s="4" t="s">
        <v>2</v>
      </c>
      <c r="E8" s="4"/>
      <c r="F8" s="4"/>
      <c r="G8" s="4"/>
      <c r="H8" s="4"/>
      <c r="I8" s="4"/>
      <c r="J8" s="4"/>
      <c r="K8" s="4"/>
      <c r="L8" s="4"/>
      <c r="M8" s="4"/>
      <c r="N8" s="4"/>
    </row>
    <row r="9" customFormat="false" ht="18" hidden="false" customHeight="true" outlineLevel="0" collapsed="false">
      <c r="D9" s="4" t="s">
        <v>3</v>
      </c>
      <c r="E9" s="4"/>
      <c r="F9" s="4"/>
      <c r="G9" s="4"/>
      <c r="H9" s="4"/>
      <c r="I9" s="4"/>
      <c r="J9" s="4"/>
      <c r="K9" s="4"/>
      <c r="L9" s="4"/>
      <c r="M9" s="4"/>
      <c r="N9" s="4"/>
    </row>
    <row r="10" customFormat="false" ht="3.75" hidden="false" customHeight="true" outlineLevel="0" collapsed="false"/>
    <row r="11" customFormat="false" ht="18" hidden="false" customHeight="true" outlineLevel="0" collapsed="false"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customFormat="false" ht="8.25" hidden="false" customHeight="true" outlineLevel="0" collapsed="false"/>
    <row r="13" customFormat="false" ht="18" hidden="false" customHeight="true" outlineLevel="0" collapsed="false">
      <c r="D13" s="4"/>
      <c r="E13" s="4"/>
      <c r="F13" s="4"/>
      <c r="G13" s="4"/>
      <c r="J13" s="4"/>
      <c r="K13" s="4"/>
      <c r="L13" s="4"/>
      <c r="M13" s="4"/>
    </row>
    <row r="14" customFormat="false" ht="9.75" hidden="false" customHeight="true" outlineLevel="0" collapsed="false"/>
    <row r="15" customFormat="false" ht="6.25" hidden="false" customHeight="true" outlineLevel="0" collapsed="false"/>
    <row r="16" s="5" customFormat="true" ht="27" hidden="false" customHeight="false" outlineLevel="0" collapsed="false">
      <c r="D16" s="6" t="s">
        <v>4</v>
      </c>
      <c r="E16" s="6" t="s">
        <v>5</v>
      </c>
      <c r="F16" s="6" t="s">
        <v>6</v>
      </c>
      <c r="G16" s="6" t="s">
        <v>7</v>
      </c>
      <c r="H16" s="7"/>
      <c r="I16" s="6" t="s">
        <v>8</v>
      </c>
      <c r="J16" s="7"/>
      <c r="K16" s="6" t="s">
        <v>9</v>
      </c>
      <c r="L16" s="6" t="s">
        <v>10</v>
      </c>
      <c r="M16" s="6" t="s">
        <v>11</v>
      </c>
    </row>
    <row r="17" customFormat="false" ht="18" hidden="false" customHeight="true" outlineLevel="0" collapsed="false">
      <c r="D17" s="8" t="n">
        <f aca="false">IFERROR(SMALL(Data!L$2:L$11,ROW()-16),"")</f>
        <v>1</v>
      </c>
      <c r="E17" s="8" t="n">
        <f aca="true">IF(D17="","",INDIRECT("Data!A"&amp;MATCH(D17,Data!L$1:L$11,0),1))</f>
        <v>100000005</v>
      </c>
      <c r="F17" s="8" t="str">
        <f aca="true">IF(D17="","",INDIRECT("Data!B"&amp;MATCH(D17,Data!L$1:L$11,0),1))</f>
        <v>eeeeeeeee</v>
      </c>
      <c r="G17" s="8" t="str">
        <f aca="true">IF(D17="","",INDIRECT("Data!C"&amp;MATCH(D17,Data!L$1:L$11,0),1))</f>
        <v>unknow</v>
      </c>
      <c r="H17" s="9"/>
      <c r="I17" s="8" t="str">
        <f aca="true">IF(D17="","",INDIRECT("Data!E"&amp;MATCH(D17,Data!L$1:L$11,0),1))</f>
        <v>1011</v>
      </c>
      <c r="J17" s="9"/>
      <c r="K17" s="10" t="n">
        <f aca="true">IF(D17="","",INDIRECT("Data!G"&amp;MATCH(D17,Data!L$1:L$11,0),1))</f>
        <v>20098060</v>
      </c>
      <c r="L17" s="11" t="n">
        <f aca="true">IF(D17="","",INDIRECT("Data!H"&amp;MATCH(D17,Data!L$1:L$11,0),1))</f>
        <v>43698.5143797454</v>
      </c>
      <c r="M17" s="8"/>
    </row>
    <row r="18" customFormat="false" ht="18" hidden="false" customHeight="true" outlineLevel="0" collapsed="false">
      <c r="D18" s="8" t="n">
        <f aca="false">IFERROR(SMALL(Data!L$2:L$11,ROW()-16),"")</f>
        <v>2</v>
      </c>
      <c r="E18" s="8" t="str">
        <f aca="true">IF(D18="","",INDIRECT("Data!A"&amp;MATCH(D18,Data!L$1:L$11,0),1))</f>
        <v>333333333</v>
      </c>
      <c r="F18" s="8" t="str">
        <f aca="true">IF(D18="","",INDIRECT("Data!B"&amp;MATCH(D18,Data!L$1:L$11,0),1))</f>
        <v>Teest</v>
      </c>
      <c r="G18" s="8" t="str">
        <f aca="true">IF(D18="","",INDIRECT("Data!C"&amp;MATCH(D18,Data!L$1:L$11,0),1))</f>
        <v>Teet</v>
      </c>
      <c r="H18" s="9"/>
      <c r="I18" s="8" t="str">
        <f aca="true">IF(D18="","",INDIRECT("Data!E"&amp;MATCH(D18,Data!L$1:L$11,0),1))</f>
        <v>1011</v>
      </c>
      <c r="J18" s="9"/>
      <c r="K18" s="10" t="n">
        <f aca="true">IF(D18="","",INDIRECT("Data!G"&amp;MATCH(D18,Data!L$1:L$11,0),1))</f>
        <v>10098060</v>
      </c>
      <c r="L18" s="11" t="n">
        <f aca="true">IF(D18="","",INDIRECT("Data!H"&amp;MATCH(D18,Data!L$1:L$11,0),1))</f>
        <v>43698.5143797454</v>
      </c>
      <c r="M18" s="12"/>
    </row>
    <row r="19" customFormat="false" ht="18" hidden="false" customHeight="true" outlineLevel="0" collapsed="false">
      <c r="D19" s="8" t="n">
        <f aca="false">IFERROR(SMALL(Data!L$2:L$11,ROW()-16),"")</f>
        <v>3</v>
      </c>
      <c r="E19" s="8" t="str">
        <f aca="true">IF(D19="","",INDIRECT("Data!A"&amp;MATCH(D19,Data!L$1:L$11,0),1))</f>
        <v>100000001</v>
      </c>
      <c r="F19" s="8" t="str">
        <f aca="true">IF(D19="","",INDIRECT("Data!B"&amp;MATCH(D19,Data!L$1:L$11,0),1))</f>
        <v>aaaaaaaaa</v>
      </c>
      <c r="G19" s="8" t="str">
        <f aca="true">IF(D19="","",INDIRECT("Data!C"&amp;MATCH(D19,Data!L$1:L$11,0),1))</f>
        <v>Unknow</v>
      </c>
      <c r="H19" s="9"/>
      <c r="I19" s="8" t="str">
        <f aca="true">IF(D19="","",INDIRECT("Data!E"&amp;MATCH(D19,Data!L$1:L$11,0),1))</f>
        <v>1010</v>
      </c>
      <c r="J19" s="9"/>
      <c r="K19" s="10" t="n">
        <f aca="true">IF(D19="","",INDIRECT("Data!G"&amp;MATCH(D19,Data!L$1:L$11,0),1))</f>
        <v>1040000</v>
      </c>
      <c r="L19" s="11" t="n">
        <f aca="true">IF(D19="","",INDIRECT("Data!H"&amp;MATCH(D19,Data!L$1:L$11,0),1))</f>
        <v>43698.5167258449</v>
      </c>
      <c r="M19" s="12"/>
    </row>
    <row r="20" customFormat="false" ht="18" hidden="false" customHeight="true" outlineLevel="0" collapsed="false">
      <c r="D20" s="8" t="n">
        <f aca="false">IFERROR(SMALL(Data!L$2:L$11,ROW()-16),"")</f>
        <v>4</v>
      </c>
      <c r="E20" s="8" t="str">
        <f aca="true">IF(D20="","",INDIRECT("Data!A"&amp;MATCH(D20,Data!L$1:L$11,0),1))</f>
        <v>400425946</v>
      </c>
      <c r="F20" s="8" t="str">
        <f aca="true">IF(D20="","",INDIRECT("Data!B"&amp;MATCH(D20,Data!L$1:L$11,0),1))</f>
        <v>Anna</v>
      </c>
      <c r="G20" s="8" t="str">
        <f aca="true">IF(D20="","",INDIRECT("Data!C"&amp;MATCH(D20,Data!L$1:L$11,0),1))</f>
        <v>Amat</v>
      </c>
      <c r="H20" s="9"/>
      <c r="I20" s="8" t="str">
        <f aca="true">IF(D20="","",INDIRECT("Data!E"&amp;MATCH(D20,Data!L$1:L$11,0),1))</f>
        <v>1011</v>
      </c>
      <c r="J20" s="9"/>
      <c r="K20" s="10" t="n">
        <f aca="true">IF(D20="","",INDIRECT("Data!G"&amp;MATCH(D20,Data!L$1:L$11,0),1))</f>
        <v>5060000</v>
      </c>
      <c r="L20" s="11" t="n">
        <f aca="true">IF(D20="","",INDIRECT("Data!H"&amp;MATCH(D20,Data!L$1:L$11,0),1))</f>
        <v>43698.5167263889</v>
      </c>
      <c r="M20" s="12"/>
    </row>
    <row r="21" customFormat="false" ht="12.8" hidden="false" customHeight="false" outlineLevel="0" collapsed="false">
      <c r="D21" s="8" t="n">
        <f aca="false">IFERROR(SMALL(Data!L$2:L$11,ROW()-16),"")</f>
        <v>5</v>
      </c>
      <c r="E21" s="8" t="str">
        <f aca="true">IF(D21="","",INDIRECT("Data!A"&amp;MATCH(D21,Data!L$1:L$11,0),1))</f>
        <v>100000002</v>
      </c>
      <c r="F21" s="8" t="str">
        <f aca="true">IF(D21="","",INDIRECT("Data!B"&amp;MATCH(D21,Data!L$1:L$11,0),1))</f>
        <v>Bbbbbbbbb</v>
      </c>
      <c r="G21" s="8" t="str">
        <f aca="true">IF(D21="","",INDIRECT("Data!C"&amp;MATCH(D21,Data!L$1:L$11,0),1))</f>
        <v>Unknow</v>
      </c>
      <c r="H21" s="9"/>
      <c r="I21" s="8" t="str">
        <f aca="true">IF(D21="","",INDIRECT("Data!E"&amp;MATCH(D21,Data!L$1:L$11,0),1))</f>
        <v>1011</v>
      </c>
      <c r="J21" s="9"/>
      <c r="K21" s="10" t="n">
        <f aca="true">IF(D21="","",INDIRECT("Data!G"&amp;MATCH(D21,Data!L$1:L$11,0),1))</f>
        <v>5060000</v>
      </c>
      <c r="L21" s="11" t="n">
        <f aca="true">IF(D21="","",INDIRECT("Data!H"&amp;MATCH(D21,Data!L$1:L$11,0),1))</f>
        <v>43698.5167263889</v>
      </c>
      <c r="M21" s="12"/>
    </row>
    <row r="22" customFormat="false" ht="12.8" hidden="false" customHeight="false" outlineLevel="0" collapsed="false">
      <c r="D22" s="8" t="n">
        <f aca="false">IFERROR(SMALL(Data!L$2:L$11,ROW()-16),"")</f>
        <v>6</v>
      </c>
      <c r="E22" s="8" t="n">
        <f aca="true">IF(D22="","",INDIRECT("Data!A"&amp;MATCH(D22,Data!L$1:L$11,0),1))</f>
        <v>100000004</v>
      </c>
      <c r="F22" s="8" t="str">
        <f aca="true">IF(D22="","",INDIRECT("Data!B"&amp;MATCH(D22,Data!L$1:L$11,0),1))</f>
        <v>ddddddddd</v>
      </c>
      <c r="G22" s="8" t="str">
        <f aca="true">IF(D22="","",INDIRECT("Data!C"&amp;MATCH(D22,Data!L$1:L$11,0),1))</f>
        <v>Unknow</v>
      </c>
      <c r="H22" s="9"/>
      <c r="I22" s="8" t="str">
        <f aca="true">IF(D22="","",INDIRECT("Data!E"&amp;MATCH(D22,Data!L$1:L$11,0),1))</f>
        <v>1010</v>
      </c>
      <c r="J22" s="9"/>
      <c r="K22" s="10" t="n">
        <f aca="true">IF(D22="","",INDIRECT("Data!G"&amp;MATCH(D22,Data!L$1:L$11,0),1))</f>
        <v>3040000</v>
      </c>
      <c r="L22" s="11" t="n">
        <f aca="true">IF(D22="","",INDIRECT("Data!H"&amp;MATCH(D22,Data!L$1:L$11,0),1))</f>
        <v>43698.5167258449</v>
      </c>
      <c r="M22" s="12"/>
    </row>
    <row r="23" customFormat="false" ht="12.8" hidden="false" customHeight="false" outlineLevel="0" collapsed="false">
      <c r="D23" s="8" t="n">
        <f aca="false">IFERROR(SMALL(Data!L$2:L$11,ROW()-16),"")</f>
        <v>7</v>
      </c>
      <c r="E23" s="8" t="n">
        <f aca="true">IF(D23="","",INDIRECT("Data!A"&amp;MATCH(D23,Data!L$1:L$11,0),1))</f>
        <v>100000003</v>
      </c>
      <c r="F23" s="8" t="str">
        <f aca="true">IF(D23="","",INDIRECT("Data!B"&amp;MATCH(D23,Data!L$1:L$11,0),1))</f>
        <v>ccccccccc</v>
      </c>
      <c r="G23" s="8" t="str">
        <f aca="true">IF(D23="","",INDIRECT("Data!C"&amp;MATCH(D23,Data!L$1:L$11,0),1))</f>
        <v>Unknow</v>
      </c>
      <c r="H23" s="9"/>
      <c r="I23" s="8" t="str">
        <f aca="true">IF(D23="","",INDIRECT("Data!E"&amp;MATCH(D23,Data!L$1:L$11,0),1))</f>
        <v>1011</v>
      </c>
      <c r="J23" s="9"/>
      <c r="K23" s="10" t="n">
        <f aca="true">IF(D23="","",INDIRECT("Data!G"&amp;MATCH(D23,Data!L$1:L$11,0),1))</f>
        <v>1040001</v>
      </c>
      <c r="L23" s="11" t="n">
        <f aca="true">IF(D23="","",INDIRECT("Data!H"&amp;MATCH(D23,Data!L$1:L$11,0),1))</f>
        <v>43699.5167258102</v>
      </c>
      <c r="M23" s="12"/>
    </row>
    <row r="24" customFormat="false" ht="12.8" hidden="false" customHeight="false" outlineLevel="0" collapsed="false">
      <c r="D24" s="8" t="str">
        <f aca="false">IFERROR(SMALL(Data!L$2:L$11,ROW()-16),"")</f>
        <v/>
      </c>
      <c r="E24" s="8" t="str">
        <f aca="true">IF(D24="","",INDIRECT("Data!A"&amp;MATCH(D24,Data!L$1:L$11,0),1))</f>
        <v/>
      </c>
      <c r="F24" s="8" t="str">
        <f aca="true">IF(D24="","",INDIRECT("Data!B"&amp;MATCH(D24,Data!L$1:L$11,0),1))</f>
        <v/>
      </c>
      <c r="G24" s="8" t="str">
        <f aca="true">IF(D24="","",INDIRECT("Data!C"&amp;MATCH(D24,Data!L$1:L$11,0),1))</f>
        <v/>
      </c>
      <c r="H24" s="9"/>
      <c r="I24" s="8" t="str">
        <f aca="true">IF(D24="","",INDIRECT("Data!E"&amp;MATCH(D24,Data!L$1:L$11,0),1))</f>
        <v/>
      </c>
      <c r="J24" s="9"/>
      <c r="K24" s="10" t="str">
        <f aca="true">IF(D24="","",INDIRECT("Data!G"&amp;MATCH(D24,Data!L$1:L$11,0),1))</f>
        <v/>
      </c>
      <c r="L24" s="11" t="str">
        <f aca="true">IF(D24="","",INDIRECT("Data!H"&amp;MATCH(D24,Data!L$1:L$11,0),1))</f>
        <v/>
      </c>
      <c r="M24" s="12"/>
    </row>
    <row r="25" customFormat="false" ht="12.8" hidden="false" customHeight="false" outlineLevel="0" collapsed="false">
      <c r="D25" s="8" t="str">
        <f aca="false">IFERROR(SMALL(Data!L$2:L$11,ROW()-16),"")</f>
        <v/>
      </c>
      <c r="E25" s="8" t="str">
        <f aca="true">IF(D25="","",INDIRECT("Data!A"&amp;MATCH(D25,Data!L$1:L$11,0),1))</f>
        <v/>
      </c>
      <c r="F25" s="8" t="str">
        <f aca="true">IF(D25="","",INDIRECT("Data!B"&amp;MATCH(D25,Data!L$1:L$11,0),1))</f>
        <v/>
      </c>
      <c r="G25" s="8" t="str">
        <f aca="true">IF(D25="","",INDIRECT("Data!C"&amp;MATCH(D25,Data!L$1:L$11,0),1))</f>
        <v/>
      </c>
      <c r="H25" s="9"/>
      <c r="I25" s="8" t="str">
        <f aca="true">IF(D25="","",INDIRECT("Data!E"&amp;MATCH(D25,Data!L$1:L$11,0),1))</f>
        <v/>
      </c>
      <c r="J25" s="9"/>
      <c r="K25" s="10" t="str">
        <f aca="true">IF(D25="","",INDIRECT("Data!G"&amp;MATCH(D25,Data!L$1:L$11,0),1))</f>
        <v/>
      </c>
      <c r="L25" s="11" t="str">
        <f aca="true">IF(D25="","",INDIRECT("Data!H"&amp;MATCH(D25,Data!L$1:L$11,0),1))</f>
        <v/>
      </c>
      <c r="M25" s="12"/>
    </row>
    <row r="26" customFormat="false" ht="12.8" hidden="false" customHeight="false" outlineLevel="0" collapsed="false">
      <c r="D26" s="8" t="str">
        <f aca="false">IFERROR(SMALL(Data!L$2:L$11,ROW()-16),"")</f>
        <v/>
      </c>
      <c r="E26" s="8" t="str">
        <f aca="true">IF(D26="","",INDIRECT("Data!A"&amp;MATCH(D26,Data!L$1:L$11,0),1))</f>
        <v/>
      </c>
      <c r="F26" s="13"/>
      <c r="G26" s="13"/>
      <c r="H26" s="7"/>
      <c r="I26" s="14"/>
      <c r="J26" s="7"/>
      <c r="K26" s="14"/>
      <c r="L26" s="15"/>
      <c r="M26" s="12"/>
    </row>
    <row r="27" customFormat="false" ht="12.8" hidden="false" customHeight="false" outlineLevel="0" collapsed="false"/>
    <row r="28" customFormat="false" ht="12.8" hidden="false" customHeight="false" outlineLevel="0" collapsed="false"/>
  </sheetData>
  <mergeCells count="9">
    <mergeCell ref="D2:N3"/>
    <mergeCell ref="B3:B5"/>
    <mergeCell ref="D4:N4"/>
    <mergeCell ref="D5:N6"/>
    <mergeCell ref="D8:N8"/>
    <mergeCell ref="D9:N9"/>
    <mergeCell ref="D11:N11"/>
    <mergeCell ref="D13:G13"/>
    <mergeCell ref="J13:M13"/>
  </mergeCells>
  <printOptions headings="false" gridLines="false" gridLinesSet="true" horizontalCentered="false" verticalCentered="false"/>
  <pageMargins left="0.25" right="0.25" top="0.25" bottom="0.96875" header="0.511805555555555" footer="0.2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&amp;L Platform Server 22.0.0.0 
&amp;"Segoe UI,Normal"Report Generated by 'Administrator' On 8/21/2019 3:26:28 PM &amp;R DM Tournaments 22.0.0.0 
&amp;"Segoe UI,Normal"&amp;P/&amp;N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2" activeCellId="0" sqref="L2"/>
    </sheetView>
  </sheetViews>
  <sheetFormatPr defaultRowHeight="12.8" zeroHeight="false" outlineLevelRow="0" outlineLevelCol="0"/>
  <cols>
    <col collapsed="false" customWidth="true" hidden="false" outlineLevel="0" max="1" min="1" style="0" width="10.32"/>
    <col collapsed="false" customWidth="false" hidden="false" outlineLevel="0" max="6" min="2" style="0" width="11.52"/>
    <col collapsed="false" customWidth="true" hidden="false" outlineLevel="0" max="7" min="7" style="0" width="12.37"/>
    <col collapsed="false" customWidth="true" hidden="false" outlineLevel="0" max="8" min="8" style="0" width="19.86"/>
    <col collapsed="false" customWidth="false" hidden="false" outlineLevel="0" max="9" min="9" style="0" width="11.52"/>
    <col collapsed="false" customWidth="true" hidden="false" outlineLevel="0" max="10" min="10" style="0" width="2.54"/>
    <col collapsed="false" customWidth="false" hidden="false" outlineLevel="0" max="11" min="11" style="0" width="11.52"/>
    <col collapsed="false" customWidth="true" hidden="false" outlineLevel="0" max="12" min="12" style="0" width="2.54"/>
    <col collapsed="false" customWidth="false" hidden="false" outlineLevel="0" max="1025" min="13" style="0" width="11.52"/>
  </cols>
  <sheetData>
    <row r="1" customFormat="false" ht="27" hidden="false" customHeight="false" outlineLevel="0" collapsed="false">
      <c r="A1" s="6" t="s">
        <v>5</v>
      </c>
      <c r="B1" s="6" t="s">
        <v>6</v>
      </c>
      <c r="C1" s="6" t="s">
        <v>7</v>
      </c>
      <c r="D1" s="7"/>
      <c r="E1" s="6" t="s">
        <v>8</v>
      </c>
      <c r="F1" s="7"/>
      <c r="G1" s="6" t="s">
        <v>9</v>
      </c>
      <c r="H1" s="6" t="s">
        <v>10</v>
      </c>
    </row>
    <row r="2" customFormat="false" ht="12.8" hidden="false" customHeight="false" outlineLevel="0" collapsed="false">
      <c r="A2" s="14" t="s">
        <v>12</v>
      </c>
      <c r="B2" s="13" t="s">
        <v>13</v>
      </c>
      <c r="C2" s="13" t="s">
        <v>14</v>
      </c>
      <c r="D2" s="7"/>
      <c r="E2" s="14" t="s">
        <v>15</v>
      </c>
      <c r="F2" s="7"/>
      <c r="G2" s="16" t="n">
        <v>10098060</v>
      </c>
      <c r="H2" s="15" t="n">
        <v>43698.5143797454</v>
      </c>
      <c r="I2" s="17" t="str">
        <f aca="false">IF(ISERROR(MATCH(B2,B$1:B1,0)),B2,"")</f>
        <v>Teest</v>
      </c>
      <c r="J2" s="0" t="n">
        <f aca="false">IF(IF(ISERROR(MATCH(B2,B$1:B1,0)),B2,"")="","",MATCH(_xlfn.MAXIFS(G$2:G$11,B$2:B$11,IF(ISERROR(MATCH(B2,B$1:B1,0)),B2,"")),G$2:G$11,0))</f>
        <v>1</v>
      </c>
      <c r="K2" s="18" t="n">
        <f aca="true">IF(J2="","",INDIRECT("G"&amp;J2+1,1))</f>
        <v>10098060</v>
      </c>
      <c r="L2" s="0" t="n">
        <f aca="false">IF(J2="","",RANK(K2,K$2:K$11,0))</f>
        <v>2</v>
      </c>
    </row>
    <row r="3" customFormat="false" ht="12.8" hidden="false" customHeight="false" outlineLevel="0" collapsed="false">
      <c r="A3" s="14" t="n">
        <v>100000005</v>
      </c>
      <c r="B3" s="13" t="s">
        <v>16</v>
      </c>
      <c r="C3" s="13" t="s">
        <v>17</v>
      </c>
      <c r="D3" s="7"/>
      <c r="E3" s="14" t="s">
        <v>15</v>
      </c>
      <c r="F3" s="7"/>
      <c r="G3" s="16" t="n">
        <v>20098060</v>
      </c>
      <c r="H3" s="15" t="n">
        <v>43698.5143797454</v>
      </c>
      <c r="I3" s="17" t="str">
        <f aca="false">IF(ISERROR(MATCH(B3,B$1:B2,0)),B3,"")</f>
        <v>eeeeeeeee</v>
      </c>
      <c r="J3" s="0" t="n">
        <f aca="false">IF(IF(ISERROR(MATCH(B3,B$1:B2,0)),B3,"")="","",MATCH(_xlfn.MAXIFS(G$2:G$11,B$2:B$11,IF(ISERROR(MATCH(B3,B$1:B2,0)),B3,"")),G$2:G$11,0))</f>
        <v>2</v>
      </c>
      <c r="K3" s="18" t="n">
        <f aca="true">IF(J3="","",INDIRECT("G"&amp;J3+1,1))</f>
        <v>20098060</v>
      </c>
      <c r="L3" s="0" t="n">
        <f aca="false">IF(J3="","",RANK(K3,K$2:K$11,0))</f>
        <v>1</v>
      </c>
    </row>
    <row r="4" customFormat="false" ht="12.8" hidden="false" customHeight="false" outlineLevel="0" collapsed="false">
      <c r="A4" s="14" t="s">
        <v>18</v>
      </c>
      <c r="B4" s="13" t="s">
        <v>19</v>
      </c>
      <c r="C4" s="13" t="s">
        <v>20</v>
      </c>
      <c r="D4" s="7"/>
      <c r="E4" s="14" t="s">
        <v>21</v>
      </c>
      <c r="F4" s="7"/>
      <c r="G4" s="16" t="n">
        <v>1040000</v>
      </c>
      <c r="H4" s="15" t="n">
        <v>43698.5167258449</v>
      </c>
      <c r="I4" s="17" t="str">
        <f aca="false">IF(ISERROR(MATCH(B4,B$1:B3,0)),B4,"")</f>
        <v>aaaaaaaaa</v>
      </c>
      <c r="J4" s="0" t="n">
        <f aca="false">IF(IF(ISERROR(MATCH(B4,B$1:B3,0)),B4,"")="","",MATCH(_xlfn.MAXIFS(G$2:G$11,B$2:B$11,IF(ISERROR(MATCH(B4,B$1:B3,0)),B4,"")),G$2:G$11,0))</f>
        <v>8</v>
      </c>
      <c r="K4" s="18" t="n">
        <f aca="true">IF(J4="","",INDIRECT("G"&amp;J4+1,1))</f>
        <v>6032060</v>
      </c>
      <c r="L4" s="0" t="n">
        <f aca="false">IF(J4="","",RANK(K4,K$2:K$11,0))</f>
        <v>3</v>
      </c>
    </row>
    <row r="5" customFormat="false" ht="12.8" hidden="false" customHeight="false" outlineLevel="0" collapsed="false">
      <c r="A5" s="14" t="n">
        <v>100000004</v>
      </c>
      <c r="B5" s="13" t="s">
        <v>22</v>
      </c>
      <c r="C5" s="13" t="s">
        <v>20</v>
      </c>
      <c r="D5" s="7"/>
      <c r="E5" s="14" t="s">
        <v>21</v>
      </c>
      <c r="F5" s="7"/>
      <c r="G5" s="16" t="n">
        <v>3040000</v>
      </c>
      <c r="H5" s="15" t="n">
        <v>43698.5167258449</v>
      </c>
      <c r="I5" s="17" t="str">
        <f aca="false">IF(ISERROR(MATCH(B5,B$1:B4,0)),B5,"")</f>
        <v>ddddddddd</v>
      </c>
      <c r="J5" s="0" t="n">
        <f aca="false">IF(IF(ISERROR(MATCH(B5,B$1:B4,0)),B5,"")="","",MATCH(_xlfn.MAXIFS(G$2:G$11,B$2:B$11,IF(ISERROR(MATCH(B5,B$1:B4,0)),B5,"")),G$2:G$11,0))</f>
        <v>4</v>
      </c>
      <c r="K5" s="18" t="n">
        <f aca="true">IF(J5="","",INDIRECT("G"&amp;J5+1,1))</f>
        <v>3040000</v>
      </c>
      <c r="L5" s="0" t="n">
        <f aca="false">IF(J5="","",RANK(K5,K$2:K$11,0))</f>
        <v>6</v>
      </c>
    </row>
    <row r="6" customFormat="false" ht="12.8" hidden="false" customHeight="false" outlineLevel="0" collapsed="false">
      <c r="A6" s="14" t="s">
        <v>23</v>
      </c>
      <c r="B6" s="13" t="s">
        <v>24</v>
      </c>
      <c r="C6" s="13" t="s">
        <v>25</v>
      </c>
      <c r="D6" s="7"/>
      <c r="E6" s="14" t="s">
        <v>15</v>
      </c>
      <c r="F6" s="7"/>
      <c r="G6" s="16" t="n">
        <v>5060000</v>
      </c>
      <c r="H6" s="15" t="n">
        <v>43698.5167263889</v>
      </c>
      <c r="I6" s="17" t="str">
        <f aca="false">IF(ISERROR(MATCH(B6,B$1:B5,0)),B6,"")</f>
        <v>Anna</v>
      </c>
      <c r="J6" s="0" t="n">
        <f aca="false">IF(IF(ISERROR(MATCH(B6,B$1:B5,0)),B6,"")="","",MATCH(_xlfn.MAXIFS(G$2:G$11,B$2:B$11,IF(ISERROR(MATCH(B6,B$1:B5,0)),B6,"")),G$2:G$11,0))</f>
        <v>7</v>
      </c>
      <c r="K6" s="18" t="n">
        <f aca="true">IF(J6="","",INDIRECT("G"&amp;J6+1,1))</f>
        <v>5432060</v>
      </c>
      <c r="L6" s="0" t="n">
        <f aca="false">IF(J6="","",RANK(K6,K$2:K$11,0))</f>
        <v>4</v>
      </c>
    </row>
    <row r="7" customFormat="false" ht="12.8" hidden="false" customHeight="false" outlineLevel="0" collapsed="false">
      <c r="A7" s="14" t="s">
        <v>26</v>
      </c>
      <c r="B7" s="13" t="s">
        <v>27</v>
      </c>
      <c r="C7" s="13" t="s">
        <v>20</v>
      </c>
      <c r="D7" s="7"/>
      <c r="E7" s="14" t="s">
        <v>15</v>
      </c>
      <c r="F7" s="7"/>
      <c r="G7" s="16" t="n">
        <v>5060000</v>
      </c>
      <c r="H7" s="15" t="n">
        <v>43698.5167263889</v>
      </c>
      <c r="I7" s="17" t="str">
        <f aca="false">IF(ISERROR(MATCH(B7,B$1:B6,0)),B7,"")</f>
        <v>Bbbbbbbbb</v>
      </c>
      <c r="J7" s="0" t="n">
        <f aca="false">IF(IF(ISERROR(MATCH(B7,B$1:B6,0)),B7,"")="","",MATCH(_xlfn.MAXIFS(G$2:G$11,B$2:B$11,IF(ISERROR(MATCH(B7,B$1:B6,0)),B7,"")),G$2:G$11,0))</f>
        <v>5</v>
      </c>
      <c r="K7" s="18" t="n">
        <f aca="true">IF(J7="","",INDIRECT("G"&amp;J7+1,1))</f>
        <v>5060000</v>
      </c>
      <c r="L7" s="0" t="n">
        <f aca="false">IF(J7="","",RANK(K7,K$2:K$11,0))</f>
        <v>5</v>
      </c>
    </row>
    <row r="8" customFormat="false" ht="12.8" hidden="false" customHeight="false" outlineLevel="0" collapsed="false">
      <c r="A8" s="14" t="s">
        <v>23</v>
      </c>
      <c r="B8" s="13" t="s">
        <v>24</v>
      </c>
      <c r="C8" s="13" t="s">
        <v>25</v>
      </c>
      <c r="D8" s="7"/>
      <c r="E8" s="14" t="s">
        <v>21</v>
      </c>
      <c r="F8" s="7"/>
      <c r="G8" s="16" t="n">
        <v>5432060</v>
      </c>
      <c r="H8" s="15" t="n">
        <v>43698.5837194444</v>
      </c>
      <c r="I8" s="17" t="str">
        <f aca="false">IF(ISERROR(MATCH(B8,B$1:B7,0)),B8,"")</f>
        <v/>
      </c>
      <c r="J8" s="0" t="str">
        <f aca="false">IF(IF(ISERROR(MATCH(B8,B$1:B7,0)),B8,"")="","",MATCH(_xlfn.MAXIFS(G$2:G$11,B$2:B$11,IF(ISERROR(MATCH(B8,B$1:B7,0)),B8,"")),G$2:G$11,0))</f>
        <v/>
      </c>
      <c r="K8" s="18" t="str">
        <f aca="true">IF(J8="","",INDIRECT("G"&amp;J8+1,1))</f>
        <v/>
      </c>
      <c r="L8" s="0" t="str">
        <f aca="false">IF(J8="","",RANK(K8,K$2:K$11,0))</f>
        <v/>
      </c>
    </row>
    <row r="9" customFormat="false" ht="12.8" hidden="false" customHeight="false" outlineLevel="0" collapsed="false">
      <c r="A9" s="14" t="s">
        <v>18</v>
      </c>
      <c r="B9" s="13" t="s">
        <v>19</v>
      </c>
      <c r="C9" s="13" t="s">
        <v>20</v>
      </c>
      <c r="D9" s="7"/>
      <c r="E9" s="14" t="s">
        <v>21</v>
      </c>
      <c r="F9" s="7"/>
      <c r="G9" s="16" t="n">
        <v>6032060</v>
      </c>
      <c r="H9" s="15" t="n">
        <v>43698.5837194444</v>
      </c>
      <c r="I9" s="17" t="str">
        <f aca="false">IF(ISERROR(MATCH(B9,B$1:B8,0)),B9,"")</f>
        <v/>
      </c>
      <c r="J9" s="0" t="str">
        <f aca="false">IF(IF(ISERROR(MATCH(B9,B$1:B8,0)),B9,"")="","",MATCH(_xlfn.MAXIFS(G$2:G$11,B$2:B$11,IF(ISERROR(MATCH(B9,B$1:B8,0)),B9,"")),G$2:G$11,0))</f>
        <v/>
      </c>
      <c r="K9" s="18" t="str">
        <f aca="true">IF(J9="","",INDIRECT("G"&amp;J9+1,1))</f>
        <v/>
      </c>
      <c r="L9" s="0" t="str">
        <f aca="false">IF(J9="","",RANK(K9,K$2:K$11,0))</f>
        <v/>
      </c>
    </row>
    <row r="10" customFormat="false" ht="12.8" hidden="false" customHeight="false" outlineLevel="0" collapsed="false">
      <c r="A10" s="14" t="n">
        <v>100000003</v>
      </c>
      <c r="B10" s="13" t="s">
        <v>28</v>
      </c>
      <c r="C10" s="13" t="s">
        <v>20</v>
      </c>
      <c r="D10" s="7"/>
      <c r="E10" s="14" t="s">
        <v>15</v>
      </c>
      <c r="F10" s="7"/>
      <c r="G10" s="16" t="n">
        <v>1040001</v>
      </c>
      <c r="H10" s="15" t="n">
        <v>43699.5167258102</v>
      </c>
      <c r="I10" s="17" t="str">
        <f aca="false">IF(ISERROR(MATCH(B10,B$1:B9,0)),B10,"")</f>
        <v>ccccccccc</v>
      </c>
      <c r="J10" s="0" t="n">
        <f aca="false">IF(IF(ISERROR(MATCH(B10,B$1:B9,0)),B10,"")="","",MATCH(_xlfn.MAXIFS(G$2:G$11,B$2:B$11,IF(ISERROR(MATCH(B10,B$1:B9,0)),B10,"")),G$2:G$11,0))</f>
        <v>9</v>
      </c>
      <c r="K10" s="18" t="n">
        <f aca="true">IF(J10="","",INDIRECT("G"&amp;J10+1,1))</f>
        <v>1040001</v>
      </c>
      <c r="L10" s="0" t="n">
        <f aca="false">IF(J10="","",RANK(K10,K$2:K$11,0))</f>
        <v>7</v>
      </c>
    </row>
    <row r="11" customFormat="false" ht="12.8" hidden="false" customHeight="false" outlineLevel="0" collapsed="false">
      <c r="A11" s="14" t="s">
        <v>12</v>
      </c>
      <c r="B11" s="13" t="s">
        <v>13</v>
      </c>
      <c r="C11" s="13" t="s">
        <v>14</v>
      </c>
      <c r="D11" s="7"/>
      <c r="E11" s="14" t="s">
        <v>29</v>
      </c>
      <c r="F11" s="7"/>
      <c r="G11" s="16" t="n">
        <v>1030002</v>
      </c>
      <c r="H11" s="15" t="n">
        <v>43700.5167258102</v>
      </c>
      <c r="I11" s="17" t="str">
        <f aca="false">IF(ISERROR(MATCH(B11,B$1:B10,0)),B11,"")</f>
        <v/>
      </c>
      <c r="J11" s="0" t="str">
        <f aca="false">IF(IF(ISERROR(MATCH(B11,B$1:B10,0)),B11,"")="","",MATCH(_xlfn.MAXIFS(G$2:G$11,B$2:B$11,IF(ISERROR(MATCH(B11,B$1:B10,0)),B11,"")),G$2:G$11,0))</f>
        <v/>
      </c>
      <c r="K11" s="18" t="str">
        <f aca="true">IF(J11="","",INDIRECT("G"&amp;J11+1,1))</f>
        <v/>
      </c>
      <c r="L11" s="0" t="str">
        <f aca="false">IF(J11="","",RANK(K11,K$2:K$11,0))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LibreOffice/6.2.4.2$Windows_X86_64 LibreOffice_project/2412653d852ce75f65fbfa83fb7e7b669a126d64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2019-08-21T13:34:39Z</dcterms:created>
  <dc:creator/>
  <dc:description/>
  <dc:language>fr-FR</dc:language>
  <cp:lastModifiedBy/>
  <dcterms:modified xsi:type="dcterms:W3CDTF">2019-08-21T18:25:20Z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