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2.xml.rels" ContentType="application/vnd.openxmlformats-package.relationships+xml"/>
  <Override PartName="/xl/charts/chart1.xml" ContentType="application/vnd.openxmlformats-officedocument.drawingml.chart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Charge" sheetId="1" state="visible" r:id="rId2"/>
    <sheet name="F2" sheetId="2" state="visible" r:id="rId3"/>
  </sheets>
  <definedNames>
    <definedName function="false" hidden="false" localSheetId="0" name="_xlnm.Print_Area" vbProcedure="false">Charge!$A$18:$D$409</definedName>
    <definedName function="false" hidden="false" name="Appro" vbProcedure="false">Charge!$M$2:$N$5</definedName>
    <definedName function="false" hidden="false" name="AST" vbProcedure="false">Charge!$Q$2:$R$5</definedName>
    <definedName function="false" hidden="false" name="Calendrier" vbProcedure="false">#REF!</definedName>
    <definedName function="false" hidden="false" name="ConfMoOP" vbProcedure="false">Charge!$K$2:$L$5</definedName>
    <definedName function="false" hidden="false" name="DEVERMINAGE" vbProcedure="false">Charge!$I$2:$J$5</definedName>
    <definedName function="false" hidden="false" name="MEPLIGNE" vbProcedure="false">Charge!$O$2:$P$5</definedName>
    <definedName function="false" hidden="false" name="PREPADO" vbProcedure="false">Charge!$F$2:$G$5</definedName>
    <definedName function="false" hidden="false" name="Segment_Action_dossier" vbProcedure="false">#N/A</definedName>
    <definedName function="false" hidden="false" name="Segment_Produit" vbProcedure="false">#N/A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1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Anthony REYES:
</t>
        </r>
        <r>
          <rPr>
            <sz val="9"/>
            <color rgb="FF000000"/>
            <rFont val="Tahoma"/>
            <family val="2"/>
            <charset val="1"/>
          </rPr>
          <t xml:space="preserve">Avancement 
Date initiale: 01/09/20</t>
        </r>
      </text>
    </comment>
    <comment ref="C11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Anthony REYES:
</t>
        </r>
        <r>
          <rPr>
            <sz val="9"/>
            <color rgb="FF000000"/>
            <rFont val="Tahoma"/>
            <family val="2"/>
            <charset val="1"/>
          </rPr>
          <t xml:space="preserve">Avancement 
Date initiale: 01/09/20</t>
        </r>
      </text>
    </comment>
    <comment ref="C14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Anthony REYES:
</t>
        </r>
        <r>
          <rPr>
            <sz val="9"/>
            <color rgb="FF000000"/>
            <rFont val="Tahoma"/>
            <family val="2"/>
            <charset val="1"/>
          </rPr>
          <t xml:space="preserve">Avancement 
Date initiale: 01/09/20</t>
        </r>
      </text>
    </comment>
    <comment ref="C14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Anthony REYES:
</t>
        </r>
        <r>
          <rPr>
            <sz val="9"/>
            <color rgb="FF000000"/>
            <rFont val="Tahoma"/>
            <family val="2"/>
            <charset val="1"/>
          </rPr>
          <t xml:space="preserve">Avancement 
Date initiale: 01/09/20</t>
        </r>
      </text>
    </comment>
    <comment ref="C14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Anthony REYES:
</t>
        </r>
        <r>
          <rPr>
            <sz val="9"/>
            <color rgb="FF000000"/>
            <rFont val="Tahoma"/>
            <family val="2"/>
            <charset val="1"/>
          </rPr>
          <t xml:space="preserve">Avancement 
Date initiale: 01/09/20</t>
        </r>
      </text>
    </comment>
    <comment ref="C14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Anthony REYES:
</t>
        </r>
        <r>
          <rPr>
            <sz val="9"/>
            <color rgb="FF000000"/>
            <rFont val="Tahoma"/>
            <family val="2"/>
            <charset val="1"/>
          </rPr>
          <t xml:space="preserve">Avancement 
Date initiale: 01/09/20</t>
        </r>
      </text>
    </comment>
  </commentList>
</comments>
</file>

<file path=xl/sharedStrings.xml><?xml version="1.0" encoding="utf-8"?>
<sst xmlns="http://schemas.openxmlformats.org/spreadsheetml/2006/main" count="182" uniqueCount="39">
  <si>
    <t xml:space="preserve">Prépa dossier</t>
  </si>
  <si>
    <t xml:space="preserve">Déverminage</t>
  </si>
  <si>
    <t xml:space="preserve">conf Mo OP</t>
  </si>
  <si>
    <t xml:space="preserve">Appro</t>
  </si>
  <si>
    <t xml:space="preserve">MEP ligne</t>
  </si>
  <si>
    <t xml:space="preserve">AST</t>
  </si>
  <si>
    <t xml:space="preserve">Dur</t>
  </si>
  <si>
    <t xml:space="preserve">Facile</t>
  </si>
  <si>
    <t xml:space="preserve">Moyen</t>
  </si>
  <si>
    <t xml:space="preserve">Produit</t>
  </si>
  <si>
    <t xml:space="preserve">Technicité estimé</t>
  </si>
  <si>
    <t xml:space="preserve">Date début prod</t>
  </si>
  <si>
    <t xml:space="preserve">Action dossier</t>
  </si>
  <si>
    <t xml:space="preserve">Date limite Théo. Fin </t>
  </si>
  <si>
    <t xml:space="preserve">Date Théo. Début</t>
  </si>
  <si>
    <t xml:space="preserve">Durée Estimée (jours ouvrés)</t>
  </si>
  <si>
    <t xml:space="preserve">Durée Semaine</t>
  </si>
  <si>
    <t xml:space="preserve">Date de fin</t>
  </si>
  <si>
    <t xml:space="preserve">Ecat de jour</t>
  </si>
  <si>
    <t xml:space="preserve">Date Réel Dossiers</t>
  </si>
  <si>
    <t xml:space="preserve">Durée Réelle (jours ouvré)</t>
  </si>
  <si>
    <t xml:space="preserve">Date réel de fin</t>
  </si>
  <si>
    <t xml:space="preserve">Avancement</t>
  </si>
  <si>
    <t xml:space="preserve">Colonne1</t>
  </si>
  <si>
    <t xml:space="preserve">Produit 1</t>
  </si>
  <si>
    <t xml:space="preserve">1 Total</t>
  </si>
  <si>
    <t xml:space="preserve">2 Prépa dossier </t>
  </si>
  <si>
    <t xml:space="preserve">3 Déverminage</t>
  </si>
  <si>
    <t xml:space="preserve">4 Conf Mo OP</t>
  </si>
  <si>
    <t xml:space="preserve">5 Appro</t>
  </si>
  <si>
    <t xml:space="preserve">6 MEP ligne</t>
  </si>
  <si>
    <t xml:space="preserve">7 AST</t>
  </si>
  <si>
    <t xml:space="preserve">Produit 2</t>
  </si>
  <si>
    <t xml:space="preserve">Produit 3</t>
  </si>
  <si>
    <t xml:space="preserve">Produit 4</t>
  </si>
  <si>
    <t xml:space="preserve">Produit 5</t>
  </si>
  <si>
    <t xml:space="preserve">Produit 6</t>
  </si>
  <si>
    <t xml:space="preserve">Date de fin 7</t>
  </si>
  <si>
    <t xml:space="preserve">Charge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</si>
</sst>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-40C]DD/MM/YYYY"/>
    <numFmt numFmtId="166" formatCode="0\ %"/>
    <numFmt numFmtId="167" formatCode="General"/>
    <numFmt numFmtId="168" formatCode="DD/MM/YYYY"/>
    <numFmt numFmtId="169" formatCode="#,##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1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D32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7"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D320"/>
      <rgbColor rgb="FFFF00FF"/>
      <rgbColor rgb="FF00FFFF"/>
      <rgbColor rgb="FF7E0021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9C0006"/>
      <rgbColor rgb="FF008080"/>
      <rgbColor rgb="FF0000FF"/>
      <rgbColor rgb="FF00CCFF"/>
      <rgbColor rgb="FFCCFFFF"/>
      <rgbColor rgb="FFC5E0B4"/>
      <rgbColor rgb="FFFFE699"/>
      <rgbColor rgb="FF83CAFF"/>
      <rgbColor rgb="FFFF99CC"/>
      <rgbColor rgb="FFCC99FF"/>
      <rgbColor rgb="FFFFC7CE"/>
      <rgbColor rgb="FF3366FF"/>
      <rgbColor rgb="FF33CCCC"/>
      <rgbColor rgb="FF99CC00"/>
      <rgbColor rgb="FFFFC000"/>
      <rgbColor rgb="FFFF9900"/>
      <rgbColor rgb="FFFF420E"/>
      <rgbColor rgb="FF666699"/>
      <rgbColor rgb="FF969696"/>
      <rgbColor rgb="FF004586"/>
      <rgbColor rgb="FF579D1C"/>
      <rgbColor rgb="FF003300"/>
      <rgbColor rgb="FF314004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0333815562669293"/>
          <c:y val="0.0333400687007476"/>
          <c:w val="0.876539029795617"/>
          <c:h val="0.82845019195797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F2!$B$9</c:f>
              <c:strCache>
                <c:ptCount val="1"/>
                <c:pt idx="0">
                  <c:v>Produit 6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F2!$A$10:$A$332</c:f>
              <c:strCache>
                <c:ptCount val="323"/>
                <c:pt idx="0">
                  <c:v>30/03/2020</c:v>
                </c:pt>
                <c:pt idx="1">
                  <c:v>31/03/2020</c:v>
                </c:pt>
                <c:pt idx="2">
                  <c:v>01/04/2020</c:v>
                </c:pt>
                <c:pt idx="3">
                  <c:v>02/04/2020</c:v>
                </c:pt>
                <c:pt idx="4">
                  <c:v>03/04/2020</c:v>
                </c:pt>
                <c:pt idx="5">
                  <c:v>04/04/2020</c:v>
                </c:pt>
                <c:pt idx="6">
                  <c:v>05/04/2020</c:v>
                </c:pt>
                <c:pt idx="7">
                  <c:v>06/04/2020</c:v>
                </c:pt>
                <c:pt idx="8">
                  <c:v>07/04/2020</c:v>
                </c:pt>
                <c:pt idx="9">
                  <c:v>08/04/2020</c:v>
                </c:pt>
                <c:pt idx="10">
                  <c:v>09/04/2020</c:v>
                </c:pt>
                <c:pt idx="11">
                  <c:v>10/04/2020</c:v>
                </c:pt>
                <c:pt idx="12">
                  <c:v>11/04/2020</c:v>
                </c:pt>
                <c:pt idx="13">
                  <c:v>12/04/2020</c:v>
                </c:pt>
                <c:pt idx="14">
                  <c:v>13/04/2020</c:v>
                </c:pt>
                <c:pt idx="15">
                  <c:v>14/04/2020</c:v>
                </c:pt>
                <c:pt idx="16">
                  <c:v>15/04/2020</c:v>
                </c:pt>
                <c:pt idx="17">
                  <c:v>16/04/2020</c:v>
                </c:pt>
                <c:pt idx="18">
                  <c:v>17/04/2020</c:v>
                </c:pt>
                <c:pt idx="19">
                  <c:v>18/04/2020</c:v>
                </c:pt>
                <c:pt idx="20">
                  <c:v>19/04/2020</c:v>
                </c:pt>
                <c:pt idx="21">
                  <c:v>20/04/2020</c:v>
                </c:pt>
                <c:pt idx="22">
                  <c:v>21/04/2020</c:v>
                </c:pt>
                <c:pt idx="23">
                  <c:v>22/04/2020</c:v>
                </c:pt>
                <c:pt idx="24">
                  <c:v>23/04/2020</c:v>
                </c:pt>
                <c:pt idx="25">
                  <c:v>24/04/2020</c:v>
                </c:pt>
                <c:pt idx="26">
                  <c:v>25/04/2020</c:v>
                </c:pt>
                <c:pt idx="27">
                  <c:v>26/04/2020</c:v>
                </c:pt>
                <c:pt idx="28">
                  <c:v>27/04/2020</c:v>
                </c:pt>
                <c:pt idx="29">
                  <c:v>28/04/2020</c:v>
                </c:pt>
                <c:pt idx="30">
                  <c:v>29/04/2020</c:v>
                </c:pt>
                <c:pt idx="31">
                  <c:v>30/04/2020</c:v>
                </c:pt>
                <c:pt idx="32">
                  <c:v>01/05/2020</c:v>
                </c:pt>
                <c:pt idx="33">
                  <c:v>02/05/2020</c:v>
                </c:pt>
                <c:pt idx="34">
                  <c:v>03/05/2020</c:v>
                </c:pt>
                <c:pt idx="35">
                  <c:v>04/05/2020</c:v>
                </c:pt>
                <c:pt idx="36">
                  <c:v>05/05/2020</c:v>
                </c:pt>
                <c:pt idx="37">
                  <c:v>06/05/2020</c:v>
                </c:pt>
                <c:pt idx="38">
                  <c:v>07/05/2020</c:v>
                </c:pt>
                <c:pt idx="39">
                  <c:v>08/05/2020</c:v>
                </c:pt>
                <c:pt idx="40">
                  <c:v>09/05/2020</c:v>
                </c:pt>
                <c:pt idx="41">
                  <c:v>10/05/2020</c:v>
                </c:pt>
                <c:pt idx="42">
                  <c:v>11/05/2020</c:v>
                </c:pt>
                <c:pt idx="43">
                  <c:v>12/05/2020</c:v>
                </c:pt>
                <c:pt idx="44">
                  <c:v>13/05/2020</c:v>
                </c:pt>
                <c:pt idx="45">
                  <c:v>14/05/2020</c:v>
                </c:pt>
                <c:pt idx="46">
                  <c:v>15/05/2020</c:v>
                </c:pt>
                <c:pt idx="47">
                  <c:v>16/05/2020</c:v>
                </c:pt>
                <c:pt idx="48">
                  <c:v>17/05/2020</c:v>
                </c:pt>
                <c:pt idx="49">
                  <c:v>18/05/2020</c:v>
                </c:pt>
                <c:pt idx="50">
                  <c:v>19/05/2020</c:v>
                </c:pt>
                <c:pt idx="51">
                  <c:v>20/05/2020</c:v>
                </c:pt>
                <c:pt idx="52">
                  <c:v>21/05/2020</c:v>
                </c:pt>
                <c:pt idx="53">
                  <c:v>22/05/2020</c:v>
                </c:pt>
                <c:pt idx="54">
                  <c:v>23/05/2020</c:v>
                </c:pt>
                <c:pt idx="55">
                  <c:v>24/05/2020</c:v>
                </c:pt>
                <c:pt idx="56">
                  <c:v>25/05/2020</c:v>
                </c:pt>
                <c:pt idx="57">
                  <c:v>26/05/2020</c:v>
                </c:pt>
                <c:pt idx="58">
                  <c:v>27/05/2020</c:v>
                </c:pt>
                <c:pt idx="59">
                  <c:v>28/05/2020</c:v>
                </c:pt>
                <c:pt idx="60">
                  <c:v>29/05/2020</c:v>
                </c:pt>
                <c:pt idx="61">
                  <c:v>30/05/2020</c:v>
                </c:pt>
                <c:pt idx="62">
                  <c:v>31/05/2020</c:v>
                </c:pt>
                <c:pt idx="63">
                  <c:v>01/06/2020</c:v>
                </c:pt>
                <c:pt idx="64">
                  <c:v>02/06/2020</c:v>
                </c:pt>
                <c:pt idx="65">
                  <c:v>03/06/2020</c:v>
                </c:pt>
                <c:pt idx="66">
                  <c:v>04/06/2020</c:v>
                </c:pt>
                <c:pt idx="67">
                  <c:v>05/06/2020</c:v>
                </c:pt>
                <c:pt idx="68">
                  <c:v>06/06/2020</c:v>
                </c:pt>
                <c:pt idx="69">
                  <c:v>07/06/2020</c:v>
                </c:pt>
                <c:pt idx="70">
                  <c:v>08/06/2020</c:v>
                </c:pt>
                <c:pt idx="71">
                  <c:v>09/06/2020</c:v>
                </c:pt>
                <c:pt idx="72">
                  <c:v>10/06/2020</c:v>
                </c:pt>
                <c:pt idx="73">
                  <c:v>11/06/2020</c:v>
                </c:pt>
                <c:pt idx="74">
                  <c:v>12/06/2020</c:v>
                </c:pt>
                <c:pt idx="75">
                  <c:v>13/06/2020</c:v>
                </c:pt>
                <c:pt idx="76">
                  <c:v>14/06/2020</c:v>
                </c:pt>
                <c:pt idx="77">
                  <c:v>15/06/2020</c:v>
                </c:pt>
                <c:pt idx="78">
                  <c:v>16/06/2020</c:v>
                </c:pt>
                <c:pt idx="79">
                  <c:v>17/06/2020</c:v>
                </c:pt>
                <c:pt idx="80">
                  <c:v>18/06/2020</c:v>
                </c:pt>
                <c:pt idx="81">
                  <c:v>19/06/2020</c:v>
                </c:pt>
                <c:pt idx="82">
                  <c:v>20/06/2020</c:v>
                </c:pt>
                <c:pt idx="83">
                  <c:v>21/06/2020</c:v>
                </c:pt>
                <c:pt idx="84">
                  <c:v>22/06/2020</c:v>
                </c:pt>
                <c:pt idx="85">
                  <c:v>23/06/2020</c:v>
                </c:pt>
                <c:pt idx="86">
                  <c:v>24/06/2020</c:v>
                </c:pt>
                <c:pt idx="87">
                  <c:v>25/06/2020</c:v>
                </c:pt>
                <c:pt idx="88">
                  <c:v>26/06/2020</c:v>
                </c:pt>
                <c:pt idx="89">
                  <c:v>27/06/2020</c:v>
                </c:pt>
                <c:pt idx="90">
                  <c:v>28/06/2020</c:v>
                </c:pt>
                <c:pt idx="91">
                  <c:v>29/06/2020</c:v>
                </c:pt>
                <c:pt idx="92">
                  <c:v>30/06/2020</c:v>
                </c:pt>
                <c:pt idx="93">
                  <c:v>01/07/2020</c:v>
                </c:pt>
                <c:pt idx="94">
                  <c:v>02/07/2020</c:v>
                </c:pt>
                <c:pt idx="95">
                  <c:v>03/07/2020</c:v>
                </c:pt>
                <c:pt idx="96">
                  <c:v>04/07/2020</c:v>
                </c:pt>
                <c:pt idx="97">
                  <c:v>05/07/2020</c:v>
                </c:pt>
                <c:pt idx="98">
                  <c:v>06/07/2020</c:v>
                </c:pt>
                <c:pt idx="99">
                  <c:v>07/07/2020</c:v>
                </c:pt>
                <c:pt idx="100">
                  <c:v>08/07/2020</c:v>
                </c:pt>
                <c:pt idx="101">
                  <c:v>09/07/2020</c:v>
                </c:pt>
                <c:pt idx="102">
                  <c:v>10/07/2020</c:v>
                </c:pt>
                <c:pt idx="103">
                  <c:v>11/07/2020</c:v>
                </c:pt>
                <c:pt idx="104">
                  <c:v>12/07/2020</c:v>
                </c:pt>
                <c:pt idx="105">
                  <c:v>13/07/2020</c:v>
                </c:pt>
                <c:pt idx="106">
                  <c:v>14/07/2020</c:v>
                </c:pt>
                <c:pt idx="107">
                  <c:v>15/07/2020</c:v>
                </c:pt>
                <c:pt idx="108">
                  <c:v>16/07/2020</c:v>
                </c:pt>
                <c:pt idx="109">
                  <c:v>17/07/2020</c:v>
                </c:pt>
                <c:pt idx="110">
                  <c:v>18/07/2020</c:v>
                </c:pt>
                <c:pt idx="111">
                  <c:v>19/07/2020</c:v>
                </c:pt>
                <c:pt idx="112">
                  <c:v>20/07/2020</c:v>
                </c:pt>
                <c:pt idx="113">
                  <c:v>21/07/2020</c:v>
                </c:pt>
                <c:pt idx="114">
                  <c:v>22/07/2020</c:v>
                </c:pt>
                <c:pt idx="115">
                  <c:v>23/07/2020</c:v>
                </c:pt>
                <c:pt idx="116">
                  <c:v>24/07/2020</c:v>
                </c:pt>
                <c:pt idx="117">
                  <c:v>25/07/2020</c:v>
                </c:pt>
                <c:pt idx="118">
                  <c:v>26/07/2020</c:v>
                </c:pt>
                <c:pt idx="119">
                  <c:v>27/07/2020</c:v>
                </c:pt>
                <c:pt idx="120">
                  <c:v>28/07/2020</c:v>
                </c:pt>
                <c:pt idx="121">
                  <c:v>29/07/2020</c:v>
                </c:pt>
                <c:pt idx="122">
                  <c:v>30/07/2020</c:v>
                </c:pt>
                <c:pt idx="123">
                  <c:v>31/07/2020</c:v>
                </c:pt>
                <c:pt idx="124">
                  <c:v>01/08/2020</c:v>
                </c:pt>
                <c:pt idx="125">
                  <c:v>02/08/2020</c:v>
                </c:pt>
                <c:pt idx="126">
                  <c:v>03/08/2020</c:v>
                </c:pt>
                <c:pt idx="127">
                  <c:v>04/08/2020</c:v>
                </c:pt>
                <c:pt idx="128">
                  <c:v>05/08/2020</c:v>
                </c:pt>
                <c:pt idx="129">
                  <c:v>06/08/2020</c:v>
                </c:pt>
                <c:pt idx="130">
                  <c:v>07/08/2020</c:v>
                </c:pt>
                <c:pt idx="131">
                  <c:v>08/08/2020</c:v>
                </c:pt>
                <c:pt idx="132">
                  <c:v>09/08/2020</c:v>
                </c:pt>
                <c:pt idx="133">
                  <c:v>10/08/2020</c:v>
                </c:pt>
                <c:pt idx="134">
                  <c:v>11/08/2020</c:v>
                </c:pt>
                <c:pt idx="135">
                  <c:v>12/08/2020</c:v>
                </c:pt>
                <c:pt idx="136">
                  <c:v>13/08/2020</c:v>
                </c:pt>
                <c:pt idx="137">
                  <c:v>14/08/2020</c:v>
                </c:pt>
                <c:pt idx="138">
                  <c:v>15/08/2020</c:v>
                </c:pt>
                <c:pt idx="139">
                  <c:v>16/08/2020</c:v>
                </c:pt>
                <c:pt idx="140">
                  <c:v>17/08/2020</c:v>
                </c:pt>
                <c:pt idx="141">
                  <c:v>18/08/2020</c:v>
                </c:pt>
                <c:pt idx="142">
                  <c:v>19/08/2020</c:v>
                </c:pt>
                <c:pt idx="143">
                  <c:v>20/08/2020</c:v>
                </c:pt>
                <c:pt idx="144">
                  <c:v>21/08/2020</c:v>
                </c:pt>
                <c:pt idx="145">
                  <c:v>22/08/2020</c:v>
                </c:pt>
                <c:pt idx="146">
                  <c:v>23/08/2020</c:v>
                </c:pt>
                <c:pt idx="147">
                  <c:v>24/08/2020</c:v>
                </c:pt>
                <c:pt idx="148">
                  <c:v>25/08/2020</c:v>
                </c:pt>
                <c:pt idx="149">
                  <c:v>26/08/2020</c:v>
                </c:pt>
                <c:pt idx="150">
                  <c:v>27/08/2020</c:v>
                </c:pt>
                <c:pt idx="151">
                  <c:v>28/08/2020</c:v>
                </c:pt>
                <c:pt idx="152">
                  <c:v>29/08/2020</c:v>
                </c:pt>
                <c:pt idx="153">
                  <c:v>30/08/2020</c:v>
                </c:pt>
                <c:pt idx="154">
                  <c:v>31/08/2020</c:v>
                </c:pt>
                <c:pt idx="155">
                  <c:v>01/09/2020</c:v>
                </c:pt>
                <c:pt idx="156">
                  <c:v>02/09/2020</c:v>
                </c:pt>
                <c:pt idx="157">
                  <c:v>03/09/2020</c:v>
                </c:pt>
                <c:pt idx="158">
                  <c:v>04/09/2020</c:v>
                </c:pt>
                <c:pt idx="159">
                  <c:v>05/09/2020</c:v>
                </c:pt>
                <c:pt idx="160">
                  <c:v>06/09/2020</c:v>
                </c:pt>
                <c:pt idx="161">
                  <c:v>07/09/2020</c:v>
                </c:pt>
                <c:pt idx="162">
                  <c:v>08/09/2020</c:v>
                </c:pt>
                <c:pt idx="163">
                  <c:v>09/09/2020</c:v>
                </c:pt>
                <c:pt idx="164">
                  <c:v>10/09/2020</c:v>
                </c:pt>
                <c:pt idx="165">
                  <c:v>11/09/2020</c:v>
                </c:pt>
                <c:pt idx="166">
                  <c:v>12/09/2020</c:v>
                </c:pt>
                <c:pt idx="167">
                  <c:v>13/09/2020</c:v>
                </c:pt>
                <c:pt idx="168">
                  <c:v>14/09/2020</c:v>
                </c:pt>
                <c:pt idx="169">
                  <c:v>15/09/2020</c:v>
                </c:pt>
                <c:pt idx="170">
                  <c:v>16/09/2020</c:v>
                </c:pt>
                <c:pt idx="171">
                  <c:v>17/09/2020</c:v>
                </c:pt>
                <c:pt idx="172">
                  <c:v>18/09/2020</c:v>
                </c:pt>
                <c:pt idx="173">
                  <c:v>19/09/2020</c:v>
                </c:pt>
                <c:pt idx="174">
                  <c:v>20/09/2020</c:v>
                </c:pt>
                <c:pt idx="175">
                  <c:v>21/09/2020</c:v>
                </c:pt>
                <c:pt idx="176">
                  <c:v>22/09/2020</c:v>
                </c:pt>
                <c:pt idx="177">
                  <c:v>23/09/2020</c:v>
                </c:pt>
                <c:pt idx="178">
                  <c:v>24/09/2020</c:v>
                </c:pt>
                <c:pt idx="179">
                  <c:v>25/09/2020</c:v>
                </c:pt>
                <c:pt idx="180">
                  <c:v>26/09/2020</c:v>
                </c:pt>
                <c:pt idx="181">
                  <c:v>27/09/2020</c:v>
                </c:pt>
                <c:pt idx="182">
                  <c:v>28/09/2020</c:v>
                </c:pt>
                <c:pt idx="183">
                  <c:v>29/09/2020</c:v>
                </c:pt>
                <c:pt idx="184">
                  <c:v>30/09/2020</c:v>
                </c:pt>
                <c:pt idx="185">
                  <c:v>01/10/2020</c:v>
                </c:pt>
                <c:pt idx="186">
                  <c:v>02/10/2020</c:v>
                </c:pt>
                <c:pt idx="187">
                  <c:v>03/10/2020</c:v>
                </c:pt>
                <c:pt idx="188">
                  <c:v>04/10/2020</c:v>
                </c:pt>
                <c:pt idx="189">
                  <c:v>05/10/2020</c:v>
                </c:pt>
                <c:pt idx="190">
                  <c:v>06/10/2020</c:v>
                </c:pt>
                <c:pt idx="191">
                  <c:v>07/10/2020</c:v>
                </c:pt>
                <c:pt idx="192">
                  <c:v>08/10/2020</c:v>
                </c:pt>
                <c:pt idx="193">
                  <c:v>09/10/2020</c:v>
                </c:pt>
                <c:pt idx="194">
                  <c:v>10/10/2020</c:v>
                </c:pt>
                <c:pt idx="195">
                  <c:v>11/10/2020</c:v>
                </c:pt>
                <c:pt idx="196">
                  <c:v>12/10/2020</c:v>
                </c:pt>
                <c:pt idx="197">
                  <c:v>13/10/2020</c:v>
                </c:pt>
                <c:pt idx="198">
                  <c:v>14/10/2020</c:v>
                </c:pt>
                <c:pt idx="199">
                  <c:v>15/10/2020</c:v>
                </c:pt>
                <c:pt idx="200">
                  <c:v>16/10/2020</c:v>
                </c:pt>
                <c:pt idx="201">
                  <c:v>17/10/2020</c:v>
                </c:pt>
                <c:pt idx="202">
                  <c:v>18/10/2020</c:v>
                </c:pt>
                <c:pt idx="203">
                  <c:v>19/10/2020</c:v>
                </c:pt>
                <c:pt idx="204">
                  <c:v>20/10/2020</c:v>
                </c:pt>
                <c:pt idx="205">
                  <c:v>21/10/2020</c:v>
                </c:pt>
                <c:pt idx="206">
                  <c:v>22/10/2020</c:v>
                </c:pt>
                <c:pt idx="207">
                  <c:v>23/10/2020</c:v>
                </c:pt>
                <c:pt idx="208">
                  <c:v>24/10/2020</c:v>
                </c:pt>
                <c:pt idx="209">
                  <c:v>25/10/2020</c:v>
                </c:pt>
                <c:pt idx="210">
                  <c:v>26/10/2020</c:v>
                </c:pt>
                <c:pt idx="211">
                  <c:v>27/10/2020</c:v>
                </c:pt>
                <c:pt idx="212">
                  <c:v>28/10/2020</c:v>
                </c:pt>
                <c:pt idx="213">
                  <c:v>29/10/2020</c:v>
                </c:pt>
                <c:pt idx="214">
                  <c:v>30/10/2020</c:v>
                </c:pt>
                <c:pt idx="215">
                  <c:v>31/10/2020</c:v>
                </c:pt>
                <c:pt idx="216">
                  <c:v>01/11/2020</c:v>
                </c:pt>
                <c:pt idx="217">
                  <c:v>02/11/2020</c:v>
                </c:pt>
                <c:pt idx="218">
                  <c:v>03/11/2020</c:v>
                </c:pt>
                <c:pt idx="219">
                  <c:v>04/11/2020</c:v>
                </c:pt>
                <c:pt idx="220">
                  <c:v>05/11/2020</c:v>
                </c:pt>
                <c:pt idx="221">
                  <c:v>06/11/2020</c:v>
                </c:pt>
                <c:pt idx="222">
                  <c:v>07/11/2020</c:v>
                </c:pt>
                <c:pt idx="223">
                  <c:v>08/11/2020</c:v>
                </c:pt>
                <c:pt idx="224">
                  <c:v>09/11/2020</c:v>
                </c:pt>
                <c:pt idx="225">
                  <c:v>10/11/2020</c:v>
                </c:pt>
                <c:pt idx="226">
                  <c:v>11/11/2020</c:v>
                </c:pt>
                <c:pt idx="227">
                  <c:v>12/11/2020</c:v>
                </c:pt>
                <c:pt idx="228">
                  <c:v>13/11/2020</c:v>
                </c:pt>
                <c:pt idx="229">
                  <c:v>14/11/2020</c:v>
                </c:pt>
                <c:pt idx="230">
                  <c:v>15/11/2020</c:v>
                </c:pt>
                <c:pt idx="231">
                  <c:v>16/11/2020</c:v>
                </c:pt>
                <c:pt idx="232">
                  <c:v>17/11/2020</c:v>
                </c:pt>
                <c:pt idx="233">
                  <c:v>18/11/2020</c:v>
                </c:pt>
                <c:pt idx="234">
                  <c:v>19/11/2020</c:v>
                </c:pt>
                <c:pt idx="235">
                  <c:v>20/11/2020</c:v>
                </c:pt>
                <c:pt idx="236">
                  <c:v>21/11/2020</c:v>
                </c:pt>
                <c:pt idx="237">
                  <c:v>22/11/2020</c:v>
                </c:pt>
                <c:pt idx="238">
                  <c:v>23/11/2020</c:v>
                </c:pt>
                <c:pt idx="239">
                  <c:v>24/11/2020</c:v>
                </c:pt>
                <c:pt idx="240">
                  <c:v>25/11/2020</c:v>
                </c:pt>
                <c:pt idx="241">
                  <c:v>26/11/2020</c:v>
                </c:pt>
                <c:pt idx="242">
                  <c:v>27/11/2020</c:v>
                </c:pt>
                <c:pt idx="243">
                  <c:v>28/11/2020</c:v>
                </c:pt>
                <c:pt idx="244">
                  <c:v>29/11/2020</c:v>
                </c:pt>
                <c:pt idx="245">
                  <c:v>30/11/2020</c:v>
                </c:pt>
                <c:pt idx="246">
                  <c:v>01/12/2020</c:v>
                </c:pt>
                <c:pt idx="247">
                  <c:v>02/12/2020</c:v>
                </c:pt>
                <c:pt idx="248">
                  <c:v>03/12/2020</c:v>
                </c:pt>
                <c:pt idx="249">
                  <c:v>04/12/2020</c:v>
                </c:pt>
                <c:pt idx="250">
                  <c:v>05/12/2020</c:v>
                </c:pt>
                <c:pt idx="251">
                  <c:v>06/12/2020</c:v>
                </c:pt>
                <c:pt idx="252">
                  <c:v>07/12/2020</c:v>
                </c:pt>
                <c:pt idx="253">
                  <c:v>08/12/2020</c:v>
                </c:pt>
                <c:pt idx="254">
                  <c:v>09/12/2020</c:v>
                </c:pt>
                <c:pt idx="255">
                  <c:v>10/12/2020</c:v>
                </c:pt>
                <c:pt idx="256">
                  <c:v>11/12/2020</c:v>
                </c:pt>
                <c:pt idx="257">
                  <c:v>12/12/2020</c:v>
                </c:pt>
                <c:pt idx="258">
                  <c:v>13/12/2020</c:v>
                </c:pt>
                <c:pt idx="259">
                  <c:v>14/12/2020</c:v>
                </c:pt>
                <c:pt idx="260">
                  <c:v>15/12/2020</c:v>
                </c:pt>
                <c:pt idx="261">
                  <c:v>16/12/2020</c:v>
                </c:pt>
                <c:pt idx="262">
                  <c:v>17/12/2020</c:v>
                </c:pt>
                <c:pt idx="263">
                  <c:v>18/12/2020</c:v>
                </c:pt>
                <c:pt idx="264">
                  <c:v>19/12/2020</c:v>
                </c:pt>
                <c:pt idx="265">
                  <c:v>20/12/2020</c:v>
                </c:pt>
                <c:pt idx="266">
                  <c:v>21/12/2020</c:v>
                </c:pt>
                <c:pt idx="267">
                  <c:v>22/12/2020</c:v>
                </c:pt>
                <c:pt idx="268">
                  <c:v>23/12/2020</c:v>
                </c:pt>
                <c:pt idx="269">
                  <c:v>24/12/2020</c:v>
                </c:pt>
                <c:pt idx="270">
                  <c:v>25/12/2020</c:v>
                </c:pt>
                <c:pt idx="271">
                  <c:v>26/12/2020</c:v>
                </c:pt>
                <c:pt idx="272">
                  <c:v>27/12/2020</c:v>
                </c:pt>
                <c:pt idx="273">
                  <c:v>28/12/2020</c:v>
                </c:pt>
                <c:pt idx="274">
                  <c:v>29/12/2020</c:v>
                </c:pt>
                <c:pt idx="275">
                  <c:v>30/12/2020</c:v>
                </c:pt>
                <c:pt idx="276">
                  <c:v>31/12/2020</c:v>
                </c:pt>
                <c:pt idx="277">
                  <c:v>01/01/2021</c:v>
                </c:pt>
                <c:pt idx="278">
                  <c:v>02/01/2021</c:v>
                </c:pt>
                <c:pt idx="279">
                  <c:v>03/01/2021</c:v>
                </c:pt>
                <c:pt idx="280">
                  <c:v>04/01/2021</c:v>
                </c:pt>
                <c:pt idx="281">
                  <c:v>05/01/2021</c:v>
                </c:pt>
                <c:pt idx="282">
                  <c:v>06/01/2021</c:v>
                </c:pt>
                <c:pt idx="283">
                  <c:v>07/01/2021</c:v>
                </c:pt>
                <c:pt idx="284">
                  <c:v>08/01/2021</c:v>
                </c:pt>
                <c:pt idx="285">
                  <c:v>09/01/2021</c:v>
                </c:pt>
                <c:pt idx="286">
                  <c:v>10/01/2021</c:v>
                </c:pt>
                <c:pt idx="287">
                  <c:v>11/01/2021</c:v>
                </c:pt>
                <c:pt idx="288">
                  <c:v>12/01/2021</c:v>
                </c:pt>
                <c:pt idx="289">
                  <c:v>13/01/2021</c:v>
                </c:pt>
                <c:pt idx="290">
                  <c:v>14/01/2021</c:v>
                </c:pt>
                <c:pt idx="291">
                  <c:v>15/01/2021</c:v>
                </c:pt>
                <c:pt idx="292">
                  <c:v>16/01/2021</c:v>
                </c:pt>
                <c:pt idx="293">
                  <c:v>17/01/2021</c:v>
                </c:pt>
                <c:pt idx="294">
                  <c:v>18/01/2021</c:v>
                </c:pt>
                <c:pt idx="295">
                  <c:v>19/01/2021</c:v>
                </c:pt>
                <c:pt idx="296">
                  <c:v>20/01/2021</c:v>
                </c:pt>
                <c:pt idx="297">
                  <c:v>21/01/2021</c:v>
                </c:pt>
                <c:pt idx="298">
                  <c:v>22/01/2021</c:v>
                </c:pt>
                <c:pt idx="299">
                  <c:v>23/01/2021</c:v>
                </c:pt>
                <c:pt idx="300">
                  <c:v>24/01/2021</c:v>
                </c:pt>
                <c:pt idx="301">
                  <c:v>25/01/2021</c:v>
                </c:pt>
                <c:pt idx="302">
                  <c:v>26/01/2021</c:v>
                </c:pt>
                <c:pt idx="303">
                  <c:v>27/01/2021</c:v>
                </c:pt>
                <c:pt idx="304">
                  <c:v>28/01/2021</c:v>
                </c:pt>
                <c:pt idx="305">
                  <c:v>29/01/2021</c:v>
                </c:pt>
                <c:pt idx="306">
                  <c:v>30/01/2021</c:v>
                </c:pt>
                <c:pt idx="307">
                  <c:v>31/01/2021</c:v>
                </c:pt>
                <c:pt idx="308">
                  <c:v>01/02/2021</c:v>
                </c:pt>
                <c:pt idx="309">
                  <c:v>02/02/2021</c:v>
                </c:pt>
                <c:pt idx="310">
                  <c:v>03/02/2021</c:v>
                </c:pt>
                <c:pt idx="311">
                  <c:v>04/02/2021</c:v>
                </c:pt>
                <c:pt idx="312">
                  <c:v>05/02/2021</c:v>
                </c:pt>
                <c:pt idx="313">
                  <c:v>06/02/2021</c:v>
                </c:pt>
                <c:pt idx="314">
                  <c:v>07/02/2021</c:v>
                </c:pt>
                <c:pt idx="315">
                  <c:v>08/02/2021</c:v>
                </c:pt>
                <c:pt idx="316">
                  <c:v>09/02/2021</c:v>
                </c:pt>
                <c:pt idx="317">
                  <c:v>10/02/2021</c:v>
                </c:pt>
                <c:pt idx="318">
                  <c:v>11/02/2021</c:v>
                </c:pt>
                <c:pt idx="319">
                  <c:v>12/02/2021</c:v>
                </c:pt>
                <c:pt idx="320">
                  <c:v>13/02/2021</c:v>
                </c:pt>
                <c:pt idx="321">
                  <c:v>14/02/2021</c:v>
                </c:pt>
                <c:pt idx="322">
                  <c:v>15/02/2021</c:v>
                </c:pt>
              </c:strCache>
            </c:strRef>
          </c:cat>
          <c:val>
            <c:numRef>
              <c:f>F2!$B$10:$B$332</c:f>
              <c:numCache>
                <c:formatCode>General</c:formatCode>
                <c:ptCount val="32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</c:ser>
        <c:ser>
          <c:idx val="1"/>
          <c:order val="1"/>
          <c:tx>
            <c:strRef>
              <c:f>F2!$C$9</c:f>
              <c:strCache>
                <c:ptCount val="1"/>
                <c:pt idx="0">
                  <c:v>Produit 3</c:v>
                </c:pt>
              </c:strCache>
            </c:strRef>
          </c:tx>
          <c:spPr>
            <a:solidFill>
              <a:srgbClr val="ff420e"/>
            </a:solidFill>
            <a:ln>
              <a:noFill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F2!$A$10:$A$332</c:f>
              <c:strCache>
                <c:ptCount val="323"/>
                <c:pt idx="0">
                  <c:v>30/03/2020</c:v>
                </c:pt>
                <c:pt idx="1">
                  <c:v>31/03/2020</c:v>
                </c:pt>
                <c:pt idx="2">
                  <c:v>01/04/2020</c:v>
                </c:pt>
                <c:pt idx="3">
                  <c:v>02/04/2020</c:v>
                </c:pt>
                <c:pt idx="4">
                  <c:v>03/04/2020</c:v>
                </c:pt>
                <c:pt idx="5">
                  <c:v>04/04/2020</c:v>
                </c:pt>
                <c:pt idx="6">
                  <c:v>05/04/2020</c:v>
                </c:pt>
                <c:pt idx="7">
                  <c:v>06/04/2020</c:v>
                </c:pt>
                <c:pt idx="8">
                  <c:v>07/04/2020</c:v>
                </c:pt>
                <c:pt idx="9">
                  <c:v>08/04/2020</c:v>
                </c:pt>
                <c:pt idx="10">
                  <c:v>09/04/2020</c:v>
                </c:pt>
                <c:pt idx="11">
                  <c:v>10/04/2020</c:v>
                </c:pt>
                <c:pt idx="12">
                  <c:v>11/04/2020</c:v>
                </c:pt>
                <c:pt idx="13">
                  <c:v>12/04/2020</c:v>
                </c:pt>
                <c:pt idx="14">
                  <c:v>13/04/2020</c:v>
                </c:pt>
                <c:pt idx="15">
                  <c:v>14/04/2020</c:v>
                </c:pt>
                <c:pt idx="16">
                  <c:v>15/04/2020</c:v>
                </c:pt>
                <c:pt idx="17">
                  <c:v>16/04/2020</c:v>
                </c:pt>
                <c:pt idx="18">
                  <c:v>17/04/2020</c:v>
                </c:pt>
                <c:pt idx="19">
                  <c:v>18/04/2020</c:v>
                </c:pt>
                <c:pt idx="20">
                  <c:v>19/04/2020</c:v>
                </c:pt>
                <c:pt idx="21">
                  <c:v>20/04/2020</c:v>
                </c:pt>
                <c:pt idx="22">
                  <c:v>21/04/2020</c:v>
                </c:pt>
                <c:pt idx="23">
                  <c:v>22/04/2020</c:v>
                </c:pt>
                <c:pt idx="24">
                  <c:v>23/04/2020</c:v>
                </c:pt>
                <c:pt idx="25">
                  <c:v>24/04/2020</c:v>
                </c:pt>
                <c:pt idx="26">
                  <c:v>25/04/2020</c:v>
                </c:pt>
                <c:pt idx="27">
                  <c:v>26/04/2020</c:v>
                </c:pt>
                <c:pt idx="28">
                  <c:v>27/04/2020</c:v>
                </c:pt>
                <c:pt idx="29">
                  <c:v>28/04/2020</c:v>
                </c:pt>
                <c:pt idx="30">
                  <c:v>29/04/2020</c:v>
                </c:pt>
                <c:pt idx="31">
                  <c:v>30/04/2020</c:v>
                </c:pt>
                <c:pt idx="32">
                  <c:v>01/05/2020</c:v>
                </c:pt>
                <c:pt idx="33">
                  <c:v>02/05/2020</c:v>
                </c:pt>
                <c:pt idx="34">
                  <c:v>03/05/2020</c:v>
                </c:pt>
                <c:pt idx="35">
                  <c:v>04/05/2020</c:v>
                </c:pt>
                <c:pt idx="36">
                  <c:v>05/05/2020</c:v>
                </c:pt>
                <c:pt idx="37">
                  <c:v>06/05/2020</c:v>
                </c:pt>
                <c:pt idx="38">
                  <c:v>07/05/2020</c:v>
                </c:pt>
                <c:pt idx="39">
                  <c:v>08/05/2020</c:v>
                </c:pt>
                <c:pt idx="40">
                  <c:v>09/05/2020</c:v>
                </c:pt>
                <c:pt idx="41">
                  <c:v>10/05/2020</c:v>
                </c:pt>
                <c:pt idx="42">
                  <c:v>11/05/2020</c:v>
                </c:pt>
                <c:pt idx="43">
                  <c:v>12/05/2020</c:v>
                </c:pt>
                <c:pt idx="44">
                  <c:v>13/05/2020</c:v>
                </c:pt>
                <c:pt idx="45">
                  <c:v>14/05/2020</c:v>
                </c:pt>
                <c:pt idx="46">
                  <c:v>15/05/2020</c:v>
                </c:pt>
                <c:pt idx="47">
                  <c:v>16/05/2020</c:v>
                </c:pt>
                <c:pt idx="48">
                  <c:v>17/05/2020</c:v>
                </c:pt>
                <c:pt idx="49">
                  <c:v>18/05/2020</c:v>
                </c:pt>
                <c:pt idx="50">
                  <c:v>19/05/2020</c:v>
                </c:pt>
                <c:pt idx="51">
                  <c:v>20/05/2020</c:v>
                </c:pt>
                <c:pt idx="52">
                  <c:v>21/05/2020</c:v>
                </c:pt>
                <c:pt idx="53">
                  <c:v>22/05/2020</c:v>
                </c:pt>
                <c:pt idx="54">
                  <c:v>23/05/2020</c:v>
                </c:pt>
                <c:pt idx="55">
                  <c:v>24/05/2020</c:v>
                </c:pt>
                <c:pt idx="56">
                  <c:v>25/05/2020</c:v>
                </c:pt>
                <c:pt idx="57">
                  <c:v>26/05/2020</c:v>
                </c:pt>
                <c:pt idx="58">
                  <c:v>27/05/2020</c:v>
                </c:pt>
                <c:pt idx="59">
                  <c:v>28/05/2020</c:v>
                </c:pt>
                <c:pt idx="60">
                  <c:v>29/05/2020</c:v>
                </c:pt>
                <c:pt idx="61">
                  <c:v>30/05/2020</c:v>
                </c:pt>
                <c:pt idx="62">
                  <c:v>31/05/2020</c:v>
                </c:pt>
                <c:pt idx="63">
                  <c:v>01/06/2020</c:v>
                </c:pt>
                <c:pt idx="64">
                  <c:v>02/06/2020</c:v>
                </c:pt>
                <c:pt idx="65">
                  <c:v>03/06/2020</c:v>
                </c:pt>
                <c:pt idx="66">
                  <c:v>04/06/2020</c:v>
                </c:pt>
                <c:pt idx="67">
                  <c:v>05/06/2020</c:v>
                </c:pt>
                <c:pt idx="68">
                  <c:v>06/06/2020</c:v>
                </c:pt>
                <c:pt idx="69">
                  <c:v>07/06/2020</c:v>
                </c:pt>
                <c:pt idx="70">
                  <c:v>08/06/2020</c:v>
                </c:pt>
                <c:pt idx="71">
                  <c:v>09/06/2020</c:v>
                </c:pt>
                <c:pt idx="72">
                  <c:v>10/06/2020</c:v>
                </c:pt>
                <c:pt idx="73">
                  <c:v>11/06/2020</c:v>
                </c:pt>
                <c:pt idx="74">
                  <c:v>12/06/2020</c:v>
                </c:pt>
                <c:pt idx="75">
                  <c:v>13/06/2020</c:v>
                </c:pt>
                <c:pt idx="76">
                  <c:v>14/06/2020</c:v>
                </c:pt>
                <c:pt idx="77">
                  <c:v>15/06/2020</c:v>
                </c:pt>
                <c:pt idx="78">
                  <c:v>16/06/2020</c:v>
                </c:pt>
                <c:pt idx="79">
                  <c:v>17/06/2020</c:v>
                </c:pt>
                <c:pt idx="80">
                  <c:v>18/06/2020</c:v>
                </c:pt>
                <c:pt idx="81">
                  <c:v>19/06/2020</c:v>
                </c:pt>
                <c:pt idx="82">
                  <c:v>20/06/2020</c:v>
                </c:pt>
                <c:pt idx="83">
                  <c:v>21/06/2020</c:v>
                </c:pt>
                <c:pt idx="84">
                  <c:v>22/06/2020</c:v>
                </c:pt>
                <c:pt idx="85">
                  <c:v>23/06/2020</c:v>
                </c:pt>
                <c:pt idx="86">
                  <c:v>24/06/2020</c:v>
                </c:pt>
                <c:pt idx="87">
                  <c:v>25/06/2020</c:v>
                </c:pt>
                <c:pt idx="88">
                  <c:v>26/06/2020</c:v>
                </c:pt>
                <c:pt idx="89">
                  <c:v>27/06/2020</c:v>
                </c:pt>
                <c:pt idx="90">
                  <c:v>28/06/2020</c:v>
                </c:pt>
                <c:pt idx="91">
                  <c:v>29/06/2020</c:v>
                </c:pt>
                <c:pt idx="92">
                  <c:v>30/06/2020</c:v>
                </c:pt>
                <c:pt idx="93">
                  <c:v>01/07/2020</c:v>
                </c:pt>
                <c:pt idx="94">
                  <c:v>02/07/2020</c:v>
                </c:pt>
                <c:pt idx="95">
                  <c:v>03/07/2020</c:v>
                </c:pt>
                <c:pt idx="96">
                  <c:v>04/07/2020</c:v>
                </c:pt>
                <c:pt idx="97">
                  <c:v>05/07/2020</c:v>
                </c:pt>
                <c:pt idx="98">
                  <c:v>06/07/2020</c:v>
                </c:pt>
                <c:pt idx="99">
                  <c:v>07/07/2020</c:v>
                </c:pt>
                <c:pt idx="100">
                  <c:v>08/07/2020</c:v>
                </c:pt>
                <c:pt idx="101">
                  <c:v>09/07/2020</c:v>
                </c:pt>
                <c:pt idx="102">
                  <c:v>10/07/2020</c:v>
                </c:pt>
                <c:pt idx="103">
                  <c:v>11/07/2020</c:v>
                </c:pt>
                <c:pt idx="104">
                  <c:v>12/07/2020</c:v>
                </c:pt>
                <c:pt idx="105">
                  <c:v>13/07/2020</c:v>
                </c:pt>
                <c:pt idx="106">
                  <c:v>14/07/2020</c:v>
                </c:pt>
                <c:pt idx="107">
                  <c:v>15/07/2020</c:v>
                </c:pt>
                <c:pt idx="108">
                  <c:v>16/07/2020</c:v>
                </c:pt>
                <c:pt idx="109">
                  <c:v>17/07/2020</c:v>
                </c:pt>
                <c:pt idx="110">
                  <c:v>18/07/2020</c:v>
                </c:pt>
                <c:pt idx="111">
                  <c:v>19/07/2020</c:v>
                </c:pt>
                <c:pt idx="112">
                  <c:v>20/07/2020</c:v>
                </c:pt>
                <c:pt idx="113">
                  <c:v>21/07/2020</c:v>
                </c:pt>
                <c:pt idx="114">
                  <c:v>22/07/2020</c:v>
                </c:pt>
                <c:pt idx="115">
                  <c:v>23/07/2020</c:v>
                </c:pt>
                <c:pt idx="116">
                  <c:v>24/07/2020</c:v>
                </c:pt>
                <c:pt idx="117">
                  <c:v>25/07/2020</c:v>
                </c:pt>
                <c:pt idx="118">
                  <c:v>26/07/2020</c:v>
                </c:pt>
                <c:pt idx="119">
                  <c:v>27/07/2020</c:v>
                </c:pt>
                <c:pt idx="120">
                  <c:v>28/07/2020</c:v>
                </c:pt>
                <c:pt idx="121">
                  <c:v>29/07/2020</c:v>
                </c:pt>
                <c:pt idx="122">
                  <c:v>30/07/2020</c:v>
                </c:pt>
                <c:pt idx="123">
                  <c:v>31/07/2020</c:v>
                </c:pt>
                <c:pt idx="124">
                  <c:v>01/08/2020</c:v>
                </c:pt>
                <c:pt idx="125">
                  <c:v>02/08/2020</c:v>
                </c:pt>
                <c:pt idx="126">
                  <c:v>03/08/2020</c:v>
                </c:pt>
                <c:pt idx="127">
                  <c:v>04/08/2020</c:v>
                </c:pt>
                <c:pt idx="128">
                  <c:v>05/08/2020</c:v>
                </c:pt>
                <c:pt idx="129">
                  <c:v>06/08/2020</c:v>
                </c:pt>
                <c:pt idx="130">
                  <c:v>07/08/2020</c:v>
                </c:pt>
                <c:pt idx="131">
                  <c:v>08/08/2020</c:v>
                </c:pt>
                <c:pt idx="132">
                  <c:v>09/08/2020</c:v>
                </c:pt>
                <c:pt idx="133">
                  <c:v>10/08/2020</c:v>
                </c:pt>
                <c:pt idx="134">
                  <c:v>11/08/2020</c:v>
                </c:pt>
                <c:pt idx="135">
                  <c:v>12/08/2020</c:v>
                </c:pt>
                <c:pt idx="136">
                  <c:v>13/08/2020</c:v>
                </c:pt>
                <c:pt idx="137">
                  <c:v>14/08/2020</c:v>
                </c:pt>
                <c:pt idx="138">
                  <c:v>15/08/2020</c:v>
                </c:pt>
                <c:pt idx="139">
                  <c:v>16/08/2020</c:v>
                </c:pt>
                <c:pt idx="140">
                  <c:v>17/08/2020</c:v>
                </c:pt>
                <c:pt idx="141">
                  <c:v>18/08/2020</c:v>
                </c:pt>
                <c:pt idx="142">
                  <c:v>19/08/2020</c:v>
                </c:pt>
                <c:pt idx="143">
                  <c:v>20/08/2020</c:v>
                </c:pt>
                <c:pt idx="144">
                  <c:v>21/08/2020</c:v>
                </c:pt>
                <c:pt idx="145">
                  <c:v>22/08/2020</c:v>
                </c:pt>
                <c:pt idx="146">
                  <c:v>23/08/2020</c:v>
                </c:pt>
                <c:pt idx="147">
                  <c:v>24/08/2020</c:v>
                </c:pt>
                <c:pt idx="148">
                  <c:v>25/08/2020</c:v>
                </c:pt>
                <c:pt idx="149">
                  <c:v>26/08/2020</c:v>
                </c:pt>
                <c:pt idx="150">
                  <c:v>27/08/2020</c:v>
                </c:pt>
                <c:pt idx="151">
                  <c:v>28/08/2020</c:v>
                </c:pt>
                <c:pt idx="152">
                  <c:v>29/08/2020</c:v>
                </c:pt>
                <c:pt idx="153">
                  <c:v>30/08/2020</c:v>
                </c:pt>
                <c:pt idx="154">
                  <c:v>31/08/2020</c:v>
                </c:pt>
                <c:pt idx="155">
                  <c:v>01/09/2020</c:v>
                </c:pt>
                <c:pt idx="156">
                  <c:v>02/09/2020</c:v>
                </c:pt>
                <c:pt idx="157">
                  <c:v>03/09/2020</c:v>
                </c:pt>
                <c:pt idx="158">
                  <c:v>04/09/2020</c:v>
                </c:pt>
                <c:pt idx="159">
                  <c:v>05/09/2020</c:v>
                </c:pt>
                <c:pt idx="160">
                  <c:v>06/09/2020</c:v>
                </c:pt>
                <c:pt idx="161">
                  <c:v>07/09/2020</c:v>
                </c:pt>
                <c:pt idx="162">
                  <c:v>08/09/2020</c:v>
                </c:pt>
                <c:pt idx="163">
                  <c:v>09/09/2020</c:v>
                </c:pt>
                <c:pt idx="164">
                  <c:v>10/09/2020</c:v>
                </c:pt>
                <c:pt idx="165">
                  <c:v>11/09/2020</c:v>
                </c:pt>
                <c:pt idx="166">
                  <c:v>12/09/2020</c:v>
                </c:pt>
                <c:pt idx="167">
                  <c:v>13/09/2020</c:v>
                </c:pt>
                <c:pt idx="168">
                  <c:v>14/09/2020</c:v>
                </c:pt>
                <c:pt idx="169">
                  <c:v>15/09/2020</c:v>
                </c:pt>
                <c:pt idx="170">
                  <c:v>16/09/2020</c:v>
                </c:pt>
                <c:pt idx="171">
                  <c:v>17/09/2020</c:v>
                </c:pt>
                <c:pt idx="172">
                  <c:v>18/09/2020</c:v>
                </c:pt>
                <c:pt idx="173">
                  <c:v>19/09/2020</c:v>
                </c:pt>
                <c:pt idx="174">
                  <c:v>20/09/2020</c:v>
                </c:pt>
                <c:pt idx="175">
                  <c:v>21/09/2020</c:v>
                </c:pt>
                <c:pt idx="176">
                  <c:v>22/09/2020</c:v>
                </c:pt>
                <c:pt idx="177">
                  <c:v>23/09/2020</c:v>
                </c:pt>
                <c:pt idx="178">
                  <c:v>24/09/2020</c:v>
                </c:pt>
                <c:pt idx="179">
                  <c:v>25/09/2020</c:v>
                </c:pt>
                <c:pt idx="180">
                  <c:v>26/09/2020</c:v>
                </c:pt>
                <c:pt idx="181">
                  <c:v>27/09/2020</c:v>
                </c:pt>
                <c:pt idx="182">
                  <c:v>28/09/2020</c:v>
                </c:pt>
                <c:pt idx="183">
                  <c:v>29/09/2020</c:v>
                </c:pt>
                <c:pt idx="184">
                  <c:v>30/09/2020</c:v>
                </c:pt>
                <c:pt idx="185">
                  <c:v>01/10/2020</c:v>
                </c:pt>
                <c:pt idx="186">
                  <c:v>02/10/2020</c:v>
                </c:pt>
                <c:pt idx="187">
                  <c:v>03/10/2020</c:v>
                </c:pt>
                <c:pt idx="188">
                  <c:v>04/10/2020</c:v>
                </c:pt>
                <c:pt idx="189">
                  <c:v>05/10/2020</c:v>
                </c:pt>
                <c:pt idx="190">
                  <c:v>06/10/2020</c:v>
                </c:pt>
                <c:pt idx="191">
                  <c:v>07/10/2020</c:v>
                </c:pt>
                <c:pt idx="192">
                  <c:v>08/10/2020</c:v>
                </c:pt>
                <c:pt idx="193">
                  <c:v>09/10/2020</c:v>
                </c:pt>
                <c:pt idx="194">
                  <c:v>10/10/2020</c:v>
                </c:pt>
                <c:pt idx="195">
                  <c:v>11/10/2020</c:v>
                </c:pt>
                <c:pt idx="196">
                  <c:v>12/10/2020</c:v>
                </c:pt>
                <c:pt idx="197">
                  <c:v>13/10/2020</c:v>
                </c:pt>
                <c:pt idx="198">
                  <c:v>14/10/2020</c:v>
                </c:pt>
                <c:pt idx="199">
                  <c:v>15/10/2020</c:v>
                </c:pt>
                <c:pt idx="200">
                  <c:v>16/10/2020</c:v>
                </c:pt>
                <c:pt idx="201">
                  <c:v>17/10/2020</c:v>
                </c:pt>
                <c:pt idx="202">
                  <c:v>18/10/2020</c:v>
                </c:pt>
                <c:pt idx="203">
                  <c:v>19/10/2020</c:v>
                </c:pt>
                <c:pt idx="204">
                  <c:v>20/10/2020</c:v>
                </c:pt>
                <c:pt idx="205">
                  <c:v>21/10/2020</c:v>
                </c:pt>
                <c:pt idx="206">
                  <c:v>22/10/2020</c:v>
                </c:pt>
                <c:pt idx="207">
                  <c:v>23/10/2020</c:v>
                </c:pt>
                <c:pt idx="208">
                  <c:v>24/10/2020</c:v>
                </c:pt>
                <c:pt idx="209">
                  <c:v>25/10/2020</c:v>
                </c:pt>
                <c:pt idx="210">
                  <c:v>26/10/2020</c:v>
                </c:pt>
                <c:pt idx="211">
                  <c:v>27/10/2020</c:v>
                </c:pt>
                <c:pt idx="212">
                  <c:v>28/10/2020</c:v>
                </c:pt>
                <c:pt idx="213">
                  <c:v>29/10/2020</c:v>
                </c:pt>
                <c:pt idx="214">
                  <c:v>30/10/2020</c:v>
                </c:pt>
                <c:pt idx="215">
                  <c:v>31/10/2020</c:v>
                </c:pt>
                <c:pt idx="216">
                  <c:v>01/11/2020</c:v>
                </c:pt>
                <c:pt idx="217">
                  <c:v>02/11/2020</c:v>
                </c:pt>
                <c:pt idx="218">
                  <c:v>03/11/2020</c:v>
                </c:pt>
                <c:pt idx="219">
                  <c:v>04/11/2020</c:v>
                </c:pt>
                <c:pt idx="220">
                  <c:v>05/11/2020</c:v>
                </c:pt>
                <c:pt idx="221">
                  <c:v>06/11/2020</c:v>
                </c:pt>
                <c:pt idx="222">
                  <c:v>07/11/2020</c:v>
                </c:pt>
                <c:pt idx="223">
                  <c:v>08/11/2020</c:v>
                </c:pt>
                <c:pt idx="224">
                  <c:v>09/11/2020</c:v>
                </c:pt>
                <c:pt idx="225">
                  <c:v>10/11/2020</c:v>
                </c:pt>
                <c:pt idx="226">
                  <c:v>11/11/2020</c:v>
                </c:pt>
                <c:pt idx="227">
                  <c:v>12/11/2020</c:v>
                </c:pt>
                <c:pt idx="228">
                  <c:v>13/11/2020</c:v>
                </c:pt>
                <c:pt idx="229">
                  <c:v>14/11/2020</c:v>
                </c:pt>
                <c:pt idx="230">
                  <c:v>15/11/2020</c:v>
                </c:pt>
                <c:pt idx="231">
                  <c:v>16/11/2020</c:v>
                </c:pt>
                <c:pt idx="232">
                  <c:v>17/11/2020</c:v>
                </c:pt>
                <c:pt idx="233">
                  <c:v>18/11/2020</c:v>
                </c:pt>
                <c:pt idx="234">
                  <c:v>19/11/2020</c:v>
                </c:pt>
                <c:pt idx="235">
                  <c:v>20/11/2020</c:v>
                </c:pt>
                <c:pt idx="236">
                  <c:v>21/11/2020</c:v>
                </c:pt>
                <c:pt idx="237">
                  <c:v>22/11/2020</c:v>
                </c:pt>
                <c:pt idx="238">
                  <c:v>23/11/2020</c:v>
                </c:pt>
                <c:pt idx="239">
                  <c:v>24/11/2020</c:v>
                </c:pt>
                <c:pt idx="240">
                  <c:v>25/11/2020</c:v>
                </c:pt>
                <c:pt idx="241">
                  <c:v>26/11/2020</c:v>
                </c:pt>
                <c:pt idx="242">
                  <c:v>27/11/2020</c:v>
                </c:pt>
                <c:pt idx="243">
                  <c:v>28/11/2020</c:v>
                </c:pt>
                <c:pt idx="244">
                  <c:v>29/11/2020</c:v>
                </c:pt>
                <c:pt idx="245">
                  <c:v>30/11/2020</c:v>
                </c:pt>
                <c:pt idx="246">
                  <c:v>01/12/2020</c:v>
                </c:pt>
                <c:pt idx="247">
                  <c:v>02/12/2020</c:v>
                </c:pt>
                <c:pt idx="248">
                  <c:v>03/12/2020</c:v>
                </c:pt>
                <c:pt idx="249">
                  <c:v>04/12/2020</c:v>
                </c:pt>
                <c:pt idx="250">
                  <c:v>05/12/2020</c:v>
                </c:pt>
                <c:pt idx="251">
                  <c:v>06/12/2020</c:v>
                </c:pt>
                <c:pt idx="252">
                  <c:v>07/12/2020</c:v>
                </c:pt>
                <c:pt idx="253">
                  <c:v>08/12/2020</c:v>
                </c:pt>
                <c:pt idx="254">
                  <c:v>09/12/2020</c:v>
                </c:pt>
                <c:pt idx="255">
                  <c:v>10/12/2020</c:v>
                </c:pt>
                <c:pt idx="256">
                  <c:v>11/12/2020</c:v>
                </c:pt>
                <c:pt idx="257">
                  <c:v>12/12/2020</c:v>
                </c:pt>
                <c:pt idx="258">
                  <c:v>13/12/2020</c:v>
                </c:pt>
                <c:pt idx="259">
                  <c:v>14/12/2020</c:v>
                </c:pt>
                <c:pt idx="260">
                  <c:v>15/12/2020</c:v>
                </c:pt>
                <c:pt idx="261">
                  <c:v>16/12/2020</c:v>
                </c:pt>
                <c:pt idx="262">
                  <c:v>17/12/2020</c:v>
                </c:pt>
                <c:pt idx="263">
                  <c:v>18/12/2020</c:v>
                </c:pt>
                <c:pt idx="264">
                  <c:v>19/12/2020</c:v>
                </c:pt>
                <c:pt idx="265">
                  <c:v>20/12/2020</c:v>
                </c:pt>
                <c:pt idx="266">
                  <c:v>21/12/2020</c:v>
                </c:pt>
                <c:pt idx="267">
                  <c:v>22/12/2020</c:v>
                </c:pt>
                <c:pt idx="268">
                  <c:v>23/12/2020</c:v>
                </c:pt>
                <c:pt idx="269">
                  <c:v>24/12/2020</c:v>
                </c:pt>
                <c:pt idx="270">
                  <c:v>25/12/2020</c:v>
                </c:pt>
                <c:pt idx="271">
                  <c:v>26/12/2020</c:v>
                </c:pt>
                <c:pt idx="272">
                  <c:v>27/12/2020</c:v>
                </c:pt>
                <c:pt idx="273">
                  <c:v>28/12/2020</c:v>
                </c:pt>
                <c:pt idx="274">
                  <c:v>29/12/2020</c:v>
                </c:pt>
                <c:pt idx="275">
                  <c:v>30/12/2020</c:v>
                </c:pt>
                <c:pt idx="276">
                  <c:v>31/12/2020</c:v>
                </c:pt>
                <c:pt idx="277">
                  <c:v>01/01/2021</c:v>
                </c:pt>
                <c:pt idx="278">
                  <c:v>02/01/2021</c:v>
                </c:pt>
                <c:pt idx="279">
                  <c:v>03/01/2021</c:v>
                </c:pt>
                <c:pt idx="280">
                  <c:v>04/01/2021</c:v>
                </c:pt>
                <c:pt idx="281">
                  <c:v>05/01/2021</c:v>
                </c:pt>
                <c:pt idx="282">
                  <c:v>06/01/2021</c:v>
                </c:pt>
                <c:pt idx="283">
                  <c:v>07/01/2021</c:v>
                </c:pt>
                <c:pt idx="284">
                  <c:v>08/01/2021</c:v>
                </c:pt>
                <c:pt idx="285">
                  <c:v>09/01/2021</c:v>
                </c:pt>
                <c:pt idx="286">
                  <c:v>10/01/2021</c:v>
                </c:pt>
                <c:pt idx="287">
                  <c:v>11/01/2021</c:v>
                </c:pt>
                <c:pt idx="288">
                  <c:v>12/01/2021</c:v>
                </c:pt>
                <c:pt idx="289">
                  <c:v>13/01/2021</c:v>
                </c:pt>
                <c:pt idx="290">
                  <c:v>14/01/2021</c:v>
                </c:pt>
                <c:pt idx="291">
                  <c:v>15/01/2021</c:v>
                </c:pt>
                <c:pt idx="292">
                  <c:v>16/01/2021</c:v>
                </c:pt>
                <c:pt idx="293">
                  <c:v>17/01/2021</c:v>
                </c:pt>
                <c:pt idx="294">
                  <c:v>18/01/2021</c:v>
                </c:pt>
                <c:pt idx="295">
                  <c:v>19/01/2021</c:v>
                </c:pt>
                <c:pt idx="296">
                  <c:v>20/01/2021</c:v>
                </c:pt>
                <c:pt idx="297">
                  <c:v>21/01/2021</c:v>
                </c:pt>
                <c:pt idx="298">
                  <c:v>22/01/2021</c:v>
                </c:pt>
                <c:pt idx="299">
                  <c:v>23/01/2021</c:v>
                </c:pt>
                <c:pt idx="300">
                  <c:v>24/01/2021</c:v>
                </c:pt>
                <c:pt idx="301">
                  <c:v>25/01/2021</c:v>
                </c:pt>
                <c:pt idx="302">
                  <c:v>26/01/2021</c:v>
                </c:pt>
                <c:pt idx="303">
                  <c:v>27/01/2021</c:v>
                </c:pt>
                <c:pt idx="304">
                  <c:v>28/01/2021</c:v>
                </c:pt>
                <c:pt idx="305">
                  <c:v>29/01/2021</c:v>
                </c:pt>
                <c:pt idx="306">
                  <c:v>30/01/2021</c:v>
                </c:pt>
                <c:pt idx="307">
                  <c:v>31/01/2021</c:v>
                </c:pt>
                <c:pt idx="308">
                  <c:v>01/02/2021</c:v>
                </c:pt>
                <c:pt idx="309">
                  <c:v>02/02/2021</c:v>
                </c:pt>
                <c:pt idx="310">
                  <c:v>03/02/2021</c:v>
                </c:pt>
                <c:pt idx="311">
                  <c:v>04/02/2021</c:v>
                </c:pt>
                <c:pt idx="312">
                  <c:v>05/02/2021</c:v>
                </c:pt>
                <c:pt idx="313">
                  <c:v>06/02/2021</c:v>
                </c:pt>
                <c:pt idx="314">
                  <c:v>07/02/2021</c:v>
                </c:pt>
                <c:pt idx="315">
                  <c:v>08/02/2021</c:v>
                </c:pt>
                <c:pt idx="316">
                  <c:v>09/02/2021</c:v>
                </c:pt>
                <c:pt idx="317">
                  <c:v>10/02/2021</c:v>
                </c:pt>
                <c:pt idx="318">
                  <c:v>11/02/2021</c:v>
                </c:pt>
                <c:pt idx="319">
                  <c:v>12/02/2021</c:v>
                </c:pt>
                <c:pt idx="320">
                  <c:v>13/02/2021</c:v>
                </c:pt>
                <c:pt idx="321">
                  <c:v>14/02/2021</c:v>
                </c:pt>
                <c:pt idx="322">
                  <c:v>15/02/2021</c:v>
                </c:pt>
              </c:strCache>
            </c:strRef>
          </c:cat>
          <c:val>
            <c:numRef>
              <c:f>F2!$C$10:$C$332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</c:ser>
        <c:ser>
          <c:idx val="2"/>
          <c:order val="2"/>
          <c:tx>
            <c:strRef>
              <c:f>F2!$D$9</c:f>
              <c:strCache>
                <c:ptCount val="1"/>
                <c:pt idx="0">
                  <c:v>Produit 1</c:v>
                </c:pt>
              </c:strCache>
            </c:strRef>
          </c:tx>
          <c:spPr>
            <a:solidFill>
              <a:srgbClr val="ffd320"/>
            </a:solidFill>
            <a:ln>
              <a:noFill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F2!$A$10:$A$332</c:f>
              <c:strCache>
                <c:ptCount val="323"/>
                <c:pt idx="0">
                  <c:v>30/03/2020</c:v>
                </c:pt>
                <c:pt idx="1">
                  <c:v>31/03/2020</c:v>
                </c:pt>
                <c:pt idx="2">
                  <c:v>01/04/2020</c:v>
                </c:pt>
                <c:pt idx="3">
                  <c:v>02/04/2020</c:v>
                </c:pt>
                <c:pt idx="4">
                  <c:v>03/04/2020</c:v>
                </c:pt>
                <c:pt idx="5">
                  <c:v>04/04/2020</c:v>
                </c:pt>
                <c:pt idx="6">
                  <c:v>05/04/2020</c:v>
                </c:pt>
                <c:pt idx="7">
                  <c:v>06/04/2020</c:v>
                </c:pt>
                <c:pt idx="8">
                  <c:v>07/04/2020</c:v>
                </c:pt>
                <c:pt idx="9">
                  <c:v>08/04/2020</c:v>
                </c:pt>
                <c:pt idx="10">
                  <c:v>09/04/2020</c:v>
                </c:pt>
                <c:pt idx="11">
                  <c:v>10/04/2020</c:v>
                </c:pt>
                <c:pt idx="12">
                  <c:v>11/04/2020</c:v>
                </c:pt>
                <c:pt idx="13">
                  <c:v>12/04/2020</c:v>
                </c:pt>
                <c:pt idx="14">
                  <c:v>13/04/2020</c:v>
                </c:pt>
                <c:pt idx="15">
                  <c:v>14/04/2020</c:v>
                </c:pt>
                <c:pt idx="16">
                  <c:v>15/04/2020</c:v>
                </c:pt>
                <c:pt idx="17">
                  <c:v>16/04/2020</c:v>
                </c:pt>
                <c:pt idx="18">
                  <c:v>17/04/2020</c:v>
                </c:pt>
                <c:pt idx="19">
                  <c:v>18/04/2020</c:v>
                </c:pt>
                <c:pt idx="20">
                  <c:v>19/04/2020</c:v>
                </c:pt>
                <c:pt idx="21">
                  <c:v>20/04/2020</c:v>
                </c:pt>
                <c:pt idx="22">
                  <c:v>21/04/2020</c:v>
                </c:pt>
                <c:pt idx="23">
                  <c:v>22/04/2020</c:v>
                </c:pt>
                <c:pt idx="24">
                  <c:v>23/04/2020</c:v>
                </c:pt>
                <c:pt idx="25">
                  <c:v>24/04/2020</c:v>
                </c:pt>
                <c:pt idx="26">
                  <c:v>25/04/2020</c:v>
                </c:pt>
                <c:pt idx="27">
                  <c:v>26/04/2020</c:v>
                </c:pt>
                <c:pt idx="28">
                  <c:v>27/04/2020</c:v>
                </c:pt>
                <c:pt idx="29">
                  <c:v>28/04/2020</c:v>
                </c:pt>
                <c:pt idx="30">
                  <c:v>29/04/2020</c:v>
                </c:pt>
                <c:pt idx="31">
                  <c:v>30/04/2020</c:v>
                </c:pt>
                <c:pt idx="32">
                  <c:v>01/05/2020</c:v>
                </c:pt>
                <c:pt idx="33">
                  <c:v>02/05/2020</c:v>
                </c:pt>
                <c:pt idx="34">
                  <c:v>03/05/2020</c:v>
                </c:pt>
                <c:pt idx="35">
                  <c:v>04/05/2020</c:v>
                </c:pt>
                <c:pt idx="36">
                  <c:v>05/05/2020</c:v>
                </c:pt>
                <c:pt idx="37">
                  <c:v>06/05/2020</c:v>
                </c:pt>
                <c:pt idx="38">
                  <c:v>07/05/2020</c:v>
                </c:pt>
                <c:pt idx="39">
                  <c:v>08/05/2020</c:v>
                </c:pt>
                <c:pt idx="40">
                  <c:v>09/05/2020</c:v>
                </c:pt>
                <c:pt idx="41">
                  <c:v>10/05/2020</c:v>
                </c:pt>
                <c:pt idx="42">
                  <c:v>11/05/2020</c:v>
                </c:pt>
                <c:pt idx="43">
                  <c:v>12/05/2020</c:v>
                </c:pt>
                <c:pt idx="44">
                  <c:v>13/05/2020</c:v>
                </c:pt>
                <c:pt idx="45">
                  <c:v>14/05/2020</c:v>
                </c:pt>
                <c:pt idx="46">
                  <c:v>15/05/2020</c:v>
                </c:pt>
                <c:pt idx="47">
                  <c:v>16/05/2020</c:v>
                </c:pt>
                <c:pt idx="48">
                  <c:v>17/05/2020</c:v>
                </c:pt>
                <c:pt idx="49">
                  <c:v>18/05/2020</c:v>
                </c:pt>
                <c:pt idx="50">
                  <c:v>19/05/2020</c:v>
                </c:pt>
                <c:pt idx="51">
                  <c:v>20/05/2020</c:v>
                </c:pt>
                <c:pt idx="52">
                  <c:v>21/05/2020</c:v>
                </c:pt>
                <c:pt idx="53">
                  <c:v>22/05/2020</c:v>
                </c:pt>
                <c:pt idx="54">
                  <c:v>23/05/2020</c:v>
                </c:pt>
                <c:pt idx="55">
                  <c:v>24/05/2020</c:v>
                </c:pt>
                <c:pt idx="56">
                  <c:v>25/05/2020</c:v>
                </c:pt>
                <c:pt idx="57">
                  <c:v>26/05/2020</c:v>
                </c:pt>
                <c:pt idx="58">
                  <c:v>27/05/2020</c:v>
                </c:pt>
                <c:pt idx="59">
                  <c:v>28/05/2020</c:v>
                </c:pt>
                <c:pt idx="60">
                  <c:v>29/05/2020</c:v>
                </c:pt>
                <c:pt idx="61">
                  <c:v>30/05/2020</c:v>
                </c:pt>
                <c:pt idx="62">
                  <c:v>31/05/2020</c:v>
                </c:pt>
                <c:pt idx="63">
                  <c:v>01/06/2020</c:v>
                </c:pt>
                <c:pt idx="64">
                  <c:v>02/06/2020</c:v>
                </c:pt>
                <c:pt idx="65">
                  <c:v>03/06/2020</c:v>
                </c:pt>
                <c:pt idx="66">
                  <c:v>04/06/2020</c:v>
                </c:pt>
                <c:pt idx="67">
                  <c:v>05/06/2020</c:v>
                </c:pt>
                <c:pt idx="68">
                  <c:v>06/06/2020</c:v>
                </c:pt>
                <c:pt idx="69">
                  <c:v>07/06/2020</c:v>
                </c:pt>
                <c:pt idx="70">
                  <c:v>08/06/2020</c:v>
                </c:pt>
                <c:pt idx="71">
                  <c:v>09/06/2020</c:v>
                </c:pt>
                <c:pt idx="72">
                  <c:v>10/06/2020</c:v>
                </c:pt>
                <c:pt idx="73">
                  <c:v>11/06/2020</c:v>
                </c:pt>
                <c:pt idx="74">
                  <c:v>12/06/2020</c:v>
                </c:pt>
                <c:pt idx="75">
                  <c:v>13/06/2020</c:v>
                </c:pt>
                <c:pt idx="76">
                  <c:v>14/06/2020</c:v>
                </c:pt>
                <c:pt idx="77">
                  <c:v>15/06/2020</c:v>
                </c:pt>
                <c:pt idx="78">
                  <c:v>16/06/2020</c:v>
                </c:pt>
                <c:pt idx="79">
                  <c:v>17/06/2020</c:v>
                </c:pt>
                <c:pt idx="80">
                  <c:v>18/06/2020</c:v>
                </c:pt>
                <c:pt idx="81">
                  <c:v>19/06/2020</c:v>
                </c:pt>
                <c:pt idx="82">
                  <c:v>20/06/2020</c:v>
                </c:pt>
                <c:pt idx="83">
                  <c:v>21/06/2020</c:v>
                </c:pt>
                <c:pt idx="84">
                  <c:v>22/06/2020</c:v>
                </c:pt>
                <c:pt idx="85">
                  <c:v>23/06/2020</c:v>
                </c:pt>
                <c:pt idx="86">
                  <c:v>24/06/2020</c:v>
                </c:pt>
                <c:pt idx="87">
                  <c:v>25/06/2020</c:v>
                </c:pt>
                <c:pt idx="88">
                  <c:v>26/06/2020</c:v>
                </c:pt>
                <c:pt idx="89">
                  <c:v>27/06/2020</c:v>
                </c:pt>
                <c:pt idx="90">
                  <c:v>28/06/2020</c:v>
                </c:pt>
                <c:pt idx="91">
                  <c:v>29/06/2020</c:v>
                </c:pt>
                <c:pt idx="92">
                  <c:v>30/06/2020</c:v>
                </c:pt>
                <c:pt idx="93">
                  <c:v>01/07/2020</c:v>
                </c:pt>
                <c:pt idx="94">
                  <c:v>02/07/2020</c:v>
                </c:pt>
                <c:pt idx="95">
                  <c:v>03/07/2020</c:v>
                </c:pt>
                <c:pt idx="96">
                  <c:v>04/07/2020</c:v>
                </c:pt>
                <c:pt idx="97">
                  <c:v>05/07/2020</c:v>
                </c:pt>
                <c:pt idx="98">
                  <c:v>06/07/2020</c:v>
                </c:pt>
                <c:pt idx="99">
                  <c:v>07/07/2020</c:v>
                </c:pt>
                <c:pt idx="100">
                  <c:v>08/07/2020</c:v>
                </c:pt>
                <c:pt idx="101">
                  <c:v>09/07/2020</c:v>
                </c:pt>
                <c:pt idx="102">
                  <c:v>10/07/2020</c:v>
                </c:pt>
                <c:pt idx="103">
                  <c:v>11/07/2020</c:v>
                </c:pt>
                <c:pt idx="104">
                  <c:v>12/07/2020</c:v>
                </c:pt>
                <c:pt idx="105">
                  <c:v>13/07/2020</c:v>
                </c:pt>
                <c:pt idx="106">
                  <c:v>14/07/2020</c:v>
                </c:pt>
                <c:pt idx="107">
                  <c:v>15/07/2020</c:v>
                </c:pt>
                <c:pt idx="108">
                  <c:v>16/07/2020</c:v>
                </c:pt>
                <c:pt idx="109">
                  <c:v>17/07/2020</c:v>
                </c:pt>
                <c:pt idx="110">
                  <c:v>18/07/2020</c:v>
                </c:pt>
                <c:pt idx="111">
                  <c:v>19/07/2020</c:v>
                </c:pt>
                <c:pt idx="112">
                  <c:v>20/07/2020</c:v>
                </c:pt>
                <c:pt idx="113">
                  <c:v>21/07/2020</c:v>
                </c:pt>
                <c:pt idx="114">
                  <c:v>22/07/2020</c:v>
                </c:pt>
                <c:pt idx="115">
                  <c:v>23/07/2020</c:v>
                </c:pt>
                <c:pt idx="116">
                  <c:v>24/07/2020</c:v>
                </c:pt>
                <c:pt idx="117">
                  <c:v>25/07/2020</c:v>
                </c:pt>
                <c:pt idx="118">
                  <c:v>26/07/2020</c:v>
                </c:pt>
                <c:pt idx="119">
                  <c:v>27/07/2020</c:v>
                </c:pt>
                <c:pt idx="120">
                  <c:v>28/07/2020</c:v>
                </c:pt>
                <c:pt idx="121">
                  <c:v>29/07/2020</c:v>
                </c:pt>
                <c:pt idx="122">
                  <c:v>30/07/2020</c:v>
                </c:pt>
                <c:pt idx="123">
                  <c:v>31/07/2020</c:v>
                </c:pt>
                <c:pt idx="124">
                  <c:v>01/08/2020</c:v>
                </c:pt>
                <c:pt idx="125">
                  <c:v>02/08/2020</c:v>
                </c:pt>
                <c:pt idx="126">
                  <c:v>03/08/2020</c:v>
                </c:pt>
                <c:pt idx="127">
                  <c:v>04/08/2020</c:v>
                </c:pt>
                <c:pt idx="128">
                  <c:v>05/08/2020</c:v>
                </c:pt>
                <c:pt idx="129">
                  <c:v>06/08/2020</c:v>
                </c:pt>
                <c:pt idx="130">
                  <c:v>07/08/2020</c:v>
                </c:pt>
                <c:pt idx="131">
                  <c:v>08/08/2020</c:v>
                </c:pt>
                <c:pt idx="132">
                  <c:v>09/08/2020</c:v>
                </c:pt>
                <c:pt idx="133">
                  <c:v>10/08/2020</c:v>
                </c:pt>
                <c:pt idx="134">
                  <c:v>11/08/2020</c:v>
                </c:pt>
                <c:pt idx="135">
                  <c:v>12/08/2020</c:v>
                </c:pt>
                <c:pt idx="136">
                  <c:v>13/08/2020</c:v>
                </c:pt>
                <c:pt idx="137">
                  <c:v>14/08/2020</c:v>
                </c:pt>
                <c:pt idx="138">
                  <c:v>15/08/2020</c:v>
                </c:pt>
                <c:pt idx="139">
                  <c:v>16/08/2020</c:v>
                </c:pt>
                <c:pt idx="140">
                  <c:v>17/08/2020</c:v>
                </c:pt>
                <c:pt idx="141">
                  <c:v>18/08/2020</c:v>
                </c:pt>
                <c:pt idx="142">
                  <c:v>19/08/2020</c:v>
                </c:pt>
                <c:pt idx="143">
                  <c:v>20/08/2020</c:v>
                </c:pt>
                <c:pt idx="144">
                  <c:v>21/08/2020</c:v>
                </c:pt>
                <c:pt idx="145">
                  <c:v>22/08/2020</c:v>
                </c:pt>
                <c:pt idx="146">
                  <c:v>23/08/2020</c:v>
                </c:pt>
                <c:pt idx="147">
                  <c:v>24/08/2020</c:v>
                </c:pt>
                <c:pt idx="148">
                  <c:v>25/08/2020</c:v>
                </c:pt>
                <c:pt idx="149">
                  <c:v>26/08/2020</c:v>
                </c:pt>
                <c:pt idx="150">
                  <c:v>27/08/2020</c:v>
                </c:pt>
                <c:pt idx="151">
                  <c:v>28/08/2020</c:v>
                </c:pt>
                <c:pt idx="152">
                  <c:v>29/08/2020</c:v>
                </c:pt>
                <c:pt idx="153">
                  <c:v>30/08/2020</c:v>
                </c:pt>
                <c:pt idx="154">
                  <c:v>31/08/2020</c:v>
                </c:pt>
                <c:pt idx="155">
                  <c:v>01/09/2020</c:v>
                </c:pt>
                <c:pt idx="156">
                  <c:v>02/09/2020</c:v>
                </c:pt>
                <c:pt idx="157">
                  <c:v>03/09/2020</c:v>
                </c:pt>
                <c:pt idx="158">
                  <c:v>04/09/2020</c:v>
                </c:pt>
                <c:pt idx="159">
                  <c:v>05/09/2020</c:v>
                </c:pt>
                <c:pt idx="160">
                  <c:v>06/09/2020</c:v>
                </c:pt>
                <c:pt idx="161">
                  <c:v>07/09/2020</c:v>
                </c:pt>
                <c:pt idx="162">
                  <c:v>08/09/2020</c:v>
                </c:pt>
                <c:pt idx="163">
                  <c:v>09/09/2020</c:v>
                </c:pt>
                <c:pt idx="164">
                  <c:v>10/09/2020</c:v>
                </c:pt>
                <c:pt idx="165">
                  <c:v>11/09/2020</c:v>
                </c:pt>
                <c:pt idx="166">
                  <c:v>12/09/2020</c:v>
                </c:pt>
                <c:pt idx="167">
                  <c:v>13/09/2020</c:v>
                </c:pt>
                <c:pt idx="168">
                  <c:v>14/09/2020</c:v>
                </c:pt>
                <c:pt idx="169">
                  <c:v>15/09/2020</c:v>
                </c:pt>
                <c:pt idx="170">
                  <c:v>16/09/2020</c:v>
                </c:pt>
                <c:pt idx="171">
                  <c:v>17/09/2020</c:v>
                </c:pt>
                <c:pt idx="172">
                  <c:v>18/09/2020</c:v>
                </c:pt>
                <c:pt idx="173">
                  <c:v>19/09/2020</c:v>
                </c:pt>
                <c:pt idx="174">
                  <c:v>20/09/2020</c:v>
                </c:pt>
                <c:pt idx="175">
                  <c:v>21/09/2020</c:v>
                </c:pt>
                <c:pt idx="176">
                  <c:v>22/09/2020</c:v>
                </c:pt>
                <c:pt idx="177">
                  <c:v>23/09/2020</c:v>
                </c:pt>
                <c:pt idx="178">
                  <c:v>24/09/2020</c:v>
                </c:pt>
                <c:pt idx="179">
                  <c:v>25/09/2020</c:v>
                </c:pt>
                <c:pt idx="180">
                  <c:v>26/09/2020</c:v>
                </c:pt>
                <c:pt idx="181">
                  <c:v>27/09/2020</c:v>
                </c:pt>
                <c:pt idx="182">
                  <c:v>28/09/2020</c:v>
                </c:pt>
                <c:pt idx="183">
                  <c:v>29/09/2020</c:v>
                </c:pt>
                <c:pt idx="184">
                  <c:v>30/09/2020</c:v>
                </c:pt>
                <c:pt idx="185">
                  <c:v>01/10/2020</c:v>
                </c:pt>
                <c:pt idx="186">
                  <c:v>02/10/2020</c:v>
                </c:pt>
                <c:pt idx="187">
                  <c:v>03/10/2020</c:v>
                </c:pt>
                <c:pt idx="188">
                  <c:v>04/10/2020</c:v>
                </c:pt>
                <c:pt idx="189">
                  <c:v>05/10/2020</c:v>
                </c:pt>
                <c:pt idx="190">
                  <c:v>06/10/2020</c:v>
                </c:pt>
                <c:pt idx="191">
                  <c:v>07/10/2020</c:v>
                </c:pt>
                <c:pt idx="192">
                  <c:v>08/10/2020</c:v>
                </c:pt>
                <c:pt idx="193">
                  <c:v>09/10/2020</c:v>
                </c:pt>
                <c:pt idx="194">
                  <c:v>10/10/2020</c:v>
                </c:pt>
                <c:pt idx="195">
                  <c:v>11/10/2020</c:v>
                </c:pt>
                <c:pt idx="196">
                  <c:v>12/10/2020</c:v>
                </c:pt>
                <c:pt idx="197">
                  <c:v>13/10/2020</c:v>
                </c:pt>
                <c:pt idx="198">
                  <c:v>14/10/2020</c:v>
                </c:pt>
                <c:pt idx="199">
                  <c:v>15/10/2020</c:v>
                </c:pt>
                <c:pt idx="200">
                  <c:v>16/10/2020</c:v>
                </c:pt>
                <c:pt idx="201">
                  <c:v>17/10/2020</c:v>
                </c:pt>
                <c:pt idx="202">
                  <c:v>18/10/2020</c:v>
                </c:pt>
                <c:pt idx="203">
                  <c:v>19/10/2020</c:v>
                </c:pt>
                <c:pt idx="204">
                  <c:v>20/10/2020</c:v>
                </c:pt>
                <c:pt idx="205">
                  <c:v>21/10/2020</c:v>
                </c:pt>
                <c:pt idx="206">
                  <c:v>22/10/2020</c:v>
                </c:pt>
                <c:pt idx="207">
                  <c:v>23/10/2020</c:v>
                </c:pt>
                <c:pt idx="208">
                  <c:v>24/10/2020</c:v>
                </c:pt>
                <c:pt idx="209">
                  <c:v>25/10/2020</c:v>
                </c:pt>
                <c:pt idx="210">
                  <c:v>26/10/2020</c:v>
                </c:pt>
                <c:pt idx="211">
                  <c:v>27/10/2020</c:v>
                </c:pt>
                <c:pt idx="212">
                  <c:v>28/10/2020</c:v>
                </c:pt>
                <c:pt idx="213">
                  <c:v>29/10/2020</c:v>
                </c:pt>
                <c:pt idx="214">
                  <c:v>30/10/2020</c:v>
                </c:pt>
                <c:pt idx="215">
                  <c:v>31/10/2020</c:v>
                </c:pt>
                <c:pt idx="216">
                  <c:v>01/11/2020</c:v>
                </c:pt>
                <c:pt idx="217">
                  <c:v>02/11/2020</c:v>
                </c:pt>
                <c:pt idx="218">
                  <c:v>03/11/2020</c:v>
                </c:pt>
                <c:pt idx="219">
                  <c:v>04/11/2020</c:v>
                </c:pt>
                <c:pt idx="220">
                  <c:v>05/11/2020</c:v>
                </c:pt>
                <c:pt idx="221">
                  <c:v>06/11/2020</c:v>
                </c:pt>
                <c:pt idx="222">
                  <c:v>07/11/2020</c:v>
                </c:pt>
                <c:pt idx="223">
                  <c:v>08/11/2020</c:v>
                </c:pt>
                <c:pt idx="224">
                  <c:v>09/11/2020</c:v>
                </c:pt>
                <c:pt idx="225">
                  <c:v>10/11/2020</c:v>
                </c:pt>
                <c:pt idx="226">
                  <c:v>11/11/2020</c:v>
                </c:pt>
                <c:pt idx="227">
                  <c:v>12/11/2020</c:v>
                </c:pt>
                <c:pt idx="228">
                  <c:v>13/11/2020</c:v>
                </c:pt>
                <c:pt idx="229">
                  <c:v>14/11/2020</c:v>
                </c:pt>
                <c:pt idx="230">
                  <c:v>15/11/2020</c:v>
                </c:pt>
                <c:pt idx="231">
                  <c:v>16/11/2020</c:v>
                </c:pt>
                <c:pt idx="232">
                  <c:v>17/11/2020</c:v>
                </c:pt>
                <c:pt idx="233">
                  <c:v>18/11/2020</c:v>
                </c:pt>
                <c:pt idx="234">
                  <c:v>19/11/2020</c:v>
                </c:pt>
                <c:pt idx="235">
                  <c:v>20/11/2020</c:v>
                </c:pt>
                <c:pt idx="236">
                  <c:v>21/11/2020</c:v>
                </c:pt>
                <c:pt idx="237">
                  <c:v>22/11/2020</c:v>
                </c:pt>
                <c:pt idx="238">
                  <c:v>23/11/2020</c:v>
                </c:pt>
                <c:pt idx="239">
                  <c:v>24/11/2020</c:v>
                </c:pt>
                <c:pt idx="240">
                  <c:v>25/11/2020</c:v>
                </c:pt>
                <c:pt idx="241">
                  <c:v>26/11/2020</c:v>
                </c:pt>
                <c:pt idx="242">
                  <c:v>27/11/2020</c:v>
                </c:pt>
                <c:pt idx="243">
                  <c:v>28/11/2020</c:v>
                </c:pt>
                <c:pt idx="244">
                  <c:v>29/11/2020</c:v>
                </c:pt>
                <c:pt idx="245">
                  <c:v>30/11/2020</c:v>
                </c:pt>
                <c:pt idx="246">
                  <c:v>01/12/2020</c:v>
                </c:pt>
                <c:pt idx="247">
                  <c:v>02/12/2020</c:v>
                </c:pt>
                <c:pt idx="248">
                  <c:v>03/12/2020</c:v>
                </c:pt>
                <c:pt idx="249">
                  <c:v>04/12/2020</c:v>
                </c:pt>
                <c:pt idx="250">
                  <c:v>05/12/2020</c:v>
                </c:pt>
                <c:pt idx="251">
                  <c:v>06/12/2020</c:v>
                </c:pt>
                <c:pt idx="252">
                  <c:v>07/12/2020</c:v>
                </c:pt>
                <c:pt idx="253">
                  <c:v>08/12/2020</c:v>
                </c:pt>
                <c:pt idx="254">
                  <c:v>09/12/2020</c:v>
                </c:pt>
                <c:pt idx="255">
                  <c:v>10/12/2020</c:v>
                </c:pt>
                <c:pt idx="256">
                  <c:v>11/12/2020</c:v>
                </c:pt>
                <c:pt idx="257">
                  <c:v>12/12/2020</c:v>
                </c:pt>
                <c:pt idx="258">
                  <c:v>13/12/2020</c:v>
                </c:pt>
                <c:pt idx="259">
                  <c:v>14/12/2020</c:v>
                </c:pt>
                <c:pt idx="260">
                  <c:v>15/12/2020</c:v>
                </c:pt>
                <c:pt idx="261">
                  <c:v>16/12/2020</c:v>
                </c:pt>
                <c:pt idx="262">
                  <c:v>17/12/2020</c:v>
                </c:pt>
                <c:pt idx="263">
                  <c:v>18/12/2020</c:v>
                </c:pt>
                <c:pt idx="264">
                  <c:v>19/12/2020</c:v>
                </c:pt>
                <c:pt idx="265">
                  <c:v>20/12/2020</c:v>
                </c:pt>
                <c:pt idx="266">
                  <c:v>21/12/2020</c:v>
                </c:pt>
                <c:pt idx="267">
                  <c:v>22/12/2020</c:v>
                </c:pt>
                <c:pt idx="268">
                  <c:v>23/12/2020</c:v>
                </c:pt>
                <c:pt idx="269">
                  <c:v>24/12/2020</c:v>
                </c:pt>
                <c:pt idx="270">
                  <c:v>25/12/2020</c:v>
                </c:pt>
                <c:pt idx="271">
                  <c:v>26/12/2020</c:v>
                </c:pt>
                <c:pt idx="272">
                  <c:v>27/12/2020</c:v>
                </c:pt>
                <c:pt idx="273">
                  <c:v>28/12/2020</c:v>
                </c:pt>
                <c:pt idx="274">
                  <c:v>29/12/2020</c:v>
                </c:pt>
                <c:pt idx="275">
                  <c:v>30/12/2020</c:v>
                </c:pt>
                <c:pt idx="276">
                  <c:v>31/12/2020</c:v>
                </c:pt>
                <c:pt idx="277">
                  <c:v>01/01/2021</c:v>
                </c:pt>
                <c:pt idx="278">
                  <c:v>02/01/2021</c:v>
                </c:pt>
                <c:pt idx="279">
                  <c:v>03/01/2021</c:v>
                </c:pt>
                <c:pt idx="280">
                  <c:v>04/01/2021</c:v>
                </c:pt>
                <c:pt idx="281">
                  <c:v>05/01/2021</c:v>
                </c:pt>
                <c:pt idx="282">
                  <c:v>06/01/2021</c:v>
                </c:pt>
                <c:pt idx="283">
                  <c:v>07/01/2021</c:v>
                </c:pt>
                <c:pt idx="284">
                  <c:v>08/01/2021</c:v>
                </c:pt>
                <c:pt idx="285">
                  <c:v>09/01/2021</c:v>
                </c:pt>
                <c:pt idx="286">
                  <c:v>10/01/2021</c:v>
                </c:pt>
                <c:pt idx="287">
                  <c:v>11/01/2021</c:v>
                </c:pt>
                <c:pt idx="288">
                  <c:v>12/01/2021</c:v>
                </c:pt>
                <c:pt idx="289">
                  <c:v>13/01/2021</c:v>
                </c:pt>
                <c:pt idx="290">
                  <c:v>14/01/2021</c:v>
                </c:pt>
                <c:pt idx="291">
                  <c:v>15/01/2021</c:v>
                </c:pt>
                <c:pt idx="292">
                  <c:v>16/01/2021</c:v>
                </c:pt>
                <c:pt idx="293">
                  <c:v>17/01/2021</c:v>
                </c:pt>
                <c:pt idx="294">
                  <c:v>18/01/2021</c:v>
                </c:pt>
                <c:pt idx="295">
                  <c:v>19/01/2021</c:v>
                </c:pt>
                <c:pt idx="296">
                  <c:v>20/01/2021</c:v>
                </c:pt>
                <c:pt idx="297">
                  <c:v>21/01/2021</c:v>
                </c:pt>
                <c:pt idx="298">
                  <c:v>22/01/2021</c:v>
                </c:pt>
                <c:pt idx="299">
                  <c:v>23/01/2021</c:v>
                </c:pt>
                <c:pt idx="300">
                  <c:v>24/01/2021</c:v>
                </c:pt>
                <c:pt idx="301">
                  <c:v>25/01/2021</c:v>
                </c:pt>
                <c:pt idx="302">
                  <c:v>26/01/2021</c:v>
                </c:pt>
                <c:pt idx="303">
                  <c:v>27/01/2021</c:v>
                </c:pt>
                <c:pt idx="304">
                  <c:v>28/01/2021</c:v>
                </c:pt>
                <c:pt idx="305">
                  <c:v>29/01/2021</c:v>
                </c:pt>
                <c:pt idx="306">
                  <c:v>30/01/2021</c:v>
                </c:pt>
                <c:pt idx="307">
                  <c:v>31/01/2021</c:v>
                </c:pt>
                <c:pt idx="308">
                  <c:v>01/02/2021</c:v>
                </c:pt>
                <c:pt idx="309">
                  <c:v>02/02/2021</c:v>
                </c:pt>
                <c:pt idx="310">
                  <c:v>03/02/2021</c:v>
                </c:pt>
                <c:pt idx="311">
                  <c:v>04/02/2021</c:v>
                </c:pt>
                <c:pt idx="312">
                  <c:v>05/02/2021</c:v>
                </c:pt>
                <c:pt idx="313">
                  <c:v>06/02/2021</c:v>
                </c:pt>
                <c:pt idx="314">
                  <c:v>07/02/2021</c:v>
                </c:pt>
                <c:pt idx="315">
                  <c:v>08/02/2021</c:v>
                </c:pt>
                <c:pt idx="316">
                  <c:v>09/02/2021</c:v>
                </c:pt>
                <c:pt idx="317">
                  <c:v>10/02/2021</c:v>
                </c:pt>
                <c:pt idx="318">
                  <c:v>11/02/2021</c:v>
                </c:pt>
                <c:pt idx="319">
                  <c:v>12/02/2021</c:v>
                </c:pt>
                <c:pt idx="320">
                  <c:v>13/02/2021</c:v>
                </c:pt>
                <c:pt idx="321">
                  <c:v>14/02/2021</c:v>
                </c:pt>
                <c:pt idx="322">
                  <c:v>15/02/2021</c:v>
                </c:pt>
              </c:strCache>
            </c:strRef>
          </c:cat>
          <c:val>
            <c:numRef>
              <c:f>F2!$D$10:$D$332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</c:ser>
        <c:ser>
          <c:idx val="3"/>
          <c:order val="3"/>
          <c:tx>
            <c:strRef>
              <c:f>F2!$E$9</c:f>
              <c:strCache>
                <c:ptCount val="1"/>
                <c:pt idx="0">
                  <c:v>Produit 4</c:v>
                </c:pt>
              </c:strCache>
            </c:strRef>
          </c:tx>
          <c:spPr>
            <a:solidFill>
              <a:srgbClr val="579d1c"/>
            </a:solidFill>
            <a:ln>
              <a:noFill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F2!$A$10:$A$332</c:f>
              <c:strCache>
                <c:ptCount val="323"/>
                <c:pt idx="0">
                  <c:v>30/03/2020</c:v>
                </c:pt>
                <c:pt idx="1">
                  <c:v>31/03/2020</c:v>
                </c:pt>
                <c:pt idx="2">
                  <c:v>01/04/2020</c:v>
                </c:pt>
                <c:pt idx="3">
                  <c:v>02/04/2020</c:v>
                </c:pt>
                <c:pt idx="4">
                  <c:v>03/04/2020</c:v>
                </c:pt>
                <c:pt idx="5">
                  <c:v>04/04/2020</c:v>
                </c:pt>
                <c:pt idx="6">
                  <c:v>05/04/2020</c:v>
                </c:pt>
                <c:pt idx="7">
                  <c:v>06/04/2020</c:v>
                </c:pt>
                <c:pt idx="8">
                  <c:v>07/04/2020</c:v>
                </c:pt>
                <c:pt idx="9">
                  <c:v>08/04/2020</c:v>
                </c:pt>
                <c:pt idx="10">
                  <c:v>09/04/2020</c:v>
                </c:pt>
                <c:pt idx="11">
                  <c:v>10/04/2020</c:v>
                </c:pt>
                <c:pt idx="12">
                  <c:v>11/04/2020</c:v>
                </c:pt>
                <c:pt idx="13">
                  <c:v>12/04/2020</c:v>
                </c:pt>
                <c:pt idx="14">
                  <c:v>13/04/2020</c:v>
                </c:pt>
                <c:pt idx="15">
                  <c:v>14/04/2020</c:v>
                </c:pt>
                <c:pt idx="16">
                  <c:v>15/04/2020</c:v>
                </c:pt>
                <c:pt idx="17">
                  <c:v>16/04/2020</c:v>
                </c:pt>
                <c:pt idx="18">
                  <c:v>17/04/2020</c:v>
                </c:pt>
                <c:pt idx="19">
                  <c:v>18/04/2020</c:v>
                </c:pt>
                <c:pt idx="20">
                  <c:v>19/04/2020</c:v>
                </c:pt>
                <c:pt idx="21">
                  <c:v>20/04/2020</c:v>
                </c:pt>
                <c:pt idx="22">
                  <c:v>21/04/2020</c:v>
                </c:pt>
                <c:pt idx="23">
                  <c:v>22/04/2020</c:v>
                </c:pt>
                <c:pt idx="24">
                  <c:v>23/04/2020</c:v>
                </c:pt>
                <c:pt idx="25">
                  <c:v>24/04/2020</c:v>
                </c:pt>
                <c:pt idx="26">
                  <c:v>25/04/2020</c:v>
                </c:pt>
                <c:pt idx="27">
                  <c:v>26/04/2020</c:v>
                </c:pt>
                <c:pt idx="28">
                  <c:v>27/04/2020</c:v>
                </c:pt>
                <c:pt idx="29">
                  <c:v>28/04/2020</c:v>
                </c:pt>
                <c:pt idx="30">
                  <c:v>29/04/2020</c:v>
                </c:pt>
                <c:pt idx="31">
                  <c:v>30/04/2020</c:v>
                </c:pt>
                <c:pt idx="32">
                  <c:v>01/05/2020</c:v>
                </c:pt>
                <c:pt idx="33">
                  <c:v>02/05/2020</c:v>
                </c:pt>
                <c:pt idx="34">
                  <c:v>03/05/2020</c:v>
                </c:pt>
                <c:pt idx="35">
                  <c:v>04/05/2020</c:v>
                </c:pt>
                <c:pt idx="36">
                  <c:v>05/05/2020</c:v>
                </c:pt>
                <c:pt idx="37">
                  <c:v>06/05/2020</c:v>
                </c:pt>
                <c:pt idx="38">
                  <c:v>07/05/2020</c:v>
                </c:pt>
                <c:pt idx="39">
                  <c:v>08/05/2020</c:v>
                </c:pt>
                <c:pt idx="40">
                  <c:v>09/05/2020</c:v>
                </c:pt>
                <c:pt idx="41">
                  <c:v>10/05/2020</c:v>
                </c:pt>
                <c:pt idx="42">
                  <c:v>11/05/2020</c:v>
                </c:pt>
                <c:pt idx="43">
                  <c:v>12/05/2020</c:v>
                </c:pt>
                <c:pt idx="44">
                  <c:v>13/05/2020</c:v>
                </c:pt>
                <c:pt idx="45">
                  <c:v>14/05/2020</c:v>
                </c:pt>
                <c:pt idx="46">
                  <c:v>15/05/2020</c:v>
                </c:pt>
                <c:pt idx="47">
                  <c:v>16/05/2020</c:v>
                </c:pt>
                <c:pt idx="48">
                  <c:v>17/05/2020</c:v>
                </c:pt>
                <c:pt idx="49">
                  <c:v>18/05/2020</c:v>
                </c:pt>
                <c:pt idx="50">
                  <c:v>19/05/2020</c:v>
                </c:pt>
                <c:pt idx="51">
                  <c:v>20/05/2020</c:v>
                </c:pt>
                <c:pt idx="52">
                  <c:v>21/05/2020</c:v>
                </c:pt>
                <c:pt idx="53">
                  <c:v>22/05/2020</c:v>
                </c:pt>
                <c:pt idx="54">
                  <c:v>23/05/2020</c:v>
                </c:pt>
                <c:pt idx="55">
                  <c:v>24/05/2020</c:v>
                </c:pt>
                <c:pt idx="56">
                  <c:v>25/05/2020</c:v>
                </c:pt>
                <c:pt idx="57">
                  <c:v>26/05/2020</c:v>
                </c:pt>
                <c:pt idx="58">
                  <c:v>27/05/2020</c:v>
                </c:pt>
                <c:pt idx="59">
                  <c:v>28/05/2020</c:v>
                </c:pt>
                <c:pt idx="60">
                  <c:v>29/05/2020</c:v>
                </c:pt>
                <c:pt idx="61">
                  <c:v>30/05/2020</c:v>
                </c:pt>
                <c:pt idx="62">
                  <c:v>31/05/2020</c:v>
                </c:pt>
                <c:pt idx="63">
                  <c:v>01/06/2020</c:v>
                </c:pt>
                <c:pt idx="64">
                  <c:v>02/06/2020</c:v>
                </c:pt>
                <c:pt idx="65">
                  <c:v>03/06/2020</c:v>
                </c:pt>
                <c:pt idx="66">
                  <c:v>04/06/2020</c:v>
                </c:pt>
                <c:pt idx="67">
                  <c:v>05/06/2020</c:v>
                </c:pt>
                <c:pt idx="68">
                  <c:v>06/06/2020</c:v>
                </c:pt>
                <c:pt idx="69">
                  <c:v>07/06/2020</c:v>
                </c:pt>
                <c:pt idx="70">
                  <c:v>08/06/2020</c:v>
                </c:pt>
                <c:pt idx="71">
                  <c:v>09/06/2020</c:v>
                </c:pt>
                <c:pt idx="72">
                  <c:v>10/06/2020</c:v>
                </c:pt>
                <c:pt idx="73">
                  <c:v>11/06/2020</c:v>
                </c:pt>
                <c:pt idx="74">
                  <c:v>12/06/2020</c:v>
                </c:pt>
                <c:pt idx="75">
                  <c:v>13/06/2020</c:v>
                </c:pt>
                <c:pt idx="76">
                  <c:v>14/06/2020</c:v>
                </c:pt>
                <c:pt idx="77">
                  <c:v>15/06/2020</c:v>
                </c:pt>
                <c:pt idx="78">
                  <c:v>16/06/2020</c:v>
                </c:pt>
                <c:pt idx="79">
                  <c:v>17/06/2020</c:v>
                </c:pt>
                <c:pt idx="80">
                  <c:v>18/06/2020</c:v>
                </c:pt>
                <c:pt idx="81">
                  <c:v>19/06/2020</c:v>
                </c:pt>
                <c:pt idx="82">
                  <c:v>20/06/2020</c:v>
                </c:pt>
                <c:pt idx="83">
                  <c:v>21/06/2020</c:v>
                </c:pt>
                <c:pt idx="84">
                  <c:v>22/06/2020</c:v>
                </c:pt>
                <c:pt idx="85">
                  <c:v>23/06/2020</c:v>
                </c:pt>
                <c:pt idx="86">
                  <c:v>24/06/2020</c:v>
                </c:pt>
                <c:pt idx="87">
                  <c:v>25/06/2020</c:v>
                </c:pt>
                <c:pt idx="88">
                  <c:v>26/06/2020</c:v>
                </c:pt>
                <c:pt idx="89">
                  <c:v>27/06/2020</c:v>
                </c:pt>
                <c:pt idx="90">
                  <c:v>28/06/2020</c:v>
                </c:pt>
                <c:pt idx="91">
                  <c:v>29/06/2020</c:v>
                </c:pt>
                <c:pt idx="92">
                  <c:v>30/06/2020</c:v>
                </c:pt>
                <c:pt idx="93">
                  <c:v>01/07/2020</c:v>
                </c:pt>
                <c:pt idx="94">
                  <c:v>02/07/2020</c:v>
                </c:pt>
                <c:pt idx="95">
                  <c:v>03/07/2020</c:v>
                </c:pt>
                <c:pt idx="96">
                  <c:v>04/07/2020</c:v>
                </c:pt>
                <c:pt idx="97">
                  <c:v>05/07/2020</c:v>
                </c:pt>
                <c:pt idx="98">
                  <c:v>06/07/2020</c:v>
                </c:pt>
                <c:pt idx="99">
                  <c:v>07/07/2020</c:v>
                </c:pt>
                <c:pt idx="100">
                  <c:v>08/07/2020</c:v>
                </c:pt>
                <c:pt idx="101">
                  <c:v>09/07/2020</c:v>
                </c:pt>
                <c:pt idx="102">
                  <c:v>10/07/2020</c:v>
                </c:pt>
                <c:pt idx="103">
                  <c:v>11/07/2020</c:v>
                </c:pt>
                <c:pt idx="104">
                  <c:v>12/07/2020</c:v>
                </c:pt>
                <c:pt idx="105">
                  <c:v>13/07/2020</c:v>
                </c:pt>
                <c:pt idx="106">
                  <c:v>14/07/2020</c:v>
                </c:pt>
                <c:pt idx="107">
                  <c:v>15/07/2020</c:v>
                </c:pt>
                <c:pt idx="108">
                  <c:v>16/07/2020</c:v>
                </c:pt>
                <c:pt idx="109">
                  <c:v>17/07/2020</c:v>
                </c:pt>
                <c:pt idx="110">
                  <c:v>18/07/2020</c:v>
                </c:pt>
                <c:pt idx="111">
                  <c:v>19/07/2020</c:v>
                </c:pt>
                <c:pt idx="112">
                  <c:v>20/07/2020</c:v>
                </c:pt>
                <c:pt idx="113">
                  <c:v>21/07/2020</c:v>
                </c:pt>
                <c:pt idx="114">
                  <c:v>22/07/2020</c:v>
                </c:pt>
                <c:pt idx="115">
                  <c:v>23/07/2020</c:v>
                </c:pt>
                <c:pt idx="116">
                  <c:v>24/07/2020</c:v>
                </c:pt>
                <c:pt idx="117">
                  <c:v>25/07/2020</c:v>
                </c:pt>
                <c:pt idx="118">
                  <c:v>26/07/2020</c:v>
                </c:pt>
                <c:pt idx="119">
                  <c:v>27/07/2020</c:v>
                </c:pt>
                <c:pt idx="120">
                  <c:v>28/07/2020</c:v>
                </c:pt>
                <c:pt idx="121">
                  <c:v>29/07/2020</c:v>
                </c:pt>
                <c:pt idx="122">
                  <c:v>30/07/2020</c:v>
                </c:pt>
                <c:pt idx="123">
                  <c:v>31/07/2020</c:v>
                </c:pt>
                <c:pt idx="124">
                  <c:v>01/08/2020</c:v>
                </c:pt>
                <c:pt idx="125">
                  <c:v>02/08/2020</c:v>
                </c:pt>
                <c:pt idx="126">
                  <c:v>03/08/2020</c:v>
                </c:pt>
                <c:pt idx="127">
                  <c:v>04/08/2020</c:v>
                </c:pt>
                <c:pt idx="128">
                  <c:v>05/08/2020</c:v>
                </c:pt>
                <c:pt idx="129">
                  <c:v>06/08/2020</c:v>
                </c:pt>
                <c:pt idx="130">
                  <c:v>07/08/2020</c:v>
                </c:pt>
                <c:pt idx="131">
                  <c:v>08/08/2020</c:v>
                </c:pt>
                <c:pt idx="132">
                  <c:v>09/08/2020</c:v>
                </c:pt>
                <c:pt idx="133">
                  <c:v>10/08/2020</c:v>
                </c:pt>
                <c:pt idx="134">
                  <c:v>11/08/2020</c:v>
                </c:pt>
                <c:pt idx="135">
                  <c:v>12/08/2020</c:v>
                </c:pt>
                <c:pt idx="136">
                  <c:v>13/08/2020</c:v>
                </c:pt>
                <c:pt idx="137">
                  <c:v>14/08/2020</c:v>
                </c:pt>
                <c:pt idx="138">
                  <c:v>15/08/2020</c:v>
                </c:pt>
                <c:pt idx="139">
                  <c:v>16/08/2020</c:v>
                </c:pt>
                <c:pt idx="140">
                  <c:v>17/08/2020</c:v>
                </c:pt>
                <c:pt idx="141">
                  <c:v>18/08/2020</c:v>
                </c:pt>
                <c:pt idx="142">
                  <c:v>19/08/2020</c:v>
                </c:pt>
                <c:pt idx="143">
                  <c:v>20/08/2020</c:v>
                </c:pt>
                <c:pt idx="144">
                  <c:v>21/08/2020</c:v>
                </c:pt>
                <c:pt idx="145">
                  <c:v>22/08/2020</c:v>
                </c:pt>
                <c:pt idx="146">
                  <c:v>23/08/2020</c:v>
                </c:pt>
                <c:pt idx="147">
                  <c:v>24/08/2020</c:v>
                </c:pt>
                <c:pt idx="148">
                  <c:v>25/08/2020</c:v>
                </c:pt>
                <c:pt idx="149">
                  <c:v>26/08/2020</c:v>
                </c:pt>
                <c:pt idx="150">
                  <c:v>27/08/2020</c:v>
                </c:pt>
                <c:pt idx="151">
                  <c:v>28/08/2020</c:v>
                </c:pt>
                <c:pt idx="152">
                  <c:v>29/08/2020</c:v>
                </c:pt>
                <c:pt idx="153">
                  <c:v>30/08/2020</c:v>
                </c:pt>
                <c:pt idx="154">
                  <c:v>31/08/2020</c:v>
                </c:pt>
                <c:pt idx="155">
                  <c:v>01/09/2020</c:v>
                </c:pt>
                <c:pt idx="156">
                  <c:v>02/09/2020</c:v>
                </c:pt>
                <c:pt idx="157">
                  <c:v>03/09/2020</c:v>
                </c:pt>
                <c:pt idx="158">
                  <c:v>04/09/2020</c:v>
                </c:pt>
                <c:pt idx="159">
                  <c:v>05/09/2020</c:v>
                </c:pt>
                <c:pt idx="160">
                  <c:v>06/09/2020</c:v>
                </c:pt>
                <c:pt idx="161">
                  <c:v>07/09/2020</c:v>
                </c:pt>
                <c:pt idx="162">
                  <c:v>08/09/2020</c:v>
                </c:pt>
                <c:pt idx="163">
                  <c:v>09/09/2020</c:v>
                </c:pt>
                <c:pt idx="164">
                  <c:v>10/09/2020</c:v>
                </c:pt>
                <c:pt idx="165">
                  <c:v>11/09/2020</c:v>
                </c:pt>
                <c:pt idx="166">
                  <c:v>12/09/2020</c:v>
                </c:pt>
                <c:pt idx="167">
                  <c:v>13/09/2020</c:v>
                </c:pt>
                <c:pt idx="168">
                  <c:v>14/09/2020</c:v>
                </c:pt>
                <c:pt idx="169">
                  <c:v>15/09/2020</c:v>
                </c:pt>
                <c:pt idx="170">
                  <c:v>16/09/2020</c:v>
                </c:pt>
                <c:pt idx="171">
                  <c:v>17/09/2020</c:v>
                </c:pt>
                <c:pt idx="172">
                  <c:v>18/09/2020</c:v>
                </c:pt>
                <c:pt idx="173">
                  <c:v>19/09/2020</c:v>
                </c:pt>
                <c:pt idx="174">
                  <c:v>20/09/2020</c:v>
                </c:pt>
                <c:pt idx="175">
                  <c:v>21/09/2020</c:v>
                </c:pt>
                <c:pt idx="176">
                  <c:v>22/09/2020</c:v>
                </c:pt>
                <c:pt idx="177">
                  <c:v>23/09/2020</c:v>
                </c:pt>
                <c:pt idx="178">
                  <c:v>24/09/2020</c:v>
                </c:pt>
                <c:pt idx="179">
                  <c:v>25/09/2020</c:v>
                </c:pt>
                <c:pt idx="180">
                  <c:v>26/09/2020</c:v>
                </c:pt>
                <c:pt idx="181">
                  <c:v>27/09/2020</c:v>
                </c:pt>
                <c:pt idx="182">
                  <c:v>28/09/2020</c:v>
                </c:pt>
                <c:pt idx="183">
                  <c:v>29/09/2020</c:v>
                </c:pt>
                <c:pt idx="184">
                  <c:v>30/09/2020</c:v>
                </c:pt>
                <c:pt idx="185">
                  <c:v>01/10/2020</c:v>
                </c:pt>
                <c:pt idx="186">
                  <c:v>02/10/2020</c:v>
                </c:pt>
                <c:pt idx="187">
                  <c:v>03/10/2020</c:v>
                </c:pt>
                <c:pt idx="188">
                  <c:v>04/10/2020</c:v>
                </c:pt>
                <c:pt idx="189">
                  <c:v>05/10/2020</c:v>
                </c:pt>
                <c:pt idx="190">
                  <c:v>06/10/2020</c:v>
                </c:pt>
                <c:pt idx="191">
                  <c:v>07/10/2020</c:v>
                </c:pt>
                <c:pt idx="192">
                  <c:v>08/10/2020</c:v>
                </c:pt>
                <c:pt idx="193">
                  <c:v>09/10/2020</c:v>
                </c:pt>
                <c:pt idx="194">
                  <c:v>10/10/2020</c:v>
                </c:pt>
                <c:pt idx="195">
                  <c:v>11/10/2020</c:v>
                </c:pt>
                <c:pt idx="196">
                  <c:v>12/10/2020</c:v>
                </c:pt>
                <c:pt idx="197">
                  <c:v>13/10/2020</c:v>
                </c:pt>
                <c:pt idx="198">
                  <c:v>14/10/2020</c:v>
                </c:pt>
                <c:pt idx="199">
                  <c:v>15/10/2020</c:v>
                </c:pt>
                <c:pt idx="200">
                  <c:v>16/10/2020</c:v>
                </c:pt>
                <c:pt idx="201">
                  <c:v>17/10/2020</c:v>
                </c:pt>
                <c:pt idx="202">
                  <c:v>18/10/2020</c:v>
                </c:pt>
                <c:pt idx="203">
                  <c:v>19/10/2020</c:v>
                </c:pt>
                <c:pt idx="204">
                  <c:v>20/10/2020</c:v>
                </c:pt>
                <c:pt idx="205">
                  <c:v>21/10/2020</c:v>
                </c:pt>
                <c:pt idx="206">
                  <c:v>22/10/2020</c:v>
                </c:pt>
                <c:pt idx="207">
                  <c:v>23/10/2020</c:v>
                </c:pt>
                <c:pt idx="208">
                  <c:v>24/10/2020</c:v>
                </c:pt>
                <c:pt idx="209">
                  <c:v>25/10/2020</c:v>
                </c:pt>
                <c:pt idx="210">
                  <c:v>26/10/2020</c:v>
                </c:pt>
                <c:pt idx="211">
                  <c:v>27/10/2020</c:v>
                </c:pt>
                <c:pt idx="212">
                  <c:v>28/10/2020</c:v>
                </c:pt>
                <c:pt idx="213">
                  <c:v>29/10/2020</c:v>
                </c:pt>
                <c:pt idx="214">
                  <c:v>30/10/2020</c:v>
                </c:pt>
                <c:pt idx="215">
                  <c:v>31/10/2020</c:v>
                </c:pt>
                <c:pt idx="216">
                  <c:v>01/11/2020</c:v>
                </c:pt>
                <c:pt idx="217">
                  <c:v>02/11/2020</c:v>
                </c:pt>
                <c:pt idx="218">
                  <c:v>03/11/2020</c:v>
                </c:pt>
                <c:pt idx="219">
                  <c:v>04/11/2020</c:v>
                </c:pt>
                <c:pt idx="220">
                  <c:v>05/11/2020</c:v>
                </c:pt>
                <c:pt idx="221">
                  <c:v>06/11/2020</c:v>
                </c:pt>
                <c:pt idx="222">
                  <c:v>07/11/2020</c:v>
                </c:pt>
                <c:pt idx="223">
                  <c:v>08/11/2020</c:v>
                </c:pt>
                <c:pt idx="224">
                  <c:v>09/11/2020</c:v>
                </c:pt>
                <c:pt idx="225">
                  <c:v>10/11/2020</c:v>
                </c:pt>
                <c:pt idx="226">
                  <c:v>11/11/2020</c:v>
                </c:pt>
                <c:pt idx="227">
                  <c:v>12/11/2020</c:v>
                </c:pt>
                <c:pt idx="228">
                  <c:v>13/11/2020</c:v>
                </c:pt>
                <c:pt idx="229">
                  <c:v>14/11/2020</c:v>
                </c:pt>
                <c:pt idx="230">
                  <c:v>15/11/2020</c:v>
                </c:pt>
                <c:pt idx="231">
                  <c:v>16/11/2020</c:v>
                </c:pt>
                <c:pt idx="232">
                  <c:v>17/11/2020</c:v>
                </c:pt>
                <c:pt idx="233">
                  <c:v>18/11/2020</c:v>
                </c:pt>
                <c:pt idx="234">
                  <c:v>19/11/2020</c:v>
                </c:pt>
                <c:pt idx="235">
                  <c:v>20/11/2020</c:v>
                </c:pt>
                <c:pt idx="236">
                  <c:v>21/11/2020</c:v>
                </c:pt>
                <c:pt idx="237">
                  <c:v>22/11/2020</c:v>
                </c:pt>
                <c:pt idx="238">
                  <c:v>23/11/2020</c:v>
                </c:pt>
                <c:pt idx="239">
                  <c:v>24/11/2020</c:v>
                </c:pt>
                <c:pt idx="240">
                  <c:v>25/11/2020</c:v>
                </c:pt>
                <c:pt idx="241">
                  <c:v>26/11/2020</c:v>
                </c:pt>
                <c:pt idx="242">
                  <c:v>27/11/2020</c:v>
                </c:pt>
                <c:pt idx="243">
                  <c:v>28/11/2020</c:v>
                </c:pt>
                <c:pt idx="244">
                  <c:v>29/11/2020</c:v>
                </c:pt>
                <c:pt idx="245">
                  <c:v>30/11/2020</c:v>
                </c:pt>
                <c:pt idx="246">
                  <c:v>01/12/2020</c:v>
                </c:pt>
                <c:pt idx="247">
                  <c:v>02/12/2020</c:v>
                </c:pt>
                <c:pt idx="248">
                  <c:v>03/12/2020</c:v>
                </c:pt>
                <c:pt idx="249">
                  <c:v>04/12/2020</c:v>
                </c:pt>
                <c:pt idx="250">
                  <c:v>05/12/2020</c:v>
                </c:pt>
                <c:pt idx="251">
                  <c:v>06/12/2020</c:v>
                </c:pt>
                <c:pt idx="252">
                  <c:v>07/12/2020</c:v>
                </c:pt>
                <c:pt idx="253">
                  <c:v>08/12/2020</c:v>
                </c:pt>
                <c:pt idx="254">
                  <c:v>09/12/2020</c:v>
                </c:pt>
                <c:pt idx="255">
                  <c:v>10/12/2020</c:v>
                </c:pt>
                <c:pt idx="256">
                  <c:v>11/12/2020</c:v>
                </c:pt>
                <c:pt idx="257">
                  <c:v>12/12/2020</c:v>
                </c:pt>
                <c:pt idx="258">
                  <c:v>13/12/2020</c:v>
                </c:pt>
                <c:pt idx="259">
                  <c:v>14/12/2020</c:v>
                </c:pt>
                <c:pt idx="260">
                  <c:v>15/12/2020</c:v>
                </c:pt>
                <c:pt idx="261">
                  <c:v>16/12/2020</c:v>
                </c:pt>
                <c:pt idx="262">
                  <c:v>17/12/2020</c:v>
                </c:pt>
                <c:pt idx="263">
                  <c:v>18/12/2020</c:v>
                </c:pt>
                <c:pt idx="264">
                  <c:v>19/12/2020</c:v>
                </c:pt>
                <c:pt idx="265">
                  <c:v>20/12/2020</c:v>
                </c:pt>
                <c:pt idx="266">
                  <c:v>21/12/2020</c:v>
                </c:pt>
                <c:pt idx="267">
                  <c:v>22/12/2020</c:v>
                </c:pt>
                <c:pt idx="268">
                  <c:v>23/12/2020</c:v>
                </c:pt>
                <c:pt idx="269">
                  <c:v>24/12/2020</c:v>
                </c:pt>
                <c:pt idx="270">
                  <c:v>25/12/2020</c:v>
                </c:pt>
                <c:pt idx="271">
                  <c:v>26/12/2020</c:v>
                </c:pt>
                <c:pt idx="272">
                  <c:v>27/12/2020</c:v>
                </c:pt>
                <c:pt idx="273">
                  <c:v>28/12/2020</c:v>
                </c:pt>
                <c:pt idx="274">
                  <c:v>29/12/2020</c:v>
                </c:pt>
                <c:pt idx="275">
                  <c:v>30/12/2020</c:v>
                </c:pt>
                <c:pt idx="276">
                  <c:v>31/12/2020</c:v>
                </c:pt>
                <c:pt idx="277">
                  <c:v>01/01/2021</c:v>
                </c:pt>
                <c:pt idx="278">
                  <c:v>02/01/2021</c:v>
                </c:pt>
                <c:pt idx="279">
                  <c:v>03/01/2021</c:v>
                </c:pt>
                <c:pt idx="280">
                  <c:v>04/01/2021</c:v>
                </c:pt>
                <c:pt idx="281">
                  <c:v>05/01/2021</c:v>
                </c:pt>
                <c:pt idx="282">
                  <c:v>06/01/2021</c:v>
                </c:pt>
                <c:pt idx="283">
                  <c:v>07/01/2021</c:v>
                </c:pt>
                <c:pt idx="284">
                  <c:v>08/01/2021</c:v>
                </c:pt>
                <c:pt idx="285">
                  <c:v>09/01/2021</c:v>
                </c:pt>
                <c:pt idx="286">
                  <c:v>10/01/2021</c:v>
                </c:pt>
                <c:pt idx="287">
                  <c:v>11/01/2021</c:v>
                </c:pt>
                <c:pt idx="288">
                  <c:v>12/01/2021</c:v>
                </c:pt>
                <c:pt idx="289">
                  <c:v>13/01/2021</c:v>
                </c:pt>
                <c:pt idx="290">
                  <c:v>14/01/2021</c:v>
                </c:pt>
                <c:pt idx="291">
                  <c:v>15/01/2021</c:v>
                </c:pt>
                <c:pt idx="292">
                  <c:v>16/01/2021</c:v>
                </c:pt>
                <c:pt idx="293">
                  <c:v>17/01/2021</c:v>
                </c:pt>
                <c:pt idx="294">
                  <c:v>18/01/2021</c:v>
                </c:pt>
                <c:pt idx="295">
                  <c:v>19/01/2021</c:v>
                </c:pt>
                <c:pt idx="296">
                  <c:v>20/01/2021</c:v>
                </c:pt>
                <c:pt idx="297">
                  <c:v>21/01/2021</c:v>
                </c:pt>
                <c:pt idx="298">
                  <c:v>22/01/2021</c:v>
                </c:pt>
                <c:pt idx="299">
                  <c:v>23/01/2021</c:v>
                </c:pt>
                <c:pt idx="300">
                  <c:v>24/01/2021</c:v>
                </c:pt>
                <c:pt idx="301">
                  <c:v>25/01/2021</c:v>
                </c:pt>
                <c:pt idx="302">
                  <c:v>26/01/2021</c:v>
                </c:pt>
                <c:pt idx="303">
                  <c:v>27/01/2021</c:v>
                </c:pt>
                <c:pt idx="304">
                  <c:v>28/01/2021</c:v>
                </c:pt>
                <c:pt idx="305">
                  <c:v>29/01/2021</c:v>
                </c:pt>
                <c:pt idx="306">
                  <c:v>30/01/2021</c:v>
                </c:pt>
                <c:pt idx="307">
                  <c:v>31/01/2021</c:v>
                </c:pt>
                <c:pt idx="308">
                  <c:v>01/02/2021</c:v>
                </c:pt>
                <c:pt idx="309">
                  <c:v>02/02/2021</c:v>
                </c:pt>
                <c:pt idx="310">
                  <c:v>03/02/2021</c:v>
                </c:pt>
                <c:pt idx="311">
                  <c:v>04/02/2021</c:v>
                </c:pt>
                <c:pt idx="312">
                  <c:v>05/02/2021</c:v>
                </c:pt>
                <c:pt idx="313">
                  <c:v>06/02/2021</c:v>
                </c:pt>
                <c:pt idx="314">
                  <c:v>07/02/2021</c:v>
                </c:pt>
                <c:pt idx="315">
                  <c:v>08/02/2021</c:v>
                </c:pt>
                <c:pt idx="316">
                  <c:v>09/02/2021</c:v>
                </c:pt>
                <c:pt idx="317">
                  <c:v>10/02/2021</c:v>
                </c:pt>
                <c:pt idx="318">
                  <c:v>11/02/2021</c:v>
                </c:pt>
                <c:pt idx="319">
                  <c:v>12/02/2021</c:v>
                </c:pt>
                <c:pt idx="320">
                  <c:v>13/02/2021</c:v>
                </c:pt>
                <c:pt idx="321">
                  <c:v>14/02/2021</c:v>
                </c:pt>
                <c:pt idx="322">
                  <c:v>15/02/2021</c:v>
                </c:pt>
              </c:strCache>
            </c:strRef>
          </c:cat>
          <c:val>
            <c:numRef>
              <c:f>F2!$E$10:$E$332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</c:ser>
        <c:ser>
          <c:idx val="4"/>
          <c:order val="4"/>
          <c:tx>
            <c:strRef>
              <c:f>F2!$F$9</c:f>
              <c:strCache>
                <c:ptCount val="1"/>
                <c:pt idx="0">
                  <c:v>Produit 5</c:v>
                </c:pt>
              </c:strCache>
            </c:strRef>
          </c:tx>
          <c:spPr>
            <a:solidFill>
              <a:srgbClr val="7e0021"/>
            </a:solidFill>
            <a:ln>
              <a:noFill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F2!$A$10:$A$332</c:f>
              <c:strCache>
                <c:ptCount val="323"/>
                <c:pt idx="0">
                  <c:v>30/03/2020</c:v>
                </c:pt>
                <c:pt idx="1">
                  <c:v>31/03/2020</c:v>
                </c:pt>
                <c:pt idx="2">
                  <c:v>01/04/2020</c:v>
                </c:pt>
                <c:pt idx="3">
                  <c:v>02/04/2020</c:v>
                </c:pt>
                <c:pt idx="4">
                  <c:v>03/04/2020</c:v>
                </c:pt>
                <c:pt idx="5">
                  <c:v>04/04/2020</c:v>
                </c:pt>
                <c:pt idx="6">
                  <c:v>05/04/2020</c:v>
                </c:pt>
                <c:pt idx="7">
                  <c:v>06/04/2020</c:v>
                </c:pt>
                <c:pt idx="8">
                  <c:v>07/04/2020</c:v>
                </c:pt>
                <c:pt idx="9">
                  <c:v>08/04/2020</c:v>
                </c:pt>
                <c:pt idx="10">
                  <c:v>09/04/2020</c:v>
                </c:pt>
                <c:pt idx="11">
                  <c:v>10/04/2020</c:v>
                </c:pt>
                <c:pt idx="12">
                  <c:v>11/04/2020</c:v>
                </c:pt>
                <c:pt idx="13">
                  <c:v>12/04/2020</c:v>
                </c:pt>
                <c:pt idx="14">
                  <c:v>13/04/2020</c:v>
                </c:pt>
                <c:pt idx="15">
                  <c:v>14/04/2020</c:v>
                </c:pt>
                <c:pt idx="16">
                  <c:v>15/04/2020</c:v>
                </c:pt>
                <c:pt idx="17">
                  <c:v>16/04/2020</c:v>
                </c:pt>
                <c:pt idx="18">
                  <c:v>17/04/2020</c:v>
                </c:pt>
                <c:pt idx="19">
                  <c:v>18/04/2020</c:v>
                </c:pt>
                <c:pt idx="20">
                  <c:v>19/04/2020</c:v>
                </c:pt>
                <c:pt idx="21">
                  <c:v>20/04/2020</c:v>
                </c:pt>
                <c:pt idx="22">
                  <c:v>21/04/2020</c:v>
                </c:pt>
                <c:pt idx="23">
                  <c:v>22/04/2020</c:v>
                </c:pt>
                <c:pt idx="24">
                  <c:v>23/04/2020</c:v>
                </c:pt>
                <c:pt idx="25">
                  <c:v>24/04/2020</c:v>
                </c:pt>
                <c:pt idx="26">
                  <c:v>25/04/2020</c:v>
                </c:pt>
                <c:pt idx="27">
                  <c:v>26/04/2020</c:v>
                </c:pt>
                <c:pt idx="28">
                  <c:v>27/04/2020</c:v>
                </c:pt>
                <c:pt idx="29">
                  <c:v>28/04/2020</c:v>
                </c:pt>
                <c:pt idx="30">
                  <c:v>29/04/2020</c:v>
                </c:pt>
                <c:pt idx="31">
                  <c:v>30/04/2020</c:v>
                </c:pt>
                <c:pt idx="32">
                  <c:v>01/05/2020</c:v>
                </c:pt>
                <c:pt idx="33">
                  <c:v>02/05/2020</c:v>
                </c:pt>
                <c:pt idx="34">
                  <c:v>03/05/2020</c:v>
                </c:pt>
                <c:pt idx="35">
                  <c:v>04/05/2020</c:v>
                </c:pt>
                <c:pt idx="36">
                  <c:v>05/05/2020</c:v>
                </c:pt>
                <c:pt idx="37">
                  <c:v>06/05/2020</c:v>
                </c:pt>
                <c:pt idx="38">
                  <c:v>07/05/2020</c:v>
                </c:pt>
                <c:pt idx="39">
                  <c:v>08/05/2020</c:v>
                </c:pt>
                <c:pt idx="40">
                  <c:v>09/05/2020</c:v>
                </c:pt>
                <c:pt idx="41">
                  <c:v>10/05/2020</c:v>
                </c:pt>
                <c:pt idx="42">
                  <c:v>11/05/2020</c:v>
                </c:pt>
                <c:pt idx="43">
                  <c:v>12/05/2020</c:v>
                </c:pt>
                <c:pt idx="44">
                  <c:v>13/05/2020</c:v>
                </c:pt>
                <c:pt idx="45">
                  <c:v>14/05/2020</c:v>
                </c:pt>
                <c:pt idx="46">
                  <c:v>15/05/2020</c:v>
                </c:pt>
                <c:pt idx="47">
                  <c:v>16/05/2020</c:v>
                </c:pt>
                <c:pt idx="48">
                  <c:v>17/05/2020</c:v>
                </c:pt>
                <c:pt idx="49">
                  <c:v>18/05/2020</c:v>
                </c:pt>
                <c:pt idx="50">
                  <c:v>19/05/2020</c:v>
                </c:pt>
                <c:pt idx="51">
                  <c:v>20/05/2020</c:v>
                </c:pt>
                <c:pt idx="52">
                  <c:v>21/05/2020</c:v>
                </c:pt>
                <c:pt idx="53">
                  <c:v>22/05/2020</c:v>
                </c:pt>
                <c:pt idx="54">
                  <c:v>23/05/2020</c:v>
                </c:pt>
                <c:pt idx="55">
                  <c:v>24/05/2020</c:v>
                </c:pt>
                <c:pt idx="56">
                  <c:v>25/05/2020</c:v>
                </c:pt>
                <c:pt idx="57">
                  <c:v>26/05/2020</c:v>
                </c:pt>
                <c:pt idx="58">
                  <c:v>27/05/2020</c:v>
                </c:pt>
                <c:pt idx="59">
                  <c:v>28/05/2020</c:v>
                </c:pt>
                <c:pt idx="60">
                  <c:v>29/05/2020</c:v>
                </c:pt>
                <c:pt idx="61">
                  <c:v>30/05/2020</c:v>
                </c:pt>
                <c:pt idx="62">
                  <c:v>31/05/2020</c:v>
                </c:pt>
                <c:pt idx="63">
                  <c:v>01/06/2020</c:v>
                </c:pt>
                <c:pt idx="64">
                  <c:v>02/06/2020</c:v>
                </c:pt>
                <c:pt idx="65">
                  <c:v>03/06/2020</c:v>
                </c:pt>
                <c:pt idx="66">
                  <c:v>04/06/2020</c:v>
                </c:pt>
                <c:pt idx="67">
                  <c:v>05/06/2020</c:v>
                </c:pt>
                <c:pt idx="68">
                  <c:v>06/06/2020</c:v>
                </c:pt>
                <c:pt idx="69">
                  <c:v>07/06/2020</c:v>
                </c:pt>
                <c:pt idx="70">
                  <c:v>08/06/2020</c:v>
                </c:pt>
                <c:pt idx="71">
                  <c:v>09/06/2020</c:v>
                </c:pt>
                <c:pt idx="72">
                  <c:v>10/06/2020</c:v>
                </c:pt>
                <c:pt idx="73">
                  <c:v>11/06/2020</c:v>
                </c:pt>
                <c:pt idx="74">
                  <c:v>12/06/2020</c:v>
                </c:pt>
                <c:pt idx="75">
                  <c:v>13/06/2020</c:v>
                </c:pt>
                <c:pt idx="76">
                  <c:v>14/06/2020</c:v>
                </c:pt>
                <c:pt idx="77">
                  <c:v>15/06/2020</c:v>
                </c:pt>
                <c:pt idx="78">
                  <c:v>16/06/2020</c:v>
                </c:pt>
                <c:pt idx="79">
                  <c:v>17/06/2020</c:v>
                </c:pt>
                <c:pt idx="80">
                  <c:v>18/06/2020</c:v>
                </c:pt>
                <c:pt idx="81">
                  <c:v>19/06/2020</c:v>
                </c:pt>
                <c:pt idx="82">
                  <c:v>20/06/2020</c:v>
                </c:pt>
                <c:pt idx="83">
                  <c:v>21/06/2020</c:v>
                </c:pt>
                <c:pt idx="84">
                  <c:v>22/06/2020</c:v>
                </c:pt>
                <c:pt idx="85">
                  <c:v>23/06/2020</c:v>
                </c:pt>
                <c:pt idx="86">
                  <c:v>24/06/2020</c:v>
                </c:pt>
                <c:pt idx="87">
                  <c:v>25/06/2020</c:v>
                </c:pt>
                <c:pt idx="88">
                  <c:v>26/06/2020</c:v>
                </c:pt>
                <c:pt idx="89">
                  <c:v>27/06/2020</c:v>
                </c:pt>
                <c:pt idx="90">
                  <c:v>28/06/2020</c:v>
                </c:pt>
                <c:pt idx="91">
                  <c:v>29/06/2020</c:v>
                </c:pt>
                <c:pt idx="92">
                  <c:v>30/06/2020</c:v>
                </c:pt>
                <c:pt idx="93">
                  <c:v>01/07/2020</c:v>
                </c:pt>
                <c:pt idx="94">
                  <c:v>02/07/2020</c:v>
                </c:pt>
                <c:pt idx="95">
                  <c:v>03/07/2020</c:v>
                </c:pt>
                <c:pt idx="96">
                  <c:v>04/07/2020</c:v>
                </c:pt>
                <c:pt idx="97">
                  <c:v>05/07/2020</c:v>
                </c:pt>
                <c:pt idx="98">
                  <c:v>06/07/2020</c:v>
                </c:pt>
                <c:pt idx="99">
                  <c:v>07/07/2020</c:v>
                </c:pt>
                <c:pt idx="100">
                  <c:v>08/07/2020</c:v>
                </c:pt>
                <c:pt idx="101">
                  <c:v>09/07/2020</c:v>
                </c:pt>
                <c:pt idx="102">
                  <c:v>10/07/2020</c:v>
                </c:pt>
                <c:pt idx="103">
                  <c:v>11/07/2020</c:v>
                </c:pt>
                <c:pt idx="104">
                  <c:v>12/07/2020</c:v>
                </c:pt>
                <c:pt idx="105">
                  <c:v>13/07/2020</c:v>
                </c:pt>
                <c:pt idx="106">
                  <c:v>14/07/2020</c:v>
                </c:pt>
                <c:pt idx="107">
                  <c:v>15/07/2020</c:v>
                </c:pt>
                <c:pt idx="108">
                  <c:v>16/07/2020</c:v>
                </c:pt>
                <c:pt idx="109">
                  <c:v>17/07/2020</c:v>
                </c:pt>
                <c:pt idx="110">
                  <c:v>18/07/2020</c:v>
                </c:pt>
                <c:pt idx="111">
                  <c:v>19/07/2020</c:v>
                </c:pt>
                <c:pt idx="112">
                  <c:v>20/07/2020</c:v>
                </c:pt>
                <c:pt idx="113">
                  <c:v>21/07/2020</c:v>
                </c:pt>
                <c:pt idx="114">
                  <c:v>22/07/2020</c:v>
                </c:pt>
                <c:pt idx="115">
                  <c:v>23/07/2020</c:v>
                </c:pt>
                <c:pt idx="116">
                  <c:v>24/07/2020</c:v>
                </c:pt>
                <c:pt idx="117">
                  <c:v>25/07/2020</c:v>
                </c:pt>
                <c:pt idx="118">
                  <c:v>26/07/2020</c:v>
                </c:pt>
                <c:pt idx="119">
                  <c:v>27/07/2020</c:v>
                </c:pt>
                <c:pt idx="120">
                  <c:v>28/07/2020</c:v>
                </c:pt>
                <c:pt idx="121">
                  <c:v>29/07/2020</c:v>
                </c:pt>
                <c:pt idx="122">
                  <c:v>30/07/2020</c:v>
                </c:pt>
                <c:pt idx="123">
                  <c:v>31/07/2020</c:v>
                </c:pt>
                <c:pt idx="124">
                  <c:v>01/08/2020</c:v>
                </c:pt>
                <c:pt idx="125">
                  <c:v>02/08/2020</c:v>
                </c:pt>
                <c:pt idx="126">
                  <c:v>03/08/2020</c:v>
                </c:pt>
                <c:pt idx="127">
                  <c:v>04/08/2020</c:v>
                </c:pt>
                <c:pt idx="128">
                  <c:v>05/08/2020</c:v>
                </c:pt>
                <c:pt idx="129">
                  <c:v>06/08/2020</c:v>
                </c:pt>
                <c:pt idx="130">
                  <c:v>07/08/2020</c:v>
                </c:pt>
                <c:pt idx="131">
                  <c:v>08/08/2020</c:v>
                </c:pt>
                <c:pt idx="132">
                  <c:v>09/08/2020</c:v>
                </c:pt>
                <c:pt idx="133">
                  <c:v>10/08/2020</c:v>
                </c:pt>
                <c:pt idx="134">
                  <c:v>11/08/2020</c:v>
                </c:pt>
                <c:pt idx="135">
                  <c:v>12/08/2020</c:v>
                </c:pt>
                <c:pt idx="136">
                  <c:v>13/08/2020</c:v>
                </c:pt>
                <c:pt idx="137">
                  <c:v>14/08/2020</c:v>
                </c:pt>
                <c:pt idx="138">
                  <c:v>15/08/2020</c:v>
                </c:pt>
                <c:pt idx="139">
                  <c:v>16/08/2020</c:v>
                </c:pt>
                <c:pt idx="140">
                  <c:v>17/08/2020</c:v>
                </c:pt>
                <c:pt idx="141">
                  <c:v>18/08/2020</c:v>
                </c:pt>
                <c:pt idx="142">
                  <c:v>19/08/2020</c:v>
                </c:pt>
                <c:pt idx="143">
                  <c:v>20/08/2020</c:v>
                </c:pt>
                <c:pt idx="144">
                  <c:v>21/08/2020</c:v>
                </c:pt>
                <c:pt idx="145">
                  <c:v>22/08/2020</c:v>
                </c:pt>
                <c:pt idx="146">
                  <c:v>23/08/2020</c:v>
                </c:pt>
                <c:pt idx="147">
                  <c:v>24/08/2020</c:v>
                </c:pt>
                <c:pt idx="148">
                  <c:v>25/08/2020</c:v>
                </c:pt>
                <c:pt idx="149">
                  <c:v>26/08/2020</c:v>
                </c:pt>
                <c:pt idx="150">
                  <c:v>27/08/2020</c:v>
                </c:pt>
                <c:pt idx="151">
                  <c:v>28/08/2020</c:v>
                </c:pt>
                <c:pt idx="152">
                  <c:v>29/08/2020</c:v>
                </c:pt>
                <c:pt idx="153">
                  <c:v>30/08/2020</c:v>
                </c:pt>
                <c:pt idx="154">
                  <c:v>31/08/2020</c:v>
                </c:pt>
                <c:pt idx="155">
                  <c:v>01/09/2020</c:v>
                </c:pt>
                <c:pt idx="156">
                  <c:v>02/09/2020</c:v>
                </c:pt>
                <c:pt idx="157">
                  <c:v>03/09/2020</c:v>
                </c:pt>
                <c:pt idx="158">
                  <c:v>04/09/2020</c:v>
                </c:pt>
                <c:pt idx="159">
                  <c:v>05/09/2020</c:v>
                </c:pt>
                <c:pt idx="160">
                  <c:v>06/09/2020</c:v>
                </c:pt>
                <c:pt idx="161">
                  <c:v>07/09/2020</c:v>
                </c:pt>
                <c:pt idx="162">
                  <c:v>08/09/2020</c:v>
                </c:pt>
                <c:pt idx="163">
                  <c:v>09/09/2020</c:v>
                </c:pt>
                <c:pt idx="164">
                  <c:v>10/09/2020</c:v>
                </c:pt>
                <c:pt idx="165">
                  <c:v>11/09/2020</c:v>
                </c:pt>
                <c:pt idx="166">
                  <c:v>12/09/2020</c:v>
                </c:pt>
                <c:pt idx="167">
                  <c:v>13/09/2020</c:v>
                </c:pt>
                <c:pt idx="168">
                  <c:v>14/09/2020</c:v>
                </c:pt>
                <c:pt idx="169">
                  <c:v>15/09/2020</c:v>
                </c:pt>
                <c:pt idx="170">
                  <c:v>16/09/2020</c:v>
                </c:pt>
                <c:pt idx="171">
                  <c:v>17/09/2020</c:v>
                </c:pt>
                <c:pt idx="172">
                  <c:v>18/09/2020</c:v>
                </c:pt>
                <c:pt idx="173">
                  <c:v>19/09/2020</c:v>
                </c:pt>
                <c:pt idx="174">
                  <c:v>20/09/2020</c:v>
                </c:pt>
                <c:pt idx="175">
                  <c:v>21/09/2020</c:v>
                </c:pt>
                <c:pt idx="176">
                  <c:v>22/09/2020</c:v>
                </c:pt>
                <c:pt idx="177">
                  <c:v>23/09/2020</c:v>
                </c:pt>
                <c:pt idx="178">
                  <c:v>24/09/2020</c:v>
                </c:pt>
                <c:pt idx="179">
                  <c:v>25/09/2020</c:v>
                </c:pt>
                <c:pt idx="180">
                  <c:v>26/09/2020</c:v>
                </c:pt>
                <c:pt idx="181">
                  <c:v>27/09/2020</c:v>
                </c:pt>
                <c:pt idx="182">
                  <c:v>28/09/2020</c:v>
                </c:pt>
                <c:pt idx="183">
                  <c:v>29/09/2020</c:v>
                </c:pt>
                <c:pt idx="184">
                  <c:v>30/09/2020</c:v>
                </c:pt>
                <c:pt idx="185">
                  <c:v>01/10/2020</c:v>
                </c:pt>
                <c:pt idx="186">
                  <c:v>02/10/2020</c:v>
                </c:pt>
                <c:pt idx="187">
                  <c:v>03/10/2020</c:v>
                </c:pt>
                <c:pt idx="188">
                  <c:v>04/10/2020</c:v>
                </c:pt>
                <c:pt idx="189">
                  <c:v>05/10/2020</c:v>
                </c:pt>
                <c:pt idx="190">
                  <c:v>06/10/2020</c:v>
                </c:pt>
                <c:pt idx="191">
                  <c:v>07/10/2020</c:v>
                </c:pt>
                <c:pt idx="192">
                  <c:v>08/10/2020</c:v>
                </c:pt>
                <c:pt idx="193">
                  <c:v>09/10/2020</c:v>
                </c:pt>
                <c:pt idx="194">
                  <c:v>10/10/2020</c:v>
                </c:pt>
                <c:pt idx="195">
                  <c:v>11/10/2020</c:v>
                </c:pt>
                <c:pt idx="196">
                  <c:v>12/10/2020</c:v>
                </c:pt>
                <c:pt idx="197">
                  <c:v>13/10/2020</c:v>
                </c:pt>
                <c:pt idx="198">
                  <c:v>14/10/2020</c:v>
                </c:pt>
                <c:pt idx="199">
                  <c:v>15/10/2020</c:v>
                </c:pt>
                <c:pt idx="200">
                  <c:v>16/10/2020</c:v>
                </c:pt>
                <c:pt idx="201">
                  <c:v>17/10/2020</c:v>
                </c:pt>
                <c:pt idx="202">
                  <c:v>18/10/2020</c:v>
                </c:pt>
                <c:pt idx="203">
                  <c:v>19/10/2020</c:v>
                </c:pt>
                <c:pt idx="204">
                  <c:v>20/10/2020</c:v>
                </c:pt>
                <c:pt idx="205">
                  <c:v>21/10/2020</c:v>
                </c:pt>
                <c:pt idx="206">
                  <c:v>22/10/2020</c:v>
                </c:pt>
                <c:pt idx="207">
                  <c:v>23/10/2020</c:v>
                </c:pt>
                <c:pt idx="208">
                  <c:v>24/10/2020</c:v>
                </c:pt>
                <c:pt idx="209">
                  <c:v>25/10/2020</c:v>
                </c:pt>
                <c:pt idx="210">
                  <c:v>26/10/2020</c:v>
                </c:pt>
                <c:pt idx="211">
                  <c:v>27/10/2020</c:v>
                </c:pt>
                <c:pt idx="212">
                  <c:v>28/10/2020</c:v>
                </c:pt>
                <c:pt idx="213">
                  <c:v>29/10/2020</c:v>
                </c:pt>
                <c:pt idx="214">
                  <c:v>30/10/2020</c:v>
                </c:pt>
                <c:pt idx="215">
                  <c:v>31/10/2020</c:v>
                </c:pt>
                <c:pt idx="216">
                  <c:v>01/11/2020</c:v>
                </c:pt>
                <c:pt idx="217">
                  <c:v>02/11/2020</c:v>
                </c:pt>
                <c:pt idx="218">
                  <c:v>03/11/2020</c:v>
                </c:pt>
                <c:pt idx="219">
                  <c:v>04/11/2020</c:v>
                </c:pt>
                <c:pt idx="220">
                  <c:v>05/11/2020</c:v>
                </c:pt>
                <c:pt idx="221">
                  <c:v>06/11/2020</c:v>
                </c:pt>
                <c:pt idx="222">
                  <c:v>07/11/2020</c:v>
                </c:pt>
                <c:pt idx="223">
                  <c:v>08/11/2020</c:v>
                </c:pt>
                <c:pt idx="224">
                  <c:v>09/11/2020</c:v>
                </c:pt>
                <c:pt idx="225">
                  <c:v>10/11/2020</c:v>
                </c:pt>
                <c:pt idx="226">
                  <c:v>11/11/2020</c:v>
                </c:pt>
                <c:pt idx="227">
                  <c:v>12/11/2020</c:v>
                </c:pt>
                <c:pt idx="228">
                  <c:v>13/11/2020</c:v>
                </c:pt>
                <c:pt idx="229">
                  <c:v>14/11/2020</c:v>
                </c:pt>
                <c:pt idx="230">
                  <c:v>15/11/2020</c:v>
                </c:pt>
                <c:pt idx="231">
                  <c:v>16/11/2020</c:v>
                </c:pt>
                <c:pt idx="232">
                  <c:v>17/11/2020</c:v>
                </c:pt>
                <c:pt idx="233">
                  <c:v>18/11/2020</c:v>
                </c:pt>
                <c:pt idx="234">
                  <c:v>19/11/2020</c:v>
                </c:pt>
                <c:pt idx="235">
                  <c:v>20/11/2020</c:v>
                </c:pt>
                <c:pt idx="236">
                  <c:v>21/11/2020</c:v>
                </c:pt>
                <c:pt idx="237">
                  <c:v>22/11/2020</c:v>
                </c:pt>
                <c:pt idx="238">
                  <c:v>23/11/2020</c:v>
                </c:pt>
                <c:pt idx="239">
                  <c:v>24/11/2020</c:v>
                </c:pt>
                <c:pt idx="240">
                  <c:v>25/11/2020</c:v>
                </c:pt>
                <c:pt idx="241">
                  <c:v>26/11/2020</c:v>
                </c:pt>
                <c:pt idx="242">
                  <c:v>27/11/2020</c:v>
                </c:pt>
                <c:pt idx="243">
                  <c:v>28/11/2020</c:v>
                </c:pt>
                <c:pt idx="244">
                  <c:v>29/11/2020</c:v>
                </c:pt>
                <c:pt idx="245">
                  <c:v>30/11/2020</c:v>
                </c:pt>
                <c:pt idx="246">
                  <c:v>01/12/2020</c:v>
                </c:pt>
                <c:pt idx="247">
                  <c:v>02/12/2020</c:v>
                </c:pt>
                <c:pt idx="248">
                  <c:v>03/12/2020</c:v>
                </c:pt>
                <c:pt idx="249">
                  <c:v>04/12/2020</c:v>
                </c:pt>
                <c:pt idx="250">
                  <c:v>05/12/2020</c:v>
                </c:pt>
                <c:pt idx="251">
                  <c:v>06/12/2020</c:v>
                </c:pt>
                <c:pt idx="252">
                  <c:v>07/12/2020</c:v>
                </c:pt>
                <c:pt idx="253">
                  <c:v>08/12/2020</c:v>
                </c:pt>
                <c:pt idx="254">
                  <c:v>09/12/2020</c:v>
                </c:pt>
                <c:pt idx="255">
                  <c:v>10/12/2020</c:v>
                </c:pt>
                <c:pt idx="256">
                  <c:v>11/12/2020</c:v>
                </c:pt>
                <c:pt idx="257">
                  <c:v>12/12/2020</c:v>
                </c:pt>
                <c:pt idx="258">
                  <c:v>13/12/2020</c:v>
                </c:pt>
                <c:pt idx="259">
                  <c:v>14/12/2020</c:v>
                </c:pt>
                <c:pt idx="260">
                  <c:v>15/12/2020</c:v>
                </c:pt>
                <c:pt idx="261">
                  <c:v>16/12/2020</c:v>
                </c:pt>
                <c:pt idx="262">
                  <c:v>17/12/2020</c:v>
                </c:pt>
                <c:pt idx="263">
                  <c:v>18/12/2020</c:v>
                </c:pt>
                <c:pt idx="264">
                  <c:v>19/12/2020</c:v>
                </c:pt>
                <c:pt idx="265">
                  <c:v>20/12/2020</c:v>
                </c:pt>
                <c:pt idx="266">
                  <c:v>21/12/2020</c:v>
                </c:pt>
                <c:pt idx="267">
                  <c:v>22/12/2020</c:v>
                </c:pt>
                <c:pt idx="268">
                  <c:v>23/12/2020</c:v>
                </c:pt>
                <c:pt idx="269">
                  <c:v>24/12/2020</c:v>
                </c:pt>
                <c:pt idx="270">
                  <c:v>25/12/2020</c:v>
                </c:pt>
                <c:pt idx="271">
                  <c:v>26/12/2020</c:v>
                </c:pt>
                <c:pt idx="272">
                  <c:v>27/12/2020</c:v>
                </c:pt>
                <c:pt idx="273">
                  <c:v>28/12/2020</c:v>
                </c:pt>
                <c:pt idx="274">
                  <c:v>29/12/2020</c:v>
                </c:pt>
                <c:pt idx="275">
                  <c:v>30/12/2020</c:v>
                </c:pt>
                <c:pt idx="276">
                  <c:v>31/12/2020</c:v>
                </c:pt>
                <c:pt idx="277">
                  <c:v>01/01/2021</c:v>
                </c:pt>
                <c:pt idx="278">
                  <c:v>02/01/2021</c:v>
                </c:pt>
                <c:pt idx="279">
                  <c:v>03/01/2021</c:v>
                </c:pt>
                <c:pt idx="280">
                  <c:v>04/01/2021</c:v>
                </c:pt>
                <c:pt idx="281">
                  <c:v>05/01/2021</c:v>
                </c:pt>
                <c:pt idx="282">
                  <c:v>06/01/2021</c:v>
                </c:pt>
                <c:pt idx="283">
                  <c:v>07/01/2021</c:v>
                </c:pt>
                <c:pt idx="284">
                  <c:v>08/01/2021</c:v>
                </c:pt>
                <c:pt idx="285">
                  <c:v>09/01/2021</c:v>
                </c:pt>
                <c:pt idx="286">
                  <c:v>10/01/2021</c:v>
                </c:pt>
                <c:pt idx="287">
                  <c:v>11/01/2021</c:v>
                </c:pt>
                <c:pt idx="288">
                  <c:v>12/01/2021</c:v>
                </c:pt>
                <c:pt idx="289">
                  <c:v>13/01/2021</c:v>
                </c:pt>
                <c:pt idx="290">
                  <c:v>14/01/2021</c:v>
                </c:pt>
                <c:pt idx="291">
                  <c:v>15/01/2021</c:v>
                </c:pt>
                <c:pt idx="292">
                  <c:v>16/01/2021</c:v>
                </c:pt>
                <c:pt idx="293">
                  <c:v>17/01/2021</c:v>
                </c:pt>
                <c:pt idx="294">
                  <c:v>18/01/2021</c:v>
                </c:pt>
                <c:pt idx="295">
                  <c:v>19/01/2021</c:v>
                </c:pt>
                <c:pt idx="296">
                  <c:v>20/01/2021</c:v>
                </c:pt>
                <c:pt idx="297">
                  <c:v>21/01/2021</c:v>
                </c:pt>
                <c:pt idx="298">
                  <c:v>22/01/2021</c:v>
                </c:pt>
                <c:pt idx="299">
                  <c:v>23/01/2021</c:v>
                </c:pt>
                <c:pt idx="300">
                  <c:v>24/01/2021</c:v>
                </c:pt>
                <c:pt idx="301">
                  <c:v>25/01/2021</c:v>
                </c:pt>
                <c:pt idx="302">
                  <c:v>26/01/2021</c:v>
                </c:pt>
                <c:pt idx="303">
                  <c:v>27/01/2021</c:v>
                </c:pt>
                <c:pt idx="304">
                  <c:v>28/01/2021</c:v>
                </c:pt>
                <c:pt idx="305">
                  <c:v>29/01/2021</c:v>
                </c:pt>
                <c:pt idx="306">
                  <c:v>30/01/2021</c:v>
                </c:pt>
                <c:pt idx="307">
                  <c:v>31/01/2021</c:v>
                </c:pt>
                <c:pt idx="308">
                  <c:v>01/02/2021</c:v>
                </c:pt>
                <c:pt idx="309">
                  <c:v>02/02/2021</c:v>
                </c:pt>
                <c:pt idx="310">
                  <c:v>03/02/2021</c:v>
                </c:pt>
                <c:pt idx="311">
                  <c:v>04/02/2021</c:v>
                </c:pt>
                <c:pt idx="312">
                  <c:v>05/02/2021</c:v>
                </c:pt>
                <c:pt idx="313">
                  <c:v>06/02/2021</c:v>
                </c:pt>
                <c:pt idx="314">
                  <c:v>07/02/2021</c:v>
                </c:pt>
                <c:pt idx="315">
                  <c:v>08/02/2021</c:v>
                </c:pt>
                <c:pt idx="316">
                  <c:v>09/02/2021</c:v>
                </c:pt>
                <c:pt idx="317">
                  <c:v>10/02/2021</c:v>
                </c:pt>
                <c:pt idx="318">
                  <c:v>11/02/2021</c:v>
                </c:pt>
                <c:pt idx="319">
                  <c:v>12/02/2021</c:v>
                </c:pt>
                <c:pt idx="320">
                  <c:v>13/02/2021</c:v>
                </c:pt>
                <c:pt idx="321">
                  <c:v>14/02/2021</c:v>
                </c:pt>
                <c:pt idx="322">
                  <c:v>15/02/2021</c:v>
                </c:pt>
              </c:strCache>
            </c:strRef>
          </c:cat>
          <c:val>
            <c:numRef>
              <c:f>F2!$F$10:$F$332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</c:ser>
        <c:ser>
          <c:idx val="5"/>
          <c:order val="5"/>
          <c:tx>
            <c:strRef>
              <c:f>F2!$G$9</c:f>
              <c:strCache>
                <c:ptCount val="1"/>
                <c:pt idx="0">
                  <c:v>Produit 2</c:v>
                </c:pt>
              </c:strCache>
            </c:strRef>
          </c:tx>
          <c:spPr>
            <a:solidFill>
              <a:srgbClr val="83caff"/>
            </a:solidFill>
            <a:ln>
              <a:noFill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F2!$A$10:$A$332</c:f>
              <c:strCache>
                <c:ptCount val="323"/>
                <c:pt idx="0">
                  <c:v>30/03/2020</c:v>
                </c:pt>
                <c:pt idx="1">
                  <c:v>31/03/2020</c:v>
                </c:pt>
                <c:pt idx="2">
                  <c:v>01/04/2020</c:v>
                </c:pt>
                <c:pt idx="3">
                  <c:v>02/04/2020</c:v>
                </c:pt>
                <c:pt idx="4">
                  <c:v>03/04/2020</c:v>
                </c:pt>
                <c:pt idx="5">
                  <c:v>04/04/2020</c:v>
                </c:pt>
                <c:pt idx="6">
                  <c:v>05/04/2020</c:v>
                </c:pt>
                <c:pt idx="7">
                  <c:v>06/04/2020</c:v>
                </c:pt>
                <c:pt idx="8">
                  <c:v>07/04/2020</c:v>
                </c:pt>
                <c:pt idx="9">
                  <c:v>08/04/2020</c:v>
                </c:pt>
                <c:pt idx="10">
                  <c:v>09/04/2020</c:v>
                </c:pt>
                <c:pt idx="11">
                  <c:v>10/04/2020</c:v>
                </c:pt>
                <c:pt idx="12">
                  <c:v>11/04/2020</c:v>
                </c:pt>
                <c:pt idx="13">
                  <c:v>12/04/2020</c:v>
                </c:pt>
                <c:pt idx="14">
                  <c:v>13/04/2020</c:v>
                </c:pt>
                <c:pt idx="15">
                  <c:v>14/04/2020</c:v>
                </c:pt>
                <c:pt idx="16">
                  <c:v>15/04/2020</c:v>
                </c:pt>
                <c:pt idx="17">
                  <c:v>16/04/2020</c:v>
                </c:pt>
                <c:pt idx="18">
                  <c:v>17/04/2020</c:v>
                </c:pt>
                <c:pt idx="19">
                  <c:v>18/04/2020</c:v>
                </c:pt>
                <c:pt idx="20">
                  <c:v>19/04/2020</c:v>
                </c:pt>
                <c:pt idx="21">
                  <c:v>20/04/2020</c:v>
                </c:pt>
                <c:pt idx="22">
                  <c:v>21/04/2020</c:v>
                </c:pt>
                <c:pt idx="23">
                  <c:v>22/04/2020</c:v>
                </c:pt>
                <c:pt idx="24">
                  <c:v>23/04/2020</c:v>
                </c:pt>
                <c:pt idx="25">
                  <c:v>24/04/2020</c:v>
                </c:pt>
                <c:pt idx="26">
                  <c:v>25/04/2020</c:v>
                </c:pt>
                <c:pt idx="27">
                  <c:v>26/04/2020</c:v>
                </c:pt>
                <c:pt idx="28">
                  <c:v>27/04/2020</c:v>
                </c:pt>
                <c:pt idx="29">
                  <c:v>28/04/2020</c:v>
                </c:pt>
                <c:pt idx="30">
                  <c:v>29/04/2020</c:v>
                </c:pt>
                <c:pt idx="31">
                  <c:v>30/04/2020</c:v>
                </c:pt>
                <c:pt idx="32">
                  <c:v>01/05/2020</c:v>
                </c:pt>
                <c:pt idx="33">
                  <c:v>02/05/2020</c:v>
                </c:pt>
                <c:pt idx="34">
                  <c:v>03/05/2020</c:v>
                </c:pt>
                <c:pt idx="35">
                  <c:v>04/05/2020</c:v>
                </c:pt>
                <c:pt idx="36">
                  <c:v>05/05/2020</c:v>
                </c:pt>
                <c:pt idx="37">
                  <c:v>06/05/2020</c:v>
                </c:pt>
                <c:pt idx="38">
                  <c:v>07/05/2020</c:v>
                </c:pt>
                <c:pt idx="39">
                  <c:v>08/05/2020</c:v>
                </c:pt>
                <c:pt idx="40">
                  <c:v>09/05/2020</c:v>
                </c:pt>
                <c:pt idx="41">
                  <c:v>10/05/2020</c:v>
                </c:pt>
                <c:pt idx="42">
                  <c:v>11/05/2020</c:v>
                </c:pt>
                <c:pt idx="43">
                  <c:v>12/05/2020</c:v>
                </c:pt>
                <c:pt idx="44">
                  <c:v>13/05/2020</c:v>
                </c:pt>
                <c:pt idx="45">
                  <c:v>14/05/2020</c:v>
                </c:pt>
                <c:pt idx="46">
                  <c:v>15/05/2020</c:v>
                </c:pt>
                <c:pt idx="47">
                  <c:v>16/05/2020</c:v>
                </c:pt>
                <c:pt idx="48">
                  <c:v>17/05/2020</c:v>
                </c:pt>
                <c:pt idx="49">
                  <c:v>18/05/2020</c:v>
                </c:pt>
                <c:pt idx="50">
                  <c:v>19/05/2020</c:v>
                </c:pt>
                <c:pt idx="51">
                  <c:v>20/05/2020</c:v>
                </c:pt>
                <c:pt idx="52">
                  <c:v>21/05/2020</c:v>
                </c:pt>
                <c:pt idx="53">
                  <c:v>22/05/2020</c:v>
                </c:pt>
                <c:pt idx="54">
                  <c:v>23/05/2020</c:v>
                </c:pt>
                <c:pt idx="55">
                  <c:v>24/05/2020</c:v>
                </c:pt>
                <c:pt idx="56">
                  <c:v>25/05/2020</c:v>
                </c:pt>
                <c:pt idx="57">
                  <c:v>26/05/2020</c:v>
                </c:pt>
                <c:pt idx="58">
                  <c:v>27/05/2020</c:v>
                </c:pt>
                <c:pt idx="59">
                  <c:v>28/05/2020</c:v>
                </c:pt>
                <c:pt idx="60">
                  <c:v>29/05/2020</c:v>
                </c:pt>
                <c:pt idx="61">
                  <c:v>30/05/2020</c:v>
                </c:pt>
                <c:pt idx="62">
                  <c:v>31/05/2020</c:v>
                </c:pt>
                <c:pt idx="63">
                  <c:v>01/06/2020</c:v>
                </c:pt>
                <c:pt idx="64">
                  <c:v>02/06/2020</c:v>
                </c:pt>
                <c:pt idx="65">
                  <c:v>03/06/2020</c:v>
                </c:pt>
                <c:pt idx="66">
                  <c:v>04/06/2020</c:v>
                </c:pt>
                <c:pt idx="67">
                  <c:v>05/06/2020</c:v>
                </c:pt>
                <c:pt idx="68">
                  <c:v>06/06/2020</c:v>
                </c:pt>
                <c:pt idx="69">
                  <c:v>07/06/2020</c:v>
                </c:pt>
                <c:pt idx="70">
                  <c:v>08/06/2020</c:v>
                </c:pt>
                <c:pt idx="71">
                  <c:v>09/06/2020</c:v>
                </c:pt>
                <c:pt idx="72">
                  <c:v>10/06/2020</c:v>
                </c:pt>
                <c:pt idx="73">
                  <c:v>11/06/2020</c:v>
                </c:pt>
                <c:pt idx="74">
                  <c:v>12/06/2020</c:v>
                </c:pt>
                <c:pt idx="75">
                  <c:v>13/06/2020</c:v>
                </c:pt>
                <c:pt idx="76">
                  <c:v>14/06/2020</c:v>
                </c:pt>
                <c:pt idx="77">
                  <c:v>15/06/2020</c:v>
                </c:pt>
                <c:pt idx="78">
                  <c:v>16/06/2020</c:v>
                </c:pt>
                <c:pt idx="79">
                  <c:v>17/06/2020</c:v>
                </c:pt>
                <c:pt idx="80">
                  <c:v>18/06/2020</c:v>
                </c:pt>
                <c:pt idx="81">
                  <c:v>19/06/2020</c:v>
                </c:pt>
                <c:pt idx="82">
                  <c:v>20/06/2020</c:v>
                </c:pt>
                <c:pt idx="83">
                  <c:v>21/06/2020</c:v>
                </c:pt>
                <c:pt idx="84">
                  <c:v>22/06/2020</c:v>
                </c:pt>
                <c:pt idx="85">
                  <c:v>23/06/2020</c:v>
                </c:pt>
                <c:pt idx="86">
                  <c:v>24/06/2020</c:v>
                </c:pt>
                <c:pt idx="87">
                  <c:v>25/06/2020</c:v>
                </c:pt>
                <c:pt idx="88">
                  <c:v>26/06/2020</c:v>
                </c:pt>
                <c:pt idx="89">
                  <c:v>27/06/2020</c:v>
                </c:pt>
                <c:pt idx="90">
                  <c:v>28/06/2020</c:v>
                </c:pt>
                <c:pt idx="91">
                  <c:v>29/06/2020</c:v>
                </c:pt>
                <c:pt idx="92">
                  <c:v>30/06/2020</c:v>
                </c:pt>
                <c:pt idx="93">
                  <c:v>01/07/2020</c:v>
                </c:pt>
                <c:pt idx="94">
                  <c:v>02/07/2020</c:v>
                </c:pt>
                <c:pt idx="95">
                  <c:v>03/07/2020</c:v>
                </c:pt>
                <c:pt idx="96">
                  <c:v>04/07/2020</c:v>
                </c:pt>
                <c:pt idx="97">
                  <c:v>05/07/2020</c:v>
                </c:pt>
                <c:pt idx="98">
                  <c:v>06/07/2020</c:v>
                </c:pt>
                <c:pt idx="99">
                  <c:v>07/07/2020</c:v>
                </c:pt>
                <c:pt idx="100">
                  <c:v>08/07/2020</c:v>
                </c:pt>
                <c:pt idx="101">
                  <c:v>09/07/2020</c:v>
                </c:pt>
                <c:pt idx="102">
                  <c:v>10/07/2020</c:v>
                </c:pt>
                <c:pt idx="103">
                  <c:v>11/07/2020</c:v>
                </c:pt>
                <c:pt idx="104">
                  <c:v>12/07/2020</c:v>
                </c:pt>
                <c:pt idx="105">
                  <c:v>13/07/2020</c:v>
                </c:pt>
                <c:pt idx="106">
                  <c:v>14/07/2020</c:v>
                </c:pt>
                <c:pt idx="107">
                  <c:v>15/07/2020</c:v>
                </c:pt>
                <c:pt idx="108">
                  <c:v>16/07/2020</c:v>
                </c:pt>
                <c:pt idx="109">
                  <c:v>17/07/2020</c:v>
                </c:pt>
                <c:pt idx="110">
                  <c:v>18/07/2020</c:v>
                </c:pt>
                <c:pt idx="111">
                  <c:v>19/07/2020</c:v>
                </c:pt>
                <c:pt idx="112">
                  <c:v>20/07/2020</c:v>
                </c:pt>
                <c:pt idx="113">
                  <c:v>21/07/2020</c:v>
                </c:pt>
                <c:pt idx="114">
                  <c:v>22/07/2020</c:v>
                </c:pt>
                <c:pt idx="115">
                  <c:v>23/07/2020</c:v>
                </c:pt>
                <c:pt idx="116">
                  <c:v>24/07/2020</c:v>
                </c:pt>
                <c:pt idx="117">
                  <c:v>25/07/2020</c:v>
                </c:pt>
                <c:pt idx="118">
                  <c:v>26/07/2020</c:v>
                </c:pt>
                <c:pt idx="119">
                  <c:v>27/07/2020</c:v>
                </c:pt>
                <c:pt idx="120">
                  <c:v>28/07/2020</c:v>
                </c:pt>
                <c:pt idx="121">
                  <c:v>29/07/2020</c:v>
                </c:pt>
                <c:pt idx="122">
                  <c:v>30/07/2020</c:v>
                </c:pt>
                <c:pt idx="123">
                  <c:v>31/07/2020</c:v>
                </c:pt>
                <c:pt idx="124">
                  <c:v>01/08/2020</c:v>
                </c:pt>
                <c:pt idx="125">
                  <c:v>02/08/2020</c:v>
                </c:pt>
                <c:pt idx="126">
                  <c:v>03/08/2020</c:v>
                </c:pt>
                <c:pt idx="127">
                  <c:v>04/08/2020</c:v>
                </c:pt>
                <c:pt idx="128">
                  <c:v>05/08/2020</c:v>
                </c:pt>
                <c:pt idx="129">
                  <c:v>06/08/2020</c:v>
                </c:pt>
                <c:pt idx="130">
                  <c:v>07/08/2020</c:v>
                </c:pt>
                <c:pt idx="131">
                  <c:v>08/08/2020</c:v>
                </c:pt>
                <c:pt idx="132">
                  <c:v>09/08/2020</c:v>
                </c:pt>
                <c:pt idx="133">
                  <c:v>10/08/2020</c:v>
                </c:pt>
                <c:pt idx="134">
                  <c:v>11/08/2020</c:v>
                </c:pt>
                <c:pt idx="135">
                  <c:v>12/08/2020</c:v>
                </c:pt>
                <c:pt idx="136">
                  <c:v>13/08/2020</c:v>
                </c:pt>
                <c:pt idx="137">
                  <c:v>14/08/2020</c:v>
                </c:pt>
                <c:pt idx="138">
                  <c:v>15/08/2020</c:v>
                </c:pt>
                <c:pt idx="139">
                  <c:v>16/08/2020</c:v>
                </c:pt>
                <c:pt idx="140">
                  <c:v>17/08/2020</c:v>
                </c:pt>
                <c:pt idx="141">
                  <c:v>18/08/2020</c:v>
                </c:pt>
                <c:pt idx="142">
                  <c:v>19/08/2020</c:v>
                </c:pt>
                <c:pt idx="143">
                  <c:v>20/08/2020</c:v>
                </c:pt>
                <c:pt idx="144">
                  <c:v>21/08/2020</c:v>
                </c:pt>
                <c:pt idx="145">
                  <c:v>22/08/2020</c:v>
                </c:pt>
                <c:pt idx="146">
                  <c:v>23/08/2020</c:v>
                </c:pt>
                <c:pt idx="147">
                  <c:v>24/08/2020</c:v>
                </c:pt>
                <c:pt idx="148">
                  <c:v>25/08/2020</c:v>
                </c:pt>
                <c:pt idx="149">
                  <c:v>26/08/2020</c:v>
                </c:pt>
                <c:pt idx="150">
                  <c:v>27/08/2020</c:v>
                </c:pt>
                <c:pt idx="151">
                  <c:v>28/08/2020</c:v>
                </c:pt>
                <c:pt idx="152">
                  <c:v>29/08/2020</c:v>
                </c:pt>
                <c:pt idx="153">
                  <c:v>30/08/2020</c:v>
                </c:pt>
                <c:pt idx="154">
                  <c:v>31/08/2020</c:v>
                </c:pt>
                <c:pt idx="155">
                  <c:v>01/09/2020</c:v>
                </c:pt>
                <c:pt idx="156">
                  <c:v>02/09/2020</c:v>
                </c:pt>
                <c:pt idx="157">
                  <c:v>03/09/2020</c:v>
                </c:pt>
                <c:pt idx="158">
                  <c:v>04/09/2020</c:v>
                </c:pt>
                <c:pt idx="159">
                  <c:v>05/09/2020</c:v>
                </c:pt>
                <c:pt idx="160">
                  <c:v>06/09/2020</c:v>
                </c:pt>
                <c:pt idx="161">
                  <c:v>07/09/2020</c:v>
                </c:pt>
                <c:pt idx="162">
                  <c:v>08/09/2020</c:v>
                </c:pt>
                <c:pt idx="163">
                  <c:v>09/09/2020</c:v>
                </c:pt>
                <c:pt idx="164">
                  <c:v>10/09/2020</c:v>
                </c:pt>
                <c:pt idx="165">
                  <c:v>11/09/2020</c:v>
                </c:pt>
                <c:pt idx="166">
                  <c:v>12/09/2020</c:v>
                </c:pt>
                <c:pt idx="167">
                  <c:v>13/09/2020</c:v>
                </c:pt>
                <c:pt idx="168">
                  <c:v>14/09/2020</c:v>
                </c:pt>
                <c:pt idx="169">
                  <c:v>15/09/2020</c:v>
                </c:pt>
                <c:pt idx="170">
                  <c:v>16/09/2020</c:v>
                </c:pt>
                <c:pt idx="171">
                  <c:v>17/09/2020</c:v>
                </c:pt>
                <c:pt idx="172">
                  <c:v>18/09/2020</c:v>
                </c:pt>
                <c:pt idx="173">
                  <c:v>19/09/2020</c:v>
                </c:pt>
                <c:pt idx="174">
                  <c:v>20/09/2020</c:v>
                </c:pt>
                <c:pt idx="175">
                  <c:v>21/09/2020</c:v>
                </c:pt>
                <c:pt idx="176">
                  <c:v>22/09/2020</c:v>
                </c:pt>
                <c:pt idx="177">
                  <c:v>23/09/2020</c:v>
                </c:pt>
                <c:pt idx="178">
                  <c:v>24/09/2020</c:v>
                </c:pt>
                <c:pt idx="179">
                  <c:v>25/09/2020</c:v>
                </c:pt>
                <c:pt idx="180">
                  <c:v>26/09/2020</c:v>
                </c:pt>
                <c:pt idx="181">
                  <c:v>27/09/2020</c:v>
                </c:pt>
                <c:pt idx="182">
                  <c:v>28/09/2020</c:v>
                </c:pt>
                <c:pt idx="183">
                  <c:v>29/09/2020</c:v>
                </c:pt>
                <c:pt idx="184">
                  <c:v>30/09/2020</c:v>
                </c:pt>
                <c:pt idx="185">
                  <c:v>01/10/2020</c:v>
                </c:pt>
                <c:pt idx="186">
                  <c:v>02/10/2020</c:v>
                </c:pt>
                <c:pt idx="187">
                  <c:v>03/10/2020</c:v>
                </c:pt>
                <c:pt idx="188">
                  <c:v>04/10/2020</c:v>
                </c:pt>
                <c:pt idx="189">
                  <c:v>05/10/2020</c:v>
                </c:pt>
                <c:pt idx="190">
                  <c:v>06/10/2020</c:v>
                </c:pt>
                <c:pt idx="191">
                  <c:v>07/10/2020</c:v>
                </c:pt>
                <c:pt idx="192">
                  <c:v>08/10/2020</c:v>
                </c:pt>
                <c:pt idx="193">
                  <c:v>09/10/2020</c:v>
                </c:pt>
                <c:pt idx="194">
                  <c:v>10/10/2020</c:v>
                </c:pt>
                <c:pt idx="195">
                  <c:v>11/10/2020</c:v>
                </c:pt>
                <c:pt idx="196">
                  <c:v>12/10/2020</c:v>
                </c:pt>
                <c:pt idx="197">
                  <c:v>13/10/2020</c:v>
                </c:pt>
                <c:pt idx="198">
                  <c:v>14/10/2020</c:v>
                </c:pt>
                <c:pt idx="199">
                  <c:v>15/10/2020</c:v>
                </c:pt>
                <c:pt idx="200">
                  <c:v>16/10/2020</c:v>
                </c:pt>
                <c:pt idx="201">
                  <c:v>17/10/2020</c:v>
                </c:pt>
                <c:pt idx="202">
                  <c:v>18/10/2020</c:v>
                </c:pt>
                <c:pt idx="203">
                  <c:v>19/10/2020</c:v>
                </c:pt>
                <c:pt idx="204">
                  <c:v>20/10/2020</c:v>
                </c:pt>
                <c:pt idx="205">
                  <c:v>21/10/2020</c:v>
                </c:pt>
                <c:pt idx="206">
                  <c:v>22/10/2020</c:v>
                </c:pt>
                <c:pt idx="207">
                  <c:v>23/10/2020</c:v>
                </c:pt>
                <c:pt idx="208">
                  <c:v>24/10/2020</c:v>
                </c:pt>
                <c:pt idx="209">
                  <c:v>25/10/2020</c:v>
                </c:pt>
                <c:pt idx="210">
                  <c:v>26/10/2020</c:v>
                </c:pt>
                <c:pt idx="211">
                  <c:v>27/10/2020</c:v>
                </c:pt>
                <c:pt idx="212">
                  <c:v>28/10/2020</c:v>
                </c:pt>
                <c:pt idx="213">
                  <c:v>29/10/2020</c:v>
                </c:pt>
                <c:pt idx="214">
                  <c:v>30/10/2020</c:v>
                </c:pt>
                <c:pt idx="215">
                  <c:v>31/10/2020</c:v>
                </c:pt>
                <c:pt idx="216">
                  <c:v>01/11/2020</c:v>
                </c:pt>
                <c:pt idx="217">
                  <c:v>02/11/2020</c:v>
                </c:pt>
                <c:pt idx="218">
                  <c:v>03/11/2020</c:v>
                </c:pt>
                <c:pt idx="219">
                  <c:v>04/11/2020</c:v>
                </c:pt>
                <c:pt idx="220">
                  <c:v>05/11/2020</c:v>
                </c:pt>
                <c:pt idx="221">
                  <c:v>06/11/2020</c:v>
                </c:pt>
                <c:pt idx="222">
                  <c:v>07/11/2020</c:v>
                </c:pt>
                <c:pt idx="223">
                  <c:v>08/11/2020</c:v>
                </c:pt>
                <c:pt idx="224">
                  <c:v>09/11/2020</c:v>
                </c:pt>
                <c:pt idx="225">
                  <c:v>10/11/2020</c:v>
                </c:pt>
                <c:pt idx="226">
                  <c:v>11/11/2020</c:v>
                </c:pt>
                <c:pt idx="227">
                  <c:v>12/11/2020</c:v>
                </c:pt>
                <c:pt idx="228">
                  <c:v>13/11/2020</c:v>
                </c:pt>
                <c:pt idx="229">
                  <c:v>14/11/2020</c:v>
                </c:pt>
                <c:pt idx="230">
                  <c:v>15/11/2020</c:v>
                </c:pt>
                <c:pt idx="231">
                  <c:v>16/11/2020</c:v>
                </c:pt>
                <c:pt idx="232">
                  <c:v>17/11/2020</c:v>
                </c:pt>
                <c:pt idx="233">
                  <c:v>18/11/2020</c:v>
                </c:pt>
                <c:pt idx="234">
                  <c:v>19/11/2020</c:v>
                </c:pt>
                <c:pt idx="235">
                  <c:v>20/11/2020</c:v>
                </c:pt>
                <c:pt idx="236">
                  <c:v>21/11/2020</c:v>
                </c:pt>
                <c:pt idx="237">
                  <c:v>22/11/2020</c:v>
                </c:pt>
                <c:pt idx="238">
                  <c:v>23/11/2020</c:v>
                </c:pt>
                <c:pt idx="239">
                  <c:v>24/11/2020</c:v>
                </c:pt>
                <c:pt idx="240">
                  <c:v>25/11/2020</c:v>
                </c:pt>
                <c:pt idx="241">
                  <c:v>26/11/2020</c:v>
                </c:pt>
                <c:pt idx="242">
                  <c:v>27/11/2020</c:v>
                </c:pt>
                <c:pt idx="243">
                  <c:v>28/11/2020</c:v>
                </c:pt>
                <c:pt idx="244">
                  <c:v>29/11/2020</c:v>
                </c:pt>
                <c:pt idx="245">
                  <c:v>30/11/2020</c:v>
                </c:pt>
                <c:pt idx="246">
                  <c:v>01/12/2020</c:v>
                </c:pt>
                <c:pt idx="247">
                  <c:v>02/12/2020</c:v>
                </c:pt>
                <c:pt idx="248">
                  <c:v>03/12/2020</c:v>
                </c:pt>
                <c:pt idx="249">
                  <c:v>04/12/2020</c:v>
                </c:pt>
                <c:pt idx="250">
                  <c:v>05/12/2020</c:v>
                </c:pt>
                <c:pt idx="251">
                  <c:v>06/12/2020</c:v>
                </c:pt>
                <c:pt idx="252">
                  <c:v>07/12/2020</c:v>
                </c:pt>
                <c:pt idx="253">
                  <c:v>08/12/2020</c:v>
                </c:pt>
                <c:pt idx="254">
                  <c:v>09/12/2020</c:v>
                </c:pt>
                <c:pt idx="255">
                  <c:v>10/12/2020</c:v>
                </c:pt>
                <c:pt idx="256">
                  <c:v>11/12/2020</c:v>
                </c:pt>
                <c:pt idx="257">
                  <c:v>12/12/2020</c:v>
                </c:pt>
                <c:pt idx="258">
                  <c:v>13/12/2020</c:v>
                </c:pt>
                <c:pt idx="259">
                  <c:v>14/12/2020</c:v>
                </c:pt>
                <c:pt idx="260">
                  <c:v>15/12/2020</c:v>
                </c:pt>
                <c:pt idx="261">
                  <c:v>16/12/2020</c:v>
                </c:pt>
                <c:pt idx="262">
                  <c:v>17/12/2020</c:v>
                </c:pt>
                <c:pt idx="263">
                  <c:v>18/12/2020</c:v>
                </c:pt>
                <c:pt idx="264">
                  <c:v>19/12/2020</c:v>
                </c:pt>
                <c:pt idx="265">
                  <c:v>20/12/2020</c:v>
                </c:pt>
                <c:pt idx="266">
                  <c:v>21/12/2020</c:v>
                </c:pt>
                <c:pt idx="267">
                  <c:v>22/12/2020</c:v>
                </c:pt>
                <c:pt idx="268">
                  <c:v>23/12/2020</c:v>
                </c:pt>
                <c:pt idx="269">
                  <c:v>24/12/2020</c:v>
                </c:pt>
                <c:pt idx="270">
                  <c:v>25/12/2020</c:v>
                </c:pt>
                <c:pt idx="271">
                  <c:v>26/12/2020</c:v>
                </c:pt>
                <c:pt idx="272">
                  <c:v>27/12/2020</c:v>
                </c:pt>
                <c:pt idx="273">
                  <c:v>28/12/2020</c:v>
                </c:pt>
                <c:pt idx="274">
                  <c:v>29/12/2020</c:v>
                </c:pt>
                <c:pt idx="275">
                  <c:v>30/12/2020</c:v>
                </c:pt>
                <c:pt idx="276">
                  <c:v>31/12/2020</c:v>
                </c:pt>
                <c:pt idx="277">
                  <c:v>01/01/2021</c:v>
                </c:pt>
                <c:pt idx="278">
                  <c:v>02/01/2021</c:v>
                </c:pt>
                <c:pt idx="279">
                  <c:v>03/01/2021</c:v>
                </c:pt>
                <c:pt idx="280">
                  <c:v>04/01/2021</c:v>
                </c:pt>
                <c:pt idx="281">
                  <c:v>05/01/2021</c:v>
                </c:pt>
                <c:pt idx="282">
                  <c:v>06/01/2021</c:v>
                </c:pt>
                <c:pt idx="283">
                  <c:v>07/01/2021</c:v>
                </c:pt>
                <c:pt idx="284">
                  <c:v>08/01/2021</c:v>
                </c:pt>
                <c:pt idx="285">
                  <c:v>09/01/2021</c:v>
                </c:pt>
                <c:pt idx="286">
                  <c:v>10/01/2021</c:v>
                </c:pt>
                <c:pt idx="287">
                  <c:v>11/01/2021</c:v>
                </c:pt>
                <c:pt idx="288">
                  <c:v>12/01/2021</c:v>
                </c:pt>
                <c:pt idx="289">
                  <c:v>13/01/2021</c:v>
                </c:pt>
                <c:pt idx="290">
                  <c:v>14/01/2021</c:v>
                </c:pt>
                <c:pt idx="291">
                  <c:v>15/01/2021</c:v>
                </c:pt>
                <c:pt idx="292">
                  <c:v>16/01/2021</c:v>
                </c:pt>
                <c:pt idx="293">
                  <c:v>17/01/2021</c:v>
                </c:pt>
                <c:pt idx="294">
                  <c:v>18/01/2021</c:v>
                </c:pt>
                <c:pt idx="295">
                  <c:v>19/01/2021</c:v>
                </c:pt>
                <c:pt idx="296">
                  <c:v>20/01/2021</c:v>
                </c:pt>
                <c:pt idx="297">
                  <c:v>21/01/2021</c:v>
                </c:pt>
                <c:pt idx="298">
                  <c:v>22/01/2021</c:v>
                </c:pt>
                <c:pt idx="299">
                  <c:v>23/01/2021</c:v>
                </c:pt>
                <c:pt idx="300">
                  <c:v>24/01/2021</c:v>
                </c:pt>
                <c:pt idx="301">
                  <c:v>25/01/2021</c:v>
                </c:pt>
                <c:pt idx="302">
                  <c:v>26/01/2021</c:v>
                </c:pt>
                <c:pt idx="303">
                  <c:v>27/01/2021</c:v>
                </c:pt>
                <c:pt idx="304">
                  <c:v>28/01/2021</c:v>
                </c:pt>
                <c:pt idx="305">
                  <c:v>29/01/2021</c:v>
                </c:pt>
                <c:pt idx="306">
                  <c:v>30/01/2021</c:v>
                </c:pt>
                <c:pt idx="307">
                  <c:v>31/01/2021</c:v>
                </c:pt>
                <c:pt idx="308">
                  <c:v>01/02/2021</c:v>
                </c:pt>
                <c:pt idx="309">
                  <c:v>02/02/2021</c:v>
                </c:pt>
                <c:pt idx="310">
                  <c:v>03/02/2021</c:v>
                </c:pt>
                <c:pt idx="311">
                  <c:v>04/02/2021</c:v>
                </c:pt>
                <c:pt idx="312">
                  <c:v>05/02/2021</c:v>
                </c:pt>
                <c:pt idx="313">
                  <c:v>06/02/2021</c:v>
                </c:pt>
                <c:pt idx="314">
                  <c:v>07/02/2021</c:v>
                </c:pt>
                <c:pt idx="315">
                  <c:v>08/02/2021</c:v>
                </c:pt>
                <c:pt idx="316">
                  <c:v>09/02/2021</c:v>
                </c:pt>
                <c:pt idx="317">
                  <c:v>10/02/2021</c:v>
                </c:pt>
                <c:pt idx="318">
                  <c:v>11/02/2021</c:v>
                </c:pt>
                <c:pt idx="319">
                  <c:v>12/02/2021</c:v>
                </c:pt>
                <c:pt idx="320">
                  <c:v>13/02/2021</c:v>
                </c:pt>
                <c:pt idx="321">
                  <c:v>14/02/2021</c:v>
                </c:pt>
                <c:pt idx="322">
                  <c:v>15/02/2021</c:v>
                </c:pt>
              </c:strCache>
            </c:strRef>
          </c:cat>
          <c:val>
            <c:numRef>
              <c:f>F2!$G$10:$G$332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</c:numCache>
            </c:numRef>
          </c:val>
        </c:ser>
        <c:ser>
          <c:idx val="6"/>
          <c:order val="6"/>
          <c:tx>
            <c:strRef>
              <c:f>F2!$H$9</c:f>
              <c:strCache>
                <c:ptCount val="1"/>
                <c:pt idx="0">
                  <c:v>Charge</c:v>
                </c:pt>
              </c:strCache>
            </c:strRef>
          </c:tx>
          <c:spPr>
            <a:solidFill>
              <a:srgbClr val="314004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F2!$A$10:$A$332</c:f>
              <c:strCache>
                <c:ptCount val="323"/>
                <c:pt idx="0">
                  <c:v>30/03/2020</c:v>
                </c:pt>
                <c:pt idx="1">
                  <c:v>31/03/2020</c:v>
                </c:pt>
                <c:pt idx="2">
                  <c:v>01/04/2020</c:v>
                </c:pt>
                <c:pt idx="3">
                  <c:v>02/04/2020</c:v>
                </c:pt>
                <c:pt idx="4">
                  <c:v>03/04/2020</c:v>
                </c:pt>
                <c:pt idx="5">
                  <c:v>04/04/2020</c:v>
                </c:pt>
                <c:pt idx="6">
                  <c:v>05/04/2020</c:v>
                </c:pt>
                <c:pt idx="7">
                  <c:v>06/04/2020</c:v>
                </c:pt>
                <c:pt idx="8">
                  <c:v>07/04/2020</c:v>
                </c:pt>
                <c:pt idx="9">
                  <c:v>08/04/2020</c:v>
                </c:pt>
                <c:pt idx="10">
                  <c:v>09/04/2020</c:v>
                </c:pt>
                <c:pt idx="11">
                  <c:v>10/04/2020</c:v>
                </c:pt>
                <c:pt idx="12">
                  <c:v>11/04/2020</c:v>
                </c:pt>
                <c:pt idx="13">
                  <c:v>12/04/2020</c:v>
                </c:pt>
                <c:pt idx="14">
                  <c:v>13/04/2020</c:v>
                </c:pt>
                <c:pt idx="15">
                  <c:v>14/04/2020</c:v>
                </c:pt>
                <c:pt idx="16">
                  <c:v>15/04/2020</c:v>
                </c:pt>
                <c:pt idx="17">
                  <c:v>16/04/2020</c:v>
                </c:pt>
                <c:pt idx="18">
                  <c:v>17/04/2020</c:v>
                </c:pt>
                <c:pt idx="19">
                  <c:v>18/04/2020</c:v>
                </c:pt>
                <c:pt idx="20">
                  <c:v>19/04/2020</c:v>
                </c:pt>
                <c:pt idx="21">
                  <c:v>20/04/2020</c:v>
                </c:pt>
                <c:pt idx="22">
                  <c:v>21/04/2020</c:v>
                </c:pt>
                <c:pt idx="23">
                  <c:v>22/04/2020</c:v>
                </c:pt>
                <c:pt idx="24">
                  <c:v>23/04/2020</c:v>
                </c:pt>
                <c:pt idx="25">
                  <c:v>24/04/2020</c:v>
                </c:pt>
                <c:pt idx="26">
                  <c:v>25/04/2020</c:v>
                </c:pt>
                <c:pt idx="27">
                  <c:v>26/04/2020</c:v>
                </c:pt>
                <c:pt idx="28">
                  <c:v>27/04/2020</c:v>
                </c:pt>
                <c:pt idx="29">
                  <c:v>28/04/2020</c:v>
                </c:pt>
                <c:pt idx="30">
                  <c:v>29/04/2020</c:v>
                </c:pt>
                <c:pt idx="31">
                  <c:v>30/04/2020</c:v>
                </c:pt>
                <c:pt idx="32">
                  <c:v>01/05/2020</c:v>
                </c:pt>
                <c:pt idx="33">
                  <c:v>02/05/2020</c:v>
                </c:pt>
                <c:pt idx="34">
                  <c:v>03/05/2020</c:v>
                </c:pt>
                <c:pt idx="35">
                  <c:v>04/05/2020</c:v>
                </c:pt>
                <c:pt idx="36">
                  <c:v>05/05/2020</c:v>
                </c:pt>
                <c:pt idx="37">
                  <c:v>06/05/2020</c:v>
                </c:pt>
                <c:pt idx="38">
                  <c:v>07/05/2020</c:v>
                </c:pt>
                <c:pt idx="39">
                  <c:v>08/05/2020</c:v>
                </c:pt>
                <c:pt idx="40">
                  <c:v>09/05/2020</c:v>
                </c:pt>
                <c:pt idx="41">
                  <c:v>10/05/2020</c:v>
                </c:pt>
                <c:pt idx="42">
                  <c:v>11/05/2020</c:v>
                </c:pt>
                <c:pt idx="43">
                  <c:v>12/05/2020</c:v>
                </c:pt>
                <c:pt idx="44">
                  <c:v>13/05/2020</c:v>
                </c:pt>
                <c:pt idx="45">
                  <c:v>14/05/2020</c:v>
                </c:pt>
                <c:pt idx="46">
                  <c:v>15/05/2020</c:v>
                </c:pt>
                <c:pt idx="47">
                  <c:v>16/05/2020</c:v>
                </c:pt>
                <c:pt idx="48">
                  <c:v>17/05/2020</c:v>
                </c:pt>
                <c:pt idx="49">
                  <c:v>18/05/2020</c:v>
                </c:pt>
                <c:pt idx="50">
                  <c:v>19/05/2020</c:v>
                </c:pt>
                <c:pt idx="51">
                  <c:v>20/05/2020</c:v>
                </c:pt>
                <c:pt idx="52">
                  <c:v>21/05/2020</c:v>
                </c:pt>
                <c:pt idx="53">
                  <c:v>22/05/2020</c:v>
                </c:pt>
                <c:pt idx="54">
                  <c:v>23/05/2020</c:v>
                </c:pt>
                <c:pt idx="55">
                  <c:v>24/05/2020</c:v>
                </c:pt>
                <c:pt idx="56">
                  <c:v>25/05/2020</c:v>
                </c:pt>
                <c:pt idx="57">
                  <c:v>26/05/2020</c:v>
                </c:pt>
                <c:pt idx="58">
                  <c:v>27/05/2020</c:v>
                </c:pt>
                <c:pt idx="59">
                  <c:v>28/05/2020</c:v>
                </c:pt>
                <c:pt idx="60">
                  <c:v>29/05/2020</c:v>
                </c:pt>
                <c:pt idx="61">
                  <c:v>30/05/2020</c:v>
                </c:pt>
                <c:pt idx="62">
                  <c:v>31/05/2020</c:v>
                </c:pt>
                <c:pt idx="63">
                  <c:v>01/06/2020</c:v>
                </c:pt>
                <c:pt idx="64">
                  <c:v>02/06/2020</c:v>
                </c:pt>
                <c:pt idx="65">
                  <c:v>03/06/2020</c:v>
                </c:pt>
                <c:pt idx="66">
                  <c:v>04/06/2020</c:v>
                </c:pt>
                <c:pt idx="67">
                  <c:v>05/06/2020</c:v>
                </c:pt>
                <c:pt idx="68">
                  <c:v>06/06/2020</c:v>
                </c:pt>
                <c:pt idx="69">
                  <c:v>07/06/2020</c:v>
                </c:pt>
                <c:pt idx="70">
                  <c:v>08/06/2020</c:v>
                </c:pt>
                <c:pt idx="71">
                  <c:v>09/06/2020</c:v>
                </c:pt>
                <c:pt idx="72">
                  <c:v>10/06/2020</c:v>
                </c:pt>
                <c:pt idx="73">
                  <c:v>11/06/2020</c:v>
                </c:pt>
                <c:pt idx="74">
                  <c:v>12/06/2020</c:v>
                </c:pt>
                <c:pt idx="75">
                  <c:v>13/06/2020</c:v>
                </c:pt>
                <c:pt idx="76">
                  <c:v>14/06/2020</c:v>
                </c:pt>
                <c:pt idx="77">
                  <c:v>15/06/2020</c:v>
                </c:pt>
                <c:pt idx="78">
                  <c:v>16/06/2020</c:v>
                </c:pt>
                <c:pt idx="79">
                  <c:v>17/06/2020</c:v>
                </c:pt>
                <c:pt idx="80">
                  <c:v>18/06/2020</c:v>
                </c:pt>
                <c:pt idx="81">
                  <c:v>19/06/2020</c:v>
                </c:pt>
                <c:pt idx="82">
                  <c:v>20/06/2020</c:v>
                </c:pt>
                <c:pt idx="83">
                  <c:v>21/06/2020</c:v>
                </c:pt>
                <c:pt idx="84">
                  <c:v>22/06/2020</c:v>
                </c:pt>
                <c:pt idx="85">
                  <c:v>23/06/2020</c:v>
                </c:pt>
                <c:pt idx="86">
                  <c:v>24/06/2020</c:v>
                </c:pt>
                <c:pt idx="87">
                  <c:v>25/06/2020</c:v>
                </c:pt>
                <c:pt idx="88">
                  <c:v>26/06/2020</c:v>
                </c:pt>
                <c:pt idx="89">
                  <c:v>27/06/2020</c:v>
                </c:pt>
                <c:pt idx="90">
                  <c:v>28/06/2020</c:v>
                </c:pt>
                <c:pt idx="91">
                  <c:v>29/06/2020</c:v>
                </c:pt>
                <c:pt idx="92">
                  <c:v>30/06/2020</c:v>
                </c:pt>
                <c:pt idx="93">
                  <c:v>01/07/2020</c:v>
                </c:pt>
                <c:pt idx="94">
                  <c:v>02/07/2020</c:v>
                </c:pt>
                <c:pt idx="95">
                  <c:v>03/07/2020</c:v>
                </c:pt>
                <c:pt idx="96">
                  <c:v>04/07/2020</c:v>
                </c:pt>
                <c:pt idx="97">
                  <c:v>05/07/2020</c:v>
                </c:pt>
                <c:pt idx="98">
                  <c:v>06/07/2020</c:v>
                </c:pt>
                <c:pt idx="99">
                  <c:v>07/07/2020</c:v>
                </c:pt>
                <c:pt idx="100">
                  <c:v>08/07/2020</c:v>
                </c:pt>
                <c:pt idx="101">
                  <c:v>09/07/2020</c:v>
                </c:pt>
                <c:pt idx="102">
                  <c:v>10/07/2020</c:v>
                </c:pt>
                <c:pt idx="103">
                  <c:v>11/07/2020</c:v>
                </c:pt>
                <c:pt idx="104">
                  <c:v>12/07/2020</c:v>
                </c:pt>
                <c:pt idx="105">
                  <c:v>13/07/2020</c:v>
                </c:pt>
                <c:pt idx="106">
                  <c:v>14/07/2020</c:v>
                </c:pt>
                <c:pt idx="107">
                  <c:v>15/07/2020</c:v>
                </c:pt>
                <c:pt idx="108">
                  <c:v>16/07/2020</c:v>
                </c:pt>
                <c:pt idx="109">
                  <c:v>17/07/2020</c:v>
                </c:pt>
                <c:pt idx="110">
                  <c:v>18/07/2020</c:v>
                </c:pt>
                <c:pt idx="111">
                  <c:v>19/07/2020</c:v>
                </c:pt>
                <c:pt idx="112">
                  <c:v>20/07/2020</c:v>
                </c:pt>
                <c:pt idx="113">
                  <c:v>21/07/2020</c:v>
                </c:pt>
                <c:pt idx="114">
                  <c:v>22/07/2020</c:v>
                </c:pt>
                <c:pt idx="115">
                  <c:v>23/07/2020</c:v>
                </c:pt>
                <c:pt idx="116">
                  <c:v>24/07/2020</c:v>
                </c:pt>
                <c:pt idx="117">
                  <c:v>25/07/2020</c:v>
                </c:pt>
                <c:pt idx="118">
                  <c:v>26/07/2020</c:v>
                </c:pt>
                <c:pt idx="119">
                  <c:v>27/07/2020</c:v>
                </c:pt>
                <c:pt idx="120">
                  <c:v>28/07/2020</c:v>
                </c:pt>
                <c:pt idx="121">
                  <c:v>29/07/2020</c:v>
                </c:pt>
                <c:pt idx="122">
                  <c:v>30/07/2020</c:v>
                </c:pt>
                <c:pt idx="123">
                  <c:v>31/07/2020</c:v>
                </c:pt>
                <c:pt idx="124">
                  <c:v>01/08/2020</c:v>
                </c:pt>
                <c:pt idx="125">
                  <c:v>02/08/2020</c:v>
                </c:pt>
                <c:pt idx="126">
                  <c:v>03/08/2020</c:v>
                </c:pt>
                <c:pt idx="127">
                  <c:v>04/08/2020</c:v>
                </c:pt>
                <c:pt idx="128">
                  <c:v>05/08/2020</c:v>
                </c:pt>
                <c:pt idx="129">
                  <c:v>06/08/2020</c:v>
                </c:pt>
                <c:pt idx="130">
                  <c:v>07/08/2020</c:v>
                </c:pt>
                <c:pt idx="131">
                  <c:v>08/08/2020</c:v>
                </c:pt>
                <c:pt idx="132">
                  <c:v>09/08/2020</c:v>
                </c:pt>
                <c:pt idx="133">
                  <c:v>10/08/2020</c:v>
                </c:pt>
                <c:pt idx="134">
                  <c:v>11/08/2020</c:v>
                </c:pt>
                <c:pt idx="135">
                  <c:v>12/08/2020</c:v>
                </c:pt>
                <c:pt idx="136">
                  <c:v>13/08/2020</c:v>
                </c:pt>
                <c:pt idx="137">
                  <c:v>14/08/2020</c:v>
                </c:pt>
                <c:pt idx="138">
                  <c:v>15/08/2020</c:v>
                </c:pt>
                <c:pt idx="139">
                  <c:v>16/08/2020</c:v>
                </c:pt>
                <c:pt idx="140">
                  <c:v>17/08/2020</c:v>
                </c:pt>
                <c:pt idx="141">
                  <c:v>18/08/2020</c:v>
                </c:pt>
                <c:pt idx="142">
                  <c:v>19/08/2020</c:v>
                </c:pt>
                <c:pt idx="143">
                  <c:v>20/08/2020</c:v>
                </c:pt>
                <c:pt idx="144">
                  <c:v>21/08/2020</c:v>
                </c:pt>
                <c:pt idx="145">
                  <c:v>22/08/2020</c:v>
                </c:pt>
                <c:pt idx="146">
                  <c:v>23/08/2020</c:v>
                </c:pt>
                <c:pt idx="147">
                  <c:v>24/08/2020</c:v>
                </c:pt>
                <c:pt idx="148">
                  <c:v>25/08/2020</c:v>
                </c:pt>
                <c:pt idx="149">
                  <c:v>26/08/2020</c:v>
                </c:pt>
                <c:pt idx="150">
                  <c:v>27/08/2020</c:v>
                </c:pt>
                <c:pt idx="151">
                  <c:v>28/08/2020</c:v>
                </c:pt>
                <c:pt idx="152">
                  <c:v>29/08/2020</c:v>
                </c:pt>
                <c:pt idx="153">
                  <c:v>30/08/2020</c:v>
                </c:pt>
                <c:pt idx="154">
                  <c:v>31/08/2020</c:v>
                </c:pt>
                <c:pt idx="155">
                  <c:v>01/09/2020</c:v>
                </c:pt>
                <c:pt idx="156">
                  <c:v>02/09/2020</c:v>
                </c:pt>
                <c:pt idx="157">
                  <c:v>03/09/2020</c:v>
                </c:pt>
                <c:pt idx="158">
                  <c:v>04/09/2020</c:v>
                </c:pt>
                <c:pt idx="159">
                  <c:v>05/09/2020</c:v>
                </c:pt>
                <c:pt idx="160">
                  <c:v>06/09/2020</c:v>
                </c:pt>
                <c:pt idx="161">
                  <c:v>07/09/2020</c:v>
                </c:pt>
                <c:pt idx="162">
                  <c:v>08/09/2020</c:v>
                </c:pt>
                <c:pt idx="163">
                  <c:v>09/09/2020</c:v>
                </c:pt>
                <c:pt idx="164">
                  <c:v>10/09/2020</c:v>
                </c:pt>
                <c:pt idx="165">
                  <c:v>11/09/2020</c:v>
                </c:pt>
                <c:pt idx="166">
                  <c:v>12/09/2020</c:v>
                </c:pt>
                <c:pt idx="167">
                  <c:v>13/09/2020</c:v>
                </c:pt>
                <c:pt idx="168">
                  <c:v>14/09/2020</c:v>
                </c:pt>
                <c:pt idx="169">
                  <c:v>15/09/2020</c:v>
                </c:pt>
                <c:pt idx="170">
                  <c:v>16/09/2020</c:v>
                </c:pt>
                <c:pt idx="171">
                  <c:v>17/09/2020</c:v>
                </c:pt>
                <c:pt idx="172">
                  <c:v>18/09/2020</c:v>
                </c:pt>
                <c:pt idx="173">
                  <c:v>19/09/2020</c:v>
                </c:pt>
                <c:pt idx="174">
                  <c:v>20/09/2020</c:v>
                </c:pt>
                <c:pt idx="175">
                  <c:v>21/09/2020</c:v>
                </c:pt>
                <c:pt idx="176">
                  <c:v>22/09/2020</c:v>
                </c:pt>
                <c:pt idx="177">
                  <c:v>23/09/2020</c:v>
                </c:pt>
                <c:pt idx="178">
                  <c:v>24/09/2020</c:v>
                </c:pt>
                <c:pt idx="179">
                  <c:v>25/09/2020</c:v>
                </c:pt>
                <c:pt idx="180">
                  <c:v>26/09/2020</c:v>
                </c:pt>
                <c:pt idx="181">
                  <c:v>27/09/2020</c:v>
                </c:pt>
                <c:pt idx="182">
                  <c:v>28/09/2020</c:v>
                </c:pt>
                <c:pt idx="183">
                  <c:v>29/09/2020</c:v>
                </c:pt>
                <c:pt idx="184">
                  <c:v>30/09/2020</c:v>
                </c:pt>
                <c:pt idx="185">
                  <c:v>01/10/2020</c:v>
                </c:pt>
                <c:pt idx="186">
                  <c:v>02/10/2020</c:v>
                </c:pt>
                <c:pt idx="187">
                  <c:v>03/10/2020</c:v>
                </c:pt>
                <c:pt idx="188">
                  <c:v>04/10/2020</c:v>
                </c:pt>
                <c:pt idx="189">
                  <c:v>05/10/2020</c:v>
                </c:pt>
                <c:pt idx="190">
                  <c:v>06/10/2020</c:v>
                </c:pt>
                <c:pt idx="191">
                  <c:v>07/10/2020</c:v>
                </c:pt>
                <c:pt idx="192">
                  <c:v>08/10/2020</c:v>
                </c:pt>
                <c:pt idx="193">
                  <c:v>09/10/2020</c:v>
                </c:pt>
                <c:pt idx="194">
                  <c:v>10/10/2020</c:v>
                </c:pt>
                <c:pt idx="195">
                  <c:v>11/10/2020</c:v>
                </c:pt>
                <c:pt idx="196">
                  <c:v>12/10/2020</c:v>
                </c:pt>
                <c:pt idx="197">
                  <c:v>13/10/2020</c:v>
                </c:pt>
                <c:pt idx="198">
                  <c:v>14/10/2020</c:v>
                </c:pt>
                <c:pt idx="199">
                  <c:v>15/10/2020</c:v>
                </c:pt>
                <c:pt idx="200">
                  <c:v>16/10/2020</c:v>
                </c:pt>
                <c:pt idx="201">
                  <c:v>17/10/2020</c:v>
                </c:pt>
                <c:pt idx="202">
                  <c:v>18/10/2020</c:v>
                </c:pt>
                <c:pt idx="203">
                  <c:v>19/10/2020</c:v>
                </c:pt>
                <c:pt idx="204">
                  <c:v>20/10/2020</c:v>
                </c:pt>
                <c:pt idx="205">
                  <c:v>21/10/2020</c:v>
                </c:pt>
                <c:pt idx="206">
                  <c:v>22/10/2020</c:v>
                </c:pt>
                <c:pt idx="207">
                  <c:v>23/10/2020</c:v>
                </c:pt>
                <c:pt idx="208">
                  <c:v>24/10/2020</c:v>
                </c:pt>
                <c:pt idx="209">
                  <c:v>25/10/2020</c:v>
                </c:pt>
                <c:pt idx="210">
                  <c:v>26/10/2020</c:v>
                </c:pt>
                <c:pt idx="211">
                  <c:v>27/10/2020</c:v>
                </c:pt>
                <c:pt idx="212">
                  <c:v>28/10/2020</c:v>
                </c:pt>
                <c:pt idx="213">
                  <c:v>29/10/2020</c:v>
                </c:pt>
                <c:pt idx="214">
                  <c:v>30/10/2020</c:v>
                </c:pt>
                <c:pt idx="215">
                  <c:v>31/10/2020</c:v>
                </c:pt>
                <c:pt idx="216">
                  <c:v>01/11/2020</c:v>
                </c:pt>
                <c:pt idx="217">
                  <c:v>02/11/2020</c:v>
                </c:pt>
                <c:pt idx="218">
                  <c:v>03/11/2020</c:v>
                </c:pt>
                <c:pt idx="219">
                  <c:v>04/11/2020</c:v>
                </c:pt>
                <c:pt idx="220">
                  <c:v>05/11/2020</c:v>
                </c:pt>
                <c:pt idx="221">
                  <c:v>06/11/2020</c:v>
                </c:pt>
                <c:pt idx="222">
                  <c:v>07/11/2020</c:v>
                </c:pt>
                <c:pt idx="223">
                  <c:v>08/11/2020</c:v>
                </c:pt>
                <c:pt idx="224">
                  <c:v>09/11/2020</c:v>
                </c:pt>
                <c:pt idx="225">
                  <c:v>10/11/2020</c:v>
                </c:pt>
                <c:pt idx="226">
                  <c:v>11/11/2020</c:v>
                </c:pt>
                <c:pt idx="227">
                  <c:v>12/11/2020</c:v>
                </c:pt>
                <c:pt idx="228">
                  <c:v>13/11/2020</c:v>
                </c:pt>
                <c:pt idx="229">
                  <c:v>14/11/2020</c:v>
                </c:pt>
                <c:pt idx="230">
                  <c:v>15/11/2020</c:v>
                </c:pt>
                <c:pt idx="231">
                  <c:v>16/11/2020</c:v>
                </c:pt>
                <c:pt idx="232">
                  <c:v>17/11/2020</c:v>
                </c:pt>
                <c:pt idx="233">
                  <c:v>18/11/2020</c:v>
                </c:pt>
                <c:pt idx="234">
                  <c:v>19/11/2020</c:v>
                </c:pt>
                <c:pt idx="235">
                  <c:v>20/11/2020</c:v>
                </c:pt>
                <c:pt idx="236">
                  <c:v>21/11/2020</c:v>
                </c:pt>
                <c:pt idx="237">
                  <c:v>22/11/2020</c:v>
                </c:pt>
                <c:pt idx="238">
                  <c:v>23/11/2020</c:v>
                </c:pt>
                <c:pt idx="239">
                  <c:v>24/11/2020</c:v>
                </c:pt>
                <c:pt idx="240">
                  <c:v>25/11/2020</c:v>
                </c:pt>
                <c:pt idx="241">
                  <c:v>26/11/2020</c:v>
                </c:pt>
                <c:pt idx="242">
                  <c:v>27/11/2020</c:v>
                </c:pt>
                <c:pt idx="243">
                  <c:v>28/11/2020</c:v>
                </c:pt>
                <c:pt idx="244">
                  <c:v>29/11/2020</c:v>
                </c:pt>
                <c:pt idx="245">
                  <c:v>30/11/2020</c:v>
                </c:pt>
                <c:pt idx="246">
                  <c:v>01/12/2020</c:v>
                </c:pt>
                <c:pt idx="247">
                  <c:v>02/12/2020</c:v>
                </c:pt>
                <c:pt idx="248">
                  <c:v>03/12/2020</c:v>
                </c:pt>
                <c:pt idx="249">
                  <c:v>04/12/2020</c:v>
                </c:pt>
                <c:pt idx="250">
                  <c:v>05/12/2020</c:v>
                </c:pt>
                <c:pt idx="251">
                  <c:v>06/12/2020</c:v>
                </c:pt>
                <c:pt idx="252">
                  <c:v>07/12/2020</c:v>
                </c:pt>
                <c:pt idx="253">
                  <c:v>08/12/2020</c:v>
                </c:pt>
                <c:pt idx="254">
                  <c:v>09/12/2020</c:v>
                </c:pt>
                <c:pt idx="255">
                  <c:v>10/12/2020</c:v>
                </c:pt>
                <c:pt idx="256">
                  <c:v>11/12/2020</c:v>
                </c:pt>
                <c:pt idx="257">
                  <c:v>12/12/2020</c:v>
                </c:pt>
                <c:pt idx="258">
                  <c:v>13/12/2020</c:v>
                </c:pt>
                <c:pt idx="259">
                  <c:v>14/12/2020</c:v>
                </c:pt>
                <c:pt idx="260">
                  <c:v>15/12/2020</c:v>
                </c:pt>
                <c:pt idx="261">
                  <c:v>16/12/2020</c:v>
                </c:pt>
                <c:pt idx="262">
                  <c:v>17/12/2020</c:v>
                </c:pt>
                <c:pt idx="263">
                  <c:v>18/12/2020</c:v>
                </c:pt>
                <c:pt idx="264">
                  <c:v>19/12/2020</c:v>
                </c:pt>
                <c:pt idx="265">
                  <c:v>20/12/2020</c:v>
                </c:pt>
                <c:pt idx="266">
                  <c:v>21/12/2020</c:v>
                </c:pt>
                <c:pt idx="267">
                  <c:v>22/12/2020</c:v>
                </c:pt>
                <c:pt idx="268">
                  <c:v>23/12/2020</c:v>
                </c:pt>
                <c:pt idx="269">
                  <c:v>24/12/2020</c:v>
                </c:pt>
                <c:pt idx="270">
                  <c:v>25/12/2020</c:v>
                </c:pt>
                <c:pt idx="271">
                  <c:v>26/12/2020</c:v>
                </c:pt>
                <c:pt idx="272">
                  <c:v>27/12/2020</c:v>
                </c:pt>
                <c:pt idx="273">
                  <c:v>28/12/2020</c:v>
                </c:pt>
                <c:pt idx="274">
                  <c:v>29/12/2020</c:v>
                </c:pt>
                <c:pt idx="275">
                  <c:v>30/12/2020</c:v>
                </c:pt>
                <c:pt idx="276">
                  <c:v>31/12/2020</c:v>
                </c:pt>
                <c:pt idx="277">
                  <c:v>01/01/2021</c:v>
                </c:pt>
                <c:pt idx="278">
                  <c:v>02/01/2021</c:v>
                </c:pt>
                <c:pt idx="279">
                  <c:v>03/01/2021</c:v>
                </c:pt>
                <c:pt idx="280">
                  <c:v>04/01/2021</c:v>
                </c:pt>
                <c:pt idx="281">
                  <c:v>05/01/2021</c:v>
                </c:pt>
                <c:pt idx="282">
                  <c:v>06/01/2021</c:v>
                </c:pt>
                <c:pt idx="283">
                  <c:v>07/01/2021</c:v>
                </c:pt>
                <c:pt idx="284">
                  <c:v>08/01/2021</c:v>
                </c:pt>
                <c:pt idx="285">
                  <c:v>09/01/2021</c:v>
                </c:pt>
                <c:pt idx="286">
                  <c:v>10/01/2021</c:v>
                </c:pt>
                <c:pt idx="287">
                  <c:v>11/01/2021</c:v>
                </c:pt>
                <c:pt idx="288">
                  <c:v>12/01/2021</c:v>
                </c:pt>
                <c:pt idx="289">
                  <c:v>13/01/2021</c:v>
                </c:pt>
                <c:pt idx="290">
                  <c:v>14/01/2021</c:v>
                </c:pt>
                <c:pt idx="291">
                  <c:v>15/01/2021</c:v>
                </c:pt>
                <c:pt idx="292">
                  <c:v>16/01/2021</c:v>
                </c:pt>
                <c:pt idx="293">
                  <c:v>17/01/2021</c:v>
                </c:pt>
                <c:pt idx="294">
                  <c:v>18/01/2021</c:v>
                </c:pt>
                <c:pt idx="295">
                  <c:v>19/01/2021</c:v>
                </c:pt>
                <c:pt idx="296">
                  <c:v>20/01/2021</c:v>
                </c:pt>
                <c:pt idx="297">
                  <c:v>21/01/2021</c:v>
                </c:pt>
                <c:pt idx="298">
                  <c:v>22/01/2021</c:v>
                </c:pt>
                <c:pt idx="299">
                  <c:v>23/01/2021</c:v>
                </c:pt>
                <c:pt idx="300">
                  <c:v>24/01/2021</c:v>
                </c:pt>
                <c:pt idx="301">
                  <c:v>25/01/2021</c:v>
                </c:pt>
                <c:pt idx="302">
                  <c:v>26/01/2021</c:v>
                </c:pt>
                <c:pt idx="303">
                  <c:v>27/01/2021</c:v>
                </c:pt>
                <c:pt idx="304">
                  <c:v>28/01/2021</c:v>
                </c:pt>
                <c:pt idx="305">
                  <c:v>29/01/2021</c:v>
                </c:pt>
                <c:pt idx="306">
                  <c:v>30/01/2021</c:v>
                </c:pt>
                <c:pt idx="307">
                  <c:v>31/01/2021</c:v>
                </c:pt>
                <c:pt idx="308">
                  <c:v>01/02/2021</c:v>
                </c:pt>
                <c:pt idx="309">
                  <c:v>02/02/2021</c:v>
                </c:pt>
                <c:pt idx="310">
                  <c:v>03/02/2021</c:v>
                </c:pt>
                <c:pt idx="311">
                  <c:v>04/02/2021</c:v>
                </c:pt>
                <c:pt idx="312">
                  <c:v>05/02/2021</c:v>
                </c:pt>
                <c:pt idx="313">
                  <c:v>06/02/2021</c:v>
                </c:pt>
                <c:pt idx="314">
                  <c:v>07/02/2021</c:v>
                </c:pt>
                <c:pt idx="315">
                  <c:v>08/02/2021</c:v>
                </c:pt>
                <c:pt idx="316">
                  <c:v>09/02/2021</c:v>
                </c:pt>
                <c:pt idx="317">
                  <c:v>10/02/2021</c:v>
                </c:pt>
                <c:pt idx="318">
                  <c:v>11/02/2021</c:v>
                </c:pt>
                <c:pt idx="319">
                  <c:v>12/02/2021</c:v>
                </c:pt>
                <c:pt idx="320">
                  <c:v>13/02/2021</c:v>
                </c:pt>
                <c:pt idx="321">
                  <c:v>14/02/2021</c:v>
                </c:pt>
                <c:pt idx="322">
                  <c:v>15/02/2021</c:v>
                </c:pt>
              </c:strCache>
            </c:strRef>
          </c:cat>
          <c:val>
            <c:numRef>
              <c:f>F2!$H$10:$H$332</c:f>
              <c:numCache>
                <c:formatCode>General</c:formatCode>
                <c:ptCount val="32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2</c:v>
                </c:pt>
                <c:pt idx="192">
                  <c:v>2</c:v>
                </c:pt>
                <c:pt idx="193">
                  <c:v>2</c:v>
                </c:pt>
                <c:pt idx="194">
                  <c:v>2</c:v>
                </c:pt>
                <c:pt idx="195">
                  <c:v>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3</c:v>
                </c:pt>
                <c:pt idx="216">
                  <c:v>4</c:v>
                </c:pt>
                <c:pt idx="217">
                  <c:v>4</c:v>
                </c:pt>
                <c:pt idx="218">
                  <c:v>4</c:v>
                </c:pt>
                <c:pt idx="219">
                  <c:v>4</c:v>
                </c:pt>
                <c:pt idx="220">
                  <c:v>4</c:v>
                </c:pt>
                <c:pt idx="221">
                  <c:v>4</c:v>
                </c:pt>
                <c:pt idx="222">
                  <c:v>4</c:v>
                </c:pt>
                <c:pt idx="223">
                  <c:v>4</c:v>
                </c:pt>
                <c:pt idx="224">
                  <c:v>4</c:v>
                </c:pt>
                <c:pt idx="225">
                  <c:v>3</c:v>
                </c:pt>
                <c:pt idx="226">
                  <c:v>3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3</c:v>
                </c:pt>
                <c:pt idx="231">
                  <c:v>3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3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4</c:v>
                </c:pt>
                <c:pt idx="253">
                  <c:v>4</c:v>
                </c:pt>
                <c:pt idx="254">
                  <c:v>4</c:v>
                </c:pt>
                <c:pt idx="255">
                  <c:v>4</c:v>
                </c:pt>
                <c:pt idx="256">
                  <c:v>4</c:v>
                </c:pt>
                <c:pt idx="257">
                  <c:v>4</c:v>
                </c:pt>
                <c:pt idx="258">
                  <c:v>4</c:v>
                </c:pt>
                <c:pt idx="259">
                  <c:v>4</c:v>
                </c:pt>
                <c:pt idx="260">
                  <c:v>4</c:v>
                </c:pt>
                <c:pt idx="261">
                  <c:v>4</c:v>
                </c:pt>
                <c:pt idx="262">
                  <c:v>4</c:v>
                </c:pt>
                <c:pt idx="263">
                  <c:v>4</c:v>
                </c:pt>
                <c:pt idx="264">
                  <c:v>4</c:v>
                </c:pt>
                <c:pt idx="265">
                  <c:v>4</c:v>
                </c:pt>
                <c:pt idx="266">
                  <c:v>4</c:v>
                </c:pt>
                <c:pt idx="267">
                  <c:v>4</c:v>
                </c:pt>
                <c:pt idx="268">
                  <c:v>4</c:v>
                </c:pt>
                <c:pt idx="269">
                  <c:v>3</c:v>
                </c:pt>
                <c:pt idx="270">
                  <c:v>3</c:v>
                </c:pt>
                <c:pt idx="271">
                  <c:v>3</c:v>
                </c:pt>
                <c:pt idx="272">
                  <c:v>3</c:v>
                </c:pt>
                <c:pt idx="273">
                  <c:v>3</c:v>
                </c:pt>
                <c:pt idx="274">
                  <c:v>3</c:v>
                </c:pt>
                <c:pt idx="275">
                  <c:v>2</c:v>
                </c:pt>
                <c:pt idx="276">
                  <c:v>2</c:v>
                </c:pt>
                <c:pt idx="277">
                  <c:v>2</c:v>
                </c:pt>
                <c:pt idx="278">
                  <c:v>2</c:v>
                </c:pt>
                <c:pt idx="279">
                  <c:v>2</c:v>
                </c:pt>
                <c:pt idx="280">
                  <c:v>2</c:v>
                </c:pt>
                <c:pt idx="281">
                  <c:v>2</c:v>
                </c:pt>
                <c:pt idx="282">
                  <c:v>2</c:v>
                </c:pt>
                <c:pt idx="283">
                  <c:v>2</c:v>
                </c:pt>
                <c:pt idx="284">
                  <c:v>2</c:v>
                </c:pt>
                <c:pt idx="285">
                  <c:v>2</c:v>
                </c:pt>
                <c:pt idx="286">
                  <c:v>2</c:v>
                </c:pt>
                <c:pt idx="287">
                  <c:v>2</c:v>
                </c:pt>
                <c:pt idx="288">
                  <c:v>2</c:v>
                </c:pt>
                <c:pt idx="289">
                  <c:v>2</c:v>
                </c:pt>
                <c:pt idx="290">
                  <c:v>2</c:v>
                </c:pt>
                <c:pt idx="291">
                  <c:v>2</c:v>
                </c:pt>
                <c:pt idx="292">
                  <c:v>2</c:v>
                </c:pt>
                <c:pt idx="293">
                  <c:v>2</c:v>
                </c:pt>
                <c:pt idx="294">
                  <c:v>2</c:v>
                </c:pt>
                <c:pt idx="295">
                  <c:v>2</c:v>
                </c:pt>
                <c:pt idx="296">
                  <c:v>2</c:v>
                </c:pt>
                <c:pt idx="297">
                  <c:v>2</c:v>
                </c:pt>
                <c:pt idx="298">
                  <c:v>2</c:v>
                </c:pt>
                <c:pt idx="299">
                  <c:v>2</c:v>
                </c:pt>
                <c:pt idx="300">
                  <c:v>2</c:v>
                </c:pt>
                <c:pt idx="301">
                  <c:v>2</c:v>
                </c:pt>
                <c:pt idx="302">
                  <c:v>2</c:v>
                </c:pt>
                <c:pt idx="303">
                  <c:v>2</c:v>
                </c:pt>
                <c:pt idx="304">
                  <c:v>2</c:v>
                </c:pt>
                <c:pt idx="305">
                  <c:v>2</c:v>
                </c:pt>
                <c:pt idx="306">
                  <c:v>2</c:v>
                </c:pt>
                <c:pt idx="307">
                  <c:v>2</c:v>
                </c:pt>
                <c:pt idx="308">
                  <c:v>2</c:v>
                </c:pt>
                <c:pt idx="309">
                  <c:v>2</c:v>
                </c:pt>
                <c:pt idx="310">
                  <c:v>2</c:v>
                </c:pt>
                <c:pt idx="311">
                  <c:v>2</c:v>
                </c:pt>
                <c:pt idx="312">
                  <c:v>2</c:v>
                </c:pt>
                <c:pt idx="313">
                  <c:v>2</c:v>
                </c:pt>
                <c:pt idx="314">
                  <c:v>2</c:v>
                </c:pt>
                <c:pt idx="315">
                  <c:v>2</c:v>
                </c:pt>
                <c:pt idx="316">
                  <c:v>2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</c:numCache>
            </c:numRef>
          </c:val>
        </c:ser>
        <c:gapWidth val="100"/>
        <c:overlap val="100"/>
        <c:axId val="86488774"/>
        <c:axId val="54110525"/>
      </c:barChart>
      <c:catAx>
        <c:axId val="86488774"/>
        <c:scaling>
          <c:orientation val="minMax"/>
        </c:scaling>
        <c:delete val="0"/>
        <c:axPos val="b"/>
        <c:numFmt formatCode="MM/YY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 rot="-4500000"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54110525"/>
        <c:crossesAt val="0"/>
        <c:auto val="1"/>
        <c:lblAlgn val="ctr"/>
        <c:lblOffset val="100"/>
      </c:catAx>
      <c:valAx>
        <c:axId val="5411052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6488774"/>
        <c:crosses val="autoZero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15</xdr:col>
      <xdr:colOff>526320</xdr:colOff>
      <xdr:row>14</xdr:row>
      <xdr:rowOff>45720</xdr:rowOff>
    </xdr:from>
    <xdr:to>
      <xdr:col>27</xdr:col>
      <xdr:colOff>7200</xdr:colOff>
      <xdr:row>32</xdr:row>
      <xdr:rowOff>62280</xdr:rowOff>
    </xdr:to>
    <xdr:sp>
      <xdr:nvSpPr>
        <xdr:cNvPr id="0" name="CustomShape 1"/>
        <xdr:cNvSpPr/>
      </xdr:nvSpPr>
      <xdr:spPr>
        <a:xfrm>
          <a:off x="17447760" y="2666880"/>
          <a:ext cx="8434080" cy="3624480"/>
        </a:xfrm>
        <a:prstGeom prst="rect">
          <a:avLst/>
        </a:prstGeom>
        <a:solidFill>
          <a:srgbClr val="ffffff"/>
        </a:solidFill>
        <a:ln>
          <a:solidFill>
            <a:srgbClr val="008000"/>
          </a:solidFill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>
          <a:noAutofit/>
        </a:bodyPr>
        <a:p>
          <a:r>
            <a:rPr b="0" lang="fr-FR" sz="1100" spc="-1" strike="noStrike">
              <a:latin typeface="Times New Roman"/>
            </a:rPr>
            <a:t>Cette forme représente un segment de table. Les segments de table sont pris en charge dans Excel 2013 ou version ultérieure.</a:t>
          </a:r>
          <a:endParaRPr b="0" lang="fr-FR" sz="1100" spc="-1" strike="noStrike">
            <a:latin typeface="Times New Roman"/>
          </a:endParaRPr>
        </a:p>
        <a:p>
          <a:endParaRPr b="0" lang="fr-FR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FR" sz="1100" spc="-1" strike="noStrike">
              <a:latin typeface="Times New Roman"/>
            </a:rPr>
            <a:t>En revanche, si la forme a été modifiée dans une version précédente d’Excel, ou si le classeur a été enregistré dans Excel 2007 ou une version précédente, vous ne pouvez pas utiliser le segment.</a:t>
          </a:r>
          <a:endParaRPr b="0" lang="fr-FR" sz="1100" spc="-1" strike="noStrike">
            <a:latin typeface="Times New Roman"/>
          </a:endParaRPr>
        </a:p>
      </xdr:txBody>
    </xdr:sp>
    <xdr:clientData/>
  </xdr:twoCellAnchor>
  <xdr:twoCellAnchor editAs="absolute">
    <xdr:from>
      <xdr:col>16</xdr:col>
      <xdr:colOff>12240</xdr:colOff>
      <xdr:row>33</xdr:row>
      <xdr:rowOff>59400</xdr:rowOff>
    </xdr:from>
    <xdr:to>
      <xdr:col>18</xdr:col>
      <xdr:colOff>312840</xdr:colOff>
      <xdr:row>47</xdr:row>
      <xdr:rowOff>6120</xdr:rowOff>
    </xdr:to>
    <xdr:sp>
      <xdr:nvSpPr>
        <xdr:cNvPr id="1" name="CustomShape 1"/>
        <xdr:cNvSpPr/>
      </xdr:nvSpPr>
      <xdr:spPr>
        <a:xfrm>
          <a:off x="17679600" y="6478920"/>
          <a:ext cx="1792800" cy="2613960"/>
        </a:xfrm>
        <a:prstGeom prst="rect">
          <a:avLst/>
        </a:prstGeom>
        <a:solidFill>
          <a:srgbClr val="ffffff"/>
        </a:solidFill>
        <a:ln>
          <a:solidFill>
            <a:srgbClr val="008000"/>
          </a:solidFill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>
          <a:noAutofit/>
        </a:bodyPr>
        <a:p>
          <a:r>
            <a:rPr b="0" lang="fr-FR" sz="1100" spc="-1" strike="noStrike">
              <a:latin typeface="Times New Roman"/>
            </a:rPr>
            <a:t>Cette forme représente un segment de table. Les segments de table sont pris en charge dans Excel 2013 ou version ultérieure.</a:t>
          </a:r>
          <a:endParaRPr b="0" lang="fr-FR" sz="1100" spc="-1" strike="noStrike">
            <a:latin typeface="Times New Roman"/>
          </a:endParaRPr>
        </a:p>
        <a:p>
          <a:endParaRPr b="0" lang="fr-FR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FR" sz="1100" spc="-1" strike="noStrike">
              <a:latin typeface="Times New Roman"/>
            </a:rPr>
            <a:t>En revanche, si la forme a été modifiée dans une version précédente d’Excel, ou si le classeur a été enregistré dans Excel 2007 ou une version précédente, vous ne pouvez pas utiliser le segment.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19080</xdr:colOff>
      <xdr:row>8</xdr:row>
      <xdr:rowOff>37800</xdr:rowOff>
    </xdr:from>
    <xdr:to>
      <xdr:col>14</xdr:col>
      <xdr:colOff>525600</xdr:colOff>
      <xdr:row>38</xdr:row>
      <xdr:rowOff>124920</xdr:rowOff>
    </xdr:to>
    <xdr:graphicFrame>
      <xdr:nvGraphicFramePr>
        <xdr:cNvPr id="2" name=""/>
        <xdr:cNvGraphicFramePr/>
      </xdr:nvGraphicFramePr>
      <xdr:xfrm>
        <a:off x="19080" y="1859400"/>
        <a:ext cx="11695680" cy="53449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8:O409" headerRowCount="1" totalsRowCount="0" totalsRowShown="0">
  <autoFilter ref="A18:O409"/>
  <tableColumns count="15">
    <tableColumn id="1" name="Produit"/>
    <tableColumn id="2" name="Technicité estimé"/>
    <tableColumn id="3" name="Date début prod"/>
    <tableColumn id="4" name="Action dossier"/>
    <tableColumn id="5" name="Date limite Théo. Fin "/>
    <tableColumn id="6" name="Date Théo. Début"/>
    <tableColumn id="7" name="Durée Estimée (jours ouvrés)"/>
    <tableColumn id="8" name="Durée Semaine"/>
    <tableColumn id="9" name="Date de fin"/>
    <tableColumn id="10" name="Ecat de jour"/>
    <tableColumn id="11" name="Date Réel Dossiers"/>
    <tableColumn id="12" name="Durée Réelle (jours ouvré)"/>
    <tableColumn id="13" name="Date réel de fin"/>
    <tableColumn id="14" name="Avancement"/>
    <tableColumn id="15" name="Colonne1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Relationship Id="rId4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409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selection pane="topLeft" activeCell="C19" activeCellId="0" sqref="C19"/>
    </sheetView>
  </sheetViews>
  <sheetFormatPr defaultRowHeight="15" zeroHeight="false" outlineLevelRow="1" outlineLevelCol="0"/>
  <cols>
    <col collapsed="false" customWidth="true" hidden="false" outlineLevel="0" max="1" min="1" style="0" width="26.73"/>
    <col collapsed="false" customWidth="true" hidden="false" outlineLevel="0" max="2" min="2" style="0" width="14.7"/>
    <col collapsed="false" customWidth="true" hidden="false" outlineLevel="0" max="3" min="3" style="0" width="16.52"/>
    <col collapsed="false" customWidth="true" hidden="false" outlineLevel="0" max="4" min="4" style="0" width="17.91"/>
    <col collapsed="false" customWidth="true" hidden="false" outlineLevel="0" max="5" min="5" style="0" width="20.16"/>
    <col collapsed="false" customWidth="true" hidden="false" outlineLevel="0" max="6" min="6" style="1" width="11.76"/>
    <col collapsed="false" customWidth="true" hidden="false" outlineLevel="0" max="8" min="7" style="2" width="17.77"/>
    <col collapsed="false" customWidth="true" hidden="false" outlineLevel="0" max="9" min="9" style="0" width="11.76"/>
    <col collapsed="false" customWidth="true" hidden="false" outlineLevel="0" max="10" min="10" style="1" width="11.76"/>
    <col collapsed="false" customWidth="true" hidden="false" outlineLevel="0" max="11" min="11" style="0" width="15.68"/>
    <col collapsed="false" customWidth="true" hidden="false" outlineLevel="0" max="12" min="12" style="0" width="14.14"/>
    <col collapsed="false" customWidth="true" hidden="false" outlineLevel="0" max="13" min="13" style="0" width="15.26"/>
    <col collapsed="false" customWidth="true" hidden="false" outlineLevel="0" max="14" min="14" style="0" width="12.87"/>
    <col collapsed="false" customWidth="true" hidden="false" outlineLevel="0" max="15" min="15" style="0" width="12.6"/>
    <col collapsed="false" customWidth="true" hidden="false" outlineLevel="0" max="1025" min="16" style="0" width="10.47"/>
  </cols>
  <sheetData>
    <row r="1" customFormat="false" ht="15" hidden="false" customHeight="false" outlineLevel="0" collapsed="false">
      <c r="A1" s="3" t="n">
        <f aca="true">TODAY()</f>
        <v>43839</v>
      </c>
      <c r="B1" s="4"/>
      <c r="C1" s="4"/>
      <c r="D1" s="4"/>
      <c r="E1" s="4"/>
    </row>
    <row r="2" customFormat="false" ht="15" hidden="false" customHeight="false" outlineLevel="0" collapsed="false">
      <c r="B2" s="5"/>
      <c r="C2" s="5"/>
      <c r="D2" s="5"/>
      <c r="E2" s="5"/>
      <c r="F2" s="6" t="s">
        <v>0</v>
      </c>
      <c r="G2" s="6"/>
      <c r="H2" s="7"/>
      <c r="I2" s="6" t="s">
        <v>1</v>
      </c>
      <c r="J2" s="6"/>
      <c r="K2" s="6" t="s">
        <v>2</v>
      </c>
      <c r="L2" s="6"/>
      <c r="M2" s="6" t="s">
        <v>3</v>
      </c>
      <c r="N2" s="6"/>
      <c r="O2" s="6" t="s">
        <v>4</v>
      </c>
      <c r="P2" s="6"/>
      <c r="Q2" s="8" t="s">
        <v>5</v>
      </c>
      <c r="R2" s="8"/>
    </row>
    <row r="3" customFormat="false" ht="13.8" hidden="false" customHeight="false" outlineLevel="0" collapsed="false">
      <c r="B3" s="5"/>
      <c r="C3" s="5"/>
      <c r="D3" s="5"/>
      <c r="E3" s="5"/>
      <c r="F3" s="9" t="s">
        <v>6</v>
      </c>
      <c r="G3" s="7" t="n">
        <v>10</v>
      </c>
      <c r="H3" s="7"/>
      <c r="I3" s="9" t="s">
        <v>6</v>
      </c>
      <c r="J3" s="7" t="n">
        <v>15</v>
      </c>
      <c r="K3" s="9" t="s">
        <v>6</v>
      </c>
      <c r="L3" s="7" t="n">
        <v>15</v>
      </c>
      <c r="M3" s="9" t="s">
        <v>6</v>
      </c>
      <c r="N3" s="7" t="n">
        <v>30</v>
      </c>
      <c r="O3" s="9" t="s">
        <v>6</v>
      </c>
      <c r="P3" s="7" t="n">
        <v>10</v>
      </c>
      <c r="Q3" s="9" t="s">
        <v>6</v>
      </c>
      <c r="R3" s="7" t="n">
        <v>20</v>
      </c>
      <c r="T3" s="0" t="n">
        <f aca="false">SUM(R3,P3,N3,L3,J3,G3)</f>
        <v>100</v>
      </c>
    </row>
    <row r="4" customFormat="false" ht="13.8" hidden="false" customHeight="false" outlineLevel="0" collapsed="false">
      <c r="B4" s="5"/>
      <c r="C4" s="5"/>
      <c r="D4" s="5"/>
      <c r="E4" s="5"/>
      <c r="F4" s="9" t="s">
        <v>7</v>
      </c>
      <c r="G4" s="7" t="n">
        <v>5</v>
      </c>
      <c r="H4" s="7"/>
      <c r="I4" s="9" t="s">
        <v>7</v>
      </c>
      <c r="J4" s="7" t="n">
        <v>5</v>
      </c>
      <c r="K4" s="9" t="s">
        <v>7</v>
      </c>
      <c r="L4" s="7" t="n">
        <v>10</v>
      </c>
      <c r="M4" s="9" t="s">
        <v>7</v>
      </c>
      <c r="N4" s="7" t="n">
        <v>30</v>
      </c>
      <c r="O4" s="9" t="s">
        <v>7</v>
      </c>
      <c r="P4" s="7" t="n">
        <v>5</v>
      </c>
      <c r="Q4" s="9" t="s">
        <v>7</v>
      </c>
      <c r="R4" s="7" t="n">
        <v>15</v>
      </c>
      <c r="T4" s="0" t="n">
        <f aca="false">SUM(R4,P4,N4,L4,J4,G4)</f>
        <v>70</v>
      </c>
    </row>
    <row r="5" customFormat="false" ht="13.8" hidden="false" customHeight="false" outlineLevel="0" collapsed="false">
      <c r="B5" s="5"/>
      <c r="C5" s="5"/>
      <c r="D5" s="5"/>
      <c r="E5" s="5"/>
      <c r="F5" s="9" t="s">
        <v>8</v>
      </c>
      <c r="G5" s="7" t="n">
        <v>7</v>
      </c>
      <c r="H5" s="7"/>
      <c r="I5" s="9" t="s">
        <v>8</v>
      </c>
      <c r="J5" s="7" t="n">
        <v>10</v>
      </c>
      <c r="K5" s="9" t="s">
        <v>8</v>
      </c>
      <c r="L5" s="7" t="n">
        <v>12</v>
      </c>
      <c r="M5" s="9" t="s">
        <v>8</v>
      </c>
      <c r="N5" s="7" t="n">
        <v>30</v>
      </c>
      <c r="O5" s="9" t="s">
        <v>8</v>
      </c>
      <c r="P5" s="7" t="n">
        <v>7</v>
      </c>
      <c r="Q5" s="9" t="s">
        <v>8</v>
      </c>
      <c r="R5" s="7" t="n">
        <v>17</v>
      </c>
      <c r="T5" s="0" t="n">
        <f aca="false">SUM(R5,P5,N5,L5,J5,G5)</f>
        <v>83</v>
      </c>
    </row>
    <row r="6" customFormat="false" ht="15" hidden="false" customHeight="false" outlineLevel="0" collapsed="false">
      <c r="B6" s="5"/>
      <c r="C6" s="5"/>
      <c r="D6" s="5"/>
      <c r="E6" s="5"/>
      <c r="F6" s="1" t="n">
        <v>0</v>
      </c>
      <c r="G6" s="10" t="n">
        <v>0</v>
      </c>
      <c r="H6" s="10"/>
    </row>
    <row r="7" customFormat="false" ht="15" hidden="false" customHeight="false" outlineLevel="0" collapsed="false">
      <c r="B7" s="5"/>
      <c r="C7" s="5"/>
      <c r="D7" s="5"/>
      <c r="E7" s="5"/>
    </row>
    <row r="8" customFormat="false" ht="15" hidden="false" customHeight="false" outlineLevel="0" collapsed="false">
      <c r="B8" s="5"/>
      <c r="C8" s="5"/>
      <c r="D8" s="5"/>
      <c r="E8" s="5"/>
    </row>
    <row r="16" customFormat="false" ht="14.1" hidden="false" customHeight="true" outlineLevel="0" collapsed="false"/>
    <row r="18" s="11" customFormat="true" ht="30" hidden="false" customHeight="false" outlineLevel="0" collapsed="false">
      <c r="A18" s="11" t="s">
        <v>9</v>
      </c>
      <c r="B18" s="11" t="s">
        <v>10</v>
      </c>
      <c r="C18" s="11" t="s">
        <v>11</v>
      </c>
      <c r="D18" s="11" t="s">
        <v>12</v>
      </c>
      <c r="E18" s="11" t="s">
        <v>13</v>
      </c>
      <c r="F18" s="12" t="s">
        <v>14</v>
      </c>
      <c r="G18" s="11" t="s">
        <v>15</v>
      </c>
      <c r="H18" s="11" t="s">
        <v>16</v>
      </c>
      <c r="I18" s="11" t="s">
        <v>17</v>
      </c>
      <c r="J18" s="12" t="s">
        <v>18</v>
      </c>
      <c r="K18" s="11" t="s">
        <v>19</v>
      </c>
      <c r="L18" s="11" t="s">
        <v>20</v>
      </c>
      <c r="M18" s="11" t="s">
        <v>21</v>
      </c>
      <c r="N18" s="11" t="s">
        <v>22</v>
      </c>
      <c r="O18" s="11" t="s">
        <v>23</v>
      </c>
    </row>
    <row r="19" customFormat="false" ht="15" hidden="false" customHeight="false" outlineLevel="0" collapsed="false">
      <c r="A19" s="2" t="s">
        <v>24</v>
      </c>
      <c r="B19" s="2" t="s">
        <v>8</v>
      </c>
      <c r="C19" s="13" t="n">
        <v>44105</v>
      </c>
      <c r="D19" s="3" t="s">
        <v>25</v>
      </c>
      <c r="E19" s="3" t="n">
        <f aca="false">EDATE(Tableau1[[#This Row],[Date début prod]],0)</f>
        <v>44105</v>
      </c>
      <c r="F19" s="3" t="n">
        <f aca="false">E20</f>
        <v>44013</v>
      </c>
      <c r="G19" s="2" t="n">
        <f aca="false">SUM(G20:G25)</f>
        <v>83</v>
      </c>
      <c r="H19" s="2" t="n">
        <f aca="false">Tableau1[[#This Row],[Durée Estimée (jours ouvrés)]]/20</f>
        <v>4.15</v>
      </c>
      <c r="I19" s="3" t="n">
        <f aca="false">MAX(I20:I25)</f>
        <v>44025</v>
      </c>
      <c r="J19" s="1" t="n">
        <f aca="false">Tableau1[[#This Row],[Date de fin]]-Tableau1[[#This Row],[Date Théo. Début]]</f>
        <v>12</v>
      </c>
      <c r="M19" s="0" t="n">
        <f aca="false">MAX(M140:M140)</f>
        <v>0</v>
      </c>
    </row>
    <row r="20" customFormat="false" ht="15" hidden="false" customHeight="false" outlineLevel="1" collapsed="false">
      <c r="A20" s="2" t="s">
        <v>24</v>
      </c>
      <c r="B20" s="2" t="s">
        <v>8</v>
      </c>
      <c r="C20" s="13" t="n">
        <v>44105</v>
      </c>
      <c r="D20" s="14" t="s">
        <v>26</v>
      </c>
      <c r="E20" s="3" t="n">
        <f aca="false">EDATE(Tableau1[[#This Row],[Date début prod]],-3)</f>
        <v>44013</v>
      </c>
      <c r="F20" s="3" t="n">
        <f aca="false">EDATE(E20,-1)</f>
        <v>43983</v>
      </c>
      <c r="G20" s="2" t="n">
        <f aca="false">LOOKUP(Tableau1[[#This Row],[Technicité estimé]],PREPADO)</f>
        <v>7</v>
      </c>
      <c r="H20" s="2" t="n">
        <f aca="false">Tableau1[[#This Row],[Durée Estimée (jours ouvrés)]]/20</f>
        <v>0.35</v>
      </c>
      <c r="I20" s="3" t="n">
        <f aca="false">WORKDAY(F20,G20)</f>
        <v>43992</v>
      </c>
      <c r="J20" s="1" t="n">
        <f aca="false">Tableau1[[#This Row],[Date de fin]]-Tableau1[[#This Row],[Date Théo. Début]]</f>
        <v>9</v>
      </c>
      <c r="M20" s="3" t="n">
        <f aca="false">WORKDAY(K20,L20)</f>
        <v>0</v>
      </c>
      <c r="N20" s="15"/>
    </row>
    <row r="21" customFormat="false" ht="15" hidden="false" customHeight="false" outlineLevel="1" collapsed="false">
      <c r="A21" s="2" t="s">
        <v>24</v>
      </c>
      <c r="B21" s="2" t="s">
        <v>8</v>
      </c>
      <c r="C21" s="13" t="n">
        <v>44105</v>
      </c>
      <c r="D21" s="14" t="s">
        <v>27</v>
      </c>
      <c r="E21" s="3" t="n">
        <f aca="false">EDATE(Tableau1[[#This Row],[Date début prod]],-3)</f>
        <v>44013</v>
      </c>
      <c r="F21" s="3" t="n">
        <f aca="false">EDATE(E21,-1)</f>
        <v>43983</v>
      </c>
      <c r="G21" s="2" t="n">
        <f aca="false">LOOKUP(Tableau1[[#This Row],[Technicité estimé]],DEVERMINAGE)</f>
        <v>10</v>
      </c>
      <c r="H21" s="2" t="n">
        <f aca="false">Tableau1[[#This Row],[Durée Estimée (jours ouvrés)]]/20</f>
        <v>0.5</v>
      </c>
      <c r="I21" s="3" t="n">
        <f aca="false">WORKDAY(F21,G21)</f>
        <v>43997</v>
      </c>
      <c r="J21" s="1" t="n">
        <f aca="false">Tableau1[[#This Row],[Date de fin]]-Tableau1[[#This Row],[Date Théo. Début]]</f>
        <v>14</v>
      </c>
      <c r="M21" s="3" t="n">
        <f aca="false">WORKDAY(K21,L21)</f>
        <v>0</v>
      </c>
      <c r="N21" s="15"/>
    </row>
    <row r="22" customFormat="false" ht="15" hidden="false" customHeight="false" outlineLevel="1" collapsed="false">
      <c r="A22" s="2" t="s">
        <v>24</v>
      </c>
      <c r="B22" s="2" t="s">
        <v>8</v>
      </c>
      <c r="C22" s="13" t="n">
        <v>44105</v>
      </c>
      <c r="D22" s="14" t="s">
        <v>28</v>
      </c>
      <c r="E22" s="3" t="n">
        <f aca="false">EDATE(Tableau1[[#This Row],[Date début prod]],-3)</f>
        <v>44013</v>
      </c>
      <c r="F22" s="3" t="n">
        <f aca="false">EDATE(E22,-1)</f>
        <v>43983</v>
      </c>
      <c r="G22" s="2" t="n">
        <f aca="false">LOOKUP(Tableau1[[#This Row],[Technicité estimé]],ConfMoOP)</f>
        <v>12</v>
      </c>
      <c r="H22" s="2" t="n">
        <f aca="false">Tableau1[[#This Row],[Durée Estimée (jours ouvrés)]]/20</f>
        <v>0.6</v>
      </c>
      <c r="I22" s="3" t="n">
        <f aca="false">WORKDAY(F22,G22)</f>
        <v>43999</v>
      </c>
      <c r="J22" s="1" t="n">
        <f aca="false">Tableau1[[#This Row],[Date de fin]]-Tableau1[[#This Row],[Date Théo. Début]]</f>
        <v>16</v>
      </c>
      <c r="M22" s="3" t="n">
        <f aca="false">WORKDAY(K22,L22)</f>
        <v>0</v>
      </c>
      <c r="N22" s="15"/>
    </row>
    <row r="23" customFormat="false" ht="15" hidden="false" customHeight="false" outlineLevel="1" collapsed="false">
      <c r="A23" s="2" t="s">
        <v>24</v>
      </c>
      <c r="B23" s="2" t="s">
        <v>8</v>
      </c>
      <c r="C23" s="13" t="n">
        <v>44105</v>
      </c>
      <c r="D23" s="14" t="s">
        <v>29</v>
      </c>
      <c r="E23" s="3" t="n">
        <f aca="false">EDATE(Tableau1[[#This Row],[Date début prod]],-3)</f>
        <v>44013</v>
      </c>
      <c r="F23" s="3" t="n">
        <f aca="false">EDATE(E23,-1)</f>
        <v>43983</v>
      </c>
      <c r="G23" s="2" t="n">
        <f aca="false">LOOKUP(Tableau1[[#This Row],[Technicité estimé]],Appro)</f>
        <v>30</v>
      </c>
      <c r="H23" s="2" t="n">
        <f aca="false">Tableau1[[#This Row],[Durée Estimée (jours ouvrés)]]/20</f>
        <v>1.5</v>
      </c>
      <c r="I23" s="3" t="n">
        <f aca="false">WORKDAY(F23,G23)</f>
        <v>44025</v>
      </c>
      <c r="J23" s="1" t="n">
        <f aca="false">Tableau1[[#This Row],[Date de fin]]-Tableau1[[#This Row],[Date Théo. Début]]</f>
        <v>42</v>
      </c>
      <c r="M23" s="3" t="n">
        <f aca="false">WORKDAY(K23,L23)</f>
        <v>0</v>
      </c>
      <c r="N23" s="15"/>
    </row>
    <row r="24" customFormat="false" ht="15" hidden="false" customHeight="false" outlineLevel="1" collapsed="false">
      <c r="A24" s="2" t="s">
        <v>24</v>
      </c>
      <c r="B24" s="2" t="s">
        <v>8</v>
      </c>
      <c r="C24" s="13" t="n">
        <v>44105</v>
      </c>
      <c r="D24" s="3" t="s">
        <v>30</v>
      </c>
      <c r="E24" s="3" t="n">
        <f aca="false">EDATE(Tableau1[[#This Row],[Date début prod]],-3)</f>
        <v>44013</v>
      </c>
      <c r="F24" s="3" t="n">
        <f aca="false">EDATE(E24,-1)</f>
        <v>43983</v>
      </c>
      <c r="G24" s="2" t="n">
        <f aca="false">LOOKUP(Tableau1[[#This Row],[Technicité estimé]],MEPLIGNE)</f>
        <v>7</v>
      </c>
      <c r="H24" s="2" t="n">
        <f aca="false">Tableau1[[#This Row],[Durée Estimée (jours ouvrés)]]/20</f>
        <v>0.35</v>
      </c>
      <c r="I24" s="3" t="n">
        <f aca="false">WORKDAY(F24,G24)</f>
        <v>43992</v>
      </c>
      <c r="J24" s="1" t="n">
        <f aca="false">Tableau1[[#This Row],[Date de fin]]-Tableau1[[#This Row],[Date Théo. Début]]</f>
        <v>9</v>
      </c>
      <c r="M24" s="3" t="n">
        <f aca="false">WORKDAY(K24,L24)</f>
        <v>0</v>
      </c>
      <c r="N24" s="15"/>
    </row>
    <row r="25" customFormat="false" ht="15" hidden="false" customHeight="false" outlineLevel="1" collapsed="false">
      <c r="A25" s="2" t="s">
        <v>24</v>
      </c>
      <c r="B25" s="2" t="s">
        <v>8</v>
      </c>
      <c r="C25" s="13" t="n">
        <v>44105</v>
      </c>
      <c r="D25" s="14" t="s">
        <v>31</v>
      </c>
      <c r="E25" s="3" t="n">
        <f aca="false">EDATE(Tableau1[[#This Row],[Date début prod]],-3)</f>
        <v>44013</v>
      </c>
      <c r="F25" s="3" t="n">
        <f aca="false">EDATE(E25,-1)</f>
        <v>43983</v>
      </c>
      <c r="G25" s="2" t="n">
        <f aca="false">LOOKUP(Tableau1[[#This Row],[Technicité estimé]],AST)</f>
        <v>17</v>
      </c>
      <c r="H25" s="2" t="n">
        <f aca="false">Tableau1[[#This Row],[Durée Estimée (jours ouvrés)]]/20</f>
        <v>0.85</v>
      </c>
      <c r="I25" s="3" t="n">
        <f aca="false">WORKDAY(F25,G25)</f>
        <v>44006</v>
      </c>
      <c r="J25" s="1" t="n">
        <f aca="false">Tableau1[[#This Row],[Date de fin]]-Tableau1[[#This Row],[Date Théo. Début]]</f>
        <v>23</v>
      </c>
      <c r="M25" s="3" t="n">
        <f aca="false">WORKDAY(K25,L25)</f>
        <v>0</v>
      </c>
      <c r="N25" s="15"/>
    </row>
    <row r="26" customFormat="false" ht="15" hidden="false" customHeight="false" outlineLevel="0" collapsed="false">
      <c r="A26" s="2" t="s">
        <v>32</v>
      </c>
      <c r="B26" s="2" t="s">
        <v>7</v>
      </c>
      <c r="C26" s="13" t="n">
        <v>44172</v>
      </c>
      <c r="D26" s="3" t="s">
        <v>25</v>
      </c>
      <c r="E26" s="3" t="n">
        <f aca="false">EDATE(Tableau1[[#This Row],[Date début prod]],0)</f>
        <v>44172</v>
      </c>
      <c r="F26" s="3" t="n">
        <f aca="false">E27</f>
        <v>44081</v>
      </c>
      <c r="G26" s="2" t="n">
        <f aca="false">SUM(G27:G32)</f>
        <v>70</v>
      </c>
      <c r="H26" s="2" t="n">
        <f aca="false">Tableau1[[#This Row],[Durée Estimée (jours ouvrés)]]/20</f>
        <v>3.5</v>
      </c>
      <c r="I26" s="3" t="n">
        <f aca="false">MAX(I27:I32)</f>
        <v>44092</v>
      </c>
      <c r="J26" s="1" t="n">
        <f aca="false">Tableau1[[#This Row],[Date de fin]]-Tableau1[[#This Row],[Date Théo. Début]]</f>
        <v>11</v>
      </c>
      <c r="M26" s="0" t="n">
        <f aca="false">MAX(M89:M94)</f>
        <v>0</v>
      </c>
    </row>
    <row r="27" customFormat="false" ht="15" hidden="false" customHeight="false" outlineLevel="1" collapsed="false">
      <c r="A27" s="2" t="s">
        <v>32</v>
      </c>
      <c r="B27" s="2" t="s">
        <v>7</v>
      </c>
      <c r="C27" s="13" t="n">
        <v>44172</v>
      </c>
      <c r="D27" s="14" t="s">
        <v>26</v>
      </c>
      <c r="E27" s="3" t="n">
        <f aca="false">EDATE(Tableau1[[#This Row],[Date début prod]],-3)</f>
        <v>44081</v>
      </c>
      <c r="F27" s="3" t="n">
        <f aca="false">EDATE(E27,-1)</f>
        <v>44050</v>
      </c>
      <c r="G27" s="2" t="n">
        <f aca="false">LOOKUP(Tableau1[[#This Row],[Technicité estimé]],PREPADO)</f>
        <v>5</v>
      </c>
      <c r="H27" s="2" t="n">
        <f aca="false">Tableau1[[#This Row],[Durée Estimée (jours ouvrés)]]/20</f>
        <v>0.25</v>
      </c>
      <c r="I27" s="3" t="n">
        <f aca="false">WORKDAY(F27,G27)</f>
        <v>44057</v>
      </c>
      <c r="J27" s="1" t="n">
        <f aca="false">Tableau1[[#This Row],[Date de fin]]-Tableau1[[#This Row],[Date Théo. Début]]</f>
        <v>7</v>
      </c>
      <c r="M27" s="3" t="n">
        <f aca="false">WORKDAY(K27,L27)</f>
        <v>0</v>
      </c>
      <c r="N27" s="15" t="n">
        <v>1</v>
      </c>
    </row>
    <row r="28" customFormat="false" ht="15" hidden="false" customHeight="false" outlineLevel="1" collapsed="false">
      <c r="A28" s="2" t="s">
        <v>32</v>
      </c>
      <c r="B28" s="2" t="s">
        <v>7</v>
      </c>
      <c r="C28" s="13" t="n">
        <v>44172</v>
      </c>
      <c r="D28" s="14" t="s">
        <v>27</v>
      </c>
      <c r="E28" s="3" t="n">
        <f aca="false">EDATE(Tableau1[[#This Row],[Date début prod]],-3)</f>
        <v>44081</v>
      </c>
      <c r="F28" s="3" t="n">
        <f aca="false">EDATE(E28,-1)</f>
        <v>44050</v>
      </c>
      <c r="G28" s="2" t="n">
        <f aca="false">LOOKUP(Tableau1[[#This Row],[Technicité estimé]],DEVERMINAGE)</f>
        <v>5</v>
      </c>
      <c r="H28" s="2" t="n">
        <f aca="false">Tableau1[[#This Row],[Durée Estimée (jours ouvrés)]]/20</f>
        <v>0.25</v>
      </c>
      <c r="I28" s="3" t="n">
        <f aca="false">WORKDAY(F28,G28)</f>
        <v>44057</v>
      </c>
      <c r="J28" s="1" t="n">
        <f aca="false">Tableau1[[#This Row],[Date de fin]]-Tableau1[[#This Row],[Date Théo. Début]]</f>
        <v>7</v>
      </c>
      <c r="M28" s="3" t="n">
        <f aca="false">WORKDAY(K28,L28)</f>
        <v>0</v>
      </c>
      <c r="N28" s="15" t="n">
        <v>1</v>
      </c>
    </row>
    <row r="29" customFormat="false" ht="15" hidden="false" customHeight="false" outlineLevel="1" collapsed="false">
      <c r="A29" s="2" t="s">
        <v>32</v>
      </c>
      <c r="B29" s="2" t="s">
        <v>7</v>
      </c>
      <c r="C29" s="13" t="n">
        <v>44172</v>
      </c>
      <c r="D29" s="14" t="s">
        <v>28</v>
      </c>
      <c r="E29" s="3" t="n">
        <f aca="false">EDATE(Tableau1[[#This Row],[Date début prod]],-3)</f>
        <v>44081</v>
      </c>
      <c r="F29" s="3" t="n">
        <f aca="false">EDATE(E29,-1)</f>
        <v>44050</v>
      </c>
      <c r="G29" s="2" t="n">
        <f aca="false">LOOKUP(Tableau1[[#This Row],[Technicité estimé]],ConfMoOP)</f>
        <v>10</v>
      </c>
      <c r="H29" s="2" t="n">
        <f aca="false">Tableau1[[#This Row],[Durée Estimée (jours ouvrés)]]/20</f>
        <v>0.5</v>
      </c>
      <c r="I29" s="3" t="n">
        <f aca="false">WORKDAY(F29,G29)</f>
        <v>44064</v>
      </c>
      <c r="J29" s="1" t="n">
        <f aca="false">Tableau1[[#This Row],[Date de fin]]-Tableau1[[#This Row],[Date Théo. Début]]</f>
        <v>14</v>
      </c>
      <c r="M29" s="3" t="n">
        <f aca="false">WORKDAY(K29,L29)</f>
        <v>0</v>
      </c>
      <c r="N29" s="15" t="n">
        <v>1</v>
      </c>
    </row>
    <row r="30" customFormat="false" ht="15" hidden="false" customHeight="false" outlineLevel="1" collapsed="false">
      <c r="A30" s="2" t="s">
        <v>32</v>
      </c>
      <c r="B30" s="2" t="s">
        <v>7</v>
      </c>
      <c r="C30" s="13" t="n">
        <v>44172</v>
      </c>
      <c r="D30" s="14" t="s">
        <v>29</v>
      </c>
      <c r="E30" s="3" t="n">
        <f aca="false">EDATE(Tableau1[[#This Row],[Date début prod]],-3)</f>
        <v>44081</v>
      </c>
      <c r="F30" s="3" t="n">
        <f aca="false">EDATE(E30,-1)</f>
        <v>44050</v>
      </c>
      <c r="G30" s="2" t="n">
        <f aca="false">LOOKUP(Tableau1[[#This Row],[Technicité estimé]],Appro)</f>
        <v>30</v>
      </c>
      <c r="H30" s="2" t="n">
        <f aca="false">Tableau1[[#This Row],[Durée Estimée (jours ouvrés)]]/20</f>
        <v>1.5</v>
      </c>
      <c r="I30" s="3" t="n">
        <f aca="false">WORKDAY(F30,G30)</f>
        <v>44092</v>
      </c>
      <c r="J30" s="1" t="n">
        <f aca="false">Tableau1[[#This Row],[Date de fin]]-Tableau1[[#This Row],[Date Théo. Début]]</f>
        <v>42</v>
      </c>
      <c r="M30" s="3" t="n">
        <f aca="false">WORKDAY(K30,L30)</f>
        <v>0</v>
      </c>
      <c r="N30" s="15"/>
    </row>
    <row r="31" customFormat="false" ht="15" hidden="false" customHeight="false" outlineLevel="1" collapsed="false">
      <c r="A31" s="2" t="s">
        <v>32</v>
      </c>
      <c r="B31" s="2" t="s">
        <v>7</v>
      </c>
      <c r="C31" s="13" t="n">
        <v>44172</v>
      </c>
      <c r="D31" s="3" t="s">
        <v>30</v>
      </c>
      <c r="E31" s="3" t="n">
        <f aca="false">EDATE(Tableau1[[#This Row],[Date début prod]],-3)</f>
        <v>44081</v>
      </c>
      <c r="F31" s="3" t="n">
        <f aca="false">EDATE(E31,-1)</f>
        <v>44050</v>
      </c>
      <c r="G31" s="2" t="n">
        <f aca="false">LOOKUP(Tableau1[[#This Row],[Technicité estimé]],MEPLIGNE)</f>
        <v>5</v>
      </c>
      <c r="H31" s="2" t="n">
        <f aca="false">Tableau1[[#This Row],[Durée Estimée (jours ouvrés)]]/20</f>
        <v>0.25</v>
      </c>
      <c r="I31" s="3" t="n">
        <f aca="false">WORKDAY(F31,G31)</f>
        <v>44057</v>
      </c>
      <c r="J31" s="1" t="n">
        <f aca="false">Tableau1[[#This Row],[Date de fin]]-Tableau1[[#This Row],[Date Théo. Début]]</f>
        <v>7</v>
      </c>
      <c r="M31" s="3" t="n">
        <f aca="false">WORKDAY(K31,L31)</f>
        <v>0</v>
      </c>
      <c r="N31" s="15"/>
    </row>
    <row r="32" customFormat="false" ht="15" hidden="false" customHeight="false" outlineLevel="1" collapsed="false">
      <c r="A32" s="2" t="s">
        <v>32</v>
      </c>
      <c r="B32" s="2" t="s">
        <v>7</v>
      </c>
      <c r="C32" s="13" t="n">
        <v>44172</v>
      </c>
      <c r="D32" s="14" t="s">
        <v>31</v>
      </c>
      <c r="E32" s="3" t="n">
        <f aca="false">EDATE(Tableau1[[#This Row],[Date début prod]],-3)</f>
        <v>44081</v>
      </c>
      <c r="F32" s="3" t="n">
        <f aca="false">EDATE(E32,-1)</f>
        <v>44050</v>
      </c>
      <c r="G32" s="2" t="n">
        <f aca="false">LOOKUP(Tableau1[[#This Row],[Technicité estimé]],AST)</f>
        <v>15</v>
      </c>
      <c r="H32" s="2" t="n">
        <f aca="false">Tableau1[[#This Row],[Durée Estimée (jours ouvrés)]]/20</f>
        <v>0.75</v>
      </c>
      <c r="I32" s="3" t="n">
        <f aca="false">WORKDAY(F32,G32)</f>
        <v>44071</v>
      </c>
      <c r="J32" s="1" t="n">
        <f aca="false">Tableau1[[#This Row],[Date de fin]]-Tableau1[[#This Row],[Date Théo. Début]]</f>
        <v>21</v>
      </c>
      <c r="M32" s="3" t="n">
        <f aca="false">WORKDAY(K32,L32)</f>
        <v>0</v>
      </c>
      <c r="N32" s="15"/>
    </row>
    <row r="33" customFormat="false" ht="15" hidden="false" customHeight="false" outlineLevel="0" collapsed="false">
      <c r="A33" s="2" t="s">
        <v>33</v>
      </c>
      <c r="B33" s="2" t="s">
        <v>7</v>
      </c>
      <c r="C33" s="13" t="n">
        <v>44074</v>
      </c>
      <c r="D33" s="3" t="s">
        <v>25</v>
      </c>
      <c r="E33" s="3" t="n">
        <f aca="false">EDATE(Tableau1[[#This Row],[Date début prod]],0)</f>
        <v>44074</v>
      </c>
      <c r="F33" s="3" t="n">
        <f aca="false">E34</f>
        <v>43982</v>
      </c>
      <c r="G33" s="2" t="n">
        <f aca="false">SUM(G34:G39)</f>
        <v>70</v>
      </c>
      <c r="H33" s="2" t="n">
        <f aca="false">Tableau1[[#This Row],[Durée Estimée (jours ouvrés)]]/20</f>
        <v>3.5</v>
      </c>
      <c r="I33" s="3" t="n">
        <f aca="false">MAX(I34:I39)</f>
        <v>43993</v>
      </c>
      <c r="J33" s="1" t="n">
        <f aca="false">Tableau1[[#This Row],[Date de fin]]-Tableau1[[#This Row],[Date Théo. Début]]</f>
        <v>11</v>
      </c>
      <c r="M33" s="0" t="n">
        <f aca="false">MAX(M68:M73)</f>
        <v>0</v>
      </c>
    </row>
    <row r="34" customFormat="false" ht="15" hidden="false" customHeight="false" outlineLevel="1" collapsed="false">
      <c r="A34" s="2" t="s">
        <v>33</v>
      </c>
      <c r="B34" s="2" t="s">
        <v>7</v>
      </c>
      <c r="C34" s="13" t="n">
        <v>44074</v>
      </c>
      <c r="D34" s="14" t="s">
        <v>26</v>
      </c>
      <c r="E34" s="3" t="n">
        <f aca="false">EDATE(Tableau1[[#This Row],[Date début prod]],-3)</f>
        <v>43982</v>
      </c>
      <c r="F34" s="3" t="n">
        <f aca="false">EDATE(E34,-1)</f>
        <v>43951</v>
      </c>
      <c r="G34" s="2" t="n">
        <f aca="false">LOOKUP(Tableau1[[#This Row],[Technicité estimé]],PREPADO)</f>
        <v>5</v>
      </c>
      <c r="H34" s="2" t="n">
        <f aca="false">Tableau1[[#This Row],[Durée Estimée (jours ouvrés)]]/20</f>
        <v>0.25</v>
      </c>
      <c r="I34" s="3" t="n">
        <f aca="false">WORKDAY(F34,G34)</f>
        <v>43958</v>
      </c>
      <c r="J34" s="1" t="n">
        <f aca="false">Tableau1[[#This Row],[Date de fin]]-Tableau1[[#This Row],[Date Théo. Début]]</f>
        <v>7</v>
      </c>
      <c r="M34" s="3" t="n">
        <f aca="false">WORKDAY(K34,L34)</f>
        <v>0</v>
      </c>
      <c r="N34" s="15"/>
    </row>
    <row r="35" customFormat="false" ht="15" hidden="false" customHeight="false" outlineLevel="1" collapsed="false">
      <c r="A35" s="2" t="s">
        <v>33</v>
      </c>
      <c r="B35" s="2" t="s">
        <v>7</v>
      </c>
      <c r="C35" s="13" t="n">
        <v>44074</v>
      </c>
      <c r="D35" s="14" t="s">
        <v>27</v>
      </c>
      <c r="E35" s="3" t="n">
        <f aca="false">EDATE(Tableau1[[#This Row],[Date début prod]],-3)</f>
        <v>43982</v>
      </c>
      <c r="F35" s="3" t="n">
        <f aca="false">EDATE(E35,-1)</f>
        <v>43951</v>
      </c>
      <c r="G35" s="2" t="n">
        <f aca="false">LOOKUP(Tableau1[[#This Row],[Technicité estimé]],DEVERMINAGE)</f>
        <v>5</v>
      </c>
      <c r="H35" s="2" t="n">
        <f aca="false">Tableau1[[#This Row],[Durée Estimée (jours ouvrés)]]/20</f>
        <v>0.25</v>
      </c>
      <c r="I35" s="3" t="n">
        <f aca="false">WORKDAY(F35,G35)</f>
        <v>43958</v>
      </c>
      <c r="J35" s="1" t="n">
        <f aca="false">Tableau1[[#This Row],[Date de fin]]-Tableau1[[#This Row],[Date Théo. Début]]</f>
        <v>7</v>
      </c>
      <c r="M35" s="3" t="n">
        <f aca="false">WORKDAY(K35,L35)</f>
        <v>0</v>
      </c>
      <c r="N35" s="15"/>
    </row>
    <row r="36" customFormat="false" ht="15" hidden="false" customHeight="false" outlineLevel="1" collapsed="false">
      <c r="A36" s="2" t="s">
        <v>33</v>
      </c>
      <c r="B36" s="2" t="s">
        <v>7</v>
      </c>
      <c r="C36" s="13" t="n">
        <v>44074</v>
      </c>
      <c r="D36" s="14" t="s">
        <v>28</v>
      </c>
      <c r="E36" s="3" t="n">
        <f aca="false">EDATE(Tableau1[[#This Row],[Date début prod]],-3)</f>
        <v>43982</v>
      </c>
      <c r="F36" s="3" t="n">
        <f aca="false">EDATE(E36,-1)</f>
        <v>43951</v>
      </c>
      <c r="G36" s="2" t="n">
        <f aca="false">LOOKUP(Tableau1[[#This Row],[Technicité estimé]],ConfMoOP)</f>
        <v>10</v>
      </c>
      <c r="H36" s="2" t="n">
        <f aca="false">Tableau1[[#This Row],[Durée Estimée (jours ouvrés)]]/20</f>
        <v>0.5</v>
      </c>
      <c r="I36" s="3" t="n">
        <f aca="false">WORKDAY(F36,G36)</f>
        <v>43965</v>
      </c>
      <c r="J36" s="1" t="n">
        <f aca="false">Tableau1[[#This Row],[Date de fin]]-Tableau1[[#This Row],[Date Théo. Début]]</f>
        <v>14</v>
      </c>
      <c r="M36" s="3" t="n">
        <f aca="false">WORKDAY(K36,L36)</f>
        <v>0</v>
      </c>
      <c r="N36" s="15"/>
    </row>
    <row r="37" customFormat="false" ht="15" hidden="false" customHeight="false" outlineLevel="1" collapsed="false">
      <c r="A37" s="2" t="s">
        <v>33</v>
      </c>
      <c r="B37" s="2" t="s">
        <v>7</v>
      </c>
      <c r="C37" s="13" t="n">
        <v>44074</v>
      </c>
      <c r="D37" s="14" t="s">
        <v>29</v>
      </c>
      <c r="E37" s="3" t="n">
        <f aca="false">EDATE(Tableau1[[#This Row],[Date début prod]],-3)</f>
        <v>43982</v>
      </c>
      <c r="F37" s="3" t="n">
        <f aca="false">EDATE(E37,-1)</f>
        <v>43951</v>
      </c>
      <c r="G37" s="2" t="n">
        <f aca="false">LOOKUP(Tableau1[[#This Row],[Technicité estimé]],Appro)</f>
        <v>30</v>
      </c>
      <c r="H37" s="2" t="n">
        <f aca="false">Tableau1[[#This Row],[Durée Estimée (jours ouvrés)]]/20</f>
        <v>1.5</v>
      </c>
      <c r="I37" s="3" t="n">
        <f aca="false">WORKDAY(F37,G37)</f>
        <v>43993</v>
      </c>
      <c r="J37" s="1" t="n">
        <f aca="false">Tableau1[[#This Row],[Date de fin]]-Tableau1[[#This Row],[Date Théo. Début]]</f>
        <v>42</v>
      </c>
      <c r="M37" s="3" t="n">
        <f aca="false">WORKDAY(K37,L37)</f>
        <v>0</v>
      </c>
      <c r="N37" s="15"/>
    </row>
    <row r="38" customFormat="false" ht="15" hidden="false" customHeight="false" outlineLevel="1" collapsed="false">
      <c r="A38" s="2" t="s">
        <v>33</v>
      </c>
      <c r="B38" s="2" t="s">
        <v>7</v>
      </c>
      <c r="C38" s="13" t="n">
        <v>44074</v>
      </c>
      <c r="D38" s="3" t="s">
        <v>30</v>
      </c>
      <c r="E38" s="3" t="n">
        <f aca="false">EDATE(Tableau1[[#This Row],[Date début prod]],-3)</f>
        <v>43982</v>
      </c>
      <c r="F38" s="3" t="n">
        <f aca="false">EDATE(E38,-1)</f>
        <v>43951</v>
      </c>
      <c r="G38" s="2" t="n">
        <f aca="false">LOOKUP(Tableau1[[#This Row],[Technicité estimé]],MEPLIGNE)</f>
        <v>5</v>
      </c>
      <c r="H38" s="2" t="n">
        <f aca="false">Tableau1[[#This Row],[Durée Estimée (jours ouvrés)]]/20</f>
        <v>0.25</v>
      </c>
      <c r="I38" s="3" t="n">
        <f aca="false">WORKDAY(F38,G38)</f>
        <v>43958</v>
      </c>
      <c r="J38" s="1" t="n">
        <f aca="false">Tableau1[[#This Row],[Date de fin]]-Tableau1[[#This Row],[Date Théo. Début]]</f>
        <v>7</v>
      </c>
      <c r="M38" s="3" t="n">
        <f aca="false">WORKDAY(K38,L38)</f>
        <v>0</v>
      </c>
      <c r="N38" s="15"/>
    </row>
    <row r="39" customFormat="false" ht="15" hidden="false" customHeight="false" outlineLevel="1" collapsed="false">
      <c r="A39" s="2" t="s">
        <v>33</v>
      </c>
      <c r="B39" s="2" t="s">
        <v>7</v>
      </c>
      <c r="C39" s="13" t="n">
        <v>44074</v>
      </c>
      <c r="D39" s="14" t="s">
        <v>31</v>
      </c>
      <c r="E39" s="3" t="n">
        <f aca="false">EDATE(Tableau1[[#This Row],[Date début prod]],-3)</f>
        <v>43982</v>
      </c>
      <c r="F39" s="3" t="n">
        <f aca="false">EDATE(E39,-1)</f>
        <v>43951</v>
      </c>
      <c r="G39" s="2" t="n">
        <f aca="false">LOOKUP(Tableau1[[#This Row],[Technicité estimé]],AST)</f>
        <v>15</v>
      </c>
      <c r="H39" s="2" t="n">
        <f aca="false">Tableau1[[#This Row],[Durée Estimée (jours ouvrés)]]/20</f>
        <v>0.75</v>
      </c>
      <c r="I39" s="3" t="n">
        <f aca="false">WORKDAY(F39,G39)</f>
        <v>43972</v>
      </c>
      <c r="J39" s="1" t="n">
        <f aca="false">Tableau1[[#This Row],[Date de fin]]-Tableau1[[#This Row],[Date Théo. Début]]</f>
        <v>21</v>
      </c>
      <c r="M39" s="3" t="n">
        <f aca="false">WORKDAY(K39,L39)</f>
        <v>0</v>
      </c>
      <c r="N39" s="15"/>
    </row>
    <row r="40" customFormat="false" ht="15" hidden="false" customHeight="false" outlineLevel="0" collapsed="false">
      <c r="A40" s="2" t="s">
        <v>34</v>
      </c>
      <c r="B40" s="2" t="s">
        <v>7</v>
      </c>
      <c r="C40" s="13" t="n">
        <v>44124</v>
      </c>
      <c r="D40" s="3" t="s">
        <v>25</v>
      </c>
      <c r="E40" s="3" t="n">
        <f aca="false">EDATE(Tableau1[[#This Row],[Date début prod]],0)</f>
        <v>44124</v>
      </c>
      <c r="F40" s="3" t="n">
        <f aca="false">E41</f>
        <v>44032</v>
      </c>
      <c r="G40" s="2" t="n">
        <f aca="false">SUM(G41:G46)</f>
        <v>70</v>
      </c>
      <c r="H40" s="2" t="n">
        <f aca="false">Tableau1[[#This Row],[Durée Estimée (jours ouvrés)]]/20</f>
        <v>3.5</v>
      </c>
      <c r="I40" s="3" t="n">
        <f aca="false">MAX(I41:I46)</f>
        <v>44043</v>
      </c>
      <c r="J40" s="1" t="n">
        <f aca="false">Tableau1[[#This Row],[Date de fin]]-Tableau1[[#This Row],[Date Théo. Début]]</f>
        <v>11</v>
      </c>
      <c r="M40" s="0" t="n">
        <f aca="false">MAX(M81:M367)</f>
        <v>0</v>
      </c>
    </row>
    <row r="41" customFormat="false" ht="15" hidden="false" customHeight="false" outlineLevel="1" collapsed="false">
      <c r="A41" s="2" t="s">
        <v>34</v>
      </c>
      <c r="B41" s="2" t="s">
        <v>7</v>
      </c>
      <c r="C41" s="13" t="n">
        <v>44124</v>
      </c>
      <c r="D41" s="14" t="s">
        <v>26</v>
      </c>
      <c r="E41" s="3" t="n">
        <f aca="false">EDATE(Tableau1[[#This Row],[Date début prod]],-3)</f>
        <v>44032</v>
      </c>
      <c r="F41" s="3" t="n">
        <f aca="false">EDATE(E41,-1)</f>
        <v>44002</v>
      </c>
      <c r="G41" s="2" t="n">
        <f aca="false">LOOKUP(Tableau1[[#This Row],[Technicité estimé]],PREPADO)</f>
        <v>5</v>
      </c>
      <c r="H41" s="2" t="n">
        <f aca="false">Tableau1[[#This Row],[Durée Estimée (jours ouvrés)]]/20</f>
        <v>0.25</v>
      </c>
      <c r="I41" s="3" t="n">
        <f aca="false">WORKDAY(F41,G41)</f>
        <v>44008</v>
      </c>
      <c r="J41" s="1" t="n">
        <f aca="false">Tableau1[[#This Row],[Date de fin]]-Tableau1[[#This Row],[Date Théo. Début]]</f>
        <v>6</v>
      </c>
      <c r="M41" s="3" t="n">
        <f aca="false">WORKDAY(K41,L41)</f>
        <v>0</v>
      </c>
      <c r="N41" s="15"/>
    </row>
    <row r="42" customFormat="false" ht="15" hidden="false" customHeight="false" outlineLevel="1" collapsed="false">
      <c r="A42" s="2" t="s">
        <v>34</v>
      </c>
      <c r="B42" s="2" t="s">
        <v>7</v>
      </c>
      <c r="C42" s="13" t="n">
        <v>44124</v>
      </c>
      <c r="D42" s="14" t="s">
        <v>27</v>
      </c>
      <c r="E42" s="3" t="n">
        <f aca="false">EDATE(Tableau1[[#This Row],[Date début prod]],-3)</f>
        <v>44032</v>
      </c>
      <c r="F42" s="3" t="n">
        <f aca="false">EDATE(E42,-1)</f>
        <v>44002</v>
      </c>
      <c r="G42" s="2" t="n">
        <f aca="false">LOOKUP(Tableau1[[#This Row],[Technicité estimé]],DEVERMINAGE)</f>
        <v>5</v>
      </c>
      <c r="H42" s="2" t="n">
        <f aca="false">Tableau1[[#This Row],[Durée Estimée (jours ouvrés)]]/20</f>
        <v>0.25</v>
      </c>
      <c r="I42" s="3" t="n">
        <f aca="false">WORKDAY(F42,G42)</f>
        <v>44008</v>
      </c>
      <c r="J42" s="1" t="n">
        <f aca="false">Tableau1[[#This Row],[Date de fin]]-Tableau1[[#This Row],[Date Théo. Début]]</f>
        <v>6</v>
      </c>
      <c r="M42" s="3" t="n">
        <f aca="false">WORKDAY(K42,L42)</f>
        <v>0</v>
      </c>
      <c r="N42" s="15"/>
    </row>
    <row r="43" customFormat="false" ht="15" hidden="false" customHeight="false" outlineLevel="1" collapsed="false">
      <c r="A43" s="2" t="s">
        <v>34</v>
      </c>
      <c r="B43" s="2" t="s">
        <v>7</v>
      </c>
      <c r="C43" s="13" t="n">
        <v>44124</v>
      </c>
      <c r="D43" s="14" t="s">
        <v>28</v>
      </c>
      <c r="E43" s="3" t="n">
        <f aca="false">EDATE(Tableau1[[#This Row],[Date début prod]],-3)</f>
        <v>44032</v>
      </c>
      <c r="F43" s="3" t="n">
        <f aca="false">EDATE(E43,-1)</f>
        <v>44002</v>
      </c>
      <c r="G43" s="2" t="n">
        <f aca="false">LOOKUP(Tableau1[[#This Row],[Technicité estimé]],ConfMoOP)</f>
        <v>10</v>
      </c>
      <c r="H43" s="2" t="n">
        <f aca="false">Tableau1[[#This Row],[Durée Estimée (jours ouvrés)]]/20</f>
        <v>0.5</v>
      </c>
      <c r="I43" s="3" t="n">
        <f aca="false">WORKDAY(F43,G43)</f>
        <v>44015</v>
      </c>
      <c r="J43" s="1" t="n">
        <f aca="false">Tableau1[[#This Row],[Date de fin]]-Tableau1[[#This Row],[Date Théo. Début]]</f>
        <v>13</v>
      </c>
      <c r="M43" s="3" t="n">
        <f aca="false">WORKDAY(K43,L43)</f>
        <v>0</v>
      </c>
      <c r="N43" s="15"/>
    </row>
    <row r="44" customFormat="false" ht="15" hidden="false" customHeight="false" outlineLevel="1" collapsed="false">
      <c r="A44" s="2" t="s">
        <v>34</v>
      </c>
      <c r="B44" s="2" t="s">
        <v>7</v>
      </c>
      <c r="C44" s="13" t="n">
        <v>44124</v>
      </c>
      <c r="D44" s="14" t="s">
        <v>29</v>
      </c>
      <c r="E44" s="3" t="n">
        <f aca="false">EDATE(Tableau1[[#This Row],[Date début prod]],-3)</f>
        <v>44032</v>
      </c>
      <c r="F44" s="3" t="n">
        <f aca="false">EDATE(E44,-1)</f>
        <v>44002</v>
      </c>
      <c r="G44" s="2" t="n">
        <f aca="false">LOOKUP(Tableau1[[#This Row],[Technicité estimé]],Appro)</f>
        <v>30</v>
      </c>
      <c r="H44" s="2" t="n">
        <f aca="false">Tableau1[[#This Row],[Durée Estimée (jours ouvrés)]]/20</f>
        <v>1.5</v>
      </c>
      <c r="I44" s="3" t="n">
        <f aca="false">WORKDAY(F44,G44)</f>
        <v>44043</v>
      </c>
      <c r="J44" s="1" t="n">
        <f aca="false">Tableau1[[#This Row],[Date de fin]]-Tableau1[[#This Row],[Date Théo. Début]]</f>
        <v>41</v>
      </c>
      <c r="M44" s="3" t="n">
        <f aca="false">WORKDAY(K44,L44)</f>
        <v>0</v>
      </c>
      <c r="N44" s="15"/>
    </row>
    <row r="45" customFormat="false" ht="15" hidden="false" customHeight="false" outlineLevel="1" collapsed="false">
      <c r="A45" s="2" t="s">
        <v>34</v>
      </c>
      <c r="B45" s="2" t="s">
        <v>7</v>
      </c>
      <c r="C45" s="13" t="n">
        <v>44124</v>
      </c>
      <c r="D45" s="3" t="s">
        <v>30</v>
      </c>
      <c r="E45" s="3" t="n">
        <f aca="false">EDATE(Tableau1[[#This Row],[Date début prod]],-3)</f>
        <v>44032</v>
      </c>
      <c r="F45" s="3" t="n">
        <f aca="false">EDATE(E45,-1)</f>
        <v>44002</v>
      </c>
      <c r="G45" s="2" t="n">
        <f aca="false">LOOKUP(Tableau1[[#This Row],[Technicité estimé]],MEPLIGNE)</f>
        <v>5</v>
      </c>
      <c r="H45" s="2" t="n">
        <f aca="false">Tableau1[[#This Row],[Durée Estimée (jours ouvrés)]]/20</f>
        <v>0.25</v>
      </c>
      <c r="I45" s="3" t="n">
        <f aca="false">WORKDAY(F45,G45)</f>
        <v>44008</v>
      </c>
      <c r="J45" s="1" t="n">
        <f aca="false">Tableau1[[#This Row],[Date de fin]]-Tableau1[[#This Row],[Date Théo. Début]]</f>
        <v>6</v>
      </c>
      <c r="M45" s="3" t="n">
        <f aca="false">WORKDAY(K45,L45)</f>
        <v>0</v>
      </c>
      <c r="N45" s="15"/>
    </row>
    <row r="46" customFormat="false" ht="15" hidden="false" customHeight="false" outlineLevel="1" collapsed="false">
      <c r="A46" s="2" t="s">
        <v>34</v>
      </c>
      <c r="B46" s="2" t="s">
        <v>7</v>
      </c>
      <c r="C46" s="13" t="n">
        <v>44124</v>
      </c>
      <c r="D46" s="14" t="s">
        <v>31</v>
      </c>
      <c r="E46" s="3" t="n">
        <f aca="false">EDATE(Tableau1[[#This Row],[Date début prod]],-3)</f>
        <v>44032</v>
      </c>
      <c r="F46" s="3" t="n">
        <f aca="false">EDATE(E46,-1)</f>
        <v>44002</v>
      </c>
      <c r="G46" s="2" t="n">
        <f aca="false">LOOKUP(Tableau1[[#This Row],[Technicité estimé]],AST)</f>
        <v>15</v>
      </c>
      <c r="H46" s="2" t="n">
        <f aca="false">Tableau1[[#This Row],[Durée Estimée (jours ouvrés)]]/20</f>
        <v>0.75</v>
      </c>
      <c r="I46" s="3" t="n">
        <f aca="false">WORKDAY(F46,G46)</f>
        <v>44022</v>
      </c>
      <c r="J46" s="1" t="n">
        <f aca="false">Tableau1[[#This Row],[Date de fin]]-Tableau1[[#This Row],[Date Théo. Début]]</f>
        <v>20</v>
      </c>
      <c r="M46" s="3" t="n">
        <f aca="false">WORKDAY(K46,L46)</f>
        <v>0</v>
      </c>
      <c r="N46" s="15"/>
    </row>
    <row r="47" customFormat="false" ht="15" hidden="false" customHeight="false" outlineLevel="0" collapsed="false">
      <c r="A47" s="2" t="s">
        <v>35</v>
      </c>
      <c r="B47" s="2" t="s">
        <v>6</v>
      </c>
      <c r="C47" s="13" t="n">
        <v>44136</v>
      </c>
      <c r="D47" s="3" t="s">
        <v>25</v>
      </c>
      <c r="E47" s="3" t="n">
        <f aca="false">EDATE(Tableau1[[#This Row],[Date début prod]],0)</f>
        <v>44136</v>
      </c>
      <c r="F47" s="3" t="n">
        <f aca="false">E48</f>
        <v>44044</v>
      </c>
      <c r="G47" s="2" t="n">
        <f aca="false">SUM(G48:G53)</f>
        <v>100</v>
      </c>
      <c r="H47" s="2" t="n">
        <f aca="false">Tableau1[[#This Row],[Durée Estimée (jours ouvrés)]]/20</f>
        <v>5</v>
      </c>
      <c r="I47" s="3" t="n">
        <f aca="false">MAX(I48:I53)</f>
        <v>44055</v>
      </c>
      <c r="J47" s="1" t="n">
        <f aca="false">Tableau1[[#This Row],[Date de fin]]-Tableau1[[#This Row],[Date Théo. Début]]</f>
        <v>11</v>
      </c>
      <c r="M47" s="0" t="n">
        <f aca="false">MAX(M55:M60)</f>
        <v>0</v>
      </c>
    </row>
    <row r="48" customFormat="false" ht="15" hidden="false" customHeight="false" outlineLevel="1" collapsed="false">
      <c r="A48" s="2" t="s">
        <v>35</v>
      </c>
      <c r="B48" s="2" t="s">
        <v>6</v>
      </c>
      <c r="C48" s="13" t="n">
        <v>44136</v>
      </c>
      <c r="D48" s="14" t="s">
        <v>26</v>
      </c>
      <c r="E48" s="3" t="n">
        <f aca="false">EDATE(Tableau1[[#This Row],[Date début prod]],-3)</f>
        <v>44044</v>
      </c>
      <c r="F48" s="3" t="n">
        <f aca="false">EDATE(E48,-1)</f>
        <v>44013</v>
      </c>
      <c r="G48" s="2" t="n">
        <f aca="false">LOOKUP(Tableau1[[#This Row],[Technicité estimé]],PREPADO)</f>
        <v>10</v>
      </c>
      <c r="H48" s="2" t="n">
        <f aca="false">Tableau1[[#This Row],[Durée Estimée (jours ouvrés)]]/20</f>
        <v>0.5</v>
      </c>
      <c r="I48" s="3" t="n">
        <f aca="false">WORKDAY(F48,G48)</f>
        <v>44027</v>
      </c>
      <c r="J48" s="1" t="n">
        <f aca="false">Tableau1[[#This Row],[Date de fin]]-Tableau1[[#This Row],[Date Théo. Début]]</f>
        <v>14</v>
      </c>
      <c r="M48" s="3" t="n">
        <f aca="false">WORKDAY(K48,L48)</f>
        <v>0</v>
      </c>
      <c r="N48" s="15"/>
    </row>
    <row r="49" customFormat="false" ht="15" hidden="false" customHeight="false" outlineLevel="1" collapsed="false">
      <c r="A49" s="2" t="s">
        <v>35</v>
      </c>
      <c r="B49" s="2" t="s">
        <v>6</v>
      </c>
      <c r="C49" s="13" t="n">
        <v>44136</v>
      </c>
      <c r="D49" s="14" t="s">
        <v>27</v>
      </c>
      <c r="E49" s="3" t="n">
        <f aca="false">EDATE(Tableau1[[#This Row],[Date début prod]],-3)</f>
        <v>44044</v>
      </c>
      <c r="F49" s="3" t="n">
        <f aca="false">EDATE(E49,-1)</f>
        <v>44013</v>
      </c>
      <c r="G49" s="2" t="n">
        <f aca="false">LOOKUP(Tableau1[[#This Row],[Technicité estimé]],DEVERMINAGE)</f>
        <v>15</v>
      </c>
      <c r="H49" s="2" t="n">
        <f aca="false">Tableau1[[#This Row],[Durée Estimée (jours ouvrés)]]/20</f>
        <v>0.75</v>
      </c>
      <c r="I49" s="3" t="n">
        <f aca="false">WORKDAY(F49,G49)</f>
        <v>44034</v>
      </c>
      <c r="J49" s="1" t="n">
        <f aca="false">Tableau1[[#This Row],[Date de fin]]-Tableau1[[#This Row],[Date Théo. Début]]</f>
        <v>21</v>
      </c>
      <c r="M49" s="3" t="n">
        <f aca="false">WORKDAY(K49,L49)</f>
        <v>0</v>
      </c>
      <c r="N49" s="15"/>
    </row>
    <row r="50" customFormat="false" ht="15" hidden="false" customHeight="false" outlineLevel="1" collapsed="false">
      <c r="A50" s="2" t="s">
        <v>35</v>
      </c>
      <c r="B50" s="2" t="s">
        <v>6</v>
      </c>
      <c r="C50" s="13" t="n">
        <v>44136</v>
      </c>
      <c r="D50" s="14" t="s">
        <v>28</v>
      </c>
      <c r="E50" s="3" t="n">
        <f aca="false">EDATE(Tableau1[[#This Row],[Date début prod]],-3)</f>
        <v>44044</v>
      </c>
      <c r="F50" s="3" t="n">
        <f aca="false">EDATE(E50,-1)</f>
        <v>44013</v>
      </c>
      <c r="G50" s="2" t="n">
        <f aca="false">LOOKUP(Tableau1[[#This Row],[Technicité estimé]],ConfMoOP)</f>
        <v>15</v>
      </c>
      <c r="H50" s="2" t="n">
        <f aca="false">Tableau1[[#This Row],[Durée Estimée (jours ouvrés)]]/20</f>
        <v>0.75</v>
      </c>
      <c r="I50" s="3" t="n">
        <f aca="false">WORKDAY(F50,G50)</f>
        <v>44034</v>
      </c>
      <c r="J50" s="1" t="n">
        <f aca="false">Tableau1[[#This Row],[Date de fin]]-Tableau1[[#This Row],[Date Théo. Début]]</f>
        <v>21</v>
      </c>
      <c r="M50" s="3" t="n">
        <f aca="false">WORKDAY(K50,L50)</f>
        <v>0</v>
      </c>
      <c r="N50" s="15"/>
    </row>
    <row r="51" customFormat="false" ht="15" hidden="false" customHeight="false" outlineLevel="1" collapsed="false">
      <c r="A51" s="2" t="s">
        <v>35</v>
      </c>
      <c r="B51" s="2" t="s">
        <v>6</v>
      </c>
      <c r="C51" s="13" t="n">
        <v>44136</v>
      </c>
      <c r="D51" s="14" t="s">
        <v>29</v>
      </c>
      <c r="E51" s="3" t="n">
        <f aca="false">EDATE(Tableau1[[#This Row],[Date début prod]],-3)</f>
        <v>44044</v>
      </c>
      <c r="F51" s="3" t="n">
        <f aca="false">EDATE(E51,-1)</f>
        <v>44013</v>
      </c>
      <c r="G51" s="2" t="n">
        <f aca="false">LOOKUP(Tableau1[[#This Row],[Technicité estimé]],Appro)</f>
        <v>30</v>
      </c>
      <c r="H51" s="2" t="n">
        <f aca="false">Tableau1[[#This Row],[Durée Estimée (jours ouvrés)]]/20</f>
        <v>1.5</v>
      </c>
      <c r="I51" s="3" t="n">
        <f aca="false">WORKDAY(F51,G51)</f>
        <v>44055</v>
      </c>
      <c r="J51" s="1" t="n">
        <f aca="false">Tableau1[[#This Row],[Date de fin]]-Tableau1[[#This Row],[Date Théo. Début]]</f>
        <v>42</v>
      </c>
      <c r="M51" s="3" t="n">
        <f aca="false">WORKDAY(K51,L51)</f>
        <v>0</v>
      </c>
      <c r="N51" s="15"/>
    </row>
    <row r="52" customFormat="false" ht="15" hidden="false" customHeight="false" outlineLevel="1" collapsed="false">
      <c r="A52" s="2" t="s">
        <v>35</v>
      </c>
      <c r="B52" s="2" t="s">
        <v>6</v>
      </c>
      <c r="C52" s="13" t="n">
        <v>44136</v>
      </c>
      <c r="D52" s="3" t="s">
        <v>30</v>
      </c>
      <c r="E52" s="3" t="n">
        <f aca="false">EDATE(Tableau1[[#This Row],[Date début prod]],-3)</f>
        <v>44044</v>
      </c>
      <c r="F52" s="3" t="n">
        <f aca="false">EDATE(E52,-1)</f>
        <v>44013</v>
      </c>
      <c r="G52" s="2" t="n">
        <f aca="false">LOOKUP(Tableau1[[#This Row],[Technicité estimé]],MEPLIGNE)</f>
        <v>10</v>
      </c>
      <c r="H52" s="2" t="n">
        <f aca="false">Tableau1[[#This Row],[Durée Estimée (jours ouvrés)]]/20</f>
        <v>0.5</v>
      </c>
      <c r="I52" s="3" t="n">
        <f aca="false">WORKDAY(F52,G52)</f>
        <v>44027</v>
      </c>
      <c r="J52" s="1" t="n">
        <f aca="false">Tableau1[[#This Row],[Date de fin]]-Tableau1[[#This Row],[Date Théo. Début]]</f>
        <v>14</v>
      </c>
      <c r="M52" s="3" t="n">
        <f aca="false">WORKDAY(K52,L52)</f>
        <v>0</v>
      </c>
      <c r="N52" s="15"/>
    </row>
    <row r="53" customFormat="false" ht="15" hidden="false" customHeight="false" outlineLevel="1" collapsed="false">
      <c r="A53" s="2" t="s">
        <v>35</v>
      </c>
      <c r="B53" s="2" t="s">
        <v>6</v>
      </c>
      <c r="C53" s="13" t="n">
        <v>44136</v>
      </c>
      <c r="D53" s="14" t="s">
        <v>31</v>
      </c>
      <c r="E53" s="3" t="n">
        <f aca="false">EDATE(Tableau1[[#This Row],[Date début prod]],-3)</f>
        <v>44044</v>
      </c>
      <c r="F53" s="3" t="n">
        <f aca="false">EDATE(E53,-1)</f>
        <v>44013</v>
      </c>
      <c r="G53" s="2" t="n">
        <f aca="false">LOOKUP(Tableau1[[#This Row],[Technicité estimé]],AST)</f>
        <v>20</v>
      </c>
      <c r="H53" s="2" t="n">
        <f aca="false">Tableau1[[#This Row],[Durée Estimée (jours ouvrés)]]/20</f>
        <v>1</v>
      </c>
      <c r="I53" s="3" t="n">
        <f aca="false">WORKDAY(F53,G53)</f>
        <v>44041</v>
      </c>
      <c r="J53" s="1" t="n">
        <f aca="false">Tableau1[[#This Row],[Date de fin]]-Tableau1[[#This Row],[Date Théo. Début]]</f>
        <v>28</v>
      </c>
      <c r="M53" s="3" t="n">
        <f aca="false">WORKDAY(K53,L53)</f>
        <v>0</v>
      </c>
      <c r="N53" s="15"/>
    </row>
    <row r="54" customFormat="false" ht="15" hidden="false" customHeight="false" outlineLevel="0" collapsed="false">
      <c r="A54" s="2" t="s">
        <v>36</v>
      </c>
      <c r="B54" s="2" t="s">
        <v>8</v>
      </c>
      <c r="C54" s="13" t="n">
        <v>43920</v>
      </c>
      <c r="D54" s="3" t="s">
        <v>25</v>
      </c>
      <c r="E54" s="3" t="n">
        <f aca="false">EDATE(Tableau1[[#This Row],[Date début prod]],0)</f>
        <v>43920</v>
      </c>
      <c r="F54" s="3" t="n">
        <f aca="false">E55</f>
        <v>43829</v>
      </c>
      <c r="G54" s="2" t="n">
        <f aca="false">SUM(G55:G60)</f>
        <v>83</v>
      </c>
      <c r="H54" s="2" t="n">
        <f aca="false">Tableau1[[#This Row],[Durée Estimée (jours ouvrés)]]/20</f>
        <v>4.15</v>
      </c>
      <c r="I54" s="3" t="n">
        <f aca="false">MAX(I55:I60)</f>
        <v>43840</v>
      </c>
      <c r="J54" s="1" t="n">
        <f aca="false">Tableau1[[#This Row],[Date de fin]]-Tableau1[[#This Row],[Date Théo. Début]]</f>
        <v>11</v>
      </c>
      <c r="M54" s="0" t="n">
        <f aca="false">MAX(M158:M367)</f>
        <v>0</v>
      </c>
    </row>
    <row r="55" customFormat="false" ht="15" hidden="false" customHeight="false" outlineLevel="1" collapsed="false">
      <c r="A55" s="2" t="s">
        <v>36</v>
      </c>
      <c r="B55" s="2" t="s">
        <v>8</v>
      </c>
      <c r="C55" s="13" t="n">
        <v>43920</v>
      </c>
      <c r="D55" s="14" t="s">
        <v>26</v>
      </c>
      <c r="E55" s="3" t="n">
        <f aca="false">EDATE(Tableau1[[#This Row],[Date début prod]],-3)</f>
        <v>43829</v>
      </c>
      <c r="F55" s="3" t="n">
        <f aca="false">EDATE(E55,-1)</f>
        <v>43799</v>
      </c>
      <c r="G55" s="2" t="n">
        <f aca="false">LOOKUP(Tableau1[[#This Row],[Technicité estimé]],PREPADO)</f>
        <v>7</v>
      </c>
      <c r="H55" s="2" t="n">
        <f aca="false">Tableau1[[#This Row],[Durée Estimée (jours ouvrés)]]/20</f>
        <v>0.35</v>
      </c>
      <c r="I55" s="3" t="n">
        <f aca="false">WORKDAY(F55,G55)</f>
        <v>43809</v>
      </c>
      <c r="J55" s="1" t="n">
        <f aca="false">Tableau1[[#This Row],[Date de fin]]-Tableau1[[#This Row],[Date Théo. Début]]</f>
        <v>10</v>
      </c>
      <c r="M55" s="3" t="n">
        <f aca="false">WORKDAY(K55,L55)</f>
        <v>0</v>
      </c>
      <c r="N55" s="15"/>
    </row>
    <row r="56" customFormat="false" ht="15" hidden="false" customHeight="false" outlineLevel="1" collapsed="false">
      <c r="A56" s="2" t="s">
        <v>36</v>
      </c>
      <c r="B56" s="2" t="s">
        <v>8</v>
      </c>
      <c r="C56" s="13" t="n">
        <v>43920</v>
      </c>
      <c r="D56" s="14" t="s">
        <v>27</v>
      </c>
      <c r="E56" s="3" t="n">
        <f aca="false">EDATE(Tableau1[[#This Row],[Date début prod]],-3)</f>
        <v>43829</v>
      </c>
      <c r="F56" s="3" t="n">
        <f aca="false">EDATE(E56,-1)</f>
        <v>43799</v>
      </c>
      <c r="G56" s="2" t="n">
        <f aca="false">LOOKUP(Tableau1[[#This Row],[Technicité estimé]],DEVERMINAGE)</f>
        <v>10</v>
      </c>
      <c r="H56" s="2" t="n">
        <f aca="false">Tableau1[[#This Row],[Durée Estimée (jours ouvrés)]]/20</f>
        <v>0.5</v>
      </c>
      <c r="I56" s="3" t="n">
        <f aca="false">WORKDAY(F56,G56)</f>
        <v>43812</v>
      </c>
      <c r="J56" s="1" t="n">
        <f aca="false">Tableau1[[#This Row],[Date de fin]]-Tableau1[[#This Row],[Date Théo. Début]]</f>
        <v>13</v>
      </c>
      <c r="M56" s="3" t="n">
        <f aca="false">WORKDAY(K56,L56)</f>
        <v>0</v>
      </c>
      <c r="N56" s="15"/>
    </row>
    <row r="57" customFormat="false" ht="15" hidden="false" customHeight="false" outlineLevel="1" collapsed="false">
      <c r="A57" s="2" t="s">
        <v>36</v>
      </c>
      <c r="B57" s="2" t="s">
        <v>8</v>
      </c>
      <c r="C57" s="13" t="n">
        <v>43920</v>
      </c>
      <c r="D57" s="14" t="s">
        <v>28</v>
      </c>
      <c r="E57" s="3" t="n">
        <f aca="false">EDATE(Tableau1[[#This Row],[Date début prod]],-3)</f>
        <v>43829</v>
      </c>
      <c r="F57" s="3" t="n">
        <f aca="false">EDATE(E57,-1)</f>
        <v>43799</v>
      </c>
      <c r="G57" s="2" t="n">
        <f aca="false">LOOKUP(Tableau1[[#This Row],[Technicité estimé]],ConfMoOP)</f>
        <v>12</v>
      </c>
      <c r="H57" s="2" t="n">
        <f aca="false">Tableau1[[#This Row],[Durée Estimée (jours ouvrés)]]/20</f>
        <v>0.6</v>
      </c>
      <c r="I57" s="3" t="n">
        <f aca="false">WORKDAY(F57,G57)</f>
        <v>43816</v>
      </c>
      <c r="J57" s="1" t="n">
        <f aca="false">Tableau1[[#This Row],[Date de fin]]-Tableau1[[#This Row],[Date Théo. Début]]</f>
        <v>17</v>
      </c>
      <c r="M57" s="3" t="n">
        <f aca="false">WORKDAY(K57,L57)</f>
        <v>0</v>
      </c>
      <c r="N57" s="15"/>
    </row>
    <row r="58" customFormat="false" ht="15" hidden="false" customHeight="false" outlineLevel="1" collapsed="false">
      <c r="A58" s="2" t="s">
        <v>36</v>
      </c>
      <c r="B58" s="2" t="s">
        <v>8</v>
      </c>
      <c r="C58" s="13" t="n">
        <v>43920</v>
      </c>
      <c r="D58" s="14" t="s">
        <v>29</v>
      </c>
      <c r="E58" s="3" t="n">
        <f aca="false">EDATE(Tableau1[[#This Row],[Date début prod]],-3)</f>
        <v>43829</v>
      </c>
      <c r="F58" s="3" t="n">
        <f aca="false">EDATE(E58,-1)</f>
        <v>43799</v>
      </c>
      <c r="G58" s="2" t="n">
        <f aca="false">LOOKUP(Tableau1[[#This Row],[Technicité estimé]],Appro)</f>
        <v>30</v>
      </c>
      <c r="H58" s="2" t="n">
        <f aca="false">Tableau1[[#This Row],[Durée Estimée (jours ouvrés)]]/20</f>
        <v>1.5</v>
      </c>
      <c r="I58" s="3" t="n">
        <f aca="false">WORKDAY(F58,G58)</f>
        <v>43840</v>
      </c>
      <c r="J58" s="1" t="n">
        <f aca="false">Tableau1[[#This Row],[Date de fin]]-Tableau1[[#This Row],[Date Théo. Début]]</f>
        <v>41</v>
      </c>
      <c r="M58" s="3" t="n">
        <f aca="false">WORKDAY(K58,L58)</f>
        <v>0</v>
      </c>
      <c r="N58" s="15"/>
    </row>
    <row r="59" customFormat="false" ht="15" hidden="false" customHeight="false" outlineLevel="1" collapsed="false">
      <c r="A59" s="2" t="s">
        <v>36</v>
      </c>
      <c r="B59" s="2" t="s">
        <v>8</v>
      </c>
      <c r="C59" s="13" t="n">
        <v>43920</v>
      </c>
      <c r="D59" s="3" t="s">
        <v>30</v>
      </c>
      <c r="E59" s="3" t="n">
        <f aca="false">EDATE(Tableau1[[#This Row],[Date début prod]],-3)</f>
        <v>43829</v>
      </c>
      <c r="F59" s="3" t="n">
        <f aca="false">EDATE(E59,-1)</f>
        <v>43799</v>
      </c>
      <c r="G59" s="2" t="n">
        <f aca="false">LOOKUP(Tableau1[[#This Row],[Technicité estimé]],MEPLIGNE)</f>
        <v>7</v>
      </c>
      <c r="H59" s="2" t="n">
        <f aca="false">Tableau1[[#This Row],[Durée Estimée (jours ouvrés)]]/20</f>
        <v>0.35</v>
      </c>
      <c r="I59" s="3" t="n">
        <f aca="false">WORKDAY(F59,G59)</f>
        <v>43809</v>
      </c>
      <c r="J59" s="1" t="n">
        <f aca="false">Tableau1[[#This Row],[Date de fin]]-Tableau1[[#This Row],[Date Théo. Début]]</f>
        <v>10</v>
      </c>
      <c r="M59" s="3" t="n">
        <f aca="false">WORKDAY(K59,L59)</f>
        <v>0</v>
      </c>
      <c r="N59" s="15"/>
    </row>
    <row r="60" customFormat="false" ht="15" hidden="false" customHeight="false" outlineLevel="1" collapsed="false">
      <c r="A60" s="2" t="s">
        <v>36</v>
      </c>
      <c r="B60" s="2" t="s">
        <v>8</v>
      </c>
      <c r="C60" s="13" t="n">
        <v>43920</v>
      </c>
      <c r="D60" s="14" t="s">
        <v>31</v>
      </c>
      <c r="E60" s="3" t="n">
        <f aca="false">EDATE(Tableau1[[#This Row],[Date début prod]],-3)</f>
        <v>43829</v>
      </c>
      <c r="F60" s="3" t="n">
        <f aca="false">EDATE(E60,-1)</f>
        <v>43799</v>
      </c>
      <c r="G60" s="2" t="n">
        <f aca="false">LOOKUP(Tableau1[[#This Row],[Technicité estimé]],AST)</f>
        <v>17</v>
      </c>
      <c r="H60" s="2" t="n">
        <f aca="false">Tableau1[[#This Row],[Durée Estimée (jours ouvrés)]]/20</f>
        <v>0.85</v>
      </c>
      <c r="I60" s="3" t="n">
        <f aca="false">WORKDAY(F60,G60)</f>
        <v>43823</v>
      </c>
      <c r="J60" s="1" t="n">
        <f aca="false">Tableau1[[#This Row],[Date de fin]]-Tableau1[[#This Row],[Date Théo. Début]]</f>
        <v>24</v>
      </c>
      <c r="M60" s="3" t="n">
        <f aca="false">WORKDAY(K60,L60)</f>
        <v>0</v>
      </c>
      <c r="N60" s="15"/>
    </row>
    <row r="61" customFormat="false" ht="15" hidden="false" customHeight="false" outlineLevel="1" collapsed="false">
      <c r="A61" s="2"/>
      <c r="B61" s="2"/>
      <c r="C61" s="13"/>
      <c r="D61" s="14"/>
      <c r="E61" s="3"/>
      <c r="F61" s="3"/>
      <c r="I61" s="3"/>
      <c r="M61" s="3"/>
      <c r="N61" s="15"/>
    </row>
    <row r="62" customFormat="false" ht="15" hidden="false" customHeight="false" outlineLevel="1" collapsed="false">
      <c r="A62" s="2"/>
      <c r="B62" s="2"/>
      <c r="C62" s="13"/>
      <c r="D62" s="14"/>
      <c r="E62" s="3"/>
      <c r="F62" s="3"/>
      <c r="I62" s="3"/>
      <c r="M62" s="3"/>
      <c r="N62" s="15"/>
    </row>
    <row r="63" customFormat="false" ht="15" hidden="false" customHeight="false" outlineLevel="1" collapsed="false">
      <c r="A63" s="2"/>
      <c r="B63" s="2"/>
      <c r="C63" s="13"/>
      <c r="D63" s="14"/>
      <c r="E63" s="3"/>
      <c r="F63" s="3"/>
      <c r="I63" s="3"/>
      <c r="M63" s="3"/>
      <c r="N63" s="15"/>
    </row>
    <row r="64" customFormat="false" ht="15" hidden="false" customHeight="false" outlineLevel="1" collapsed="false">
      <c r="A64" s="2"/>
      <c r="B64" s="2"/>
      <c r="C64" s="13"/>
      <c r="D64" s="14"/>
      <c r="E64" s="3"/>
      <c r="F64" s="3"/>
      <c r="I64" s="3"/>
      <c r="M64" s="3"/>
      <c r="N64" s="15"/>
    </row>
    <row r="65" customFormat="false" ht="15" hidden="false" customHeight="false" outlineLevel="1" collapsed="false">
      <c r="A65" s="2"/>
      <c r="B65" s="2"/>
      <c r="C65" s="13"/>
      <c r="D65" s="3"/>
      <c r="E65" s="3"/>
      <c r="F65" s="3"/>
      <c r="I65" s="3"/>
      <c r="M65" s="3"/>
      <c r="N65" s="15"/>
    </row>
    <row r="66" customFormat="false" ht="15" hidden="false" customHeight="false" outlineLevel="1" collapsed="false">
      <c r="A66" s="2"/>
      <c r="B66" s="2"/>
      <c r="C66" s="13"/>
      <c r="D66" s="14"/>
      <c r="E66" s="3"/>
      <c r="F66" s="3"/>
      <c r="I66" s="3"/>
      <c r="M66" s="3"/>
      <c r="N66" s="15"/>
    </row>
    <row r="67" customFormat="false" ht="15" hidden="false" customHeight="false" outlineLevel="0" collapsed="false">
      <c r="A67" s="2"/>
      <c r="B67" s="2"/>
      <c r="C67" s="13"/>
      <c r="D67" s="3"/>
      <c r="E67" s="3"/>
      <c r="F67" s="3"/>
      <c r="I67" s="3"/>
    </row>
    <row r="68" customFormat="false" ht="15" hidden="false" customHeight="false" outlineLevel="1" collapsed="false">
      <c r="A68" s="2"/>
      <c r="B68" s="2"/>
      <c r="C68" s="13"/>
      <c r="D68" s="14"/>
      <c r="E68" s="3"/>
      <c r="F68" s="3"/>
      <c r="I68" s="3"/>
      <c r="M68" s="3"/>
      <c r="N68" s="15"/>
    </row>
    <row r="69" customFormat="false" ht="15" hidden="false" customHeight="false" outlineLevel="1" collapsed="false">
      <c r="A69" s="2"/>
      <c r="B69" s="2"/>
      <c r="C69" s="13"/>
      <c r="D69" s="14"/>
      <c r="E69" s="3"/>
      <c r="F69" s="3"/>
      <c r="I69" s="3"/>
      <c r="M69" s="3"/>
      <c r="N69" s="15"/>
    </row>
    <row r="70" customFormat="false" ht="15" hidden="false" customHeight="false" outlineLevel="1" collapsed="false">
      <c r="A70" s="2"/>
      <c r="B70" s="2"/>
      <c r="C70" s="13"/>
      <c r="D70" s="14"/>
      <c r="E70" s="3"/>
      <c r="F70" s="3"/>
      <c r="I70" s="3"/>
      <c r="M70" s="3"/>
      <c r="N70" s="15"/>
    </row>
    <row r="71" customFormat="false" ht="15" hidden="false" customHeight="false" outlineLevel="1" collapsed="false">
      <c r="A71" s="2"/>
      <c r="B71" s="2"/>
      <c r="C71" s="13"/>
      <c r="D71" s="14"/>
      <c r="E71" s="3"/>
      <c r="F71" s="3"/>
      <c r="I71" s="3"/>
      <c r="M71" s="3"/>
      <c r="N71" s="15"/>
    </row>
    <row r="72" customFormat="false" ht="15" hidden="false" customHeight="false" outlineLevel="1" collapsed="false">
      <c r="A72" s="2"/>
      <c r="B72" s="2"/>
      <c r="C72" s="13"/>
      <c r="D72" s="3"/>
      <c r="E72" s="3"/>
      <c r="F72" s="3"/>
      <c r="I72" s="3"/>
      <c r="M72" s="3"/>
      <c r="N72" s="15"/>
    </row>
    <row r="73" customFormat="false" ht="15" hidden="false" customHeight="false" outlineLevel="1" collapsed="false">
      <c r="A73" s="2"/>
      <c r="B73" s="2"/>
      <c r="C73" s="13"/>
      <c r="D73" s="14"/>
      <c r="E73" s="3"/>
      <c r="F73" s="3"/>
      <c r="I73" s="3"/>
      <c r="M73" s="3"/>
      <c r="N73" s="15"/>
    </row>
    <row r="74" customFormat="false" ht="15" hidden="false" customHeight="false" outlineLevel="0" collapsed="false">
      <c r="A74" s="2"/>
      <c r="B74" s="2"/>
      <c r="C74" s="13"/>
      <c r="D74" s="3"/>
      <c r="E74" s="3"/>
      <c r="F74" s="3"/>
      <c r="I74" s="3"/>
    </row>
    <row r="75" customFormat="false" ht="15" hidden="false" customHeight="false" outlineLevel="1" collapsed="false">
      <c r="A75" s="2"/>
      <c r="B75" s="2"/>
      <c r="C75" s="13"/>
      <c r="D75" s="14"/>
      <c r="E75" s="3"/>
      <c r="F75" s="3"/>
      <c r="I75" s="3"/>
      <c r="M75" s="3"/>
      <c r="N75" s="15"/>
    </row>
    <row r="76" customFormat="false" ht="15" hidden="false" customHeight="false" outlineLevel="1" collapsed="false">
      <c r="A76" s="2"/>
      <c r="B76" s="2"/>
      <c r="C76" s="13"/>
      <c r="D76" s="14"/>
      <c r="E76" s="3"/>
      <c r="F76" s="3"/>
      <c r="I76" s="3"/>
      <c r="M76" s="3"/>
      <c r="N76" s="15"/>
    </row>
    <row r="77" customFormat="false" ht="15" hidden="false" customHeight="false" outlineLevel="1" collapsed="false">
      <c r="A77" s="2"/>
      <c r="B77" s="2"/>
      <c r="C77" s="13"/>
      <c r="D77" s="14"/>
      <c r="E77" s="3"/>
      <c r="F77" s="3"/>
      <c r="I77" s="3"/>
      <c r="M77" s="3"/>
      <c r="N77" s="15"/>
    </row>
    <row r="78" customFormat="false" ht="15" hidden="false" customHeight="false" outlineLevel="1" collapsed="false">
      <c r="A78" s="2"/>
      <c r="B78" s="2"/>
      <c r="C78" s="13"/>
      <c r="D78" s="14"/>
      <c r="E78" s="3"/>
      <c r="F78" s="3"/>
      <c r="I78" s="3"/>
      <c r="M78" s="3"/>
      <c r="N78" s="15"/>
    </row>
    <row r="79" customFormat="false" ht="15" hidden="false" customHeight="false" outlineLevel="1" collapsed="false">
      <c r="A79" s="2"/>
      <c r="B79" s="2"/>
      <c r="C79" s="13"/>
      <c r="D79" s="3"/>
      <c r="E79" s="3"/>
      <c r="F79" s="3"/>
      <c r="I79" s="3"/>
      <c r="M79" s="3"/>
      <c r="N79" s="15"/>
    </row>
    <row r="80" customFormat="false" ht="15" hidden="false" customHeight="false" outlineLevel="1" collapsed="false">
      <c r="A80" s="2"/>
      <c r="B80" s="2"/>
      <c r="C80" s="13"/>
      <c r="D80" s="14"/>
      <c r="E80" s="3"/>
      <c r="F80" s="3"/>
      <c r="I80" s="3"/>
      <c r="M80" s="3"/>
      <c r="N80" s="15"/>
    </row>
    <row r="81" customFormat="false" ht="15" hidden="false" customHeight="false" outlineLevel="0" collapsed="false">
      <c r="A81" s="2"/>
      <c r="B81" s="2"/>
      <c r="C81" s="13"/>
      <c r="D81" s="3"/>
      <c r="E81" s="3"/>
      <c r="F81" s="3"/>
      <c r="I81" s="3"/>
    </row>
    <row r="82" customFormat="false" ht="15" hidden="false" customHeight="false" outlineLevel="1" collapsed="false">
      <c r="A82" s="2"/>
      <c r="B82" s="2"/>
      <c r="C82" s="13"/>
      <c r="D82" s="14"/>
      <c r="E82" s="3"/>
      <c r="F82" s="3"/>
      <c r="I82" s="3"/>
      <c r="M82" s="3"/>
      <c r="N82" s="15"/>
    </row>
    <row r="83" customFormat="false" ht="15" hidden="false" customHeight="false" outlineLevel="1" collapsed="false">
      <c r="A83" s="2"/>
      <c r="B83" s="2"/>
      <c r="C83" s="13"/>
      <c r="D83" s="14"/>
      <c r="E83" s="3"/>
      <c r="F83" s="3"/>
      <c r="I83" s="3"/>
      <c r="M83" s="3"/>
      <c r="N83" s="15"/>
    </row>
    <row r="84" customFormat="false" ht="15" hidden="false" customHeight="false" outlineLevel="1" collapsed="false">
      <c r="A84" s="2"/>
      <c r="B84" s="2"/>
      <c r="C84" s="13"/>
      <c r="D84" s="14"/>
      <c r="E84" s="3"/>
      <c r="F84" s="3"/>
      <c r="I84" s="3"/>
      <c r="M84" s="3"/>
      <c r="N84" s="15"/>
    </row>
    <row r="85" customFormat="false" ht="15" hidden="false" customHeight="false" outlineLevel="1" collapsed="false">
      <c r="A85" s="2"/>
      <c r="B85" s="2"/>
      <c r="C85" s="13"/>
      <c r="D85" s="14"/>
      <c r="E85" s="3"/>
      <c r="F85" s="3"/>
      <c r="I85" s="3"/>
      <c r="M85" s="3"/>
      <c r="N85" s="15"/>
    </row>
    <row r="86" customFormat="false" ht="15" hidden="false" customHeight="false" outlineLevel="1" collapsed="false">
      <c r="A86" s="2"/>
      <c r="B86" s="2"/>
      <c r="C86" s="13"/>
      <c r="D86" s="3"/>
      <c r="E86" s="3"/>
      <c r="F86" s="3"/>
      <c r="I86" s="3"/>
      <c r="M86" s="3"/>
      <c r="N86" s="15"/>
    </row>
    <row r="87" customFormat="false" ht="15" hidden="false" customHeight="false" outlineLevel="1" collapsed="false">
      <c r="A87" s="2"/>
      <c r="B87" s="2"/>
      <c r="C87" s="13"/>
      <c r="D87" s="14"/>
      <c r="E87" s="3"/>
      <c r="F87" s="3"/>
      <c r="I87" s="3"/>
      <c r="M87" s="3"/>
      <c r="N87" s="15"/>
    </row>
    <row r="88" customFormat="false" ht="15" hidden="false" customHeight="false" outlineLevel="0" collapsed="false">
      <c r="A88" s="2"/>
      <c r="B88" s="2"/>
      <c r="C88" s="13"/>
      <c r="D88" s="3"/>
      <c r="E88" s="3"/>
      <c r="F88" s="3"/>
      <c r="I88" s="3"/>
    </row>
    <row r="89" customFormat="false" ht="15" hidden="false" customHeight="false" outlineLevel="1" collapsed="false">
      <c r="A89" s="2"/>
      <c r="B89" s="2"/>
      <c r="C89" s="13"/>
      <c r="D89" s="14"/>
      <c r="E89" s="3"/>
      <c r="F89" s="3"/>
      <c r="I89" s="3"/>
      <c r="M89" s="3"/>
      <c r="N89" s="15"/>
    </row>
    <row r="90" customFormat="false" ht="15" hidden="false" customHeight="false" outlineLevel="1" collapsed="false">
      <c r="A90" s="2"/>
      <c r="B90" s="2"/>
      <c r="C90" s="13"/>
      <c r="D90" s="14"/>
      <c r="E90" s="3"/>
      <c r="F90" s="3"/>
      <c r="I90" s="3"/>
      <c r="M90" s="3"/>
      <c r="N90" s="15"/>
    </row>
    <row r="91" customFormat="false" ht="15" hidden="false" customHeight="false" outlineLevel="1" collapsed="false">
      <c r="A91" s="2"/>
      <c r="B91" s="2"/>
      <c r="C91" s="13"/>
      <c r="D91" s="14"/>
      <c r="E91" s="3"/>
      <c r="F91" s="3"/>
      <c r="I91" s="3"/>
      <c r="M91" s="3"/>
      <c r="N91" s="15"/>
    </row>
    <row r="92" customFormat="false" ht="15" hidden="false" customHeight="false" outlineLevel="1" collapsed="false">
      <c r="A92" s="2"/>
      <c r="B92" s="2"/>
      <c r="C92" s="13"/>
      <c r="D92" s="14"/>
      <c r="E92" s="3"/>
      <c r="F92" s="3"/>
      <c r="I92" s="3"/>
      <c r="M92" s="3"/>
      <c r="N92" s="15"/>
    </row>
    <row r="93" customFormat="false" ht="15" hidden="false" customHeight="false" outlineLevel="1" collapsed="false">
      <c r="A93" s="2"/>
      <c r="B93" s="2"/>
      <c r="C93" s="13"/>
      <c r="D93" s="3"/>
      <c r="E93" s="3"/>
      <c r="F93" s="3"/>
      <c r="I93" s="3"/>
      <c r="M93" s="3"/>
      <c r="N93" s="15"/>
    </row>
    <row r="94" customFormat="false" ht="15" hidden="false" customHeight="false" outlineLevel="1" collapsed="false">
      <c r="A94" s="2"/>
      <c r="B94" s="2"/>
      <c r="C94" s="13"/>
      <c r="D94" s="14"/>
      <c r="E94" s="3"/>
      <c r="F94" s="3"/>
      <c r="I94" s="3"/>
      <c r="M94" s="3"/>
      <c r="N94" s="15"/>
    </row>
    <row r="95" customFormat="false" ht="15" hidden="false" customHeight="false" outlineLevel="0" collapsed="false">
      <c r="A95" s="2"/>
      <c r="B95" s="2"/>
      <c r="C95" s="13"/>
      <c r="D95" s="3"/>
      <c r="E95" s="3"/>
      <c r="F95" s="3"/>
      <c r="I95" s="3"/>
    </row>
    <row r="96" customFormat="false" ht="15" hidden="false" customHeight="false" outlineLevel="1" collapsed="false">
      <c r="A96" s="2"/>
      <c r="B96" s="2"/>
      <c r="C96" s="13"/>
      <c r="D96" s="14"/>
      <c r="E96" s="3"/>
      <c r="F96" s="3"/>
      <c r="I96" s="3"/>
      <c r="M96" s="3"/>
      <c r="N96" s="15"/>
    </row>
    <row r="97" customFormat="false" ht="15" hidden="false" customHeight="false" outlineLevel="1" collapsed="false">
      <c r="A97" s="2"/>
      <c r="B97" s="2"/>
      <c r="C97" s="13"/>
      <c r="D97" s="14"/>
      <c r="E97" s="3"/>
      <c r="F97" s="3"/>
      <c r="I97" s="3"/>
      <c r="M97" s="3"/>
      <c r="N97" s="15"/>
    </row>
    <row r="98" customFormat="false" ht="15" hidden="false" customHeight="false" outlineLevel="1" collapsed="false">
      <c r="A98" s="2"/>
      <c r="B98" s="2"/>
      <c r="C98" s="13"/>
      <c r="D98" s="14"/>
      <c r="E98" s="3"/>
      <c r="F98" s="3"/>
      <c r="I98" s="3"/>
      <c r="M98" s="3"/>
      <c r="N98" s="15"/>
    </row>
    <row r="99" customFormat="false" ht="15" hidden="false" customHeight="false" outlineLevel="1" collapsed="false">
      <c r="A99" s="2"/>
      <c r="B99" s="2"/>
      <c r="C99" s="13"/>
      <c r="D99" s="14"/>
      <c r="E99" s="3"/>
      <c r="F99" s="3"/>
      <c r="I99" s="3"/>
      <c r="M99" s="3"/>
      <c r="N99" s="15"/>
    </row>
    <row r="100" customFormat="false" ht="15" hidden="false" customHeight="false" outlineLevel="1" collapsed="false">
      <c r="A100" s="2"/>
      <c r="B100" s="2"/>
      <c r="C100" s="13"/>
      <c r="D100" s="3"/>
      <c r="E100" s="3"/>
      <c r="F100" s="3"/>
      <c r="I100" s="3"/>
      <c r="M100" s="3"/>
      <c r="N100" s="15"/>
    </row>
    <row r="101" customFormat="false" ht="15" hidden="false" customHeight="false" outlineLevel="1" collapsed="false">
      <c r="A101" s="2"/>
      <c r="B101" s="2"/>
      <c r="C101" s="13"/>
      <c r="D101" s="14"/>
      <c r="E101" s="3"/>
      <c r="F101" s="3"/>
      <c r="I101" s="3"/>
      <c r="M101" s="3"/>
      <c r="N101" s="15"/>
    </row>
    <row r="102" customFormat="false" ht="15" hidden="false" customHeight="false" outlineLevel="0" collapsed="false">
      <c r="A102" s="2"/>
      <c r="B102" s="2"/>
      <c r="C102" s="13"/>
      <c r="D102" s="3"/>
      <c r="E102" s="3"/>
      <c r="F102" s="3"/>
      <c r="I102" s="3"/>
    </row>
    <row r="103" customFormat="false" ht="15" hidden="false" customHeight="false" outlineLevel="1" collapsed="false">
      <c r="A103" s="16"/>
      <c r="B103" s="2"/>
      <c r="C103" s="13"/>
      <c r="D103" s="14"/>
      <c r="E103" s="3"/>
      <c r="F103" s="3"/>
      <c r="I103" s="3"/>
      <c r="M103" s="3"/>
      <c r="N103" s="15"/>
    </row>
    <row r="104" customFormat="false" ht="15" hidden="false" customHeight="false" outlineLevel="1" collapsed="false">
      <c r="A104" s="16"/>
      <c r="B104" s="2"/>
      <c r="C104" s="13"/>
      <c r="D104" s="14"/>
      <c r="E104" s="3"/>
      <c r="F104" s="3"/>
      <c r="I104" s="3"/>
      <c r="M104" s="3"/>
      <c r="N104" s="15"/>
    </row>
    <row r="105" customFormat="false" ht="15" hidden="false" customHeight="false" outlineLevel="1" collapsed="false">
      <c r="A105" s="16"/>
      <c r="B105" s="2"/>
      <c r="C105" s="13"/>
      <c r="D105" s="14"/>
      <c r="E105" s="3"/>
      <c r="F105" s="3"/>
      <c r="I105" s="3"/>
      <c r="M105" s="3"/>
      <c r="N105" s="15"/>
    </row>
    <row r="106" customFormat="false" ht="15" hidden="false" customHeight="false" outlineLevel="1" collapsed="false">
      <c r="A106" s="16"/>
      <c r="B106" s="2"/>
      <c r="C106" s="13"/>
      <c r="D106" s="14"/>
      <c r="E106" s="3"/>
      <c r="F106" s="3"/>
      <c r="I106" s="3"/>
      <c r="M106" s="3"/>
      <c r="N106" s="15"/>
    </row>
    <row r="107" customFormat="false" ht="15" hidden="false" customHeight="false" outlineLevel="1" collapsed="false">
      <c r="A107" s="16"/>
      <c r="B107" s="2"/>
      <c r="C107" s="13"/>
      <c r="D107" s="3"/>
      <c r="E107" s="3"/>
      <c r="F107" s="3"/>
      <c r="I107" s="3"/>
      <c r="M107" s="3"/>
      <c r="N107" s="15"/>
    </row>
    <row r="108" customFormat="false" ht="15" hidden="false" customHeight="false" outlineLevel="1" collapsed="false">
      <c r="A108" s="16"/>
      <c r="B108" s="2"/>
      <c r="C108" s="13"/>
      <c r="D108" s="14"/>
      <c r="E108" s="3"/>
      <c r="F108" s="3"/>
      <c r="I108" s="3"/>
      <c r="M108" s="3"/>
      <c r="N108" s="15"/>
    </row>
    <row r="109" customFormat="false" ht="15" hidden="false" customHeight="false" outlineLevel="0" collapsed="false">
      <c r="A109" s="2"/>
      <c r="B109" s="2"/>
      <c r="C109" s="13"/>
      <c r="D109" s="3"/>
      <c r="E109" s="3"/>
      <c r="F109" s="3"/>
      <c r="I109" s="3"/>
    </row>
    <row r="110" customFormat="false" ht="15" hidden="false" customHeight="false" outlineLevel="1" collapsed="false">
      <c r="A110" s="2"/>
      <c r="B110" s="2"/>
      <c r="C110" s="13"/>
      <c r="D110" s="14"/>
      <c r="E110" s="3"/>
      <c r="F110" s="3"/>
      <c r="I110" s="3"/>
      <c r="M110" s="3"/>
      <c r="N110" s="15"/>
    </row>
    <row r="111" customFormat="false" ht="15" hidden="false" customHeight="false" outlineLevel="1" collapsed="false">
      <c r="A111" s="2"/>
      <c r="B111" s="2"/>
      <c r="C111" s="13"/>
      <c r="D111" s="14"/>
      <c r="E111" s="3"/>
      <c r="F111" s="3"/>
      <c r="I111" s="3"/>
      <c r="M111" s="3"/>
      <c r="N111" s="15"/>
    </row>
    <row r="112" customFormat="false" ht="15" hidden="false" customHeight="false" outlineLevel="1" collapsed="false">
      <c r="A112" s="2"/>
      <c r="B112" s="2"/>
      <c r="C112" s="13"/>
      <c r="D112" s="14"/>
      <c r="E112" s="3"/>
      <c r="F112" s="3"/>
      <c r="I112" s="3"/>
      <c r="M112" s="3"/>
      <c r="N112" s="15"/>
    </row>
    <row r="113" customFormat="false" ht="15" hidden="false" customHeight="false" outlineLevel="1" collapsed="false">
      <c r="A113" s="2"/>
      <c r="B113" s="2"/>
      <c r="C113" s="13"/>
      <c r="D113" s="14"/>
      <c r="E113" s="3"/>
      <c r="F113" s="3"/>
      <c r="I113" s="3"/>
      <c r="M113" s="3"/>
      <c r="N113" s="15"/>
    </row>
    <row r="114" customFormat="false" ht="15" hidden="false" customHeight="false" outlineLevel="1" collapsed="false">
      <c r="A114" s="2"/>
      <c r="B114" s="2"/>
      <c r="C114" s="13"/>
      <c r="D114" s="3"/>
      <c r="E114" s="3"/>
      <c r="F114" s="3"/>
      <c r="I114" s="3"/>
      <c r="M114" s="3"/>
      <c r="N114" s="15"/>
    </row>
    <row r="115" customFormat="false" ht="15" hidden="false" customHeight="false" outlineLevel="1" collapsed="false">
      <c r="A115" s="2"/>
      <c r="B115" s="2"/>
      <c r="C115" s="13"/>
      <c r="D115" s="14"/>
      <c r="E115" s="3"/>
      <c r="F115" s="3"/>
      <c r="I115" s="3"/>
      <c r="M115" s="3"/>
      <c r="N115" s="15"/>
    </row>
    <row r="116" customFormat="false" ht="15" hidden="false" customHeight="false" outlineLevel="0" collapsed="false">
      <c r="A116" s="2"/>
      <c r="B116" s="2"/>
      <c r="C116" s="13"/>
      <c r="D116" s="3"/>
      <c r="E116" s="3"/>
      <c r="F116" s="3"/>
      <c r="I116" s="3"/>
    </row>
    <row r="117" customFormat="false" ht="15" hidden="false" customHeight="false" outlineLevel="1" collapsed="false">
      <c r="A117" s="2"/>
      <c r="B117" s="2"/>
      <c r="C117" s="13"/>
      <c r="D117" s="14"/>
      <c r="E117" s="3"/>
      <c r="F117" s="3"/>
      <c r="I117" s="3"/>
      <c r="M117" s="3"/>
      <c r="N117" s="15"/>
    </row>
    <row r="118" customFormat="false" ht="15" hidden="false" customHeight="false" outlineLevel="1" collapsed="false">
      <c r="A118" s="2"/>
      <c r="B118" s="2"/>
      <c r="C118" s="13"/>
      <c r="D118" s="14"/>
      <c r="E118" s="3"/>
      <c r="F118" s="3"/>
      <c r="I118" s="3"/>
      <c r="M118" s="3"/>
      <c r="N118" s="15"/>
    </row>
    <row r="119" customFormat="false" ht="15" hidden="false" customHeight="false" outlineLevel="1" collapsed="false">
      <c r="A119" s="2"/>
      <c r="B119" s="2"/>
      <c r="C119" s="13"/>
      <c r="D119" s="14"/>
      <c r="E119" s="3"/>
      <c r="F119" s="3"/>
      <c r="I119" s="3"/>
      <c r="M119" s="3"/>
      <c r="N119" s="15"/>
    </row>
    <row r="120" customFormat="false" ht="15" hidden="false" customHeight="false" outlineLevel="1" collapsed="false">
      <c r="A120" s="2"/>
      <c r="B120" s="2"/>
      <c r="C120" s="13"/>
      <c r="D120" s="14"/>
      <c r="E120" s="3"/>
      <c r="F120" s="3"/>
      <c r="I120" s="3"/>
      <c r="M120" s="3"/>
      <c r="N120" s="15"/>
    </row>
    <row r="121" customFormat="false" ht="15" hidden="false" customHeight="false" outlineLevel="1" collapsed="false">
      <c r="A121" s="2"/>
      <c r="B121" s="2"/>
      <c r="C121" s="13"/>
      <c r="D121" s="3"/>
      <c r="E121" s="3"/>
      <c r="F121" s="3"/>
      <c r="I121" s="3"/>
      <c r="M121" s="3"/>
      <c r="N121" s="15"/>
    </row>
    <row r="122" customFormat="false" ht="15" hidden="false" customHeight="false" outlineLevel="1" collapsed="false">
      <c r="A122" s="2"/>
      <c r="B122" s="2"/>
      <c r="C122" s="13"/>
      <c r="D122" s="14"/>
      <c r="E122" s="3"/>
      <c r="F122" s="3"/>
      <c r="I122" s="3"/>
      <c r="M122" s="3"/>
      <c r="N122" s="15"/>
    </row>
    <row r="123" customFormat="false" ht="15" hidden="false" customHeight="false" outlineLevel="0" collapsed="false">
      <c r="A123" s="2"/>
      <c r="B123" s="2"/>
      <c r="C123" s="13"/>
      <c r="D123" s="3"/>
      <c r="E123" s="3"/>
      <c r="F123" s="3"/>
      <c r="I123" s="3"/>
    </row>
    <row r="124" customFormat="false" ht="15" hidden="false" customHeight="false" outlineLevel="1" collapsed="false">
      <c r="A124" s="2"/>
      <c r="B124" s="2"/>
      <c r="C124" s="13"/>
      <c r="D124" s="14"/>
      <c r="E124" s="3"/>
      <c r="F124" s="3"/>
      <c r="I124" s="3"/>
      <c r="M124" s="3"/>
      <c r="N124" s="15"/>
    </row>
    <row r="125" customFormat="false" ht="15" hidden="false" customHeight="false" outlineLevel="1" collapsed="false">
      <c r="A125" s="2"/>
      <c r="B125" s="2"/>
      <c r="C125" s="13"/>
      <c r="D125" s="14"/>
      <c r="E125" s="3"/>
      <c r="F125" s="3"/>
      <c r="I125" s="3"/>
      <c r="M125" s="3"/>
      <c r="N125" s="15"/>
    </row>
    <row r="126" customFormat="false" ht="15" hidden="false" customHeight="false" outlineLevel="1" collapsed="false">
      <c r="A126" s="2"/>
      <c r="B126" s="2"/>
      <c r="C126" s="13"/>
      <c r="D126" s="14"/>
      <c r="E126" s="3"/>
      <c r="F126" s="3"/>
      <c r="I126" s="3"/>
      <c r="M126" s="3"/>
      <c r="N126" s="15"/>
    </row>
    <row r="127" customFormat="false" ht="15" hidden="false" customHeight="false" outlineLevel="1" collapsed="false">
      <c r="A127" s="2"/>
      <c r="B127" s="2"/>
      <c r="C127" s="13"/>
      <c r="D127" s="14"/>
      <c r="E127" s="3"/>
      <c r="F127" s="3"/>
      <c r="I127" s="3"/>
      <c r="M127" s="3"/>
      <c r="N127" s="15"/>
    </row>
    <row r="128" customFormat="false" ht="15" hidden="false" customHeight="false" outlineLevel="1" collapsed="false">
      <c r="A128" s="2"/>
      <c r="B128" s="2"/>
      <c r="C128" s="13"/>
      <c r="D128" s="3"/>
      <c r="E128" s="3"/>
      <c r="F128" s="3"/>
      <c r="I128" s="3"/>
      <c r="M128" s="3"/>
      <c r="N128" s="15"/>
    </row>
    <row r="129" customFormat="false" ht="15" hidden="false" customHeight="false" outlineLevel="1" collapsed="false">
      <c r="A129" s="2"/>
      <c r="B129" s="2"/>
      <c r="C129" s="13"/>
      <c r="D129" s="14"/>
      <c r="E129" s="3"/>
      <c r="F129" s="3"/>
      <c r="I129" s="3"/>
      <c r="M129" s="3"/>
      <c r="N129" s="15"/>
    </row>
    <row r="130" customFormat="false" ht="15" hidden="false" customHeight="false" outlineLevel="0" collapsed="false">
      <c r="A130" s="2"/>
      <c r="B130" s="2"/>
      <c r="C130" s="13"/>
      <c r="D130" s="3"/>
      <c r="E130" s="3"/>
      <c r="F130" s="3"/>
      <c r="I130" s="3"/>
    </row>
    <row r="131" customFormat="false" ht="15" hidden="false" customHeight="false" outlineLevel="1" collapsed="false">
      <c r="A131" s="2"/>
      <c r="B131" s="2"/>
      <c r="C131" s="13"/>
      <c r="D131" s="14"/>
      <c r="E131" s="3"/>
      <c r="F131" s="3"/>
      <c r="I131" s="3"/>
      <c r="M131" s="3"/>
      <c r="N131" s="15"/>
    </row>
    <row r="132" customFormat="false" ht="15" hidden="false" customHeight="false" outlineLevel="1" collapsed="false">
      <c r="A132" s="2"/>
      <c r="B132" s="2"/>
      <c r="C132" s="13"/>
      <c r="D132" s="14"/>
      <c r="E132" s="3"/>
      <c r="F132" s="3"/>
      <c r="I132" s="3"/>
      <c r="M132" s="3"/>
      <c r="N132" s="15"/>
    </row>
    <row r="133" customFormat="false" ht="15" hidden="false" customHeight="false" outlineLevel="1" collapsed="false">
      <c r="A133" s="2"/>
      <c r="B133" s="2"/>
      <c r="C133" s="13"/>
      <c r="D133" s="14"/>
      <c r="E133" s="3"/>
      <c r="F133" s="3"/>
      <c r="I133" s="3"/>
      <c r="M133" s="3"/>
      <c r="N133" s="15"/>
    </row>
    <row r="134" customFormat="false" ht="15" hidden="false" customHeight="false" outlineLevel="1" collapsed="false">
      <c r="A134" s="2"/>
      <c r="B134" s="2"/>
      <c r="C134" s="13"/>
      <c r="D134" s="14"/>
      <c r="E134" s="3"/>
      <c r="F134" s="3"/>
      <c r="I134" s="3"/>
      <c r="M134" s="3"/>
      <c r="N134" s="15"/>
    </row>
    <row r="135" customFormat="false" ht="15" hidden="false" customHeight="false" outlineLevel="1" collapsed="false">
      <c r="A135" s="2"/>
      <c r="B135" s="2"/>
      <c r="C135" s="13"/>
      <c r="D135" s="3"/>
      <c r="E135" s="3"/>
      <c r="F135" s="3"/>
      <c r="I135" s="3"/>
      <c r="M135" s="3"/>
      <c r="N135" s="15"/>
    </row>
    <row r="136" customFormat="false" ht="15" hidden="false" customHeight="false" outlineLevel="1" collapsed="false">
      <c r="A136" s="2"/>
      <c r="B136" s="2"/>
      <c r="C136" s="13"/>
      <c r="D136" s="14"/>
      <c r="E136" s="3"/>
      <c r="F136" s="3"/>
      <c r="I136" s="3"/>
      <c r="M136" s="3"/>
      <c r="N136" s="15"/>
    </row>
    <row r="137" customFormat="false" ht="15" hidden="false" customHeight="false" outlineLevel="0" collapsed="false">
      <c r="A137" s="2"/>
      <c r="B137" s="2"/>
      <c r="C137" s="13"/>
      <c r="D137" s="3"/>
      <c r="E137" s="3"/>
      <c r="F137" s="3"/>
      <c r="I137" s="3"/>
    </row>
    <row r="138" customFormat="false" ht="15" hidden="false" customHeight="false" outlineLevel="1" collapsed="false">
      <c r="A138" s="2"/>
      <c r="B138" s="2"/>
      <c r="C138" s="13"/>
      <c r="D138" s="14"/>
      <c r="E138" s="3"/>
      <c r="F138" s="3"/>
      <c r="I138" s="3"/>
      <c r="M138" s="3"/>
      <c r="N138" s="15"/>
    </row>
    <row r="139" customFormat="false" ht="15" hidden="false" customHeight="false" outlineLevel="1" collapsed="false">
      <c r="A139" s="2"/>
      <c r="B139" s="2"/>
      <c r="C139" s="13"/>
      <c r="D139" s="14"/>
      <c r="E139" s="3"/>
      <c r="F139" s="3"/>
      <c r="I139" s="3"/>
      <c r="M139" s="3"/>
      <c r="N139" s="15"/>
    </row>
    <row r="140" customFormat="false" ht="15" hidden="false" customHeight="false" outlineLevel="1" collapsed="false">
      <c r="A140" s="2"/>
      <c r="B140" s="2"/>
      <c r="C140" s="13"/>
      <c r="D140" s="14"/>
      <c r="E140" s="3"/>
      <c r="F140" s="3"/>
      <c r="I140" s="3"/>
      <c r="M140" s="3"/>
      <c r="N140" s="15"/>
    </row>
    <row r="141" customFormat="false" ht="15" hidden="false" customHeight="false" outlineLevel="1" collapsed="false">
      <c r="A141" s="2"/>
      <c r="B141" s="2"/>
      <c r="C141" s="13"/>
      <c r="D141" s="14"/>
      <c r="E141" s="3"/>
      <c r="F141" s="3"/>
      <c r="I141" s="3"/>
      <c r="M141" s="3"/>
      <c r="N141" s="15"/>
    </row>
    <row r="142" customFormat="false" ht="15" hidden="false" customHeight="false" outlineLevel="1" collapsed="false">
      <c r="A142" s="2"/>
      <c r="B142" s="2"/>
      <c r="C142" s="13"/>
      <c r="D142" s="3"/>
      <c r="E142" s="3"/>
      <c r="F142" s="3"/>
      <c r="I142" s="3"/>
      <c r="M142" s="3"/>
      <c r="N142" s="15"/>
    </row>
    <row r="143" customFormat="false" ht="15" hidden="false" customHeight="false" outlineLevel="1" collapsed="false">
      <c r="A143" s="2"/>
      <c r="B143" s="2"/>
      <c r="C143" s="13"/>
      <c r="D143" s="14"/>
      <c r="E143" s="3"/>
      <c r="F143" s="3"/>
      <c r="I143" s="3"/>
      <c r="M143" s="3"/>
      <c r="N143" s="15"/>
    </row>
    <row r="144" customFormat="false" ht="15" hidden="false" customHeight="false" outlineLevel="0" collapsed="false">
      <c r="A144" s="2"/>
      <c r="B144" s="2"/>
      <c r="C144" s="13"/>
      <c r="D144" s="3"/>
      <c r="E144" s="3"/>
      <c r="F144" s="3"/>
      <c r="I144" s="3"/>
    </row>
    <row r="145" customFormat="false" ht="15" hidden="false" customHeight="false" outlineLevel="1" collapsed="false">
      <c r="A145" s="2"/>
      <c r="B145" s="2"/>
      <c r="C145" s="13"/>
      <c r="D145" s="14"/>
      <c r="E145" s="3"/>
      <c r="F145" s="3"/>
      <c r="I145" s="3"/>
      <c r="M145" s="3"/>
      <c r="N145" s="15"/>
    </row>
    <row r="146" customFormat="false" ht="15" hidden="false" customHeight="false" outlineLevel="1" collapsed="false">
      <c r="A146" s="2"/>
      <c r="B146" s="2"/>
      <c r="C146" s="13"/>
      <c r="D146" s="14"/>
      <c r="E146" s="3"/>
      <c r="F146" s="3"/>
      <c r="I146" s="3"/>
      <c r="M146" s="3"/>
      <c r="N146" s="15"/>
    </row>
    <row r="147" customFormat="false" ht="15" hidden="false" customHeight="false" outlineLevel="1" collapsed="false">
      <c r="A147" s="2"/>
      <c r="B147" s="2"/>
      <c r="C147" s="13"/>
      <c r="D147" s="14"/>
      <c r="E147" s="3"/>
      <c r="F147" s="3"/>
      <c r="I147" s="3"/>
      <c r="M147" s="3"/>
      <c r="N147" s="15"/>
    </row>
    <row r="148" customFormat="false" ht="15" hidden="false" customHeight="false" outlineLevel="1" collapsed="false">
      <c r="A148" s="2"/>
      <c r="B148" s="2"/>
      <c r="C148" s="13"/>
      <c r="D148" s="14"/>
      <c r="E148" s="3"/>
      <c r="F148" s="3"/>
      <c r="I148" s="3"/>
      <c r="M148" s="3"/>
      <c r="N148" s="15"/>
    </row>
    <row r="149" customFormat="false" ht="15" hidden="false" customHeight="false" outlineLevel="1" collapsed="false">
      <c r="A149" s="2"/>
      <c r="B149" s="2"/>
      <c r="C149" s="13"/>
      <c r="D149" s="3"/>
      <c r="E149" s="3"/>
      <c r="F149" s="3"/>
      <c r="I149" s="3"/>
      <c r="M149" s="3"/>
      <c r="N149" s="15"/>
    </row>
    <row r="150" customFormat="false" ht="15" hidden="false" customHeight="false" outlineLevel="1" collapsed="false">
      <c r="A150" s="2"/>
      <c r="B150" s="2"/>
      <c r="C150" s="13"/>
      <c r="D150" s="14"/>
      <c r="E150" s="3"/>
      <c r="F150" s="3"/>
      <c r="I150" s="3"/>
      <c r="M150" s="3"/>
      <c r="N150" s="15"/>
    </row>
    <row r="151" customFormat="false" ht="15" hidden="false" customHeight="false" outlineLevel="0" collapsed="false">
      <c r="A151" s="2"/>
      <c r="B151" s="2"/>
      <c r="C151" s="13"/>
      <c r="D151" s="3"/>
      <c r="E151" s="3"/>
      <c r="F151" s="3"/>
      <c r="I151" s="3"/>
    </row>
    <row r="152" customFormat="false" ht="15" hidden="false" customHeight="false" outlineLevel="1" collapsed="false">
      <c r="A152" s="2"/>
      <c r="B152" s="2"/>
      <c r="C152" s="13"/>
      <c r="D152" s="14"/>
      <c r="E152" s="3"/>
      <c r="F152" s="3"/>
      <c r="I152" s="3"/>
      <c r="M152" s="3"/>
      <c r="N152" s="15"/>
    </row>
    <row r="153" customFormat="false" ht="15" hidden="false" customHeight="false" outlineLevel="1" collapsed="false">
      <c r="A153" s="2"/>
      <c r="B153" s="2"/>
      <c r="C153" s="13"/>
      <c r="D153" s="14"/>
      <c r="E153" s="3"/>
      <c r="F153" s="3"/>
      <c r="I153" s="3"/>
      <c r="M153" s="3"/>
      <c r="N153" s="15"/>
    </row>
    <row r="154" customFormat="false" ht="15" hidden="false" customHeight="false" outlineLevel="1" collapsed="false">
      <c r="A154" s="2"/>
      <c r="B154" s="2"/>
      <c r="C154" s="13"/>
      <c r="D154" s="14"/>
      <c r="E154" s="3"/>
      <c r="F154" s="3"/>
      <c r="I154" s="3"/>
      <c r="M154" s="3"/>
      <c r="N154" s="15"/>
    </row>
    <row r="155" customFormat="false" ht="15" hidden="false" customHeight="false" outlineLevel="1" collapsed="false">
      <c r="A155" s="2"/>
      <c r="B155" s="2"/>
      <c r="C155" s="13"/>
      <c r="D155" s="14"/>
      <c r="E155" s="3"/>
      <c r="F155" s="3"/>
      <c r="I155" s="3"/>
      <c r="M155" s="3"/>
      <c r="N155" s="15"/>
    </row>
    <row r="156" customFormat="false" ht="15" hidden="false" customHeight="false" outlineLevel="1" collapsed="false">
      <c r="A156" s="2"/>
      <c r="B156" s="2"/>
      <c r="C156" s="13"/>
      <c r="D156" s="3"/>
      <c r="E156" s="3"/>
      <c r="F156" s="3"/>
      <c r="I156" s="3"/>
      <c r="M156" s="3"/>
      <c r="N156" s="15"/>
    </row>
    <row r="157" customFormat="false" ht="15" hidden="false" customHeight="false" outlineLevel="1" collapsed="false">
      <c r="A157" s="2"/>
      <c r="B157" s="2"/>
      <c r="C157" s="13"/>
      <c r="D157" s="14"/>
      <c r="E157" s="3"/>
      <c r="F157" s="3"/>
      <c r="I157" s="3"/>
      <c r="M157" s="3"/>
      <c r="N157" s="15"/>
    </row>
    <row r="158" customFormat="false" ht="15" hidden="false" customHeight="false" outlineLevel="0" collapsed="false">
      <c r="A158" s="2"/>
      <c r="B158" s="2"/>
      <c r="C158" s="13"/>
      <c r="D158" s="3"/>
      <c r="E158" s="3"/>
      <c r="F158" s="3"/>
      <c r="I158" s="3"/>
    </row>
    <row r="159" customFormat="false" ht="15" hidden="false" customHeight="false" outlineLevel="1" collapsed="false">
      <c r="A159" s="2"/>
      <c r="B159" s="2"/>
      <c r="C159" s="13"/>
      <c r="D159" s="14"/>
      <c r="E159" s="3"/>
      <c r="F159" s="3"/>
      <c r="I159" s="3"/>
      <c r="M159" s="3"/>
      <c r="N159" s="15"/>
    </row>
    <row r="160" customFormat="false" ht="15" hidden="false" customHeight="false" outlineLevel="1" collapsed="false">
      <c r="A160" s="2"/>
      <c r="B160" s="2"/>
      <c r="C160" s="13"/>
      <c r="D160" s="14"/>
      <c r="E160" s="3"/>
      <c r="F160" s="3"/>
      <c r="I160" s="3"/>
      <c r="M160" s="3"/>
      <c r="N160" s="15"/>
    </row>
    <row r="161" customFormat="false" ht="15" hidden="false" customHeight="false" outlineLevel="1" collapsed="false">
      <c r="A161" s="2"/>
      <c r="B161" s="2"/>
      <c r="C161" s="13"/>
      <c r="D161" s="14"/>
      <c r="E161" s="3"/>
      <c r="F161" s="3"/>
      <c r="I161" s="3"/>
      <c r="M161" s="3"/>
      <c r="N161" s="15"/>
    </row>
    <row r="162" customFormat="false" ht="15" hidden="false" customHeight="false" outlineLevel="1" collapsed="false">
      <c r="A162" s="2"/>
      <c r="B162" s="2"/>
      <c r="C162" s="13"/>
      <c r="D162" s="14"/>
      <c r="E162" s="3"/>
      <c r="F162" s="3"/>
      <c r="I162" s="3"/>
      <c r="M162" s="3"/>
      <c r="N162" s="15"/>
    </row>
    <row r="163" customFormat="false" ht="15" hidden="false" customHeight="false" outlineLevel="1" collapsed="false">
      <c r="A163" s="2"/>
      <c r="B163" s="2"/>
      <c r="C163" s="13"/>
      <c r="D163" s="3"/>
      <c r="E163" s="3"/>
      <c r="F163" s="3"/>
      <c r="I163" s="3"/>
      <c r="M163" s="3"/>
      <c r="N163" s="15"/>
    </row>
    <row r="164" customFormat="false" ht="15" hidden="false" customHeight="false" outlineLevel="1" collapsed="false">
      <c r="A164" s="2"/>
      <c r="B164" s="2"/>
      <c r="C164" s="13"/>
      <c r="D164" s="14"/>
      <c r="E164" s="3"/>
      <c r="F164" s="3"/>
      <c r="I164" s="3"/>
      <c r="M164" s="3"/>
      <c r="N164" s="15"/>
    </row>
    <row r="165" customFormat="false" ht="15" hidden="false" customHeight="false" outlineLevel="0" collapsed="false">
      <c r="A165" s="2"/>
      <c r="B165" s="2"/>
      <c r="C165" s="13"/>
      <c r="D165" s="3"/>
      <c r="E165" s="3"/>
      <c r="F165" s="3"/>
      <c r="I165" s="3"/>
    </row>
    <row r="166" customFormat="false" ht="15" hidden="false" customHeight="false" outlineLevel="1" collapsed="false">
      <c r="A166" s="2"/>
      <c r="B166" s="2"/>
      <c r="C166" s="13"/>
      <c r="D166" s="14"/>
      <c r="E166" s="3"/>
      <c r="F166" s="3"/>
      <c r="I166" s="3"/>
      <c r="M166" s="3"/>
      <c r="N166" s="15"/>
    </row>
    <row r="167" customFormat="false" ht="15" hidden="false" customHeight="false" outlineLevel="1" collapsed="false">
      <c r="A167" s="2"/>
      <c r="B167" s="2"/>
      <c r="C167" s="13"/>
      <c r="D167" s="14"/>
      <c r="E167" s="3"/>
      <c r="F167" s="3"/>
      <c r="I167" s="3"/>
      <c r="M167" s="3"/>
      <c r="N167" s="15"/>
    </row>
    <row r="168" customFormat="false" ht="15" hidden="false" customHeight="false" outlineLevel="1" collapsed="false">
      <c r="A168" s="2"/>
      <c r="B168" s="2"/>
      <c r="C168" s="13"/>
      <c r="D168" s="14"/>
      <c r="E168" s="3"/>
      <c r="F168" s="3"/>
      <c r="I168" s="3"/>
      <c r="M168" s="3"/>
      <c r="N168" s="15"/>
    </row>
    <row r="169" customFormat="false" ht="15" hidden="false" customHeight="false" outlineLevel="1" collapsed="false">
      <c r="A169" s="2"/>
      <c r="B169" s="2"/>
      <c r="C169" s="13"/>
      <c r="D169" s="14"/>
      <c r="E169" s="3"/>
      <c r="F169" s="3"/>
      <c r="I169" s="3"/>
      <c r="M169" s="3"/>
      <c r="N169" s="15"/>
    </row>
    <row r="170" customFormat="false" ht="15" hidden="false" customHeight="false" outlineLevel="1" collapsed="false">
      <c r="A170" s="2"/>
      <c r="B170" s="2"/>
      <c r="C170" s="13"/>
      <c r="D170" s="3"/>
      <c r="E170" s="3"/>
      <c r="F170" s="3"/>
      <c r="I170" s="3"/>
      <c r="M170" s="3"/>
      <c r="N170" s="15"/>
    </row>
    <row r="171" customFormat="false" ht="15" hidden="false" customHeight="false" outlineLevel="1" collapsed="false">
      <c r="A171" s="2"/>
      <c r="B171" s="2"/>
      <c r="C171" s="13"/>
      <c r="D171" s="14"/>
      <c r="E171" s="3"/>
      <c r="F171" s="3"/>
      <c r="I171" s="3"/>
      <c r="M171" s="3"/>
      <c r="N171" s="15"/>
    </row>
    <row r="172" customFormat="false" ht="15" hidden="false" customHeight="false" outlineLevel="0" collapsed="false">
      <c r="A172" s="2"/>
      <c r="B172" s="2"/>
      <c r="C172" s="13"/>
      <c r="D172" s="3"/>
      <c r="E172" s="3"/>
      <c r="F172" s="3"/>
      <c r="I172" s="3"/>
    </row>
    <row r="173" customFormat="false" ht="15" hidden="false" customHeight="false" outlineLevel="1" collapsed="false">
      <c r="A173" s="2"/>
      <c r="B173" s="2"/>
      <c r="C173" s="13"/>
      <c r="D173" s="14"/>
      <c r="E173" s="3"/>
      <c r="F173" s="3"/>
      <c r="I173" s="3"/>
      <c r="M173" s="3"/>
      <c r="N173" s="15"/>
    </row>
    <row r="174" customFormat="false" ht="15" hidden="false" customHeight="false" outlineLevel="1" collapsed="false">
      <c r="A174" s="2"/>
      <c r="B174" s="2"/>
      <c r="C174" s="13"/>
      <c r="D174" s="14"/>
      <c r="E174" s="3"/>
      <c r="F174" s="3"/>
      <c r="I174" s="3"/>
      <c r="M174" s="3"/>
      <c r="N174" s="15"/>
    </row>
    <row r="175" customFormat="false" ht="15" hidden="false" customHeight="false" outlineLevel="1" collapsed="false">
      <c r="A175" s="2"/>
      <c r="B175" s="2"/>
      <c r="C175" s="13"/>
      <c r="D175" s="14"/>
      <c r="E175" s="3"/>
      <c r="F175" s="3"/>
      <c r="I175" s="3"/>
      <c r="M175" s="3"/>
      <c r="N175" s="15"/>
    </row>
    <row r="176" customFormat="false" ht="15" hidden="false" customHeight="false" outlineLevel="1" collapsed="false">
      <c r="A176" s="2"/>
      <c r="B176" s="2"/>
      <c r="C176" s="13"/>
      <c r="D176" s="14"/>
      <c r="E176" s="3"/>
      <c r="F176" s="3"/>
      <c r="I176" s="3"/>
      <c r="M176" s="3"/>
      <c r="N176" s="15"/>
    </row>
    <row r="177" customFormat="false" ht="15" hidden="false" customHeight="false" outlineLevel="1" collapsed="false">
      <c r="A177" s="2"/>
      <c r="B177" s="2"/>
      <c r="C177" s="13"/>
      <c r="D177" s="3"/>
      <c r="E177" s="3"/>
      <c r="F177" s="3"/>
      <c r="I177" s="3"/>
      <c r="M177" s="3"/>
      <c r="N177" s="15"/>
    </row>
    <row r="178" customFormat="false" ht="15" hidden="false" customHeight="false" outlineLevel="1" collapsed="false">
      <c r="A178" s="2"/>
      <c r="B178" s="2"/>
      <c r="C178" s="13"/>
      <c r="D178" s="14"/>
      <c r="E178" s="3"/>
      <c r="F178" s="3"/>
      <c r="I178" s="3"/>
      <c r="M178" s="3"/>
      <c r="N178" s="15"/>
    </row>
    <row r="179" customFormat="false" ht="15" hidden="false" customHeight="false" outlineLevel="0" collapsed="false">
      <c r="A179" s="2"/>
      <c r="B179" s="2"/>
      <c r="C179" s="13"/>
      <c r="D179" s="3"/>
      <c r="E179" s="3"/>
      <c r="F179" s="3"/>
      <c r="I179" s="3"/>
      <c r="M179" s="3"/>
    </row>
    <row r="180" customFormat="false" ht="15" hidden="false" customHeight="false" outlineLevel="0" collapsed="false">
      <c r="A180" s="2"/>
      <c r="B180" s="2"/>
      <c r="C180" s="13"/>
      <c r="D180" s="14"/>
      <c r="E180" s="3"/>
      <c r="F180" s="3"/>
      <c r="I180" s="3"/>
      <c r="M180" s="3"/>
    </row>
    <row r="181" customFormat="false" ht="15" hidden="false" customHeight="false" outlineLevel="0" collapsed="false">
      <c r="A181" s="2"/>
      <c r="B181" s="2"/>
      <c r="C181" s="13"/>
      <c r="D181" s="14"/>
      <c r="E181" s="3"/>
      <c r="F181" s="3"/>
      <c r="I181" s="3"/>
      <c r="M181" s="3"/>
    </row>
    <row r="182" customFormat="false" ht="15" hidden="false" customHeight="false" outlineLevel="0" collapsed="false">
      <c r="A182" s="2"/>
      <c r="B182" s="2"/>
      <c r="C182" s="13"/>
      <c r="D182" s="14"/>
      <c r="E182" s="3"/>
      <c r="F182" s="3"/>
      <c r="I182" s="3"/>
      <c r="M182" s="3"/>
    </row>
    <row r="183" customFormat="false" ht="15" hidden="false" customHeight="false" outlineLevel="0" collapsed="false">
      <c r="A183" s="2"/>
      <c r="B183" s="2"/>
      <c r="C183" s="13"/>
      <c r="D183" s="14"/>
      <c r="E183" s="3"/>
      <c r="F183" s="3"/>
      <c r="I183" s="3"/>
      <c r="M183" s="3"/>
    </row>
    <row r="184" customFormat="false" ht="15" hidden="false" customHeight="false" outlineLevel="0" collapsed="false">
      <c r="A184" s="2"/>
      <c r="B184" s="2"/>
      <c r="C184" s="13"/>
      <c r="D184" s="3"/>
      <c r="E184" s="3"/>
      <c r="F184" s="3"/>
      <c r="I184" s="3"/>
      <c r="M184" s="3"/>
    </row>
    <row r="185" customFormat="false" ht="15" hidden="false" customHeight="false" outlineLevel="0" collapsed="false">
      <c r="A185" s="2"/>
      <c r="B185" s="2"/>
      <c r="C185" s="13"/>
      <c r="D185" s="14"/>
      <c r="E185" s="3"/>
      <c r="F185" s="3"/>
      <c r="I185" s="3"/>
      <c r="M185" s="3"/>
    </row>
    <row r="186" customFormat="false" ht="15" hidden="false" customHeight="false" outlineLevel="0" collapsed="false">
      <c r="A186" s="2"/>
      <c r="B186" s="2"/>
      <c r="C186" s="13"/>
      <c r="D186" s="3"/>
      <c r="E186" s="3"/>
      <c r="F186" s="3"/>
      <c r="I186" s="3"/>
      <c r="M186" s="3"/>
    </row>
    <row r="187" customFormat="false" ht="15" hidden="false" customHeight="false" outlineLevel="0" collapsed="false">
      <c r="A187" s="2"/>
      <c r="B187" s="2"/>
      <c r="C187" s="13"/>
      <c r="D187" s="14"/>
      <c r="E187" s="3"/>
      <c r="F187" s="3"/>
      <c r="I187" s="3"/>
      <c r="M187" s="3"/>
    </row>
    <row r="188" customFormat="false" ht="15" hidden="false" customHeight="false" outlineLevel="0" collapsed="false">
      <c r="A188" s="2"/>
      <c r="B188" s="2"/>
      <c r="C188" s="13"/>
      <c r="D188" s="14"/>
      <c r="E188" s="3"/>
      <c r="F188" s="3"/>
      <c r="I188" s="3"/>
      <c r="M188" s="3"/>
    </row>
    <row r="189" customFormat="false" ht="15" hidden="false" customHeight="false" outlineLevel="0" collapsed="false">
      <c r="A189" s="2"/>
      <c r="B189" s="2"/>
      <c r="C189" s="13"/>
      <c r="D189" s="14"/>
      <c r="E189" s="3"/>
      <c r="F189" s="3"/>
      <c r="I189" s="3"/>
      <c r="M189" s="3"/>
    </row>
    <row r="190" customFormat="false" ht="15" hidden="false" customHeight="false" outlineLevel="0" collapsed="false">
      <c r="A190" s="2"/>
      <c r="B190" s="2"/>
      <c r="C190" s="13"/>
      <c r="D190" s="14"/>
      <c r="E190" s="3"/>
      <c r="F190" s="3"/>
      <c r="I190" s="3"/>
      <c r="M190" s="3"/>
    </row>
    <row r="191" customFormat="false" ht="15" hidden="false" customHeight="false" outlineLevel="0" collapsed="false">
      <c r="A191" s="2"/>
      <c r="B191" s="2"/>
      <c r="C191" s="13"/>
      <c r="D191" s="3"/>
      <c r="E191" s="3"/>
      <c r="F191" s="3"/>
      <c r="I191" s="3"/>
      <c r="M191" s="3"/>
    </row>
    <row r="192" customFormat="false" ht="15" hidden="false" customHeight="false" outlineLevel="0" collapsed="false">
      <c r="A192" s="2"/>
      <c r="B192" s="2"/>
      <c r="C192" s="13"/>
      <c r="D192" s="14"/>
      <c r="E192" s="3"/>
      <c r="F192" s="3"/>
      <c r="I192" s="3"/>
      <c r="M192" s="3"/>
    </row>
    <row r="193" customFormat="false" ht="15" hidden="false" customHeight="false" outlineLevel="0" collapsed="false">
      <c r="A193" s="2"/>
      <c r="B193" s="2"/>
      <c r="C193" s="13"/>
      <c r="D193" s="3"/>
      <c r="E193" s="3"/>
      <c r="F193" s="3"/>
      <c r="I193" s="3"/>
    </row>
    <row r="194" customFormat="false" ht="15" hidden="false" customHeight="false" outlineLevel="1" collapsed="false">
      <c r="A194" s="2"/>
      <c r="B194" s="2"/>
      <c r="C194" s="13"/>
      <c r="D194" s="14"/>
      <c r="E194" s="3"/>
      <c r="F194" s="3"/>
      <c r="I194" s="3"/>
      <c r="M194" s="3"/>
      <c r="N194" s="15"/>
    </row>
    <row r="195" customFormat="false" ht="15" hidden="false" customHeight="false" outlineLevel="1" collapsed="false">
      <c r="A195" s="2"/>
      <c r="B195" s="2"/>
      <c r="C195" s="13"/>
      <c r="D195" s="14"/>
      <c r="E195" s="3"/>
      <c r="F195" s="3"/>
      <c r="I195" s="3"/>
      <c r="M195" s="3"/>
      <c r="N195" s="15"/>
    </row>
    <row r="196" customFormat="false" ht="15" hidden="false" customHeight="false" outlineLevel="1" collapsed="false">
      <c r="A196" s="2"/>
      <c r="B196" s="2"/>
      <c r="C196" s="13"/>
      <c r="D196" s="14"/>
      <c r="E196" s="3"/>
      <c r="F196" s="3"/>
      <c r="I196" s="3"/>
      <c r="M196" s="3"/>
      <c r="N196" s="15"/>
    </row>
    <row r="197" customFormat="false" ht="15" hidden="false" customHeight="false" outlineLevel="1" collapsed="false">
      <c r="A197" s="2"/>
      <c r="B197" s="2"/>
      <c r="C197" s="13"/>
      <c r="D197" s="14"/>
      <c r="E197" s="3"/>
      <c r="F197" s="3"/>
      <c r="I197" s="3"/>
      <c r="M197" s="3"/>
      <c r="N197" s="15"/>
    </row>
    <row r="198" customFormat="false" ht="15" hidden="false" customHeight="false" outlineLevel="1" collapsed="false">
      <c r="A198" s="2"/>
      <c r="B198" s="2"/>
      <c r="C198" s="13"/>
      <c r="D198" s="3"/>
      <c r="E198" s="3"/>
      <c r="F198" s="3"/>
      <c r="I198" s="3"/>
      <c r="M198" s="3"/>
      <c r="N198" s="15"/>
    </row>
    <row r="199" customFormat="false" ht="15" hidden="false" customHeight="false" outlineLevel="1" collapsed="false">
      <c r="A199" s="2"/>
      <c r="B199" s="2"/>
      <c r="C199" s="13"/>
      <c r="D199" s="14"/>
      <c r="E199" s="3"/>
      <c r="F199" s="3"/>
      <c r="I199" s="3"/>
      <c r="M199" s="3"/>
      <c r="N199" s="15"/>
    </row>
    <row r="200" customFormat="false" ht="15" hidden="false" customHeight="false" outlineLevel="0" collapsed="false">
      <c r="A200" s="2"/>
      <c r="B200" s="2"/>
      <c r="C200" s="13"/>
      <c r="D200" s="3"/>
      <c r="E200" s="3"/>
      <c r="F200" s="3"/>
      <c r="I200" s="3"/>
      <c r="M200" s="3"/>
    </row>
    <row r="201" customFormat="false" ht="15" hidden="false" customHeight="false" outlineLevel="0" collapsed="false">
      <c r="A201" s="2"/>
      <c r="B201" s="2"/>
      <c r="C201" s="13"/>
      <c r="D201" s="14"/>
      <c r="E201" s="3"/>
      <c r="F201" s="3"/>
      <c r="I201" s="3"/>
      <c r="M201" s="3"/>
    </row>
    <row r="202" customFormat="false" ht="15" hidden="false" customHeight="false" outlineLevel="0" collapsed="false">
      <c r="A202" s="2"/>
      <c r="B202" s="2"/>
      <c r="C202" s="13"/>
      <c r="D202" s="14"/>
      <c r="E202" s="3"/>
      <c r="F202" s="3"/>
      <c r="I202" s="3"/>
      <c r="M202" s="3"/>
    </row>
    <row r="203" customFormat="false" ht="15" hidden="false" customHeight="false" outlineLevel="0" collapsed="false">
      <c r="A203" s="2"/>
      <c r="B203" s="2"/>
      <c r="C203" s="13"/>
      <c r="D203" s="14"/>
      <c r="E203" s="3"/>
      <c r="F203" s="3"/>
      <c r="I203" s="3"/>
      <c r="M203" s="3"/>
    </row>
    <row r="204" customFormat="false" ht="15" hidden="false" customHeight="false" outlineLevel="0" collapsed="false">
      <c r="A204" s="2"/>
      <c r="B204" s="2"/>
      <c r="C204" s="13"/>
      <c r="D204" s="14"/>
      <c r="E204" s="3"/>
      <c r="F204" s="3"/>
      <c r="I204" s="3"/>
      <c r="M204" s="3"/>
    </row>
    <row r="205" customFormat="false" ht="15" hidden="false" customHeight="false" outlineLevel="0" collapsed="false">
      <c r="A205" s="2"/>
      <c r="B205" s="2"/>
      <c r="C205" s="13"/>
      <c r="D205" s="3"/>
      <c r="E205" s="3"/>
      <c r="F205" s="3"/>
      <c r="I205" s="3"/>
      <c r="M205" s="3"/>
    </row>
    <row r="206" customFormat="false" ht="15" hidden="false" customHeight="false" outlineLevel="0" collapsed="false">
      <c r="A206" s="2"/>
      <c r="B206" s="2"/>
      <c r="C206" s="13"/>
      <c r="D206" s="14"/>
      <c r="E206" s="3"/>
      <c r="F206" s="3"/>
      <c r="I206" s="3"/>
      <c r="M206" s="3"/>
    </row>
    <row r="207" customFormat="false" ht="15" hidden="false" customHeight="false" outlineLevel="0" collapsed="false">
      <c r="A207" s="2"/>
      <c r="B207" s="2"/>
      <c r="C207" s="13"/>
      <c r="D207" s="3"/>
      <c r="E207" s="3"/>
      <c r="F207" s="3"/>
      <c r="I207" s="3"/>
    </row>
    <row r="208" customFormat="false" ht="15" hidden="false" customHeight="false" outlineLevel="1" collapsed="false">
      <c r="A208" s="2"/>
      <c r="B208" s="2"/>
      <c r="C208" s="13"/>
      <c r="D208" s="14"/>
      <c r="E208" s="3"/>
      <c r="F208" s="3"/>
      <c r="I208" s="3"/>
      <c r="M208" s="3"/>
      <c r="N208" s="15"/>
    </row>
    <row r="209" customFormat="false" ht="15" hidden="false" customHeight="false" outlineLevel="1" collapsed="false">
      <c r="A209" s="2"/>
      <c r="B209" s="2"/>
      <c r="C209" s="13"/>
      <c r="D209" s="14"/>
      <c r="E209" s="3"/>
      <c r="F209" s="3"/>
      <c r="I209" s="3"/>
      <c r="M209" s="3"/>
      <c r="N209" s="15"/>
    </row>
    <row r="210" customFormat="false" ht="15" hidden="false" customHeight="false" outlineLevel="1" collapsed="false">
      <c r="A210" s="2"/>
      <c r="B210" s="2"/>
      <c r="C210" s="13"/>
      <c r="D210" s="14"/>
      <c r="E210" s="3"/>
      <c r="F210" s="3"/>
      <c r="I210" s="3"/>
      <c r="M210" s="3"/>
      <c r="N210" s="15"/>
    </row>
    <row r="211" customFormat="false" ht="15" hidden="false" customHeight="false" outlineLevel="1" collapsed="false">
      <c r="A211" s="2"/>
      <c r="B211" s="2"/>
      <c r="C211" s="13"/>
      <c r="D211" s="14"/>
      <c r="E211" s="3"/>
      <c r="F211" s="3"/>
      <c r="I211" s="3"/>
      <c r="M211" s="3"/>
      <c r="N211" s="15"/>
    </row>
    <row r="212" customFormat="false" ht="15" hidden="false" customHeight="false" outlineLevel="1" collapsed="false">
      <c r="A212" s="2"/>
      <c r="B212" s="2"/>
      <c r="C212" s="13"/>
      <c r="D212" s="3"/>
      <c r="E212" s="3"/>
      <c r="F212" s="3"/>
      <c r="I212" s="3"/>
      <c r="M212" s="3"/>
      <c r="N212" s="15"/>
    </row>
    <row r="213" customFormat="false" ht="15" hidden="false" customHeight="false" outlineLevel="1" collapsed="false">
      <c r="A213" s="2"/>
      <c r="B213" s="2"/>
      <c r="C213" s="13"/>
      <c r="D213" s="14"/>
      <c r="E213" s="3"/>
      <c r="F213" s="3"/>
      <c r="I213" s="3"/>
      <c r="M213" s="3"/>
      <c r="N213" s="15"/>
    </row>
    <row r="214" customFormat="false" ht="15" hidden="false" customHeight="false" outlineLevel="0" collapsed="false">
      <c r="A214" s="2"/>
      <c r="B214" s="2"/>
      <c r="C214" s="13"/>
      <c r="D214" s="3"/>
      <c r="E214" s="3"/>
      <c r="F214" s="3"/>
      <c r="I214" s="3"/>
      <c r="M214" s="3"/>
    </row>
    <row r="215" customFormat="false" ht="15" hidden="false" customHeight="false" outlineLevel="0" collapsed="false">
      <c r="A215" s="2"/>
      <c r="B215" s="2"/>
      <c r="C215" s="13"/>
      <c r="D215" s="14"/>
      <c r="E215" s="3"/>
      <c r="F215" s="3"/>
      <c r="I215" s="3"/>
      <c r="M215" s="3"/>
    </row>
    <row r="216" customFormat="false" ht="15" hidden="false" customHeight="false" outlineLevel="0" collapsed="false">
      <c r="A216" s="2"/>
      <c r="B216" s="2"/>
      <c r="C216" s="13"/>
      <c r="D216" s="14"/>
      <c r="E216" s="3"/>
      <c r="F216" s="3"/>
      <c r="I216" s="3"/>
      <c r="M216" s="3"/>
    </row>
    <row r="217" customFormat="false" ht="15" hidden="false" customHeight="false" outlineLevel="0" collapsed="false">
      <c r="A217" s="2"/>
      <c r="B217" s="2"/>
      <c r="C217" s="13"/>
      <c r="D217" s="14"/>
      <c r="E217" s="3"/>
      <c r="F217" s="3"/>
      <c r="I217" s="3"/>
      <c r="M217" s="3"/>
    </row>
    <row r="218" customFormat="false" ht="15" hidden="false" customHeight="false" outlineLevel="0" collapsed="false">
      <c r="A218" s="2"/>
      <c r="B218" s="2"/>
      <c r="C218" s="13"/>
      <c r="D218" s="14"/>
      <c r="E218" s="3"/>
      <c r="F218" s="3"/>
      <c r="I218" s="3"/>
      <c r="M218" s="3"/>
    </row>
    <row r="219" customFormat="false" ht="15" hidden="false" customHeight="false" outlineLevel="0" collapsed="false">
      <c r="A219" s="2"/>
      <c r="B219" s="2"/>
      <c r="C219" s="13"/>
      <c r="D219" s="3"/>
      <c r="E219" s="3"/>
      <c r="F219" s="3"/>
      <c r="I219" s="3"/>
      <c r="M219" s="3"/>
    </row>
    <row r="220" customFormat="false" ht="15" hidden="false" customHeight="false" outlineLevel="0" collapsed="false">
      <c r="A220" s="2"/>
      <c r="B220" s="2"/>
      <c r="C220" s="13"/>
      <c r="D220" s="14"/>
      <c r="E220" s="3"/>
      <c r="F220" s="3"/>
      <c r="I220" s="3"/>
      <c r="M220" s="3"/>
    </row>
    <row r="221" customFormat="false" ht="15" hidden="false" customHeight="false" outlineLevel="0" collapsed="false">
      <c r="A221" s="2"/>
      <c r="B221" s="2"/>
      <c r="C221" s="13"/>
      <c r="D221" s="3"/>
      <c r="E221" s="3"/>
      <c r="F221" s="3"/>
      <c r="I221" s="3"/>
    </row>
    <row r="222" customFormat="false" ht="15" hidden="false" customHeight="false" outlineLevel="1" collapsed="false">
      <c r="A222" s="2"/>
      <c r="B222" s="2"/>
      <c r="C222" s="13"/>
      <c r="D222" s="14"/>
      <c r="E222" s="3"/>
      <c r="F222" s="3"/>
      <c r="I222" s="3"/>
      <c r="M222" s="3"/>
      <c r="N222" s="15"/>
    </row>
    <row r="223" customFormat="false" ht="15" hidden="false" customHeight="false" outlineLevel="1" collapsed="false">
      <c r="A223" s="2"/>
      <c r="B223" s="2"/>
      <c r="C223" s="13"/>
      <c r="D223" s="14"/>
      <c r="E223" s="3"/>
      <c r="F223" s="3"/>
      <c r="I223" s="3"/>
      <c r="M223" s="3"/>
      <c r="N223" s="15"/>
    </row>
    <row r="224" customFormat="false" ht="15" hidden="false" customHeight="false" outlineLevel="1" collapsed="false">
      <c r="A224" s="2"/>
      <c r="B224" s="2"/>
      <c r="C224" s="13"/>
      <c r="D224" s="14"/>
      <c r="E224" s="3"/>
      <c r="F224" s="3"/>
      <c r="I224" s="3"/>
      <c r="M224" s="3"/>
      <c r="N224" s="15"/>
    </row>
    <row r="225" customFormat="false" ht="15" hidden="false" customHeight="false" outlineLevel="1" collapsed="false">
      <c r="A225" s="2"/>
      <c r="B225" s="2"/>
      <c r="C225" s="13"/>
      <c r="D225" s="14"/>
      <c r="E225" s="3"/>
      <c r="F225" s="3"/>
      <c r="I225" s="3"/>
      <c r="M225" s="3"/>
      <c r="N225" s="15"/>
    </row>
    <row r="226" customFormat="false" ht="15" hidden="false" customHeight="false" outlineLevel="1" collapsed="false">
      <c r="A226" s="2"/>
      <c r="B226" s="2"/>
      <c r="C226" s="13"/>
      <c r="D226" s="3"/>
      <c r="E226" s="3"/>
      <c r="F226" s="3"/>
      <c r="I226" s="3"/>
      <c r="M226" s="3"/>
      <c r="N226" s="15"/>
    </row>
    <row r="227" customFormat="false" ht="15" hidden="false" customHeight="false" outlineLevel="1" collapsed="false">
      <c r="A227" s="2"/>
      <c r="B227" s="2"/>
      <c r="C227" s="13"/>
      <c r="D227" s="14"/>
      <c r="E227" s="3"/>
      <c r="F227" s="3"/>
      <c r="I227" s="3"/>
      <c r="M227" s="3"/>
      <c r="N227" s="15"/>
    </row>
    <row r="228" customFormat="false" ht="15" hidden="false" customHeight="false" outlineLevel="0" collapsed="false">
      <c r="A228" s="2"/>
      <c r="B228" s="2"/>
      <c r="C228" s="13"/>
      <c r="D228" s="3"/>
      <c r="E228" s="3"/>
      <c r="F228" s="3"/>
      <c r="I228" s="3"/>
    </row>
    <row r="229" customFormat="false" ht="15" hidden="false" customHeight="false" outlineLevel="1" collapsed="false">
      <c r="A229" s="2"/>
      <c r="B229" s="2"/>
      <c r="C229" s="13"/>
      <c r="D229" s="14"/>
      <c r="E229" s="3"/>
      <c r="F229" s="3"/>
      <c r="I229" s="3"/>
      <c r="M229" s="3"/>
      <c r="N229" s="15"/>
    </row>
    <row r="230" customFormat="false" ht="15" hidden="false" customHeight="false" outlineLevel="1" collapsed="false">
      <c r="A230" s="2"/>
      <c r="B230" s="2"/>
      <c r="C230" s="13"/>
      <c r="D230" s="14"/>
      <c r="E230" s="3"/>
      <c r="F230" s="3"/>
      <c r="I230" s="3"/>
      <c r="M230" s="3"/>
      <c r="N230" s="15"/>
    </row>
    <row r="231" customFormat="false" ht="15" hidden="false" customHeight="false" outlineLevel="1" collapsed="false">
      <c r="A231" s="2"/>
      <c r="B231" s="2"/>
      <c r="C231" s="13"/>
      <c r="D231" s="14"/>
      <c r="E231" s="3"/>
      <c r="F231" s="3"/>
      <c r="I231" s="3"/>
      <c r="M231" s="3"/>
      <c r="N231" s="15"/>
    </row>
    <row r="232" customFormat="false" ht="15" hidden="false" customHeight="false" outlineLevel="1" collapsed="false">
      <c r="A232" s="2"/>
      <c r="B232" s="2"/>
      <c r="C232" s="13"/>
      <c r="D232" s="14"/>
      <c r="E232" s="3"/>
      <c r="F232" s="3"/>
      <c r="I232" s="3"/>
      <c r="M232" s="3"/>
      <c r="N232" s="15"/>
    </row>
    <row r="233" customFormat="false" ht="15" hidden="false" customHeight="false" outlineLevel="1" collapsed="false">
      <c r="A233" s="2"/>
      <c r="B233" s="2"/>
      <c r="C233" s="13"/>
      <c r="D233" s="3"/>
      <c r="E233" s="3"/>
      <c r="F233" s="3"/>
      <c r="I233" s="3"/>
      <c r="M233" s="3"/>
      <c r="N233" s="15"/>
    </row>
    <row r="234" customFormat="false" ht="15" hidden="false" customHeight="false" outlineLevel="1" collapsed="false">
      <c r="A234" s="2"/>
      <c r="B234" s="2"/>
      <c r="C234" s="13"/>
      <c r="D234" s="14"/>
      <c r="E234" s="3"/>
      <c r="F234" s="3"/>
      <c r="I234" s="3"/>
      <c r="M234" s="3"/>
      <c r="N234" s="15"/>
    </row>
    <row r="235" customFormat="false" ht="15" hidden="false" customHeight="false" outlineLevel="1" collapsed="false">
      <c r="A235" s="2"/>
      <c r="B235" s="2"/>
      <c r="C235" s="13"/>
      <c r="D235" s="3"/>
      <c r="E235" s="3"/>
      <c r="F235" s="3"/>
      <c r="I235" s="3"/>
      <c r="M235" s="3"/>
      <c r="N235" s="15"/>
    </row>
    <row r="236" customFormat="false" ht="15" hidden="false" customHeight="false" outlineLevel="1" collapsed="false">
      <c r="A236" s="2"/>
      <c r="B236" s="2"/>
      <c r="C236" s="13"/>
      <c r="D236" s="14"/>
      <c r="E236" s="3"/>
      <c r="F236" s="3"/>
      <c r="I236" s="3"/>
      <c r="M236" s="3"/>
      <c r="N236" s="15"/>
    </row>
    <row r="237" customFormat="false" ht="15" hidden="false" customHeight="false" outlineLevel="1" collapsed="false">
      <c r="A237" s="2"/>
      <c r="B237" s="2"/>
      <c r="C237" s="13"/>
      <c r="D237" s="14"/>
      <c r="E237" s="3"/>
      <c r="F237" s="3"/>
      <c r="I237" s="3"/>
      <c r="M237" s="3"/>
      <c r="N237" s="15"/>
    </row>
    <row r="238" customFormat="false" ht="15" hidden="false" customHeight="false" outlineLevel="1" collapsed="false">
      <c r="A238" s="2"/>
      <c r="B238" s="2"/>
      <c r="C238" s="13"/>
      <c r="D238" s="14"/>
      <c r="E238" s="3"/>
      <c r="F238" s="3"/>
      <c r="I238" s="3"/>
      <c r="M238" s="3"/>
      <c r="N238" s="15"/>
    </row>
    <row r="239" customFormat="false" ht="15" hidden="false" customHeight="false" outlineLevel="1" collapsed="false">
      <c r="A239" s="2"/>
      <c r="B239" s="2"/>
      <c r="C239" s="13"/>
      <c r="D239" s="14"/>
      <c r="E239" s="3"/>
      <c r="F239" s="3"/>
      <c r="I239" s="3"/>
      <c r="M239" s="3"/>
      <c r="N239" s="15"/>
    </row>
    <row r="240" customFormat="false" ht="15" hidden="false" customHeight="false" outlineLevel="1" collapsed="false">
      <c r="A240" s="2"/>
      <c r="B240" s="2"/>
      <c r="C240" s="13"/>
      <c r="D240" s="3"/>
      <c r="E240" s="3"/>
      <c r="F240" s="3"/>
      <c r="I240" s="3"/>
      <c r="M240" s="3"/>
      <c r="N240" s="15"/>
    </row>
    <row r="241" customFormat="false" ht="15" hidden="false" customHeight="false" outlineLevel="1" collapsed="false">
      <c r="A241" s="2"/>
      <c r="B241" s="2"/>
      <c r="C241" s="13"/>
      <c r="D241" s="14"/>
      <c r="E241" s="3"/>
      <c r="F241" s="3"/>
      <c r="I241" s="3"/>
      <c r="M241" s="3"/>
      <c r="N241" s="15"/>
    </row>
    <row r="242" customFormat="false" ht="15" hidden="false" customHeight="false" outlineLevel="0" collapsed="false">
      <c r="A242" s="2"/>
      <c r="B242" s="2"/>
      <c r="C242" s="13"/>
      <c r="D242" s="3"/>
      <c r="E242" s="3"/>
      <c r="F242" s="3"/>
      <c r="I242" s="3"/>
    </row>
    <row r="243" customFormat="false" ht="15" hidden="false" customHeight="false" outlineLevel="1" collapsed="false">
      <c r="A243" s="2"/>
      <c r="B243" s="2"/>
      <c r="C243" s="13"/>
      <c r="D243" s="14"/>
      <c r="E243" s="3"/>
      <c r="F243" s="3"/>
      <c r="I243" s="3"/>
      <c r="M243" s="3"/>
      <c r="N243" s="15"/>
    </row>
    <row r="244" customFormat="false" ht="15" hidden="false" customHeight="false" outlineLevel="1" collapsed="false">
      <c r="A244" s="2"/>
      <c r="B244" s="2"/>
      <c r="C244" s="13"/>
      <c r="D244" s="14"/>
      <c r="E244" s="3"/>
      <c r="F244" s="3"/>
      <c r="I244" s="3"/>
      <c r="M244" s="3"/>
      <c r="N244" s="15"/>
    </row>
    <row r="245" customFormat="false" ht="15" hidden="false" customHeight="false" outlineLevel="1" collapsed="false">
      <c r="A245" s="2"/>
      <c r="B245" s="2"/>
      <c r="C245" s="13"/>
      <c r="D245" s="14"/>
      <c r="E245" s="3"/>
      <c r="F245" s="3"/>
      <c r="I245" s="3"/>
      <c r="M245" s="3"/>
      <c r="N245" s="15"/>
    </row>
    <row r="246" customFormat="false" ht="15" hidden="false" customHeight="false" outlineLevel="1" collapsed="false">
      <c r="A246" s="2"/>
      <c r="B246" s="2"/>
      <c r="C246" s="13"/>
      <c r="D246" s="14"/>
      <c r="E246" s="3"/>
      <c r="F246" s="3"/>
      <c r="I246" s="3"/>
      <c r="M246" s="3"/>
      <c r="N246" s="15"/>
    </row>
    <row r="247" customFormat="false" ht="15" hidden="false" customHeight="false" outlineLevel="1" collapsed="false">
      <c r="A247" s="2"/>
      <c r="B247" s="2"/>
      <c r="C247" s="13"/>
      <c r="D247" s="3"/>
      <c r="E247" s="3"/>
      <c r="F247" s="3"/>
      <c r="I247" s="3"/>
      <c r="M247" s="3"/>
      <c r="N247" s="15"/>
    </row>
    <row r="248" customFormat="false" ht="15" hidden="false" customHeight="false" outlineLevel="1" collapsed="false">
      <c r="A248" s="2"/>
      <c r="B248" s="2"/>
      <c r="C248" s="13"/>
      <c r="D248" s="14"/>
      <c r="E248" s="3"/>
      <c r="F248" s="3"/>
      <c r="I248" s="3"/>
      <c r="M248" s="3"/>
      <c r="N248" s="15"/>
    </row>
    <row r="249" customFormat="false" ht="15" hidden="false" customHeight="false" outlineLevel="0" collapsed="false">
      <c r="A249" s="2"/>
      <c r="B249" s="2"/>
      <c r="C249" s="13"/>
      <c r="D249" s="3"/>
      <c r="E249" s="3"/>
      <c r="F249" s="3"/>
      <c r="I249" s="3"/>
    </row>
    <row r="250" customFormat="false" ht="15" hidden="false" customHeight="false" outlineLevel="1" collapsed="false">
      <c r="A250" s="2"/>
      <c r="B250" s="2"/>
      <c r="C250" s="13"/>
      <c r="D250" s="14"/>
      <c r="E250" s="3"/>
      <c r="F250" s="3"/>
      <c r="I250" s="3"/>
      <c r="M250" s="3"/>
      <c r="N250" s="15"/>
    </row>
    <row r="251" customFormat="false" ht="15" hidden="false" customHeight="false" outlineLevel="1" collapsed="false">
      <c r="A251" s="2"/>
      <c r="B251" s="2"/>
      <c r="C251" s="13"/>
      <c r="D251" s="14"/>
      <c r="E251" s="3"/>
      <c r="F251" s="3"/>
      <c r="I251" s="3"/>
      <c r="M251" s="3"/>
      <c r="N251" s="15"/>
    </row>
    <row r="252" customFormat="false" ht="15" hidden="false" customHeight="false" outlineLevel="1" collapsed="false">
      <c r="A252" s="2"/>
      <c r="B252" s="2"/>
      <c r="C252" s="13"/>
      <c r="D252" s="14"/>
      <c r="E252" s="3"/>
      <c r="F252" s="3"/>
      <c r="I252" s="3"/>
      <c r="M252" s="3"/>
      <c r="N252" s="15"/>
    </row>
    <row r="253" customFormat="false" ht="15" hidden="false" customHeight="false" outlineLevel="1" collapsed="false">
      <c r="A253" s="2"/>
      <c r="B253" s="2"/>
      <c r="C253" s="13"/>
      <c r="D253" s="14"/>
      <c r="E253" s="3"/>
      <c r="F253" s="3"/>
      <c r="I253" s="3"/>
      <c r="M253" s="3"/>
      <c r="N253" s="15"/>
    </row>
    <row r="254" customFormat="false" ht="15" hidden="false" customHeight="false" outlineLevel="1" collapsed="false">
      <c r="A254" s="2"/>
      <c r="B254" s="2"/>
      <c r="C254" s="13"/>
      <c r="D254" s="3"/>
      <c r="E254" s="3"/>
      <c r="F254" s="3"/>
      <c r="I254" s="3"/>
      <c r="M254" s="3"/>
      <c r="N254" s="15"/>
    </row>
    <row r="255" customFormat="false" ht="15" hidden="false" customHeight="false" outlineLevel="1" collapsed="false">
      <c r="A255" s="2"/>
      <c r="B255" s="2"/>
      <c r="C255" s="13"/>
      <c r="D255" s="14"/>
      <c r="E255" s="3"/>
      <c r="F255" s="3"/>
      <c r="I255" s="3"/>
      <c r="M255" s="3"/>
      <c r="N255" s="15"/>
    </row>
    <row r="256" customFormat="false" ht="15" hidden="false" customHeight="false" outlineLevel="0" collapsed="false">
      <c r="A256" s="2"/>
      <c r="B256" s="2"/>
      <c r="C256" s="13"/>
      <c r="D256" s="3"/>
      <c r="E256" s="3"/>
      <c r="F256" s="3"/>
      <c r="I256" s="3"/>
      <c r="M256" s="3"/>
    </row>
    <row r="257" customFormat="false" ht="15" hidden="false" customHeight="false" outlineLevel="0" collapsed="false">
      <c r="A257" s="2"/>
      <c r="B257" s="2"/>
      <c r="C257" s="13"/>
      <c r="D257" s="14"/>
      <c r="E257" s="3"/>
      <c r="F257" s="3"/>
      <c r="I257" s="3"/>
      <c r="M257" s="3"/>
    </row>
    <row r="258" customFormat="false" ht="15" hidden="false" customHeight="false" outlineLevel="0" collapsed="false">
      <c r="A258" s="2"/>
      <c r="B258" s="2"/>
      <c r="C258" s="13"/>
      <c r="D258" s="14"/>
      <c r="E258" s="3"/>
      <c r="F258" s="3"/>
      <c r="I258" s="3"/>
      <c r="M258" s="3"/>
    </row>
    <row r="259" customFormat="false" ht="15" hidden="false" customHeight="false" outlineLevel="0" collapsed="false">
      <c r="A259" s="2"/>
      <c r="B259" s="2"/>
      <c r="C259" s="13"/>
      <c r="D259" s="14"/>
      <c r="E259" s="3"/>
      <c r="F259" s="3"/>
      <c r="I259" s="3"/>
      <c r="M259" s="3"/>
    </row>
    <row r="260" customFormat="false" ht="15" hidden="false" customHeight="false" outlineLevel="0" collapsed="false">
      <c r="A260" s="2"/>
      <c r="B260" s="2"/>
      <c r="C260" s="13"/>
      <c r="D260" s="14"/>
      <c r="E260" s="3"/>
      <c r="F260" s="3"/>
      <c r="I260" s="3"/>
      <c r="M260" s="3"/>
    </row>
    <row r="261" customFormat="false" ht="15" hidden="false" customHeight="false" outlineLevel="0" collapsed="false">
      <c r="A261" s="2"/>
      <c r="B261" s="2"/>
      <c r="C261" s="13"/>
      <c r="D261" s="3"/>
      <c r="E261" s="3"/>
      <c r="F261" s="3"/>
      <c r="I261" s="3"/>
      <c r="M261" s="3"/>
    </row>
    <row r="262" customFormat="false" ht="15" hidden="false" customHeight="false" outlineLevel="0" collapsed="false">
      <c r="A262" s="2"/>
      <c r="B262" s="2"/>
      <c r="C262" s="13"/>
      <c r="D262" s="14"/>
      <c r="E262" s="3"/>
      <c r="F262" s="3"/>
      <c r="I262" s="3"/>
      <c r="M262" s="3"/>
    </row>
    <row r="263" customFormat="false" ht="15" hidden="false" customHeight="false" outlineLevel="0" collapsed="false">
      <c r="A263" s="2"/>
      <c r="B263" s="2"/>
      <c r="C263" s="13"/>
      <c r="D263" s="3"/>
      <c r="E263" s="3"/>
      <c r="F263" s="3"/>
      <c r="I263" s="3"/>
      <c r="M263" s="3"/>
    </row>
    <row r="264" customFormat="false" ht="15" hidden="false" customHeight="false" outlineLevel="0" collapsed="false">
      <c r="A264" s="2"/>
      <c r="B264" s="2"/>
      <c r="C264" s="13"/>
      <c r="D264" s="14"/>
      <c r="E264" s="3"/>
      <c r="F264" s="3"/>
      <c r="I264" s="3"/>
      <c r="M264" s="3"/>
    </row>
    <row r="265" customFormat="false" ht="15" hidden="false" customHeight="false" outlineLevel="0" collapsed="false">
      <c r="A265" s="2"/>
      <c r="B265" s="2"/>
      <c r="C265" s="13"/>
      <c r="D265" s="14"/>
      <c r="E265" s="3"/>
      <c r="F265" s="3"/>
      <c r="I265" s="3"/>
      <c r="M265" s="3"/>
    </row>
    <row r="266" customFormat="false" ht="15" hidden="false" customHeight="false" outlineLevel="0" collapsed="false">
      <c r="A266" s="2"/>
      <c r="B266" s="2"/>
      <c r="C266" s="13"/>
      <c r="D266" s="14"/>
      <c r="E266" s="3"/>
      <c r="F266" s="3"/>
      <c r="I266" s="3"/>
      <c r="M266" s="3"/>
    </row>
    <row r="267" customFormat="false" ht="15" hidden="false" customHeight="false" outlineLevel="0" collapsed="false">
      <c r="A267" s="2"/>
      <c r="B267" s="2"/>
      <c r="C267" s="13"/>
      <c r="D267" s="14"/>
      <c r="E267" s="3"/>
      <c r="F267" s="3"/>
      <c r="I267" s="3"/>
      <c r="M267" s="3"/>
    </row>
    <row r="268" customFormat="false" ht="15" hidden="false" customHeight="false" outlineLevel="0" collapsed="false">
      <c r="A268" s="2"/>
      <c r="B268" s="2"/>
      <c r="C268" s="13"/>
      <c r="D268" s="3"/>
      <c r="E268" s="3"/>
      <c r="F268" s="3"/>
      <c r="I268" s="3"/>
      <c r="M268" s="3"/>
    </row>
    <row r="269" customFormat="false" ht="15" hidden="false" customHeight="false" outlineLevel="0" collapsed="false">
      <c r="A269" s="2"/>
      <c r="B269" s="2"/>
      <c r="C269" s="13"/>
      <c r="D269" s="14"/>
      <c r="E269" s="3"/>
      <c r="F269" s="3"/>
      <c r="I269" s="3"/>
      <c r="M269" s="3"/>
    </row>
    <row r="270" customFormat="false" ht="15" hidden="false" customHeight="false" outlineLevel="0" collapsed="false">
      <c r="A270" s="2"/>
      <c r="B270" s="2"/>
      <c r="C270" s="13"/>
      <c r="D270" s="3"/>
      <c r="E270" s="3"/>
      <c r="F270" s="3"/>
      <c r="I270" s="3"/>
      <c r="M270" s="3"/>
    </row>
    <row r="271" customFormat="false" ht="15" hidden="false" customHeight="false" outlineLevel="0" collapsed="false">
      <c r="A271" s="2"/>
      <c r="B271" s="2"/>
      <c r="C271" s="13"/>
      <c r="D271" s="14"/>
      <c r="E271" s="3"/>
      <c r="F271" s="3"/>
      <c r="I271" s="3"/>
      <c r="M271" s="3"/>
    </row>
    <row r="272" customFormat="false" ht="15" hidden="false" customHeight="false" outlineLevel="0" collapsed="false">
      <c r="A272" s="2"/>
      <c r="B272" s="2"/>
      <c r="C272" s="13"/>
      <c r="D272" s="14"/>
      <c r="E272" s="3"/>
      <c r="F272" s="3"/>
      <c r="I272" s="3"/>
      <c r="M272" s="3"/>
    </row>
    <row r="273" customFormat="false" ht="15" hidden="false" customHeight="false" outlineLevel="0" collapsed="false">
      <c r="A273" s="2"/>
      <c r="B273" s="2"/>
      <c r="C273" s="13"/>
      <c r="D273" s="14"/>
      <c r="E273" s="3"/>
      <c r="F273" s="3"/>
      <c r="I273" s="3"/>
      <c r="M273" s="3"/>
    </row>
    <row r="274" customFormat="false" ht="15" hidden="false" customHeight="false" outlineLevel="0" collapsed="false">
      <c r="A274" s="2"/>
      <c r="B274" s="2"/>
      <c r="C274" s="13"/>
      <c r="D274" s="14"/>
      <c r="E274" s="3"/>
      <c r="F274" s="3"/>
      <c r="I274" s="3"/>
      <c r="M274" s="3"/>
    </row>
    <row r="275" customFormat="false" ht="15" hidden="false" customHeight="false" outlineLevel="0" collapsed="false">
      <c r="A275" s="2"/>
      <c r="B275" s="2"/>
      <c r="C275" s="13"/>
      <c r="D275" s="3"/>
      <c r="E275" s="3"/>
      <c r="F275" s="3"/>
      <c r="I275" s="3"/>
      <c r="M275" s="3"/>
    </row>
    <row r="276" customFormat="false" ht="15" hidden="false" customHeight="false" outlineLevel="0" collapsed="false">
      <c r="A276" s="2"/>
      <c r="B276" s="2"/>
      <c r="C276" s="13"/>
      <c r="D276" s="14"/>
      <c r="E276" s="3"/>
      <c r="F276" s="3"/>
      <c r="I276" s="3"/>
      <c r="M276" s="3"/>
    </row>
    <row r="277" customFormat="false" ht="15" hidden="false" customHeight="false" outlineLevel="0" collapsed="false">
      <c r="A277" s="2"/>
      <c r="B277" s="2"/>
      <c r="C277" s="13"/>
      <c r="D277" s="3"/>
      <c r="E277" s="3"/>
      <c r="F277" s="3"/>
      <c r="I277" s="3"/>
      <c r="M277" s="3"/>
    </row>
    <row r="278" customFormat="false" ht="15" hidden="false" customHeight="false" outlineLevel="0" collapsed="false">
      <c r="A278" s="2"/>
      <c r="B278" s="2"/>
      <c r="C278" s="13"/>
      <c r="D278" s="14"/>
      <c r="E278" s="3"/>
      <c r="F278" s="3"/>
      <c r="I278" s="3"/>
      <c r="M278" s="3"/>
    </row>
    <row r="279" customFormat="false" ht="15" hidden="false" customHeight="false" outlineLevel="0" collapsed="false">
      <c r="A279" s="2"/>
      <c r="B279" s="2"/>
      <c r="C279" s="13"/>
      <c r="D279" s="14"/>
      <c r="E279" s="3"/>
      <c r="F279" s="3"/>
      <c r="I279" s="3"/>
      <c r="M279" s="3"/>
    </row>
    <row r="280" customFormat="false" ht="15" hidden="false" customHeight="false" outlineLevel="0" collapsed="false">
      <c r="A280" s="2"/>
      <c r="B280" s="2"/>
      <c r="C280" s="13"/>
      <c r="D280" s="14"/>
      <c r="E280" s="3"/>
      <c r="F280" s="3"/>
      <c r="I280" s="3"/>
      <c r="M280" s="3"/>
    </row>
    <row r="281" customFormat="false" ht="15" hidden="false" customHeight="false" outlineLevel="0" collapsed="false">
      <c r="A281" s="2"/>
      <c r="B281" s="2"/>
      <c r="C281" s="13"/>
      <c r="D281" s="14"/>
      <c r="E281" s="3"/>
      <c r="F281" s="3"/>
      <c r="I281" s="3"/>
      <c r="M281" s="3"/>
    </row>
    <row r="282" customFormat="false" ht="15" hidden="false" customHeight="false" outlineLevel="0" collapsed="false">
      <c r="A282" s="2"/>
      <c r="B282" s="2"/>
      <c r="C282" s="13"/>
      <c r="D282" s="3"/>
      <c r="E282" s="3"/>
      <c r="F282" s="3"/>
      <c r="I282" s="3"/>
      <c r="M282" s="3"/>
    </row>
    <row r="283" customFormat="false" ht="15" hidden="false" customHeight="false" outlineLevel="0" collapsed="false">
      <c r="A283" s="2"/>
      <c r="B283" s="2"/>
      <c r="C283" s="13"/>
      <c r="D283" s="14"/>
      <c r="E283" s="3"/>
      <c r="F283" s="3"/>
      <c r="I283" s="3"/>
      <c r="M283" s="3"/>
      <c r="N283" s="2"/>
      <c r="O283" s="2"/>
    </row>
    <row r="284" customFormat="false" ht="15" hidden="false" customHeight="false" outlineLevel="0" collapsed="false">
      <c r="A284" s="2"/>
      <c r="B284" s="2"/>
      <c r="C284" s="13"/>
      <c r="D284" s="3"/>
      <c r="E284" s="3"/>
      <c r="F284" s="3"/>
      <c r="I284" s="3"/>
      <c r="M284" s="3"/>
    </row>
    <row r="285" customFormat="false" ht="15" hidden="false" customHeight="false" outlineLevel="0" collapsed="false">
      <c r="A285" s="2"/>
      <c r="B285" s="2"/>
      <c r="C285" s="13"/>
      <c r="D285" s="14"/>
      <c r="E285" s="3"/>
      <c r="F285" s="3"/>
      <c r="I285" s="3"/>
      <c r="M285" s="3"/>
    </row>
    <row r="286" customFormat="false" ht="15" hidden="false" customHeight="false" outlineLevel="0" collapsed="false">
      <c r="A286" s="2"/>
      <c r="B286" s="2"/>
      <c r="C286" s="13"/>
      <c r="D286" s="14"/>
      <c r="E286" s="3"/>
      <c r="F286" s="3"/>
      <c r="I286" s="3"/>
      <c r="M286" s="3"/>
    </row>
    <row r="287" customFormat="false" ht="15" hidden="false" customHeight="false" outlineLevel="0" collapsed="false">
      <c r="A287" s="2"/>
      <c r="B287" s="2"/>
      <c r="C287" s="13"/>
      <c r="D287" s="14"/>
      <c r="E287" s="3"/>
      <c r="F287" s="3"/>
      <c r="I287" s="3"/>
      <c r="M287" s="3"/>
    </row>
    <row r="288" customFormat="false" ht="15" hidden="false" customHeight="false" outlineLevel="0" collapsed="false">
      <c r="A288" s="2"/>
      <c r="B288" s="2"/>
      <c r="C288" s="13"/>
      <c r="D288" s="14"/>
      <c r="E288" s="3"/>
      <c r="F288" s="3"/>
      <c r="I288" s="3"/>
      <c r="M288" s="3"/>
    </row>
    <row r="289" customFormat="false" ht="15" hidden="false" customHeight="false" outlineLevel="0" collapsed="false">
      <c r="A289" s="2"/>
      <c r="B289" s="2"/>
      <c r="C289" s="13"/>
      <c r="D289" s="3"/>
      <c r="E289" s="3"/>
      <c r="F289" s="3"/>
      <c r="I289" s="3"/>
      <c r="M289" s="3"/>
    </row>
    <row r="290" customFormat="false" ht="15" hidden="false" customHeight="false" outlineLevel="0" collapsed="false">
      <c r="A290" s="2"/>
      <c r="B290" s="2"/>
      <c r="C290" s="13"/>
      <c r="D290" s="14"/>
      <c r="E290" s="3"/>
      <c r="F290" s="3"/>
      <c r="I290" s="3"/>
      <c r="M290" s="3"/>
    </row>
    <row r="291" customFormat="false" ht="15" hidden="false" customHeight="false" outlineLevel="0" collapsed="false">
      <c r="A291" s="2"/>
      <c r="B291" s="2"/>
      <c r="C291" s="13"/>
      <c r="D291" s="3"/>
      <c r="E291" s="3"/>
      <c r="F291" s="3"/>
      <c r="I291" s="3"/>
      <c r="M291" s="3"/>
    </row>
    <row r="292" customFormat="false" ht="15" hidden="false" customHeight="false" outlineLevel="0" collapsed="false">
      <c r="A292" s="2"/>
      <c r="B292" s="2"/>
      <c r="C292" s="13"/>
      <c r="D292" s="14"/>
      <c r="E292" s="3"/>
      <c r="F292" s="3"/>
      <c r="I292" s="3"/>
      <c r="M292" s="3"/>
    </row>
    <row r="293" customFormat="false" ht="15" hidden="false" customHeight="false" outlineLevel="0" collapsed="false">
      <c r="A293" s="2"/>
      <c r="B293" s="2"/>
      <c r="C293" s="13"/>
      <c r="D293" s="14"/>
      <c r="E293" s="3"/>
      <c r="F293" s="3"/>
      <c r="I293" s="3"/>
      <c r="M293" s="3"/>
    </row>
    <row r="294" customFormat="false" ht="15" hidden="false" customHeight="false" outlineLevel="0" collapsed="false">
      <c r="A294" s="2"/>
      <c r="B294" s="2"/>
      <c r="C294" s="13"/>
      <c r="D294" s="14"/>
      <c r="E294" s="3"/>
      <c r="F294" s="3"/>
      <c r="I294" s="3"/>
      <c r="M294" s="3"/>
    </row>
    <row r="295" customFormat="false" ht="15" hidden="false" customHeight="false" outlineLevel="0" collapsed="false">
      <c r="A295" s="2"/>
      <c r="B295" s="2"/>
      <c r="C295" s="13"/>
      <c r="D295" s="14"/>
      <c r="E295" s="3"/>
      <c r="F295" s="3"/>
      <c r="I295" s="3"/>
      <c r="M295" s="3"/>
    </row>
    <row r="296" customFormat="false" ht="15" hidden="false" customHeight="false" outlineLevel="0" collapsed="false">
      <c r="A296" s="2"/>
      <c r="B296" s="2"/>
      <c r="C296" s="13"/>
      <c r="D296" s="3"/>
      <c r="E296" s="3"/>
      <c r="F296" s="3"/>
      <c r="I296" s="3"/>
      <c r="M296" s="3"/>
    </row>
    <row r="297" customFormat="false" ht="15" hidden="false" customHeight="false" outlineLevel="0" collapsed="false">
      <c r="A297" s="2"/>
      <c r="B297" s="2"/>
      <c r="C297" s="13"/>
      <c r="D297" s="14"/>
      <c r="E297" s="3"/>
      <c r="F297" s="3"/>
      <c r="I297" s="3"/>
      <c r="M297" s="3"/>
    </row>
    <row r="298" customFormat="false" ht="15" hidden="false" customHeight="false" outlineLevel="0" collapsed="false">
      <c r="A298" s="2"/>
      <c r="B298" s="2"/>
      <c r="C298" s="13"/>
      <c r="D298" s="3"/>
      <c r="E298" s="3"/>
      <c r="F298" s="3"/>
      <c r="I298" s="3"/>
      <c r="M298" s="3"/>
    </row>
    <row r="299" customFormat="false" ht="15" hidden="false" customHeight="false" outlineLevel="0" collapsed="false">
      <c r="A299" s="2"/>
      <c r="B299" s="2"/>
      <c r="C299" s="13"/>
      <c r="D299" s="14"/>
      <c r="E299" s="3"/>
      <c r="F299" s="3"/>
      <c r="I299" s="3"/>
      <c r="M299" s="3"/>
    </row>
    <row r="300" customFormat="false" ht="15" hidden="false" customHeight="false" outlineLevel="0" collapsed="false">
      <c r="A300" s="2"/>
      <c r="B300" s="2"/>
      <c r="C300" s="13"/>
      <c r="D300" s="14"/>
      <c r="E300" s="3"/>
      <c r="F300" s="3"/>
      <c r="I300" s="3"/>
      <c r="M300" s="3"/>
    </row>
    <row r="301" customFormat="false" ht="15" hidden="false" customHeight="false" outlineLevel="0" collapsed="false">
      <c r="A301" s="2"/>
      <c r="B301" s="2"/>
      <c r="C301" s="13"/>
      <c r="D301" s="14"/>
      <c r="E301" s="3"/>
      <c r="F301" s="3"/>
      <c r="I301" s="3"/>
      <c r="M301" s="3"/>
    </row>
    <row r="302" customFormat="false" ht="15" hidden="false" customHeight="false" outlineLevel="0" collapsed="false">
      <c r="A302" s="2"/>
      <c r="B302" s="2"/>
      <c r="C302" s="13"/>
      <c r="D302" s="14"/>
      <c r="E302" s="3"/>
      <c r="F302" s="3"/>
      <c r="I302" s="3"/>
      <c r="M302" s="3"/>
    </row>
    <row r="303" customFormat="false" ht="15" hidden="false" customHeight="false" outlineLevel="0" collapsed="false">
      <c r="A303" s="2"/>
      <c r="B303" s="2"/>
      <c r="C303" s="13"/>
      <c r="D303" s="3"/>
      <c r="E303" s="3"/>
      <c r="F303" s="3"/>
      <c r="I303" s="3"/>
      <c r="M303" s="3"/>
    </row>
    <row r="304" customFormat="false" ht="15" hidden="false" customHeight="false" outlineLevel="0" collapsed="false">
      <c r="A304" s="2"/>
      <c r="B304" s="2"/>
      <c r="C304" s="13"/>
      <c r="D304" s="14"/>
      <c r="E304" s="3"/>
      <c r="F304" s="3"/>
      <c r="I304" s="3"/>
      <c r="M304" s="3"/>
    </row>
    <row r="305" customFormat="false" ht="15" hidden="false" customHeight="false" outlineLevel="0" collapsed="false">
      <c r="A305" s="2"/>
      <c r="B305" s="2"/>
      <c r="C305" s="13"/>
      <c r="D305" s="3"/>
      <c r="E305" s="3"/>
      <c r="F305" s="3"/>
      <c r="I305" s="3"/>
      <c r="M305" s="3"/>
    </row>
    <row r="306" customFormat="false" ht="15" hidden="false" customHeight="false" outlineLevel="0" collapsed="false">
      <c r="A306" s="2"/>
      <c r="B306" s="2"/>
      <c r="C306" s="13"/>
      <c r="D306" s="14"/>
      <c r="E306" s="3"/>
      <c r="F306" s="3"/>
      <c r="I306" s="3"/>
      <c r="M306" s="3"/>
    </row>
    <row r="307" customFormat="false" ht="15" hidden="false" customHeight="false" outlineLevel="0" collapsed="false">
      <c r="A307" s="2"/>
      <c r="B307" s="2"/>
      <c r="C307" s="13"/>
      <c r="D307" s="14"/>
      <c r="E307" s="3"/>
      <c r="F307" s="3"/>
      <c r="I307" s="3"/>
      <c r="M307" s="3"/>
    </row>
    <row r="308" customFormat="false" ht="15" hidden="false" customHeight="false" outlineLevel="0" collapsed="false">
      <c r="A308" s="2"/>
      <c r="B308" s="2"/>
      <c r="C308" s="13"/>
      <c r="D308" s="14"/>
      <c r="E308" s="3"/>
      <c r="F308" s="3"/>
      <c r="I308" s="3"/>
      <c r="M308" s="3"/>
    </row>
    <row r="309" customFormat="false" ht="15" hidden="false" customHeight="false" outlineLevel="0" collapsed="false">
      <c r="A309" s="2"/>
      <c r="B309" s="2"/>
      <c r="C309" s="13"/>
      <c r="D309" s="14"/>
      <c r="E309" s="3"/>
      <c r="F309" s="3"/>
      <c r="I309" s="3"/>
      <c r="M309" s="3"/>
    </row>
    <row r="310" customFormat="false" ht="15" hidden="false" customHeight="false" outlineLevel="0" collapsed="false">
      <c r="A310" s="2"/>
      <c r="B310" s="2"/>
      <c r="C310" s="13"/>
      <c r="D310" s="3"/>
      <c r="E310" s="3"/>
      <c r="F310" s="3"/>
      <c r="I310" s="3"/>
      <c r="M310" s="3"/>
    </row>
    <row r="311" customFormat="false" ht="15" hidden="false" customHeight="false" outlineLevel="0" collapsed="false">
      <c r="A311" s="2"/>
      <c r="B311" s="2"/>
      <c r="C311" s="13"/>
      <c r="D311" s="14"/>
      <c r="E311" s="3"/>
      <c r="F311" s="3"/>
      <c r="I311" s="3"/>
      <c r="M311" s="3"/>
    </row>
    <row r="312" customFormat="false" ht="15" hidden="false" customHeight="false" outlineLevel="0" collapsed="false">
      <c r="A312" s="2"/>
      <c r="B312" s="2"/>
      <c r="C312" s="13"/>
      <c r="D312" s="3"/>
      <c r="E312" s="3"/>
      <c r="F312" s="3"/>
      <c r="I312" s="3"/>
      <c r="M312" s="3"/>
    </row>
    <row r="313" customFormat="false" ht="15" hidden="false" customHeight="false" outlineLevel="0" collapsed="false">
      <c r="A313" s="2"/>
      <c r="B313" s="2"/>
      <c r="C313" s="13"/>
      <c r="D313" s="14"/>
      <c r="E313" s="3"/>
      <c r="F313" s="3"/>
      <c r="I313" s="3"/>
      <c r="M313" s="3"/>
    </row>
    <row r="314" customFormat="false" ht="15" hidden="false" customHeight="false" outlineLevel="0" collapsed="false">
      <c r="A314" s="2"/>
      <c r="B314" s="2"/>
      <c r="C314" s="13"/>
      <c r="D314" s="14"/>
      <c r="E314" s="3"/>
      <c r="F314" s="3"/>
      <c r="I314" s="3"/>
      <c r="M314" s="3"/>
    </row>
    <row r="315" customFormat="false" ht="15" hidden="false" customHeight="false" outlineLevel="0" collapsed="false">
      <c r="A315" s="2"/>
      <c r="B315" s="2"/>
      <c r="C315" s="13"/>
      <c r="D315" s="14"/>
      <c r="E315" s="3"/>
      <c r="F315" s="3"/>
      <c r="I315" s="3"/>
      <c r="M315" s="3"/>
    </row>
    <row r="316" customFormat="false" ht="15" hidden="false" customHeight="false" outlineLevel="0" collapsed="false">
      <c r="A316" s="2"/>
      <c r="B316" s="2"/>
      <c r="C316" s="13"/>
      <c r="D316" s="14"/>
      <c r="E316" s="3"/>
      <c r="F316" s="3"/>
      <c r="I316" s="3"/>
      <c r="M316" s="3"/>
    </row>
    <row r="317" customFormat="false" ht="15" hidden="false" customHeight="false" outlineLevel="0" collapsed="false">
      <c r="A317" s="2"/>
      <c r="B317" s="2"/>
      <c r="C317" s="13"/>
      <c r="D317" s="3"/>
      <c r="E317" s="3"/>
      <c r="F317" s="3"/>
      <c r="I317" s="3"/>
      <c r="M317" s="3"/>
    </row>
    <row r="318" customFormat="false" ht="15" hidden="false" customHeight="false" outlineLevel="0" collapsed="false">
      <c r="A318" s="2"/>
      <c r="B318" s="2"/>
      <c r="C318" s="13"/>
      <c r="D318" s="14"/>
      <c r="E318" s="3"/>
      <c r="F318" s="3"/>
      <c r="I318" s="3"/>
      <c r="M318" s="3"/>
    </row>
    <row r="319" customFormat="false" ht="15" hidden="false" customHeight="false" outlineLevel="0" collapsed="false">
      <c r="A319" s="2"/>
      <c r="B319" s="2"/>
      <c r="C319" s="13"/>
      <c r="D319" s="3"/>
      <c r="E319" s="3"/>
      <c r="F319" s="3"/>
      <c r="I319" s="3"/>
      <c r="M319" s="3"/>
    </row>
    <row r="320" customFormat="false" ht="15" hidden="false" customHeight="false" outlineLevel="0" collapsed="false">
      <c r="A320" s="2"/>
      <c r="B320" s="2"/>
      <c r="C320" s="13"/>
      <c r="D320" s="14"/>
      <c r="E320" s="3"/>
      <c r="F320" s="3"/>
      <c r="I320" s="3"/>
      <c r="M320" s="3"/>
    </row>
    <row r="321" customFormat="false" ht="15" hidden="false" customHeight="false" outlineLevel="0" collapsed="false">
      <c r="A321" s="2"/>
      <c r="B321" s="2"/>
      <c r="C321" s="13"/>
      <c r="D321" s="14"/>
      <c r="E321" s="3"/>
      <c r="F321" s="3"/>
      <c r="I321" s="3"/>
      <c r="M321" s="3"/>
    </row>
    <row r="322" customFormat="false" ht="15" hidden="false" customHeight="false" outlineLevel="0" collapsed="false">
      <c r="A322" s="2"/>
      <c r="B322" s="2"/>
      <c r="C322" s="13"/>
      <c r="D322" s="14"/>
      <c r="E322" s="3"/>
      <c r="F322" s="3"/>
      <c r="I322" s="3"/>
      <c r="M322" s="3"/>
    </row>
    <row r="323" customFormat="false" ht="15" hidden="false" customHeight="false" outlineLevel="0" collapsed="false">
      <c r="A323" s="2"/>
      <c r="B323" s="2"/>
      <c r="C323" s="13"/>
      <c r="D323" s="14"/>
      <c r="E323" s="3"/>
      <c r="F323" s="3"/>
      <c r="I323" s="3"/>
      <c r="M323" s="3"/>
    </row>
    <row r="324" customFormat="false" ht="15" hidden="false" customHeight="false" outlineLevel="0" collapsed="false">
      <c r="A324" s="2"/>
      <c r="B324" s="2"/>
      <c r="C324" s="13"/>
      <c r="D324" s="3"/>
      <c r="E324" s="3"/>
      <c r="F324" s="3"/>
      <c r="I324" s="3"/>
      <c r="M324" s="3"/>
    </row>
    <row r="325" customFormat="false" ht="15" hidden="false" customHeight="false" outlineLevel="0" collapsed="false">
      <c r="A325" s="2"/>
      <c r="B325" s="2"/>
      <c r="C325" s="13"/>
      <c r="D325" s="14"/>
      <c r="E325" s="3"/>
      <c r="F325" s="3"/>
      <c r="I325" s="3"/>
      <c r="M325" s="3"/>
    </row>
    <row r="326" customFormat="false" ht="15" hidden="false" customHeight="false" outlineLevel="0" collapsed="false">
      <c r="A326" s="2"/>
      <c r="B326" s="2"/>
      <c r="C326" s="13"/>
      <c r="D326" s="3"/>
      <c r="E326" s="3"/>
      <c r="F326" s="3"/>
      <c r="I326" s="3"/>
      <c r="M326" s="3"/>
    </row>
    <row r="327" customFormat="false" ht="15" hidden="false" customHeight="false" outlineLevel="0" collapsed="false">
      <c r="A327" s="2"/>
      <c r="B327" s="2"/>
      <c r="C327" s="13"/>
      <c r="D327" s="14"/>
      <c r="E327" s="3"/>
      <c r="F327" s="3"/>
      <c r="I327" s="3"/>
      <c r="M327" s="3"/>
    </row>
    <row r="328" customFormat="false" ht="15" hidden="false" customHeight="false" outlineLevel="0" collapsed="false">
      <c r="A328" s="2"/>
      <c r="B328" s="2"/>
      <c r="C328" s="13"/>
      <c r="D328" s="14"/>
      <c r="E328" s="3"/>
      <c r="F328" s="3"/>
      <c r="I328" s="3"/>
      <c r="M328" s="3"/>
    </row>
    <row r="329" customFormat="false" ht="15" hidden="false" customHeight="false" outlineLevel="0" collapsed="false">
      <c r="A329" s="2"/>
      <c r="B329" s="2"/>
      <c r="C329" s="13"/>
      <c r="D329" s="14"/>
      <c r="E329" s="3"/>
      <c r="F329" s="3"/>
      <c r="I329" s="3"/>
      <c r="M329" s="3"/>
    </row>
    <row r="330" customFormat="false" ht="15" hidden="false" customHeight="false" outlineLevel="0" collapsed="false">
      <c r="A330" s="2"/>
      <c r="B330" s="2"/>
      <c r="C330" s="13"/>
      <c r="D330" s="14"/>
      <c r="E330" s="3"/>
      <c r="F330" s="3"/>
      <c r="I330" s="3"/>
      <c r="M330" s="3"/>
    </row>
    <row r="331" customFormat="false" ht="15" hidden="false" customHeight="false" outlineLevel="0" collapsed="false">
      <c r="A331" s="2"/>
      <c r="B331" s="2"/>
      <c r="C331" s="13"/>
      <c r="D331" s="3"/>
      <c r="E331" s="3"/>
      <c r="F331" s="3"/>
      <c r="I331" s="3"/>
      <c r="M331" s="3"/>
    </row>
    <row r="332" customFormat="false" ht="15" hidden="false" customHeight="false" outlineLevel="0" collapsed="false">
      <c r="A332" s="2"/>
      <c r="B332" s="2"/>
      <c r="C332" s="13"/>
      <c r="D332" s="14"/>
      <c r="E332" s="3"/>
      <c r="F332" s="3"/>
      <c r="I332" s="3"/>
      <c r="M332" s="3"/>
    </row>
    <row r="333" customFormat="false" ht="15" hidden="false" customHeight="false" outlineLevel="0" collapsed="false">
      <c r="A333" s="2"/>
      <c r="B333" s="2"/>
      <c r="C333" s="13"/>
      <c r="D333" s="3"/>
      <c r="E333" s="3"/>
      <c r="F333" s="3"/>
      <c r="I333" s="3"/>
      <c r="M333" s="3"/>
    </row>
    <row r="334" customFormat="false" ht="15" hidden="false" customHeight="false" outlineLevel="0" collapsed="false">
      <c r="A334" s="2"/>
      <c r="B334" s="2"/>
      <c r="C334" s="13"/>
      <c r="D334" s="14"/>
      <c r="E334" s="3"/>
      <c r="F334" s="3"/>
      <c r="I334" s="3"/>
      <c r="M334" s="3"/>
    </row>
    <row r="335" customFormat="false" ht="15" hidden="false" customHeight="false" outlineLevel="0" collapsed="false">
      <c r="A335" s="2"/>
      <c r="B335" s="2"/>
      <c r="C335" s="13"/>
      <c r="D335" s="14"/>
      <c r="E335" s="3"/>
      <c r="F335" s="3"/>
      <c r="I335" s="3"/>
      <c r="M335" s="3"/>
    </row>
    <row r="336" customFormat="false" ht="15" hidden="false" customHeight="false" outlineLevel="0" collapsed="false">
      <c r="A336" s="2"/>
      <c r="B336" s="2"/>
      <c r="C336" s="13"/>
      <c r="D336" s="14"/>
      <c r="E336" s="3"/>
      <c r="F336" s="3"/>
      <c r="I336" s="3"/>
      <c r="M336" s="3"/>
    </row>
    <row r="337" customFormat="false" ht="15" hidden="false" customHeight="false" outlineLevel="0" collapsed="false">
      <c r="A337" s="2"/>
      <c r="B337" s="2"/>
      <c r="C337" s="13"/>
      <c r="D337" s="14"/>
      <c r="E337" s="3"/>
      <c r="F337" s="3"/>
      <c r="I337" s="3"/>
      <c r="M337" s="3"/>
    </row>
    <row r="338" customFormat="false" ht="15" hidden="false" customHeight="false" outlineLevel="0" collapsed="false">
      <c r="A338" s="2"/>
      <c r="B338" s="2"/>
      <c r="C338" s="13"/>
      <c r="D338" s="3"/>
      <c r="E338" s="3"/>
      <c r="F338" s="3"/>
      <c r="I338" s="3"/>
      <c r="M338" s="3"/>
    </row>
    <row r="339" customFormat="false" ht="15" hidden="false" customHeight="false" outlineLevel="0" collapsed="false">
      <c r="A339" s="2"/>
      <c r="B339" s="2"/>
      <c r="C339" s="13"/>
      <c r="D339" s="14"/>
      <c r="E339" s="3"/>
      <c r="F339" s="3"/>
      <c r="I339" s="3"/>
      <c r="M339" s="3"/>
    </row>
    <row r="340" customFormat="false" ht="15" hidden="false" customHeight="false" outlineLevel="0" collapsed="false">
      <c r="A340" s="2"/>
      <c r="B340" s="2"/>
      <c r="C340" s="13"/>
      <c r="D340" s="3"/>
      <c r="E340" s="3"/>
      <c r="F340" s="3"/>
      <c r="I340" s="3"/>
      <c r="M340" s="3"/>
    </row>
    <row r="341" customFormat="false" ht="15" hidden="false" customHeight="false" outlineLevel="0" collapsed="false">
      <c r="A341" s="2"/>
      <c r="B341" s="2"/>
      <c r="C341" s="13"/>
      <c r="D341" s="14"/>
      <c r="E341" s="3"/>
      <c r="F341" s="3"/>
      <c r="I341" s="3"/>
      <c r="M341" s="3"/>
    </row>
    <row r="342" customFormat="false" ht="15" hidden="false" customHeight="false" outlineLevel="0" collapsed="false">
      <c r="A342" s="2"/>
      <c r="B342" s="2"/>
      <c r="C342" s="13"/>
      <c r="D342" s="14"/>
      <c r="E342" s="3"/>
      <c r="F342" s="3"/>
      <c r="I342" s="3"/>
      <c r="M342" s="3"/>
    </row>
    <row r="343" customFormat="false" ht="15" hidden="false" customHeight="false" outlineLevel="0" collapsed="false">
      <c r="A343" s="2"/>
      <c r="B343" s="2"/>
      <c r="C343" s="13"/>
      <c r="D343" s="14"/>
      <c r="E343" s="3"/>
      <c r="F343" s="3"/>
      <c r="I343" s="3"/>
      <c r="M343" s="3"/>
    </row>
    <row r="344" customFormat="false" ht="15" hidden="false" customHeight="false" outlineLevel="0" collapsed="false">
      <c r="A344" s="2"/>
      <c r="B344" s="2"/>
      <c r="C344" s="13"/>
      <c r="D344" s="14"/>
      <c r="E344" s="3"/>
      <c r="F344" s="3"/>
      <c r="I344" s="3"/>
      <c r="M344" s="3"/>
    </row>
    <row r="345" customFormat="false" ht="15" hidden="false" customHeight="false" outlineLevel="0" collapsed="false">
      <c r="A345" s="2"/>
      <c r="B345" s="2"/>
      <c r="C345" s="13"/>
      <c r="D345" s="3"/>
      <c r="E345" s="3"/>
      <c r="F345" s="3"/>
      <c r="I345" s="3"/>
      <c r="M345" s="3"/>
    </row>
    <row r="346" customFormat="false" ht="15" hidden="false" customHeight="false" outlineLevel="0" collapsed="false">
      <c r="A346" s="2"/>
      <c r="B346" s="2"/>
      <c r="C346" s="13"/>
      <c r="D346" s="14"/>
      <c r="E346" s="3"/>
      <c r="F346" s="3"/>
      <c r="I346" s="3"/>
      <c r="M346" s="3"/>
    </row>
    <row r="347" customFormat="false" ht="15" hidden="false" customHeight="false" outlineLevel="0" collapsed="false">
      <c r="A347" s="2"/>
      <c r="B347" s="2"/>
      <c r="C347" s="13"/>
      <c r="D347" s="3"/>
      <c r="E347" s="3"/>
      <c r="F347" s="3"/>
      <c r="I347" s="3"/>
      <c r="M347" s="3"/>
    </row>
    <row r="348" customFormat="false" ht="15" hidden="false" customHeight="false" outlineLevel="0" collapsed="false">
      <c r="A348" s="2"/>
      <c r="B348" s="2"/>
      <c r="C348" s="13"/>
      <c r="D348" s="14"/>
      <c r="E348" s="3"/>
      <c r="F348" s="3"/>
      <c r="I348" s="3"/>
      <c r="M348" s="3"/>
    </row>
    <row r="349" customFormat="false" ht="15" hidden="false" customHeight="false" outlineLevel="0" collapsed="false">
      <c r="A349" s="2"/>
      <c r="B349" s="2"/>
      <c r="C349" s="13"/>
      <c r="D349" s="14"/>
      <c r="E349" s="3"/>
      <c r="F349" s="3"/>
      <c r="I349" s="3"/>
      <c r="M349" s="3"/>
    </row>
    <row r="350" customFormat="false" ht="15" hidden="false" customHeight="false" outlineLevel="0" collapsed="false">
      <c r="A350" s="2"/>
      <c r="B350" s="2"/>
      <c r="C350" s="13"/>
      <c r="D350" s="14"/>
      <c r="E350" s="3"/>
      <c r="F350" s="3"/>
      <c r="I350" s="3"/>
      <c r="M350" s="3"/>
    </row>
    <row r="351" customFormat="false" ht="15" hidden="false" customHeight="false" outlineLevel="0" collapsed="false">
      <c r="A351" s="2"/>
      <c r="B351" s="2"/>
      <c r="C351" s="13"/>
      <c r="D351" s="14"/>
      <c r="E351" s="3"/>
      <c r="F351" s="3"/>
      <c r="I351" s="3"/>
      <c r="M351" s="3"/>
    </row>
    <row r="352" customFormat="false" ht="15" hidden="false" customHeight="false" outlineLevel="0" collapsed="false">
      <c r="A352" s="2"/>
      <c r="B352" s="2"/>
      <c r="C352" s="13"/>
      <c r="D352" s="3"/>
      <c r="E352" s="3"/>
      <c r="F352" s="3"/>
      <c r="I352" s="3"/>
      <c r="M352" s="3"/>
    </row>
    <row r="353" customFormat="false" ht="15" hidden="false" customHeight="false" outlineLevel="0" collapsed="false">
      <c r="A353" s="2"/>
      <c r="B353" s="2"/>
      <c r="C353" s="13"/>
      <c r="D353" s="14"/>
      <c r="E353" s="3"/>
      <c r="F353" s="3"/>
      <c r="I353" s="3"/>
      <c r="M353" s="3"/>
    </row>
    <row r="354" customFormat="false" ht="15" hidden="false" customHeight="false" outlineLevel="0" collapsed="false">
      <c r="A354" s="2"/>
      <c r="B354" s="2"/>
      <c r="C354" s="13"/>
      <c r="D354" s="3"/>
      <c r="E354" s="3"/>
      <c r="F354" s="3"/>
      <c r="I354" s="3"/>
      <c r="M354" s="3"/>
    </row>
    <row r="355" customFormat="false" ht="15" hidden="false" customHeight="false" outlineLevel="0" collapsed="false">
      <c r="A355" s="2"/>
      <c r="B355" s="2"/>
      <c r="C355" s="13"/>
      <c r="D355" s="14"/>
      <c r="E355" s="3"/>
      <c r="F355" s="3"/>
      <c r="I355" s="3"/>
      <c r="M355" s="3"/>
    </row>
    <row r="356" customFormat="false" ht="15" hidden="false" customHeight="false" outlineLevel="0" collapsed="false">
      <c r="A356" s="2"/>
      <c r="B356" s="2"/>
      <c r="C356" s="13"/>
      <c r="D356" s="14"/>
      <c r="E356" s="3"/>
      <c r="F356" s="3"/>
      <c r="I356" s="3"/>
      <c r="M356" s="3"/>
    </row>
    <row r="357" customFormat="false" ht="15" hidden="false" customHeight="false" outlineLevel="0" collapsed="false">
      <c r="A357" s="2"/>
      <c r="B357" s="2"/>
      <c r="C357" s="13"/>
      <c r="D357" s="14"/>
      <c r="E357" s="3"/>
      <c r="F357" s="3"/>
      <c r="I357" s="3"/>
      <c r="M357" s="3"/>
    </row>
    <row r="358" customFormat="false" ht="15" hidden="false" customHeight="false" outlineLevel="0" collapsed="false">
      <c r="A358" s="2"/>
      <c r="B358" s="2"/>
      <c r="C358" s="13"/>
      <c r="D358" s="14"/>
      <c r="E358" s="3"/>
      <c r="F358" s="3"/>
      <c r="I358" s="3"/>
      <c r="M358" s="3"/>
    </row>
    <row r="359" customFormat="false" ht="15" hidden="false" customHeight="false" outlineLevel="0" collapsed="false">
      <c r="A359" s="2"/>
      <c r="B359" s="2"/>
      <c r="C359" s="13"/>
      <c r="D359" s="3"/>
      <c r="E359" s="3"/>
      <c r="F359" s="3"/>
      <c r="I359" s="3"/>
      <c r="M359" s="3"/>
    </row>
    <row r="360" customFormat="false" ht="15" hidden="false" customHeight="false" outlineLevel="0" collapsed="false">
      <c r="A360" s="2"/>
      <c r="B360" s="2"/>
      <c r="C360" s="13"/>
      <c r="D360" s="14"/>
      <c r="E360" s="3"/>
      <c r="F360" s="3"/>
      <c r="I360" s="3"/>
      <c r="M360" s="3"/>
    </row>
    <row r="361" customFormat="false" ht="15" hidden="false" customHeight="false" outlineLevel="0" collapsed="false">
      <c r="A361" s="2"/>
      <c r="B361" s="2"/>
      <c r="C361" s="13"/>
      <c r="D361" s="3"/>
      <c r="E361" s="3"/>
      <c r="F361" s="3"/>
      <c r="I361" s="3"/>
      <c r="M361" s="3"/>
    </row>
    <row r="362" customFormat="false" ht="15" hidden="false" customHeight="false" outlineLevel="0" collapsed="false">
      <c r="A362" s="2"/>
      <c r="B362" s="2"/>
      <c r="C362" s="13"/>
      <c r="D362" s="14"/>
      <c r="E362" s="3"/>
      <c r="F362" s="3"/>
      <c r="I362" s="3"/>
      <c r="M362" s="3"/>
    </row>
    <row r="363" customFormat="false" ht="15" hidden="false" customHeight="false" outlineLevel="0" collapsed="false">
      <c r="A363" s="2"/>
      <c r="B363" s="2"/>
      <c r="C363" s="13"/>
      <c r="D363" s="14"/>
      <c r="E363" s="3"/>
      <c r="F363" s="3"/>
      <c r="I363" s="3"/>
      <c r="M363" s="3"/>
    </row>
    <row r="364" customFormat="false" ht="15" hidden="false" customHeight="false" outlineLevel="0" collapsed="false">
      <c r="A364" s="2"/>
      <c r="B364" s="2"/>
      <c r="C364" s="13"/>
      <c r="D364" s="14"/>
      <c r="E364" s="3"/>
      <c r="F364" s="3"/>
      <c r="I364" s="3"/>
      <c r="M364" s="3"/>
    </row>
    <row r="365" customFormat="false" ht="15" hidden="false" customHeight="false" outlineLevel="0" collapsed="false">
      <c r="A365" s="2"/>
      <c r="B365" s="2"/>
      <c r="C365" s="13"/>
      <c r="D365" s="14"/>
      <c r="E365" s="3"/>
      <c r="F365" s="3"/>
      <c r="I365" s="3"/>
      <c r="M365" s="3"/>
    </row>
    <row r="366" customFormat="false" ht="15" hidden="false" customHeight="false" outlineLevel="0" collapsed="false">
      <c r="A366" s="2"/>
      <c r="B366" s="2"/>
      <c r="C366" s="13"/>
      <c r="D366" s="3"/>
      <c r="E366" s="3"/>
      <c r="F366" s="3"/>
      <c r="I366" s="3"/>
      <c r="M366" s="3"/>
    </row>
    <row r="367" customFormat="false" ht="15" hidden="false" customHeight="false" outlineLevel="0" collapsed="false">
      <c r="A367" s="2"/>
      <c r="B367" s="2"/>
      <c r="C367" s="13"/>
      <c r="D367" s="14"/>
      <c r="E367" s="3"/>
      <c r="F367" s="3"/>
      <c r="I367" s="3"/>
      <c r="M367" s="3"/>
    </row>
    <row r="368" customFormat="false" ht="15" hidden="false" customHeight="false" outlineLevel="0" collapsed="false">
      <c r="A368" s="2"/>
      <c r="B368" s="2"/>
      <c r="C368" s="13"/>
      <c r="D368" s="3"/>
      <c r="E368" s="3"/>
      <c r="F368" s="3"/>
      <c r="I368" s="3"/>
      <c r="M368" s="3"/>
    </row>
    <row r="369" customFormat="false" ht="15" hidden="false" customHeight="false" outlineLevel="0" collapsed="false">
      <c r="A369" s="2"/>
      <c r="B369" s="2"/>
      <c r="C369" s="13"/>
      <c r="D369" s="14"/>
      <c r="E369" s="3"/>
      <c r="F369" s="3"/>
      <c r="I369" s="3"/>
      <c r="M369" s="3"/>
    </row>
    <row r="370" customFormat="false" ht="15" hidden="false" customHeight="false" outlineLevel="0" collapsed="false">
      <c r="A370" s="2"/>
      <c r="B370" s="2"/>
      <c r="C370" s="13"/>
      <c r="D370" s="14"/>
      <c r="E370" s="3"/>
      <c r="F370" s="3"/>
      <c r="I370" s="3"/>
      <c r="M370" s="3"/>
    </row>
    <row r="371" customFormat="false" ht="15" hidden="false" customHeight="false" outlineLevel="0" collapsed="false">
      <c r="A371" s="2"/>
      <c r="B371" s="2"/>
      <c r="C371" s="13"/>
      <c r="D371" s="14"/>
      <c r="E371" s="3"/>
      <c r="F371" s="3"/>
      <c r="I371" s="3"/>
      <c r="M371" s="3"/>
    </row>
    <row r="372" customFormat="false" ht="15" hidden="false" customHeight="false" outlineLevel="0" collapsed="false">
      <c r="A372" s="2"/>
      <c r="B372" s="2"/>
      <c r="C372" s="13"/>
      <c r="D372" s="14"/>
      <c r="E372" s="3"/>
      <c r="F372" s="3"/>
      <c r="I372" s="3"/>
      <c r="M372" s="3"/>
    </row>
    <row r="373" customFormat="false" ht="15" hidden="false" customHeight="false" outlineLevel="0" collapsed="false">
      <c r="A373" s="2"/>
      <c r="B373" s="2"/>
      <c r="C373" s="13"/>
      <c r="D373" s="3"/>
      <c r="E373" s="3"/>
      <c r="F373" s="3"/>
      <c r="I373" s="3"/>
      <c r="M373" s="3"/>
    </row>
    <row r="374" customFormat="false" ht="15" hidden="false" customHeight="false" outlineLevel="0" collapsed="false">
      <c r="A374" s="2"/>
      <c r="B374" s="2"/>
      <c r="C374" s="13"/>
      <c r="D374" s="14"/>
      <c r="E374" s="3"/>
      <c r="F374" s="3"/>
      <c r="I374" s="3"/>
      <c r="M374" s="3"/>
    </row>
    <row r="375" customFormat="false" ht="15" hidden="false" customHeight="false" outlineLevel="0" collapsed="false">
      <c r="A375" s="2"/>
      <c r="B375" s="2"/>
      <c r="C375" s="13"/>
      <c r="D375" s="3"/>
      <c r="E375" s="3"/>
      <c r="F375" s="3"/>
      <c r="I375" s="3"/>
      <c r="M375" s="3"/>
    </row>
    <row r="376" customFormat="false" ht="15" hidden="false" customHeight="false" outlineLevel="0" collapsed="false">
      <c r="A376" s="2"/>
      <c r="B376" s="2"/>
      <c r="C376" s="13"/>
      <c r="D376" s="14"/>
      <c r="E376" s="3"/>
      <c r="F376" s="3"/>
      <c r="I376" s="3"/>
      <c r="M376" s="3"/>
    </row>
    <row r="377" customFormat="false" ht="15" hidden="false" customHeight="false" outlineLevel="0" collapsed="false">
      <c r="A377" s="2"/>
      <c r="B377" s="2"/>
      <c r="C377" s="13"/>
      <c r="D377" s="14"/>
      <c r="E377" s="3"/>
      <c r="F377" s="3"/>
      <c r="I377" s="3"/>
      <c r="M377" s="3"/>
    </row>
    <row r="378" customFormat="false" ht="15" hidden="false" customHeight="false" outlineLevel="0" collapsed="false">
      <c r="A378" s="2"/>
      <c r="B378" s="2"/>
      <c r="C378" s="13"/>
      <c r="D378" s="14"/>
      <c r="E378" s="3"/>
      <c r="F378" s="3"/>
      <c r="I378" s="3"/>
      <c r="M378" s="3"/>
    </row>
    <row r="379" customFormat="false" ht="15" hidden="false" customHeight="false" outlineLevel="0" collapsed="false">
      <c r="A379" s="2"/>
      <c r="B379" s="2"/>
      <c r="C379" s="13"/>
      <c r="D379" s="14"/>
      <c r="E379" s="3"/>
      <c r="F379" s="3"/>
      <c r="I379" s="3"/>
      <c r="M379" s="3"/>
    </row>
    <row r="380" customFormat="false" ht="15" hidden="false" customHeight="false" outlineLevel="0" collapsed="false">
      <c r="A380" s="2"/>
      <c r="B380" s="2"/>
      <c r="C380" s="13"/>
      <c r="D380" s="3"/>
      <c r="E380" s="3"/>
      <c r="F380" s="3"/>
      <c r="I380" s="3"/>
      <c r="M380" s="3"/>
    </row>
    <row r="381" customFormat="false" ht="15" hidden="false" customHeight="false" outlineLevel="0" collapsed="false">
      <c r="A381" s="2"/>
      <c r="B381" s="2"/>
      <c r="C381" s="13"/>
      <c r="D381" s="14"/>
      <c r="E381" s="3"/>
      <c r="F381" s="3"/>
      <c r="I381" s="3"/>
      <c r="M381" s="3"/>
    </row>
    <row r="382" customFormat="false" ht="15" hidden="false" customHeight="false" outlineLevel="0" collapsed="false">
      <c r="A382" s="2"/>
      <c r="B382" s="2"/>
      <c r="C382" s="13"/>
      <c r="D382" s="3"/>
      <c r="E382" s="3"/>
      <c r="F382" s="3"/>
      <c r="I382" s="3"/>
      <c r="M382" s="3"/>
    </row>
    <row r="383" customFormat="false" ht="15" hidden="false" customHeight="false" outlineLevel="0" collapsed="false">
      <c r="A383" s="2"/>
      <c r="B383" s="2"/>
      <c r="C383" s="13"/>
      <c r="D383" s="14"/>
      <c r="E383" s="3"/>
      <c r="F383" s="3"/>
      <c r="I383" s="3"/>
      <c r="M383" s="3"/>
    </row>
    <row r="384" customFormat="false" ht="15" hidden="false" customHeight="false" outlineLevel="0" collapsed="false">
      <c r="A384" s="2"/>
      <c r="B384" s="2"/>
      <c r="C384" s="13"/>
      <c r="D384" s="14"/>
      <c r="E384" s="3"/>
      <c r="F384" s="3"/>
      <c r="I384" s="3"/>
      <c r="M384" s="3"/>
    </row>
    <row r="385" customFormat="false" ht="15" hidden="false" customHeight="false" outlineLevel="0" collapsed="false">
      <c r="A385" s="2"/>
      <c r="B385" s="2"/>
      <c r="C385" s="13"/>
      <c r="D385" s="14"/>
      <c r="E385" s="3"/>
      <c r="F385" s="3"/>
      <c r="I385" s="3"/>
      <c r="M385" s="3"/>
    </row>
    <row r="386" customFormat="false" ht="15" hidden="false" customHeight="false" outlineLevel="0" collapsed="false">
      <c r="A386" s="2"/>
      <c r="B386" s="2"/>
      <c r="C386" s="13"/>
      <c r="D386" s="14"/>
      <c r="E386" s="3"/>
      <c r="F386" s="3"/>
      <c r="I386" s="3"/>
      <c r="M386" s="3"/>
    </row>
    <row r="387" customFormat="false" ht="15" hidden="false" customHeight="false" outlineLevel="0" collapsed="false">
      <c r="A387" s="2"/>
      <c r="B387" s="2"/>
      <c r="C387" s="13"/>
      <c r="D387" s="3"/>
      <c r="E387" s="3"/>
      <c r="F387" s="3"/>
      <c r="I387" s="3"/>
      <c r="M387" s="3"/>
    </row>
    <row r="388" customFormat="false" ht="15" hidden="false" customHeight="false" outlineLevel="0" collapsed="false">
      <c r="A388" s="2"/>
      <c r="B388" s="2"/>
      <c r="C388" s="13"/>
      <c r="D388" s="14"/>
      <c r="E388" s="3"/>
      <c r="F388" s="3"/>
      <c r="I388" s="3"/>
      <c r="M388" s="3"/>
    </row>
    <row r="389" customFormat="false" ht="15" hidden="false" customHeight="false" outlineLevel="0" collapsed="false">
      <c r="A389" s="2"/>
      <c r="B389" s="2"/>
      <c r="C389" s="13"/>
      <c r="D389" s="3"/>
      <c r="E389" s="3"/>
      <c r="F389" s="3"/>
      <c r="I389" s="3"/>
      <c r="M389" s="3"/>
    </row>
    <row r="390" customFormat="false" ht="15" hidden="false" customHeight="false" outlineLevel="0" collapsed="false">
      <c r="A390" s="2"/>
      <c r="B390" s="2"/>
      <c r="C390" s="13"/>
      <c r="D390" s="14"/>
      <c r="E390" s="3"/>
      <c r="F390" s="3"/>
      <c r="I390" s="3"/>
      <c r="M390" s="3"/>
    </row>
    <row r="391" customFormat="false" ht="15" hidden="false" customHeight="false" outlineLevel="0" collapsed="false">
      <c r="A391" s="2"/>
      <c r="B391" s="2"/>
      <c r="C391" s="13"/>
      <c r="D391" s="14"/>
      <c r="E391" s="3"/>
      <c r="F391" s="3"/>
      <c r="I391" s="3"/>
      <c r="M391" s="3"/>
    </row>
    <row r="392" customFormat="false" ht="15" hidden="false" customHeight="false" outlineLevel="0" collapsed="false">
      <c r="A392" s="2"/>
      <c r="B392" s="2"/>
      <c r="C392" s="13"/>
      <c r="D392" s="14"/>
      <c r="E392" s="3"/>
      <c r="F392" s="3"/>
      <c r="I392" s="3"/>
      <c r="M392" s="3"/>
    </row>
    <row r="393" customFormat="false" ht="15" hidden="false" customHeight="false" outlineLevel="0" collapsed="false">
      <c r="A393" s="2"/>
      <c r="B393" s="2"/>
      <c r="C393" s="13"/>
      <c r="D393" s="14"/>
      <c r="E393" s="3"/>
      <c r="F393" s="3"/>
      <c r="I393" s="3"/>
      <c r="M393" s="3"/>
    </row>
    <row r="394" customFormat="false" ht="15" hidden="false" customHeight="false" outlineLevel="0" collapsed="false">
      <c r="A394" s="2"/>
      <c r="B394" s="2"/>
      <c r="C394" s="13"/>
      <c r="D394" s="3"/>
      <c r="E394" s="3"/>
      <c r="F394" s="3"/>
      <c r="I394" s="3"/>
      <c r="M394" s="3"/>
    </row>
    <row r="395" customFormat="false" ht="15" hidden="false" customHeight="false" outlineLevel="0" collapsed="false">
      <c r="A395" s="2"/>
      <c r="B395" s="2"/>
      <c r="C395" s="13"/>
      <c r="D395" s="14"/>
      <c r="E395" s="3"/>
      <c r="F395" s="3"/>
      <c r="I395" s="3"/>
      <c r="M395" s="3"/>
    </row>
    <row r="396" customFormat="false" ht="15" hidden="false" customHeight="false" outlineLevel="0" collapsed="false">
      <c r="A396" s="2"/>
      <c r="B396" s="2"/>
      <c r="C396" s="13"/>
      <c r="D396" s="3"/>
      <c r="E396" s="3"/>
      <c r="F396" s="3"/>
      <c r="I396" s="3"/>
      <c r="M396" s="3"/>
    </row>
    <row r="397" customFormat="false" ht="15" hidden="false" customHeight="false" outlineLevel="0" collapsed="false">
      <c r="A397" s="2"/>
      <c r="B397" s="2"/>
      <c r="C397" s="13"/>
      <c r="D397" s="14"/>
      <c r="E397" s="3"/>
      <c r="F397" s="3"/>
      <c r="I397" s="3"/>
      <c r="M397" s="3"/>
    </row>
    <row r="398" customFormat="false" ht="15" hidden="false" customHeight="false" outlineLevel="0" collapsed="false">
      <c r="A398" s="2"/>
      <c r="B398" s="2"/>
      <c r="C398" s="13"/>
      <c r="D398" s="14"/>
      <c r="E398" s="3"/>
      <c r="F398" s="3"/>
      <c r="I398" s="3"/>
      <c r="M398" s="3"/>
    </row>
    <row r="399" customFormat="false" ht="15" hidden="false" customHeight="false" outlineLevel="0" collapsed="false">
      <c r="A399" s="2"/>
      <c r="B399" s="2"/>
      <c r="C399" s="13"/>
      <c r="D399" s="14"/>
      <c r="E399" s="3"/>
      <c r="F399" s="3"/>
      <c r="I399" s="3"/>
      <c r="M399" s="3"/>
    </row>
    <row r="400" customFormat="false" ht="15" hidden="false" customHeight="false" outlineLevel="0" collapsed="false">
      <c r="A400" s="2"/>
      <c r="B400" s="2"/>
      <c r="C400" s="13"/>
      <c r="D400" s="14"/>
      <c r="E400" s="3"/>
      <c r="F400" s="3"/>
      <c r="I400" s="3"/>
      <c r="M400" s="3"/>
    </row>
    <row r="401" customFormat="false" ht="15" hidden="false" customHeight="false" outlineLevel="0" collapsed="false">
      <c r="A401" s="2"/>
      <c r="B401" s="2"/>
      <c r="C401" s="13"/>
      <c r="D401" s="3"/>
      <c r="E401" s="3"/>
      <c r="F401" s="3"/>
      <c r="I401" s="3"/>
      <c r="M401" s="3"/>
    </row>
    <row r="402" customFormat="false" ht="15" hidden="false" customHeight="false" outlineLevel="0" collapsed="false">
      <c r="A402" s="2"/>
      <c r="B402" s="2"/>
      <c r="C402" s="13"/>
      <c r="D402" s="14"/>
      <c r="E402" s="3"/>
      <c r="F402" s="3"/>
      <c r="I402" s="3"/>
      <c r="M402" s="3"/>
    </row>
    <row r="403" customFormat="false" ht="15" hidden="false" customHeight="false" outlineLevel="0" collapsed="false">
      <c r="A403" s="2"/>
      <c r="B403" s="2"/>
      <c r="C403" s="13"/>
      <c r="D403" s="14"/>
      <c r="E403" s="3"/>
      <c r="H403" s="17" t="n">
        <f aca="false">Tableau1[[#This Row],[Durée Estimée (jours ouvrés)]]/20</f>
        <v>0</v>
      </c>
      <c r="I403" s="3" t="n">
        <f aca="false">WORKDAY(F403,G403)</f>
        <v>0</v>
      </c>
      <c r="J403" s="1" t="n">
        <f aca="false">Tableau1[[#This Row],[Date de fin]]-Tableau1[[#This Row],[Date Théo. Début]]</f>
        <v>0</v>
      </c>
      <c r="M403" s="3" t="n">
        <f aca="false">WORKDAY(K403,L403)</f>
        <v>0</v>
      </c>
    </row>
    <row r="404" customFormat="false" ht="15" hidden="false" customHeight="false" outlineLevel="0" collapsed="false">
      <c r="A404" s="2"/>
      <c r="B404" s="2"/>
      <c r="C404" s="13"/>
      <c r="D404" s="14"/>
      <c r="E404" s="3"/>
      <c r="H404" s="17" t="n">
        <f aca="false">Tableau1[[#This Row],[Durée Estimée (jours ouvrés)]]/20</f>
        <v>0</v>
      </c>
      <c r="I404" s="3" t="n">
        <f aca="false">WORKDAY(F404,G404)</f>
        <v>0</v>
      </c>
      <c r="J404" s="1" t="n">
        <f aca="false">Tableau1[[#This Row],[Date de fin]]-Tableau1[[#This Row],[Date Théo. Début]]</f>
        <v>0</v>
      </c>
      <c r="M404" s="3" t="n">
        <f aca="false">WORKDAY(K404,L404)</f>
        <v>0</v>
      </c>
    </row>
    <row r="405" customFormat="false" ht="15" hidden="false" customHeight="false" outlineLevel="0" collapsed="false">
      <c r="A405" s="2"/>
      <c r="B405" s="2"/>
      <c r="C405" s="13"/>
      <c r="D405" s="14"/>
      <c r="E405" s="3"/>
      <c r="H405" s="17" t="n">
        <f aca="false">Tableau1[[#This Row],[Durée Estimée (jours ouvrés)]]/20</f>
        <v>0</v>
      </c>
      <c r="I405" s="3" t="n">
        <f aca="false">WORKDAY(F405,G405)</f>
        <v>0</v>
      </c>
      <c r="J405" s="1" t="n">
        <f aca="false">Tableau1[[#This Row],[Date de fin]]-Tableau1[[#This Row],[Date Théo. Début]]</f>
        <v>0</v>
      </c>
      <c r="M405" s="3" t="n">
        <f aca="false">WORKDAY(K405,L405)</f>
        <v>0</v>
      </c>
    </row>
    <row r="406" customFormat="false" ht="15" hidden="false" customHeight="false" outlineLevel="0" collapsed="false">
      <c r="A406" s="2"/>
      <c r="B406" s="2"/>
      <c r="C406" s="13"/>
      <c r="D406" s="14"/>
      <c r="E406" s="3"/>
      <c r="H406" s="17" t="n">
        <f aca="false">Tableau1[[#This Row],[Durée Estimée (jours ouvrés)]]/20</f>
        <v>0</v>
      </c>
      <c r="I406" s="3" t="n">
        <f aca="false">WORKDAY(F406,G406)</f>
        <v>0</v>
      </c>
      <c r="J406" s="1" t="n">
        <f aca="false">Tableau1[[#This Row],[Date de fin]]-Tableau1[[#This Row],[Date Théo. Début]]</f>
        <v>0</v>
      </c>
      <c r="M406" s="3" t="n">
        <f aca="false">WORKDAY(K406,L406)</f>
        <v>0</v>
      </c>
    </row>
    <row r="407" customFormat="false" ht="15" hidden="false" customHeight="false" outlineLevel="0" collapsed="false">
      <c r="A407" s="2"/>
      <c r="B407" s="2"/>
      <c r="C407" s="13"/>
      <c r="D407" s="14"/>
      <c r="E407" s="3"/>
      <c r="H407" s="17" t="n">
        <f aca="false">Tableau1[[#This Row],[Durée Estimée (jours ouvrés)]]/20</f>
        <v>0</v>
      </c>
      <c r="I407" s="3" t="n">
        <f aca="false">WORKDAY(F407,G407)</f>
        <v>0</v>
      </c>
      <c r="J407" s="1" t="n">
        <f aca="false">Tableau1[[#This Row],[Date de fin]]-Tableau1[[#This Row],[Date Théo. Début]]</f>
        <v>0</v>
      </c>
      <c r="M407" s="3" t="n">
        <f aca="false">WORKDAY(K407,L407)</f>
        <v>0</v>
      </c>
    </row>
    <row r="408" customFormat="false" ht="15" hidden="false" customHeight="false" outlineLevel="0" collapsed="false">
      <c r="A408" s="2"/>
      <c r="B408" s="2"/>
      <c r="C408" s="13"/>
      <c r="D408" s="14"/>
      <c r="E408" s="3"/>
      <c r="H408" s="17" t="n">
        <f aca="false">Tableau1[[#This Row],[Durée Estimée (jours ouvrés)]]/20</f>
        <v>0</v>
      </c>
      <c r="I408" s="3" t="n">
        <f aca="false">WORKDAY(F408,G408)</f>
        <v>0</v>
      </c>
      <c r="J408" s="1" t="n">
        <f aca="false">Tableau1[[#This Row],[Date de fin]]-Tableau1[[#This Row],[Date Théo. Début]]</f>
        <v>0</v>
      </c>
      <c r="M408" s="3" t="n">
        <f aca="false">WORKDAY(K408,L408)</f>
        <v>0</v>
      </c>
    </row>
    <row r="409" customFormat="false" ht="15" hidden="false" customHeight="false" outlineLevel="0" collapsed="false">
      <c r="A409" s="2"/>
      <c r="B409" s="2"/>
      <c r="C409" s="13"/>
      <c r="D409" s="14"/>
      <c r="E409" s="3"/>
      <c r="H409" s="17" t="n">
        <f aca="false">Tableau1[[#This Row],[Durée Estimée (jours ouvrés)]]/20</f>
        <v>0</v>
      </c>
      <c r="I409" s="3" t="n">
        <f aca="false">WORKDAY(F409,G409)</f>
        <v>0</v>
      </c>
      <c r="J409" s="1" t="n">
        <f aca="false">Tableau1[[#This Row],[Date de fin]]-Tableau1[[#This Row],[Date Théo. Début]]</f>
        <v>0</v>
      </c>
      <c r="M409" s="3" t="n">
        <f aca="false">WORKDAY(K409,L409)</f>
        <v>0</v>
      </c>
    </row>
  </sheetData>
  <mergeCells count="7">
    <mergeCell ref="B1:E1"/>
    <mergeCell ref="F2:G2"/>
    <mergeCell ref="I2:J2"/>
    <mergeCell ref="K2:L2"/>
    <mergeCell ref="M2:N2"/>
    <mergeCell ref="O2:P2"/>
    <mergeCell ref="Q2:R2"/>
  </mergeCells>
  <conditionalFormatting sqref="C389:C395 C403:C409 C298:C304 C236:C283 C19:C234">
    <cfRule type="cellIs" priority="2" operator="greaterThan" aboveAverage="0" equalAverage="0" bottom="0" percent="0" rank="0" text="" dxfId="0">
      <formula>$A$1+120</formula>
    </cfRule>
    <cfRule type="cellIs" priority="3" operator="between" aboveAverage="0" equalAverage="0" bottom="0" percent="0" rank="0" text="" dxfId="1">
      <formula>$A$1+60</formula>
      <formula>$A$1+120</formula>
    </cfRule>
    <cfRule type="cellIs" priority="4" operator="lessThan" aboveAverage="0" equalAverage="0" bottom="0" percent="0" rank="0" text="" dxfId="2">
      <formula>$A$1+60</formula>
    </cfRule>
  </conditionalFormatting>
  <conditionalFormatting sqref="C291:C297">
    <cfRule type="cellIs" priority="5" operator="greaterThan" aboveAverage="0" equalAverage="0" bottom="0" percent="0" rank="0" text="" dxfId="3">
      <formula>$A$1+120</formula>
    </cfRule>
    <cfRule type="cellIs" priority="6" operator="between" aboveAverage="0" equalAverage="0" bottom="0" percent="0" rank="0" text="" dxfId="4">
      <formula>$A$1+60</formula>
      <formula>$A$1+120</formula>
    </cfRule>
    <cfRule type="cellIs" priority="7" operator="lessThan" aboveAverage="0" equalAverage="0" bottom="0" percent="0" rank="0" text="" dxfId="5">
      <formula>$A$1+60</formula>
    </cfRule>
  </conditionalFormatting>
  <conditionalFormatting sqref="C305:C367">
    <cfRule type="cellIs" priority="8" operator="greaterThan" aboveAverage="0" equalAverage="0" bottom="0" percent="0" rank="0" text="" dxfId="6">
      <formula>$A$1+120</formula>
    </cfRule>
    <cfRule type="cellIs" priority="9" operator="between" aboveAverage="0" equalAverage="0" bottom="0" percent="0" rank="0" text="" dxfId="7">
      <formula>$A$1+60</formula>
      <formula>$A$1+120</formula>
    </cfRule>
    <cfRule type="cellIs" priority="10" operator="lessThan" aboveAverage="0" equalAverage="0" bottom="0" percent="0" rank="0" text="" dxfId="8">
      <formula>$A$1+60</formula>
    </cfRule>
  </conditionalFormatting>
  <conditionalFormatting sqref="C284:C290">
    <cfRule type="cellIs" priority="11" operator="greaterThan" aboveAverage="0" equalAverage="0" bottom="0" percent="0" rank="0" text="" dxfId="9">
      <formula>$A$1+120</formula>
    </cfRule>
    <cfRule type="cellIs" priority="12" operator="between" aboveAverage="0" equalAverage="0" bottom="0" percent="0" rank="0" text="" dxfId="10">
      <formula>$A$1+60</formula>
      <formula>$A$1+120</formula>
    </cfRule>
    <cfRule type="cellIs" priority="13" operator="lessThan" aboveAverage="0" equalAverage="0" bottom="0" percent="0" rank="0" text="" dxfId="11">
      <formula>$A$1+60</formula>
    </cfRule>
  </conditionalFormatting>
  <conditionalFormatting sqref="C368:C374">
    <cfRule type="cellIs" priority="14" operator="greaterThan" aboveAverage="0" equalAverage="0" bottom="0" percent="0" rank="0" text="" dxfId="12">
      <formula>$A$1+120</formula>
    </cfRule>
    <cfRule type="cellIs" priority="15" operator="between" aboveAverage="0" equalAverage="0" bottom="0" percent="0" rank="0" text="" dxfId="13">
      <formula>$A$1+60</formula>
      <formula>$A$1+120</formula>
    </cfRule>
    <cfRule type="cellIs" priority="16" operator="lessThan" aboveAverage="0" equalAverage="0" bottom="0" percent="0" rank="0" text="" dxfId="14">
      <formula>$A$1+60</formula>
    </cfRule>
  </conditionalFormatting>
  <conditionalFormatting sqref="C375:C381">
    <cfRule type="cellIs" priority="17" operator="greaterThan" aboveAverage="0" equalAverage="0" bottom="0" percent="0" rank="0" text="" dxfId="15">
      <formula>$A$1+120</formula>
    </cfRule>
    <cfRule type="cellIs" priority="18" operator="between" aboveAverage="0" equalAverage="0" bottom="0" percent="0" rank="0" text="" dxfId="16">
      <formula>$A$1+60</formula>
      <formula>$A$1+120</formula>
    </cfRule>
    <cfRule type="cellIs" priority="19" operator="lessThan" aboveAverage="0" equalAverage="0" bottom="0" percent="0" rank="0" text="" dxfId="17">
      <formula>$A$1+60</formula>
    </cfRule>
  </conditionalFormatting>
  <conditionalFormatting sqref="C382:C388">
    <cfRule type="cellIs" priority="20" operator="greaterThan" aboveAverage="0" equalAverage="0" bottom="0" percent="0" rank="0" text="" dxfId="18">
      <formula>$A$1+120</formula>
    </cfRule>
    <cfRule type="cellIs" priority="21" operator="between" aboveAverage="0" equalAverage="0" bottom="0" percent="0" rank="0" text="" dxfId="19">
      <formula>$A$1+60</formula>
      <formula>$A$1+120</formula>
    </cfRule>
    <cfRule type="cellIs" priority="22" operator="lessThan" aboveAverage="0" equalAverage="0" bottom="0" percent="0" rank="0" text="" dxfId="20">
      <formula>$A$1+60</formula>
    </cfRule>
  </conditionalFormatting>
  <conditionalFormatting sqref="C396:C402">
    <cfRule type="cellIs" priority="23" operator="greaterThan" aboveAverage="0" equalAverage="0" bottom="0" percent="0" rank="0" text="" dxfId="21">
      <formula>$A$1+120</formula>
    </cfRule>
    <cfRule type="cellIs" priority="24" operator="between" aboveAverage="0" equalAverage="0" bottom="0" percent="0" rank="0" text="" dxfId="22">
      <formula>$A$1+60</formula>
      <formula>$A$1+120</formula>
    </cfRule>
    <cfRule type="cellIs" priority="25" operator="lessThan" aboveAverage="0" equalAverage="0" bottom="0" percent="0" rank="0" text="" dxfId="23">
      <formula>$A$1+60</formula>
    </cfRule>
  </conditionalFormatting>
  <conditionalFormatting sqref="C235">
    <cfRule type="cellIs" priority="26" operator="greaterThan" aboveAverage="0" equalAverage="0" bottom="0" percent="0" rank="0" text="" dxfId="24">
      <formula>$A$1+120</formula>
    </cfRule>
    <cfRule type="cellIs" priority="27" operator="between" aboveAverage="0" equalAverage="0" bottom="0" percent="0" rank="0" text="" dxfId="25">
      <formula>$A$1+60</formula>
      <formula>$A$1+120</formula>
    </cfRule>
    <cfRule type="cellIs" priority="28" operator="lessThan" aboveAverage="0" equalAverage="0" bottom="0" percent="0" rank="0" text="" dxfId="26">
      <formula>$A$1+60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2"/>
  <legacyDrawing r:id="rId3"/>
  <tableParts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3" activeCellId="0" sqref="I3"/>
    </sheetView>
  </sheetViews>
  <sheetFormatPr defaultRowHeight="13.8" zeroHeight="false" outlineLevelRow="0" outlineLevelCol="0"/>
  <cols>
    <col collapsed="false" customWidth="false" hidden="false" outlineLevel="0" max="1" min="1" style="0" width="11.4"/>
    <col collapsed="false" customWidth="true" hidden="false" outlineLevel="0" max="2" min="2" style="0" width="8.74"/>
    <col collapsed="false" customWidth="false" hidden="false" outlineLevel="0" max="1025" min="3" style="0" width="11.4"/>
  </cols>
  <sheetData>
    <row r="1" customFormat="false" ht="46.85" hidden="false" customHeight="false" outlineLevel="0" collapsed="false">
      <c r="A1" s="11" t="s">
        <v>9</v>
      </c>
      <c r="B1" s="11" t="s">
        <v>10</v>
      </c>
      <c r="C1" s="11" t="s">
        <v>11</v>
      </c>
      <c r="D1" s="11" t="s">
        <v>37</v>
      </c>
      <c r="E1" s="11" t="str">
        <f aca="true">INDIRECT(ADDRESS(MATCH($A1,Charge!$A$1:$A$60,0),7,4,1,"Charge"))</f>
        <v>Durée Estimée (jours ouvrés)</v>
      </c>
    </row>
    <row r="2" customFormat="false" ht="13.8" hidden="false" customHeight="false" outlineLevel="0" collapsed="false">
      <c r="A2" s="2" t="s">
        <v>36</v>
      </c>
      <c r="B2" s="0" t="str">
        <f aca="true">INDIRECT(ADDRESS(MATCH($A2,Charge!$A$1:$A$60,0),COLUMN(),4,1,"Charge"))</f>
        <v>Moyen</v>
      </c>
      <c r="C2" s="18" t="n">
        <f aca="true">INDIRECT(ADDRESS(MATCH($A2,Charge!$A$1:$A$60,0),COLUMN(),4,1,"Charge"))</f>
        <v>43920</v>
      </c>
      <c r="D2" s="18" t="n">
        <f aca="false">C2+E2</f>
        <v>44003</v>
      </c>
      <c r="E2" s="0" t="n">
        <f aca="true">INDIRECT(ADDRESS(MATCH($A2,Charge!$A$1:$A$60,0),7,4,1,"Charge"))</f>
        <v>83</v>
      </c>
    </row>
    <row r="3" customFormat="false" ht="13.8" hidden="false" customHeight="false" outlineLevel="0" collapsed="false">
      <c r="A3" s="2" t="s">
        <v>33</v>
      </c>
      <c r="B3" s="0" t="str">
        <f aca="true">INDIRECT(ADDRESS(MATCH($A3,Charge!$A$1:$A$60,0),COLUMN(),4,1,"Charge"))</f>
        <v>Facile</v>
      </c>
      <c r="C3" s="18" t="n">
        <f aca="true">INDIRECT(ADDRESS(MATCH($A3,Charge!$A$1:$A$60,0),COLUMN(),4,1,"Charge"))</f>
        <v>44074</v>
      </c>
      <c r="D3" s="18" t="n">
        <f aca="false">C3+E3</f>
        <v>44144</v>
      </c>
      <c r="E3" s="0" t="n">
        <f aca="true">INDIRECT(ADDRESS(MATCH($A3,Charge!$A$1:$A$60,0),7,4,1,"Charge"))</f>
        <v>70</v>
      </c>
    </row>
    <row r="4" customFormat="false" ht="13.8" hidden="false" customHeight="false" outlineLevel="0" collapsed="false">
      <c r="A4" s="2" t="s">
        <v>24</v>
      </c>
      <c r="B4" s="0" t="str">
        <f aca="true">INDIRECT(ADDRESS(MATCH($A4,Charge!$A$1:$A$60,0),COLUMN(),4,1,"Charge"))</f>
        <v>Moyen</v>
      </c>
      <c r="C4" s="18" t="n">
        <f aca="true">INDIRECT(ADDRESS(MATCH($A4,Charge!$A$1:$A$60,0),COLUMN(),4,1,"Charge"))</f>
        <v>44105</v>
      </c>
      <c r="D4" s="18" t="n">
        <f aca="false">C4+E4</f>
        <v>44188</v>
      </c>
      <c r="E4" s="0" t="n">
        <f aca="true">INDIRECT(ADDRESS(MATCH($A4,Charge!$A$1:$A$60,0),7,4,1,"Charge"))</f>
        <v>83</v>
      </c>
    </row>
    <row r="5" customFormat="false" ht="13.8" hidden="false" customHeight="false" outlineLevel="0" collapsed="false">
      <c r="A5" s="2" t="s">
        <v>34</v>
      </c>
      <c r="B5" s="0" t="str">
        <f aca="true">INDIRECT(ADDRESS(MATCH($A5,Charge!$A$1:$A$60,0),COLUMN(),4,1,"Charge"))</f>
        <v>Facile</v>
      </c>
      <c r="C5" s="18" t="n">
        <f aca="true">INDIRECT(ADDRESS(MATCH($A5,Charge!$A$1:$A$60,0),COLUMN(),4,1,"Charge"))</f>
        <v>44124</v>
      </c>
      <c r="D5" s="18" t="n">
        <f aca="false">C5+E5</f>
        <v>44194</v>
      </c>
      <c r="E5" s="0" t="n">
        <f aca="true">INDIRECT(ADDRESS(MATCH($A5,Charge!$A$1:$A$60,0),7,4,1,"Charge"))</f>
        <v>70</v>
      </c>
    </row>
    <row r="6" customFormat="false" ht="13.8" hidden="false" customHeight="false" outlineLevel="0" collapsed="false">
      <c r="A6" s="2" t="s">
        <v>35</v>
      </c>
      <c r="B6" s="0" t="str">
        <f aca="true">INDIRECT(ADDRESS(MATCH($A6,Charge!$A$1:$A$60,0),COLUMN(),4,1,"Charge"))</f>
        <v>Dur</v>
      </c>
      <c r="C6" s="18" t="n">
        <f aca="true">INDIRECT(ADDRESS(MATCH($A6,Charge!$A$1:$A$60,0),COLUMN(),4,1,"Charge"))</f>
        <v>44136</v>
      </c>
      <c r="D6" s="18" t="n">
        <f aca="false">C6+E6</f>
        <v>44236</v>
      </c>
      <c r="E6" s="0" t="n">
        <f aca="true">INDIRECT(ADDRESS(MATCH($A6,Charge!$A$1:$A$60,0),7,4,1,"Charge"))</f>
        <v>100</v>
      </c>
    </row>
    <row r="7" customFormat="false" ht="13.8" hidden="false" customHeight="false" outlineLevel="0" collapsed="false">
      <c r="A7" s="2" t="s">
        <v>32</v>
      </c>
      <c r="B7" s="0" t="str">
        <f aca="true">INDIRECT(ADDRESS(MATCH($A7,Charge!$A$1:$A$60,0),COLUMN(),4,1,"Charge"))</f>
        <v>Facile</v>
      </c>
      <c r="C7" s="18" t="n">
        <f aca="true">INDIRECT(ADDRESS(MATCH($A7,Charge!$A$1:$A$60,0),COLUMN(),4,1,"Charge"))</f>
        <v>44172</v>
      </c>
      <c r="D7" s="18" t="n">
        <f aca="false">C7+E7</f>
        <v>44242</v>
      </c>
      <c r="E7" s="0" t="n">
        <f aca="true">INDIRECT(ADDRESS(MATCH($A7,Charge!$A$1:$A$60,0),7,4,1,"Charge"))</f>
        <v>70</v>
      </c>
    </row>
    <row r="8" customFormat="false" ht="13.8" hidden="false" customHeight="false" outlineLevel="0" collapsed="false">
      <c r="A8" s="2"/>
      <c r="C8" s="18"/>
      <c r="D8" s="18"/>
    </row>
    <row r="9" customFormat="false" ht="13.8" hidden="false" customHeight="false" outlineLevel="0" collapsed="false">
      <c r="B9" s="0" t="s">
        <v>36</v>
      </c>
      <c r="C9" s="0" t="s">
        <v>33</v>
      </c>
      <c r="D9" s="0" t="s">
        <v>24</v>
      </c>
      <c r="E9" s="0" t="s">
        <v>34</v>
      </c>
      <c r="F9" s="0" t="s">
        <v>35</v>
      </c>
      <c r="G9" s="0" t="s">
        <v>32</v>
      </c>
      <c r="H9" s="0" t="s">
        <v>38</v>
      </c>
    </row>
    <row r="10" customFormat="false" ht="13.8" hidden="false" customHeight="false" outlineLevel="0" collapsed="false">
      <c r="A10" s="18" t="n">
        <f aca="false">MIN(C2:D7)</f>
        <v>43920</v>
      </c>
      <c r="B10" s="19" t="n">
        <f aca="false">AND(A10&gt;=C$2,A10&lt;=D$2)</f>
        <v>1</v>
      </c>
      <c r="C10" s="19" t="n">
        <f aca="false">AND(A10&gt;=C$3,A10&lt;=D$3)</f>
        <v>0</v>
      </c>
      <c r="D10" s="19" t="n">
        <f aca="false">AND(A10&gt;=C$4,A10&lt;=D$4)</f>
        <v>0</v>
      </c>
      <c r="E10" s="19" t="n">
        <f aca="false">AND(A10&gt;=C$5,A10&lt;=D$5)</f>
        <v>0</v>
      </c>
      <c r="F10" s="19" t="n">
        <f aca="false">AND(A10&gt;=C$6,A10&lt;=D$6)</f>
        <v>0</v>
      </c>
      <c r="G10" s="19" t="n">
        <f aca="false">AND(A10&gt;=C$7,A10&lt;=D$7)</f>
        <v>0</v>
      </c>
      <c r="H10" s="0" t="n">
        <f aca="false">SUM(B10:G10)</f>
        <v>1</v>
      </c>
    </row>
    <row r="11" customFormat="false" ht="13.8" hidden="false" customHeight="false" outlineLevel="0" collapsed="false">
      <c r="A11" s="18" t="n">
        <f aca="false">IF(MAX(A$10:A10)+1&lt;=MAX(C$2:D$7),MAX(A$10:A10)+1,"")</f>
        <v>43921</v>
      </c>
      <c r="B11" s="19" t="n">
        <f aca="false">AND(A11&gt;=C$2,A11&lt;=D$2)</f>
        <v>1</v>
      </c>
      <c r="C11" s="19" t="n">
        <f aca="false">AND(A11&gt;=C$3,A11&lt;=D$3)</f>
        <v>0</v>
      </c>
      <c r="D11" s="19" t="n">
        <f aca="false">AND(A11&gt;=C$4,A11&lt;=D$4)</f>
        <v>0</v>
      </c>
      <c r="E11" s="19" t="n">
        <f aca="false">AND(A11&gt;=C$5,A11&lt;=D$5)</f>
        <v>0</v>
      </c>
      <c r="F11" s="19" t="n">
        <f aca="false">AND(A11&gt;=C$6,A11&lt;=D$6)</f>
        <v>0</v>
      </c>
      <c r="G11" s="19" t="n">
        <f aca="false">AND(A11&gt;=C$7,A11&lt;=D$7)</f>
        <v>0</v>
      </c>
      <c r="H11" s="0" t="n">
        <f aca="false">SUM(B11:G11)</f>
        <v>1</v>
      </c>
    </row>
    <row r="12" customFormat="false" ht="13.8" hidden="false" customHeight="false" outlineLevel="0" collapsed="false">
      <c r="A12" s="18" t="n">
        <f aca="false">IF(MAX(A$10:A11)+1&lt;=MAX(C$2:D$7),MAX(A$10:A11)+1,"")</f>
        <v>43922</v>
      </c>
      <c r="B12" s="19" t="n">
        <f aca="false">AND(A12&gt;=C$2,A12&lt;=D$2)</f>
        <v>1</v>
      </c>
      <c r="C12" s="19" t="n">
        <f aca="false">AND(A12&gt;=C$3,A12&lt;=D$3)</f>
        <v>0</v>
      </c>
      <c r="D12" s="19" t="n">
        <f aca="false">AND(A12&gt;=C$4,A12&lt;=D$4)</f>
        <v>0</v>
      </c>
      <c r="E12" s="19" t="n">
        <f aca="false">AND(A12&gt;=C$5,A12&lt;=D$5)</f>
        <v>0</v>
      </c>
      <c r="F12" s="19" t="n">
        <f aca="false">AND(A12&gt;=C$6,A12&lt;=D$6)</f>
        <v>0</v>
      </c>
      <c r="G12" s="19" t="n">
        <f aca="false">AND(A12&gt;=C$7,A12&lt;=D$7)</f>
        <v>0</v>
      </c>
      <c r="H12" s="0" t="n">
        <f aca="false">SUM(B12:G12)</f>
        <v>1</v>
      </c>
    </row>
    <row r="13" customFormat="false" ht="13.8" hidden="false" customHeight="false" outlineLevel="0" collapsed="false">
      <c r="A13" s="18" t="n">
        <f aca="false">IF(MAX(A$10:A12)+1&lt;=MAX(C$2:D$7),MAX(A$10:A12)+1,"")</f>
        <v>43923</v>
      </c>
      <c r="B13" s="19" t="n">
        <f aca="false">AND(A13&gt;=C$2,A13&lt;=D$2)</f>
        <v>1</v>
      </c>
      <c r="C13" s="19" t="n">
        <f aca="false">AND(A13&gt;=C$3,A13&lt;=D$3)</f>
        <v>0</v>
      </c>
      <c r="D13" s="19" t="n">
        <f aca="false">AND(A13&gt;=C$4,A13&lt;=D$4)</f>
        <v>0</v>
      </c>
      <c r="E13" s="19" t="n">
        <f aca="false">AND(A13&gt;=C$5,A13&lt;=D$5)</f>
        <v>0</v>
      </c>
      <c r="F13" s="19" t="n">
        <f aca="false">AND(A13&gt;=C$6,A13&lt;=D$6)</f>
        <v>0</v>
      </c>
      <c r="G13" s="19" t="n">
        <f aca="false">AND(A13&gt;=C$7,A13&lt;=D$7)</f>
        <v>0</v>
      </c>
      <c r="H13" s="0" t="n">
        <f aca="false">SUM(B13:G13)</f>
        <v>1</v>
      </c>
    </row>
    <row r="14" customFormat="false" ht="13.8" hidden="false" customHeight="false" outlineLevel="0" collapsed="false">
      <c r="A14" s="18" t="n">
        <f aca="false">IF(MAX(A$10:A13)+1&lt;=MAX(C$2:D$7),MAX(A$10:A13)+1,"")</f>
        <v>43924</v>
      </c>
      <c r="B14" s="19" t="n">
        <f aca="false">AND(A14&gt;=C$2,A14&lt;=D$2)</f>
        <v>1</v>
      </c>
      <c r="C14" s="19" t="n">
        <f aca="false">AND(A14&gt;=C$3,A14&lt;=D$3)</f>
        <v>0</v>
      </c>
      <c r="D14" s="19" t="n">
        <f aca="false">AND(A14&gt;=C$4,A14&lt;=D$4)</f>
        <v>0</v>
      </c>
      <c r="E14" s="19" t="n">
        <f aca="false">AND(A14&gt;=C$5,A14&lt;=D$5)</f>
        <v>0</v>
      </c>
      <c r="F14" s="19" t="n">
        <f aca="false">AND(A14&gt;=C$6,A14&lt;=D$6)</f>
        <v>0</v>
      </c>
      <c r="G14" s="19" t="n">
        <f aca="false">AND(A14&gt;=C$7,A14&lt;=D$7)</f>
        <v>0</v>
      </c>
      <c r="H14" s="0" t="n">
        <f aca="false">SUM(B14:G14)</f>
        <v>1</v>
      </c>
    </row>
    <row r="15" customFormat="false" ht="13.8" hidden="false" customHeight="false" outlineLevel="0" collapsed="false">
      <c r="A15" s="18" t="n">
        <f aca="false">IF(MAX(A$10:A14)+1&lt;=MAX(C$2:D$7),MAX(A$10:A14)+1,"")</f>
        <v>43925</v>
      </c>
      <c r="B15" s="19" t="n">
        <f aca="false">AND(A15&gt;=C$2,A15&lt;=D$2)</f>
        <v>1</v>
      </c>
      <c r="C15" s="19" t="n">
        <f aca="false">AND(A15&gt;=C$3,A15&lt;=D$3)</f>
        <v>0</v>
      </c>
      <c r="D15" s="19" t="n">
        <f aca="false">AND(A15&gt;=C$4,A15&lt;=D$4)</f>
        <v>0</v>
      </c>
      <c r="E15" s="19" t="n">
        <f aca="false">AND(A15&gt;=C$5,A15&lt;=D$5)</f>
        <v>0</v>
      </c>
      <c r="F15" s="19" t="n">
        <f aca="false">AND(A15&gt;=C$6,A15&lt;=D$6)</f>
        <v>0</v>
      </c>
      <c r="G15" s="19" t="n">
        <f aca="false">AND(A15&gt;=C$7,A15&lt;=D$7)</f>
        <v>0</v>
      </c>
      <c r="H15" s="0" t="n">
        <f aca="false">SUM(B15:G15)</f>
        <v>1</v>
      </c>
    </row>
    <row r="16" customFormat="false" ht="13.8" hidden="false" customHeight="false" outlineLevel="0" collapsed="false">
      <c r="A16" s="18" t="n">
        <f aca="false">IF(MAX(A$10:A15)+1&lt;=MAX(C$2:D$7),MAX(A$10:A15)+1,"")</f>
        <v>43926</v>
      </c>
      <c r="B16" s="19" t="n">
        <f aca="false">AND(A16&gt;=C$2,A16&lt;=D$2)</f>
        <v>1</v>
      </c>
      <c r="C16" s="19" t="n">
        <f aca="false">AND(A16&gt;=C$3,A16&lt;=D$3)</f>
        <v>0</v>
      </c>
      <c r="D16" s="19" t="n">
        <f aca="false">AND(A16&gt;=C$4,A16&lt;=D$4)</f>
        <v>0</v>
      </c>
      <c r="E16" s="19" t="n">
        <f aca="false">AND(A16&gt;=C$5,A16&lt;=D$5)</f>
        <v>0</v>
      </c>
      <c r="F16" s="19" t="n">
        <f aca="false">AND(A16&gt;=C$6,A16&lt;=D$6)</f>
        <v>0</v>
      </c>
      <c r="G16" s="19" t="n">
        <f aca="false">AND(A16&gt;=C$7,A16&lt;=D$7)</f>
        <v>0</v>
      </c>
      <c r="H16" s="0" t="n">
        <f aca="false">SUM(B16:G16)</f>
        <v>1</v>
      </c>
    </row>
    <row r="17" customFormat="false" ht="13.8" hidden="false" customHeight="false" outlineLevel="0" collapsed="false">
      <c r="A17" s="18" t="n">
        <f aca="false">IF(MAX(A$10:A16)+1&lt;=MAX(C$2:D$7),MAX(A$10:A16)+1,"")</f>
        <v>43927</v>
      </c>
      <c r="B17" s="19" t="n">
        <f aca="false">AND(A17&gt;=C$2,A17&lt;=D$2)</f>
        <v>1</v>
      </c>
      <c r="C17" s="19" t="n">
        <f aca="false">AND(A17&gt;=C$3,A17&lt;=D$3)</f>
        <v>0</v>
      </c>
      <c r="D17" s="19" t="n">
        <f aca="false">AND(A17&gt;=C$4,A17&lt;=D$4)</f>
        <v>0</v>
      </c>
      <c r="E17" s="19" t="n">
        <f aca="false">AND(A17&gt;=C$5,A17&lt;=D$5)</f>
        <v>0</v>
      </c>
      <c r="F17" s="19" t="n">
        <f aca="false">AND(A17&gt;=C$6,A17&lt;=D$6)</f>
        <v>0</v>
      </c>
      <c r="G17" s="19" t="n">
        <f aca="false">AND(A17&gt;=C$7,A17&lt;=D$7)</f>
        <v>0</v>
      </c>
      <c r="H17" s="0" t="n">
        <f aca="false">SUM(B17:G17)</f>
        <v>1</v>
      </c>
    </row>
    <row r="18" customFormat="false" ht="13.8" hidden="false" customHeight="false" outlineLevel="0" collapsed="false">
      <c r="A18" s="18" t="n">
        <f aca="false">IF(MAX(A$10:A17)+1&lt;=MAX(C$2:D$7),MAX(A$10:A17)+1,"")</f>
        <v>43928</v>
      </c>
      <c r="B18" s="19" t="n">
        <f aca="false">AND(A18&gt;=C$2,A18&lt;=D$2)</f>
        <v>1</v>
      </c>
      <c r="C18" s="19" t="n">
        <f aca="false">AND(A18&gt;=C$3,A18&lt;=D$3)</f>
        <v>0</v>
      </c>
      <c r="D18" s="19" t="n">
        <f aca="false">AND(A18&gt;=C$4,A18&lt;=D$4)</f>
        <v>0</v>
      </c>
      <c r="E18" s="19" t="n">
        <f aca="false">AND(A18&gt;=C$5,A18&lt;=D$5)</f>
        <v>0</v>
      </c>
      <c r="F18" s="19" t="n">
        <f aca="false">AND(A18&gt;=C$6,A18&lt;=D$6)</f>
        <v>0</v>
      </c>
      <c r="G18" s="19" t="n">
        <f aca="false">AND(A18&gt;=C$7,A18&lt;=D$7)</f>
        <v>0</v>
      </c>
      <c r="H18" s="0" t="n">
        <f aca="false">SUM(B18:G18)</f>
        <v>1</v>
      </c>
    </row>
    <row r="19" customFormat="false" ht="13.8" hidden="false" customHeight="false" outlineLevel="0" collapsed="false">
      <c r="A19" s="18" t="n">
        <f aca="false">IF(MAX(A$10:A18)+1&lt;=MAX(C$2:D$7),MAX(A$10:A18)+1,"")</f>
        <v>43929</v>
      </c>
      <c r="B19" s="19" t="n">
        <f aca="false">AND(A19&gt;=C$2,A19&lt;=D$2)</f>
        <v>1</v>
      </c>
      <c r="C19" s="19" t="n">
        <f aca="false">AND(A19&gt;=C$3,A19&lt;=D$3)</f>
        <v>0</v>
      </c>
      <c r="D19" s="19" t="n">
        <f aca="false">AND(A19&gt;=C$4,A19&lt;=D$4)</f>
        <v>0</v>
      </c>
      <c r="E19" s="19" t="n">
        <f aca="false">AND(A19&gt;=C$5,A19&lt;=D$5)</f>
        <v>0</v>
      </c>
      <c r="F19" s="19" t="n">
        <f aca="false">AND(A19&gt;=C$6,A19&lt;=D$6)</f>
        <v>0</v>
      </c>
      <c r="G19" s="19" t="n">
        <f aca="false">AND(A19&gt;=C$7,A19&lt;=D$7)</f>
        <v>0</v>
      </c>
      <c r="H19" s="0" t="n">
        <f aca="false">SUM(B19:G19)</f>
        <v>1</v>
      </c>
    </row>
    <row r="20" customFormat="false" ht="13.8" hidden="false" customHeight="false" outlineLevel="0" collapsed="false">
      <c r="A20" s="18" t="n">
        <f aca="false">IF(MAX(A$10:A19)+1&lt;=MAX(C$2:D$7),MAX(A$10:A19)+1,"")</f>
        <v>43930</v>
      </c>
      <c r="B20" s="19" t="n">
        <f aca="false">AND(A20&gt;=C$2,A20&lt;=D$2)</f>
        <v>1</v>
      </c>
      <c r="C20" s="19" t="n">
        <f aca="false">AND(A20&gt;=C$3,A20&lt;=D$3)</f>
        <v>0</v>
      </c>
      <c r="D20" s="19" t="n">
        <f aca="false">AND(A20&gt;=C$4,A20&lt;=D$4)</f>
        <v>0</v>
      </c>
      <c r="E20" s="19" t="n">
        <f aca="false">AND(A20&gt;=C$5,A20&lt;=D$5)</f>
        <v>0</v>
      </c>
      <c r="F20" s="19" t="n">
        <f aca="false">AND(A20&gt;=C$6,A20&lt;=D$6)</f>
        <v>0</v>
      </c>
      <c r="G20" s="19" t="n">
        <f aca="false">AND(A20&gt;=C$7,A20&lt;=D$7)</f>
        <v>0</v>
      </c>
      <c r="H20" s="0" t="n">
        <f aca="false">SUM(B20:G20)</f>
        <v>1</v>
      </c>
    </row>
    <row r="21" customFormat="false" ht="13.8" hidden="false" customHeight="false" outlineLevel="0" collapsed="false">
      <c r="A21" s="18" t="n">
        <f aca="false">IF(MAX(A$10:A20)+1&lt;=MAX(C$2:D$7),MAX(A$10:A20)+1,"")</f>
        <v>43931</v>
      </c>
      <c r="B21" s="19" t="n">
        <f aca="false">AND(A21&gt;=C$2,A21&lt;=D$2)</f>
        <v>1</v>
      </c>
      <c r="C21" s="19" t="n">
        <f aca="false">AND(A21&gt;=C$3,A21&lt;=D$3)</f>
        <v>0</v>
      </c>
      <c r="D21" s="19" t="n">
        <f aca="false">AND(A21&gt;=C$4,A21&lt;=D$4)</f>
        <v>0</v>
      </c>
      <c r="E21" s="19" t="n">
        <f aca="false">AND(A21&gt;=C$5,A21&lt;=D$5)</f>
        <v>0</v>
      </c>
      <c r="F21" s="19" t="n">
        <f aca="false">AND(A21&gt;=C$6,A21&lt;=D$6)</f>
        <v>0</v>
      </c>
      <c r="G21" s="19" t="n">
        <f aca="false">AND(A21&gt;=C$7,A21&lt;=D$7)</f>
        <v>0</v>
      </c>
      <c r="H21" s="0" t="n">
        <f aca="false">SUM(B21:G21)</f>
        <v>1</v>
      </c>
    </row>
    <row r="22" customFormat="false" ht="13.8" hidden="false" customHeight="false" outlineLevel="0" collapsed="false">
      <c r="A22" s="18" t="n">
        <f aca="false">IF(MAX(A$10:A21)+1&lt;=MAX(C$2:D$7),MAX(A$10:A21)+1,"")</f>
        <v>43932</v>
      </c>
      <c r="B22" s="19" t="n">
        <f aca="false">AND(A22&gt;=C$2,A22&lt;=D$2)</f>
        <v>1</v>
      </c>
      <c r="C22" s="19" t="n">
        <f aca="false">AND(A22&gt;=C$3,A22&lt;=D$3)</f>
        <v>0</v>
      </c>
      <c r="D22" s="19" t="n">
        <f aca="false">AND(A22&gt;=C$4,A22&lt;=D$4)</f>
        <v>0</v>
      </c>
      <c r="E22" s="19" t="n">
        <f aca="false">AND(A22&gt;=C$5,A22&lt;=D$5)</f>
        <v>0</v>
      </c>
      <c r="F22" s="19" t="n">
        <f aca="false">AND(A22&gt;=C$6,A22&lt;=D$6)</f>
        <v>0</v>
      </c>
      <c r="G22" s="19" t="n">
        <f aca="false">AND(A22&gt;=C$7,A22&lt;=D$7)</f>
        <v>0</v>
      </c>
      <c r="H22" s="0" t="n">
        <f aca="false">SUM(B22:G22)</f>
        <v>1</v>
      </c>
    </row>
    <row r="23" customFormat="false" ht="13.8" hidden="false" customHeight="false" outlineLevel="0" collapsed="false">
      <c r="A23" s="18" t="n">
        <f aca="false">IF(MAX(A$10:A22)+1&lt;=MAX(C$2:D$7),MAX(A$10:A22)+1,"")</f>
        <v>43933</v>
      </c>
      <c r="B23" s="19" t="n">
        <f aca="false">AND(A23&gt;=C$2,A23&lt;=D$2)</f>
        <v>1</v>
      </c>
      <c r="C23" s="19" t="n">
        <f aca="false">AND(A23&gt;=C$3,A23&lt;=D$3)</f>
        <v>0</v>
      </c>
      <c r="D23" s="19" t="n">
        <f aca="false">AND(A23&gt;=C$4,A23&lt;=D$4)</f>
        <v>0</v>
      </c>
      <c r="E23" s="19" t="n">
        <f aca="false">AND(A23&gt;=C$5,A23&lt;=D$5)</f>
        <v>0</v>
      </c>
      <c r="F23" s="19" t="n">
        <f aca="false">AND(A23&gt;=C$6,A23&lt;=D$6)</f>
        <v>0</v>
      </c>
      <c r="G23" s="19" t="n">
        <f aca="false">AND(A23&gt;=C$7,A23&lt;=D$7)</f>
        <v>0</v>
      </c>
      <c r="H23" s="0" t="n">
        <f aca="false">SUM(B23:G23)</f>
        <v>1</v>
      </c>
    </row>
    <row r="24" customFormat="false" ht="13.8" hidden="false" customHeight="false" outlineLevel="0" collapsed="false">
      <c r="A24" s="18" t="n">
        <f aca="false">IF(MAX(A$10:A23)+1&lt;=MAX(C$2:D$7),MAX(A$10:A23)+1,"")</f>
        <v>43934</v>
      </c>
      <c r="B24" s="19" t="n">
        <f aca="false">AND(A24&gt;=C$2,A24&lt;=D$2)</f>
        <v>1</v>
      </c>
      <c r="C24" s="19" t="n">
        <f aca="false">AND(A24&gt;=C$3,A24&lt;=D$3)</f>
        <v>0</v>
      </c>
      <c r="D24" s="19" t="n">
        <f aca="false">AND(A24&gt;=C$4,A24&lt;=D$4)</f>
        <v>0</v>
      </c>
      <c r="E24" s="19" t="n">
        <f aca="false">AND(A24&gt;=C$5,A24&lt;=D$5)</f>
        <v>0</v>
      </c>
      <c r="F24" s="19" t="n">
        <f aca="false">AND(A24&gt;=C$6,A24&lt;=D$6)</f>
        <v>0</v>
      </c>
      <c r="G24" s="19" t="n">
        <f aca="false">AND(A24&gt;=C$7,A24&lt;=D$7)</f>
        <v>0</v>
      </c>
      <c r="H24" s="0" t="n">
        <f aca="false">SUM(B24:G24)</f>
        <v>1</v>
      </c>
    </row>
    <row r="25" customFormat="false" ht="13.8" hidden="false" customHeight="false" outlineLevel="0" collapsed="false">
      <c r="A25" s="18" t="n">
        <f aca="false">IF(MAX(A$10:A24)+1&lt;=MAX(C$2:D$7),MAX(A$10:A24)+1,"")</f>
        <v>43935</v>
      </c>
      <c r="B25" s="19" t="n">
        <f aca="false">AND(A25&gt;=C$2,A25&lt;=D$2)</f>
        <v>1</v>
      </c>
      <c r="C25" s="19" t="n">
        <f aca="false">AND(A25&gt;=C$3,A25&lt;=D$3)</f>
        <v>0</v>
      </c>
      <c r="D25" s="19" t="n">
        <f aca="false">AND(A25&gt;=C$4,A25&lt;=D$4)</f>
        <v>0</v>
      </c>
      <c r="E25" s="19" t="n">
        <f aca="false">AND(A25&gt;=C$5,A25&lt;=D$5)</f>
        <v>0</v>
      </c>
      <c r="F25" s="19" t="n">
        <f aca="false">AND(A25&gt;=C$6,A25&lt;=D$6)</f>
        <v>0</v>
      </c>
      <c r="G25" s="19" t="n">
        <f aca="false">AND(A25&gt;=C$7,A25&lt;=D$7)</f>
        <v>0</v>
      </c>
      <c r="H25" s="0" t="n">
        <f aca="false">SUM(B25:G25)</f>
        <v>1</v>
      </c>
    </row>
    <row r="26" customFormat="false" ht="13.8" hidden="false" customHeight="false" outlineLevel="0" collapsed="false">
      <c r="A26" s="18" t="n">
        <f aca="false">IF(MAX(A$10:A25)+1&lt;=MAX(C$2:D$7),MAX(A$10:A25)+1,"")</f>
        <v>43936</v>
      </c>
      <c r="B26" s="19" t="n">
        <f aca="false">AND(A26&gt;=C$2,A26&lt;=D$2)</f>
        <v>1</v>
      </c>
      <c r="C26" s="19" t="n">
        <f aca="false">AND(A26&gt;=C$3,A26&lt;=D$3)</f>
        <v>0</v>
      </c>
      <c r="D26" s="19" t="n">
        <f aca="false">AND(A26&gt;=C$4,A26&lt;=D$4)</f>
        <v>0</v>
      </c>
      <c r="E26" s="19" t="n">
        <f aca="false">AND(A26&gt;=C$5,A26&lt;=D$5)</f>
        <v>0</v>
      </c>
      <c r="F26" s="19" t="n">
        <f aca="false">AND(A26&gt;=C$6,A26&lt;=D$6)</f>
        <v>0</v>
      </c>
      <c r="G26" s="19" t="n">
        <f aca="false">AND(A26&gt;=C$7,A26&lt;=D$7)</f>
        <v>0</v>
      </c>
      <c r="H26" s="0" t="n">
        <f aca="false">SUM(B26:G26)</f>
        <v>1</v>
      </c>
    </row>
    <row r="27" customFormat="false" ht="13.8" hidden="false" customHeight="false" outlineLevel="0" collapsed="false">
      <c r="A27" s="18" t="n">
        <f aca="false">IF(MAX(A$10:A26)+1&lt;=MAX(C$2:D$7),MAX(A$10:A26)+1,"")</f>
        <v>43937</v>
      </c>
      <c r="B27" s="19" t="n">
        <f aca="false">AND(A27&gt;=C$2,A27&lt;=D$2)</f>
        <v>1</v>
      </c>
      <c r="C27" s="19" t="n">
        <f aca="false">AND(A27&gt;=C$3,A27&lt;=D$3)</f>
        <v>0</v>
      </c>
      <c r="D27" s="19" t="n">
        <f aca="false">AND(A27&gt;=C$4,A27&lt;=D$4)</f>
        <v>0</v>
      </c>
      <c r="E27" s="19" t="n">
        <f aca="false">AND(A27&gt;=C$5,A27&lt;=D$5)</f>
        <v>0</v>
      </c>
      <c r="F27" s="19" t="n">
        <f aca="false">AND(A27&gt;=C$6,A27&lt;=D$6)</f>
        <v>0</v>
      </c>
      <c r="G27" s="19" t="n">
        <f aca="false">AND(A27&gt;=C$7,A27&lt;=D$7)</f>
        <v>0</v>
      </c>
      <c r="H27" s="0" t="n">
        <f aca="false">SUM(B27:G27)</f>
        <v>1</v>
      </c>
    </row>
    <row r="28" customFormat="false" ht="13.8" hidden="false" customHeight="false" outlineLevel="0" collapsed="false">
      <c r="A28" s="18" t="n">
        <f aca="false">IF(MAX(A$10:A27)+1&lt;=MAX(C$2:D$7),MAX(A$10:A27)+1,"")</f>
        <v>43938</v>
      </c>
      <c r="B28" s="19" t="n">
        <f aca="false">AND(A28&gt;=C$2,A28&lt;=D$2)</f>
        <v>1</v>
      </c>
      <c r="C28" s="19" t="n">
        <f aca="false">AND(A28&gt;=C$3,A28&lt;=D$3)</f>
        <v>0</v>
      </c>
      <c r="D28" s="19" t="n">
        <f aca="false">AND(A28&gt;=C$4,A28&lt;=D$4)</f>
        <v>0</v>
      </c>
      <c r="E28" s="19" t="n">
        <f aca="false">AND(A28&gt;=C$5,A28&lt;=D$5)</f>
        <v>0</v>
      </c>
      <c r="F28" s="19" t="n">
        <f aca="false">AND(A28&gt;=C$6,A28&lt;=D$6)</f>
        <v>0</v>
      </c>
      <c r="G28" s="19" t="n">
        <f aca="false">AND(A28&gt;=C$7,A28&lt;=D$7)</f>
        <v>0</v>
      </c>
      <c r="H28" s="0" t="n">
        <f aca="false">SUM(B28:G28)</f>
        <v>1</v>
      </c>
    </row>
    <row r="29" customFormat="false" ht="13.8" hidden="false" customHeight="false" outlineLevel="0" collapsed="false">
      <c r="A29" s="18" t="n">
        <f aca="false">IF(MAX(A$10:A28)+1&lt;=MAX(C$2:D$7),MAX(A$10:A28)+1,"")</f>
        <v>43939</v>
      </c>
      <c r="B29" s="19" t="n">
        <f aca="false">AND(A29&gt;=C$2,A29&lt;=D$2)</f>
        <v>1</v>
      </c>
      <c r="C29" s="19" t="n">
        <f aca="false">AND(A29&gt;=C$3,A29&lt;=D$3)</f>
        <v>0</v>
      </c>
      <c r="D29" s="19" t="n">
        <f aca="false">AND(A29&gt;=C$4,A29&lt;=D$4)</f>
        <v>0</v>
      </c>
      <c r="E29" s="19" t="n">
        <f aca="false">AND(A29&gt;=C$5,A29&lt;=D$5)</f>
        <v>0</v>
      </c>
      <c r="F29" s="19" t="n">
        <f aca="false">AND(A29&gt;=C$6,A29&lt;=D$6)</f>
        <v>0</v>
      </c>
      <c r="G29" s="19" t="n">
        <f aca="false">AND(A29&gt;=C$7,A29&lt;=D$7)</f>
        <v>0</v>
      </c>
      <c r="H29" s="0" t="n">
        <f aca="false">SUM(B29:G29)</f>
        <v>1</v>
      </c>
    </row>
    <row r="30" customFormat="false" ht="13.8" hidden="false" customHeight="false" outlineLevel="0" collapsed="false">
      <c r="A30" s="18" t="n">
        <f aca="false">IF(MAX(A$10:A29)+1&lt;=MAX(C$2:D$7),MAX(A$10:A29)+1,"")</f>
        <v>43940</v>
      </c>
      <c r="B30" s="19" t="n">
        <f aca="false">AND(A30&gt;=C$2,A30&lt;=D$2)</f>
        <v>1</v>
      </c>
      <c r="C30" s="19" t="n">
        <f aca="false">AND(A30&gt;=C$3,A30&lt;=D$3)</f>
        <v>0</v>
      </c>
      <c r="D30" s="19" t="n">
        <f aca="false">AND(A30&gt;=C$4,A30&lt;=D$4)</f>
        <v>0</v>
      </c>
      <c r="E30" s="19" t="n">
        <f aca="false">AND(A30&gt;=C$5,A30&lt;=D$5)</f>
        <v>0</v>
      </c>
      <c r="F30" s="19" t="n">
        <f aca="false">AND(A30&gt;=C$6,A30&lt;=D$6)</f>
        <v>0</v>
      </c>
      <c r="G30" s="19" t="n">
        <f aca="false">AND(A30&gt;=C$7,A30&lt;=D$7)</f>
        <v>0</v>
      </c>
      <c r="H30" s="0" t="n">
        <f aca="false">SUM(B30:G30)</f>
        <v>1</v>
      </c>
    </row>
    <row r="31" customFormat="false" ht="13.8" hidden="false" customHeight="false" outlineLevel="0" collapsed="false">
      <c r="A31" s="18" t="n">
        <f aca="false">IF(MAX(A$10:A30)+1&lt;=MAX(C$2:D$7),MAX(A$10:A30)+1,"")</f>
        <v>43941</v>
      </c>
      <c r="B31" s="19" t="n">
        <f aca="false">AND(A31&gt;=C$2,A31&lt;=D$2)</f>
        <v>1</v>
      </c>
      <c r="C31" s="19" t="n">
        <f aca="false">AND(A31&gt;=C$3,A31&lt;=D$3)</f>
        <v>0</v>
      </c>
      <c r="D31" s="19" t="n">
        <f aca="false">AND(A31&gt;=C$4,A31&lt;=D$4)</f>
        <v>0</v>
      </c>
      <c r="E31" s="19" t="n">
        <f aca="false">AND(A31&gt;=C$5,A31&lt;=D$5)</f>
        <v>0</v>
      </c>
      <c r="F31" s="19" t="n">
        <f aca="false">AND(A31&gt;=C$6,A31&lt;=D$6)</f>
        <v>0</v>
      </c>
      <c r="G31" s="19" t="n">
        <f aca="false">AND(A31&gt;=C$7,A31&lt;=D$7)</f>
        <v>0</v>
      </c>
      <c r="H31" s="0" t="n">
        <f aca="false">SUM(B31:G31)</f>
        <v>1</v>
      </c>
    </row>
    <row r="32" customFormat="false" ht="13.8" hidden="false" customHeight="false" outlineLevel="0" collapsed="false">
      <c r="A32" s="18" t="n">
        <f aca="false">IF(MAX(A$10:A31)+1&lt;=MAX(C$2:D$7),MAX(A$10:A31)+1,"")</f>
        <v>43942</v>
      </c>
      <c r="B32" s="19" t="n">
        <f aca="false">AND(A32&gt;=C$2,A32&lt;=D$2)</f>
        <v>1</v>
      </c>
      <c r="C32" s="19" t="n">
        <f aca="false">AND(A32&gt;=C$3,A32&lt;=D$3)</f>
        <v>0</v>
      </c>
      <c r="D32" s="19" t="n">
        <f aca="false">AND(A32&gt;=C$4,A32&lt;=D$4)</f>
        <v>0</v>
      </c>
      <c r="E32" s="19" t="n">
        <f aca="false">AND(A32&gt;=C$5,A32&lt;=D$5)</f>
        <v>0</v>
      </c>
      <c r="F32" s="19" t="n">
        <f aca="false">AND(A32&gt;=C$6,A32&lt;=D$6)</f>
        <v>0</v>
      </c>
      <c r="G32" s="19" t="n">
        <f aca="false">AND(A32&gt;=C$7,A32&lt;=D$7)</f>
        <v>0</v>
      </c>
      <c r="H32" s="0" t="n">
        <f aca="false">SUM(B32:G32)</f>
        <v>1</v>
      </c>
    </row>
    <row r="33" customFormat="false" ht="13.8" hidden="false" customHeight="false" outlineLevel="0" collapsed="false">
      <c r="A33" s="18" t="n">
        <f aca="false">IF(MAX(A$10:A32)+1&lt;=MAX(C$2:D$7),MAX(A$10:A32)+1,"")</f>
        <v>43943</v>
      </c>
      <c r="B33" s="19" t="n">
        <f aca="false">AND(A33&gt;=C$2,A33&lt;=D$2)</f>
        <v>1</v>
      </c>
      <c r="C33" s="19" t="n">
        <f aca="false">AND(A33&gt;=C$3,A33&lt;=D$3)</f>
        <v>0</v>
      </c>
      <c r="D33" s="19" t="n">
        <f aca="false">AND(A33&gt;=C$4,A33&lt;=D$4)</f>
        <v>0</v>
      </c>
      <c r="E33" s="19" t="n">
        <f aca="false">AND(A33&gt;=C$5,A33&lt;=D$5)</f>
        <v>0</v>
      </c>
      <c r="F33" s="19" t="n">
        <f aca="false">AND(A33&gt;=C$6,A33&lt;=D$6)</f>
        <v>0</v>
      </c>
      <c r="G33" s="19" t="n">
        <f aca="false">AND(A33&gt;=C$7,A33&lt;=D$7)</f>
        <v>0</v>
      </c>
      <c r="H33" s="0" t="n">
        <f aca="false">SUM(B33:G33)</f>
        <v>1</v>
      </c>
    </row>
    <row r="34" customFormat="false" ht="13.8" hidden="false" customHeight="false" outlineLevel="0" collapsed="false">
      <c r="A34" s="18" t="n">
        <f aca="false">IF(MAX(A$10:A33)+1&lt;=MAX(C$2:D$7),MAX(A$10:A33)+1,"")</f>
        <v>43944</v>
      </c>
      <c r="B34" s="19" t="n">
        <f aca="false">AND(A34&gt;=C$2,A34&lt;=D$2)</f>
        <v>1</v>
      </c>
      <c r="C34" s="19" t="n">
        <f aca="false">AND(A34&gt;=C$3,A34&lt;=D$3)</f>
        <v>0</v>
      </c>
      <c r="D34" s="19" t="n">
        <f aca="false">AND(A34&gt;=C$4,A34&lt;=D$4)</f>
        <v>0</v>
      </c>
      <c r="E34" s="19" t="n">
        <f aca="false">AND(A34&gt;=C$5,A34&lt;=D$5)</f>
        <v>0</v>
      </c>
      <c r="F34" s="19" t="n">
        <f aca="false">AND(A34&gt;=C$6,A34&lt;=D$6)</f>
        <v>0</v>
      </c>
      <c r="G34" s="19" t="n">
        <f aca="false">AND(A34&gt;=C$7,A34&lt;=D$7)</f>
        <v>0</v>
      </c>
      <c r="H34" s="0" t="n">
        <f aca="false">SUM(B34:G34)</f>
        <v>1</v>
      </c>
    </row>
    <row r="35" customFormat="false" ht="13.8" hidden="false" customHeight="false" outlineLevel="0" collapsed="false">
      <c r="A35" s="18" t="n">
        <f aca="false">IF(MAX(A$10:A34)+1&lt;=MAX(C$2:D$7),MAX(A$10:A34)+1,"")</f>
        <v>43945</v>
      </c>
      <c r="B35" s="19" t="n">
        <f aca="false">AND(A35&gt;=C$2,A35&lt;=D$2)</f>
        <v>1</v>
      </c>
      <c r="C35" s="19" t="n">
        <f aca="false">AND(A35&gt;=C$3,A35&lt;=D$3)</f>
        <v>0</v>
      </c>
      <c r="D35" s="19" t="n">
        <f aca="false">AND(A35&gt;=C$4,A35&lt;=D$4)</f>
        <v>0</v>
      </c>
      <c r="E35" s="19" t="n">
        <f aca="false">AND(A35&gt;=C$5,A35&lt;=D$5)</f>
        <v>0</v>
      </c>
      <c r="F35" s="19" t="n">
        <f aca="false">AND(A35&gt;=C$6,A35&lt;=D$6)</f>
        <v>0</v>
      </c>
      <c r="G35" s="19" t="n">
        <f aca="false">AND(A35&gt;=C$7,A35&lt;=D$7)</f>
        <v>0</v>
      </c>
      <c r="H35" s="0" t="n">
        <f aca="false">SUM(B35:G35)</f>
        <v>1</v>
      </c>
    </row>
    <row r="36" customFormat="false" ht="13.8" hidden="false" customHeight="false" outlineLevel="0" collapsed="false">
      <c r="A36" s="18" t="n">
        <f aca="false">IF(MAX(A$10:A35)+1&lt;=MAX(C$2:D$7),MAX(A$10:A35)+1,"")</f>
        <v>43946</v>
      </c>
      <c r="B36" s="19" t="n">
        <f aca="false">AND(A36&gt;=C$2,A36&lt;=D$2)</f>
        <v>1</v>
      </c>
      <c r="C36" s="19" t="n">
        <f aca="false">AND(A36&gt;=C$3,A36&lt;=D$3)</f>
        <v>0</v>
      </c>
      <c r="D36" s="19" t="n">
        <f aca="false">AND(A36&gt;=C$4,A36&lt;=D$4)</f>
        <v>0</v>
      </c>
      <c r="E36" s="19" t="n">
        <f aca="false">AND(A36&gt;=C$5,A36&lt;=D$5)</f>
        <v>0</v>
      </c>
      <c r="F36" s="19" t="n">
        <f aca="false">AND(A36&gt;=C$6,A36&lt;=D$6)</f>
        <v>0</v>
      </c>
      <c r="G36" s="19" t="n">
        <f aca="false">AND(A36&gt;=C$7,A36&lt;=D$7)</f>
        <v>0</v>
      </c>
      <c r="H36" s="0" t="n">
        <f aca="false">SUM(B36:G36)</f>
        <v>1</v>
      </c>
    </row>
    <row r="37" customFormat="false" ht="13.8" hidden="false" customHeight="false" outlineLevel="0" collapsed="false">
      <c r="A37" s="18" t="n">
        <f aca="false">IF(MAX(A$10:A36)+1&lt;=MAX(C$2:D$7),MAX(A$10:A36)+1,"")</f>
        <v>43947</v>
      </c>
      <c r="B37" s="19" t="n">
        <f aca="false">AND(A37&gt;=C$2,A37&lt;=D$2)</f>
        <v>1</v>
      </c>
      <c r="C37" s="19" t="n">
        <f aca="false">AND(A37&gt;=C$3,A37&lt;=D$3)</f>
        <v>0</v>
      </c>
      <c r="D37" s="19" t="n">
        <f aca="false">AND(A37&gt;=C$4,A37&lt;=D$4)</f>
        <v>0</v>
      </c>
      <c r="E37" s="19" t="n">
        <f aca="false">AND(A37&gt;=C$5,A37&lt;=D$5)</f>
        <v>0</v>
      </c>
      <c r="F37" s="19" t="n">
        <f aca="false">AND(A37&gt;=C$6,A37&lt;=D$6)</f>
        <v>0</v>
      </c>
      <c r="G37" s="19" t="n">
        <f aca="false">AND(A37&gt;=C$7,A37&lt;=D$7)</f>
        <v>0</v>
      </c>
      <c r="H37" s="0" t="n">
        <f aca="false">SUM(B37:G37)</f>
        <v>1</v>
      </c>
    </row>
    <row r="38" customFormat="false" ht="13.8" hidden="false" customHeight="false" outlineLevel="0" collapsed="false">
      <c r="A38" s="18" t="n">
        <f aca="false">IF(MAX(A$10:A37)+1&lt;=MAX(C$2:D$7),MAX(A$10:A37)+1,"")</f>
        <v>43948</v>
      </c>
      <c r="B38" s="19" t="n">
        <f aca="false">AND(A38&gt;=C$2,A38&lt;=D$2)</f>
        <v>1</v>
      </c>
      <c r="C38" s="19" t="n">
        <f aca="false">AND(A38&gt;=C$3,A38&lt;=D$3)</f>
        <v>0</v>
      </c>
      <c r="D38" s="19" t="n">
        <f aca="false">AND(A38&gt;=C$4,A38&lt;=D$4)</f>
        <v>0</v>
      </c>
      <c r="E38" s="19" t="n">
        <f aca="false">AND(A38&gt;=C$5,A38&lt;=D$5)</f>
        <v>0</v>
      </c>
      <c r="F38" s="19" t="n">
        <f aca="false">AND(A38&gt;=C$6,A38&lt;=D$6)</f>
        <v>0</v>
      </c>
      <c r="G38" s="19" t="n">
        <f aca="false">AND(A38&gt;=C$7,A38&lt;=D$7)</f>
        <v>0</v>
      </c>
      <c r="H38" s="0" t="n">
        <f aca="false">SUM(B38:G38)</f>
        <v>1</v>
      </c>
    </row>
    <row r="39" customFormat="false" ht="13.8" hidden="false" customHeight="false" outlineLevel="0" collapsed="false">
      <c r="A39" s="18" t="n">
        <f aca="false">IF(MAX(A$10:A38)+1&lt;=MAX(C$2:D$7),MAX(A$10:A38)+1,"")</f>
        <v>43949</v>
      </c>
      <c r="B39" s="19" t="n">
        <f aca="false">AND(A39&gt;=C$2,A39&lt;=D$2)</f>
        <v>1</v>
      </c>
      <c r="C39" s="19" t="n">
        <f aca="false">AND(A39&gt;=C$3,A39&lt;=D$3)</f>
        <v>0</v>
      </c>
      <c r="D39" s="19" t="n">
        <f aca="false">AND(A39&gt;=C$4,A39&lt;=D$4)</f>
        <v>0</v>
      </c>
      <c r="E39" s="19" t="n">
        <f aca="false">AND(A39&gt;=C$5,A39&lt;=D$5)</f>
        <v>0</v>
      </c>
      <c r="F39" s="19" t="n">
        <f aca="false">AND(A39&gt;=C$6,A39&lt;=D$6)</f>
        <v>0</v>
      </c>
      <c r="G39" s="19" t="n">
        <f aca="false">AND(A39&gt;=C$7,A39&lt;=D$7)</f>
        <v>0</v>
      </c>
      <c r="H39" s="0" t="n">
        <f aca="false">SUM(B39:G39)</f>
        <v>1</v>
      </c>
    </row>
    <row r="40" customFormat="false" ht="13.8" hidden="false" customHeight="false" outlineLevel="0" collapsed="false">
      <c r="A40" s="18" t="n">
        <f aca="false">IF(MAX(A$10:A39)+1&lt;=MAX(C$2:D$7),MAX(A$10:A39)+1,"")</f>
        <v>43950</v>
      </c>
      <c r="B40" s="19" t="n">
        <f aca="false">AND(A40&gt;=C$2,A40&lt;=D$2)</f>
        <v>1</v>
      </c>
      <c r="C40" s="19" t="n">
        <f aca="false">AND(A40&gt;=C$3,A40&lt;=D$3)</f>
        <v>0</v>
      </c>
      <c r="D40" s="19" t="n">
        <f aca="false">AND(A40&gt;=C$4,A40&lt;=D$4)</f>
        <v>0</v>
      </c>
      <c r="E40" s="19" t="n">
        <f aca="false">AND(A40&gt;=C$5,A40&lt;=D$5)</f>
        <v>0</v>
      </c>
      <c r="F40" s="19" t="n">
        <f aca="false">AND(A40&gt;=C$6,A40&lt;=D$6)</f>
        <v>0</v>
      </c>
      <c r="G40" s="19" t="n">
        <f aca="false">AND(A40&gt;=C$7,A40&lt;=D$7)</f>
        <v>0</v>
      </c>
      <c r="H40" s="0" t="n">
        <f aca="false">SUM(B40:G40)</f>
        <v>1</v>
      </c>
    </row>
    <row r="41" customFormat="false" ht="13.8" hidden="false" customHeight="false" outlineLevel="0" collapsed="false">
      <c r="A41" s="18" t="n">
        <f aca="false">IF(MAX(A$10:A40)+1&lt;=MAX(C$2:D$7),MAX(A$10:A40)+1,"")</f>
        <v>43951</v>
      </c>
      <c r="B41" s="19" t="n">
        <f aca="false">AND(A41&gt;=C$2,A41&lt;=D$2)</f>
        <v>1</v>
      </c>
      <c r="C41" s="19" t="n">
        <f aca="false">AND(A41&gt;=C$3,A41&lt;=D$3)</f>
        <v>0</v>
      </c>
      <c r="D41" s="19" t="n">
        <f aca="false">AND(A41&gt;=C$4,A41&lt;=D$4)</f>
        <v>0</v>
      </c>
      <c r="E41" s="19" t="n">
        <f aca="false">AND(A41&gt;=C$5,A41&lt;=D$5)</f>
        <v>0</v>
      </c>
      <c r="F41" s="19" t="n">
        <f aca="false">AND(A41&gt;=C$6,A41&lt;=D$6)</f>
        <v>0</v>
      </c>
      <c r="G41" s="19" t="n">
        <f aca="false">AND(A41&gt;=C$7,A41&lt;=D$7)</f>
        <v>0</v>
      </c>
      <c r="H41" s="0" t="n">
        <f aca="false">SUM(B41:G41)</f>
        <v>1</v>
      </c>
    </row>
    <row r="42" customFormat="false" ht="13.8" hidden="false" customHeight="false" outlineLevel="0" collapsed="false">
      <c r="A42" s="18" t="n">
        <f aca="false">IF(MAX(A$10:A41)+1&lt;=MAX(C$2:D$7),MAX(A$10:A41)+1,"")</f>
        <v>43952</v>
      </c>
      <c r="B42" s="19" t="n">
        <f aca="false">AND(A42&gt;=C$2,A42&lt;=D$2)</f>
        <v>1</v>
      </c>
      <c r="C42" s="19" t="n">
        <f aca="false">AND(A42&gt;=C$3,A42&lt;=D$3)</f>
        <v>0</v>
      </c>
      <c r="D42" s="19" t="n">
        <f aca="false">AND(A42&gt;=C$4,A42&lt;=D$4)</f>
        <v>0</v>
      </c>
      <c r="E42" s="19" t="n">
        <f aca="false">AND(A42&gt;=C$5,A42&lt;=D$5)</f>
        <v>0</v>
      </c>
      <c r="F42" s="19" t="n">
        <f aca="false">AND(A42&gt;=C$6,A42&lt;=D$6)</f>
        <v>0</v>
      </c>
      <c r="G42" s="19" t="n">
        <f aca="false">AND(A42&gt;=C$7,A42&lt;=D$7)</f>
        <v>0</v>
      </c>
      <c r="H42" s="0" t="n">
        <f aca="false">SUM(B42:G42)</f>
        <v>1</v>
      </c>
    </row>
    <row r="43" customFormat="false" ht="13.8" hidden="false" customHeight="false" outlineLevel="0" collapsed="false">
      <c r="A43" s="18" t="n">
        <f aca="false">IF(MAX(A$10:A42)+1&lt;=MAX(C$2:D$7),MAX(A$10:A42)+1,"")</f>
        <v>43953</v>
      </c>
      <c r="B43" s="19" t="n">
        <f aca="false">AND(A43&gt;=C$2,A43&lt;=D$2)</f>
        <v>1</v>
      </c>
      <c r="C43" s="19" t="n">
        <f aca="false">AND(A43&gt;=C$3,A43&lt;=D$3)</f>
        <v>0</v>
      </c>
      <c r="D43" s="19" t="n">
        <f aca="false">AND(A43&gt;=C$4,A43&lt;=D$4)</f>
        <v>0</v>
      </c>
      <c r="E43" s="19" t="n">
        <f aca="false">AND(A43&gt;=C$5,A43&lt;=D$5)</f>
        <v>0</v>
      </c>
      <c r="F43" s="19" t="n">
        <f aca="false">AND(A43&gt;=C$6,A43&lt;=D$6)</f>
        <v>0</v>
      </c>
      <c r="G43" s="19" t="n">
        <f aca="false">AND(A43&gt;=C$7,A43&lt;=D$7)</f>
        <v>0</v>
      </c>
      <c r="H43" s="0" t="n">
        <f aca="false">SUM(B43:G43)</f>
        <v>1</v>
      </c>
    </row>
    <row r="44" customFormat="false" ht="13.8" hidden="false" customHeight="false" outlineLevel="0" collapsed="false">
      <c r="A44" s="18" t="n">
        <f aca="false">IF(MAX(A$10:A43)+1&lt;=MAX(C$2:D$7),MAX(A$10:A43)+1,"")</f>
        <v>43954</v>
      </c>
      <c r="B44" s="19" t="n">
        <f aca="false">AND(A44&gt;=C$2,A44&lt;=D$2)</f>
        <v>1</v>
      </c>
      <c r="C44" s="19" t="n">
        <f aca="false">AND(A44&gt;=C$3,A44&lt;=D$3)</f>
        <v>0</v>
      </c>
      <c r="D44" s="19" t="n">
        <f aca="false">AND(A44&gt;=C$4,A44&lt;=D$4)</f>
        <v>0</v>
      </c>
      <c r="E44" s="19" t="n">
        <f aca="false">AND(A44&gt;=C$5,A44&lt;=D$5)</f>
        <v>0</v>
      </c>
      <c r="F44" s="19" t="n">
        <f aca="false">AND(A44&gt;=C$6,A44&lt;=D$6)</f>
        <v>0</v>
      </c>
      <c r="G44" s="19" t="n">
        <f aca="false">AND(A44&gt;=C$7,A44&lt;=D$7)</f>
        <v>0</v>
      </c>
      <c r="H44" s="0" t="n">
        <f aca="false">SUM(B44:G44)</f>
        <v>1</v>
      </c>
    </row>
    <row r="45" customFormat="false" ht="13.8" hidden="false" customHeight="false" outlineLevel="0" collapsed="false">
      <c r="A45" s="18" t="n">
        <f aca="false">IF(MAX(A$10:A44)+1&lt;=MAX(C$2:D$7),MAX(A$10:A44)+1,"")</f>
        <v>43955</v>
      </c>
      <c r="B45" s="19" t="n">
        <f aca="false">AND(A45&gt;=C$2,A45&lt;=D$2)</f>
        <v>1</v>
      </c>
      <c r="C45" s="19" t="n">
        <f aca="false">AND(A45&gt;=C$3,A45&lt;=D$3)</f>
        <v>0</v>
      </c>
      <c r="D45" s="19" t="n">
        <f aca="false">AND(A45&gt;=C$4,A45&lt;=D$4)</f>
        <v>0</v>
      </c>
      <c r="E45" s="19" t="n">
        <f aca="false">AND(A45&gt;=C$5,A45&lt;=D$5)</f>
        <v>0</v>
      </c>
      <c r="F45" s="19" t="n">
        <f aca="false">AND(A45&gt;=C$6,A45&lt;=D$6)</f>
        <v>0</v>
      </c>
      <c r="G45" s="19" t="n">
        <f aca="false">AND(A45&gt;=C$7,A45&lt;=D$7)</f>
        <v>0</v>
      </c>
      <c r="H45" s="0" t="n">
        <f aca="false">SUM(B45:G45)</f>
        <v>1</v>
      </c>
    </row>
    <row r="46" customFormat="false" ht="13.8" hidden="false" customHeight="false" outlineLevel="0" collapsed="false">
      <c r="A46" s="18" t="n">
        <f aca="false">IF(MAX(A$10:A45)+1&lt;=MAX(C$2:D$7),MAX(A$10:A45)+1,"")</f>
        <v>43956</v>
      </c>
      <c r="B46" s="19" t="n">
        <f aca="false">AND(A46&gt;=C$2,A46&lt;=D$2)</f>
        <v>1</v>
      </c>
      <c r="C46" s="19" t="n">
        <f aca="false">AND(A46&gt;=C$3,A46&lt;=D$3)</f>
        <v>0</v>
      </c>
      <c r="D46" s="19" t="n">
        <f aca="false">AND(A46&gt;=C$4,A46&lt;=D$4)</f>
        <v>0</v>
      </c>
      <c r="E46" s="19" t="n">
        <f aca="false">AND(A46&gt;=C$5,A46&lt;=D$5)</f>
        <v>0</v>
      </c>
      <c r="F46" s="19" t="n">
        <f aca="false">AND(A46&gt;=C$6,A46&lt;=D$6)</f>
        <v>0</v>
      </c>
      <c r="G46" s="19" t="n">
        <f aca="false">AND(A46&gt;=C$7,A46&lt;=D$7)</f>
        <v>0</v>
      </c>
      <c r="H46" s="0" t="n">
        <f aca="false">SUM(B46:G46)</f>
        <v>1</v>
      </c>
    </row>
    <row r="47" customFormat="false" ht="13.8" hidden="false" customHeight="false" outlineLevel="0" collapsed="false">
      <c r="A47" s="18" t="n">
        <f aca="false">IF(MAX(A$10:A46)+1&lt;=MAX(C$2:D$7),MAX(A$10:A46)+1,"")</f>
        <v>43957</v>
      </c>
      <c r="B47" s="19" t="n">
        <f aca="false">AND(A47&gt;=C$2,A47&lt;=D$2)</f>
        <v>1</v>
      </c>
      <c r="C47" s="19" t="n">
        <f aca="false">AND(A47&gt;=C$3,A47&lt;=D$3)</f>
        <v>0</v>
      </c>
      <c r="D47" s="19" t="n">
        <f aca="false">AND(A47&gt;=C$4,A47&lt;=D$4)</f>
        <v>0</v>
      </c>
      <c r="E47" s="19" t="n">
        <f aca="false">AND(A47&gt;=C$5,A47&lt;=D$5)</f>
        <v>0</v>
      </c>
      <c r="F47" s="19" t="n">
        <f aca="false">AND(A47&gt;=C$6,A47&lt;=D$6)</f>
        <v>0</v>
      </c>
      <c r="G47" s="19" t="n">
        <f aca="false">AND(A47&gt;=C$7,A47&lt;=D$7)</f>
        <v>0</v>
      </c>
      <c r="H47" s="0" t="n">
        <f aca="false">SUM(B47:G47)</f>
        <v>1</v>
      </c>
    </row>
    <row r="48" customFormat="false" ht="13.8" hidden="false" customHeight="false" outlineLevel="0" collapsed="false">
      <c r="A48" s="18" t="n">
        <f aca="false">IF(MAX(A$10:A47)+1&lt;=MAX(C$2:D$7),MAX(A$10:A47)+1,"")</f>
        <v>43958</v>
      </c>
      <c r="B48" s="19" t="n">
        <f aca="false">AND(A48&gt;=C$2,A48&lt;=D$2)</f>
        <v>1</v>
      </c>
      <c r="C48" s="19" t="n">
        <f aca="false">AND(A48&gt;=C$3,A48&lt;=D$3)</f>
        <v>0</v>
      </c>
      <c r="D48" s="19" t="n">
        <f aca="false">AND(A48&gt;=C$4,A48&lt;=D$4)</f>
        <v>0</v>
      </c>
      <c r="E48" s="19" t="n">
        <f aca="false">AND(A48&gt;=C$5,A48&lt;=D$5)</f>
        <v>0</v>
      </c>
      <c r="F48" s="19" t="n">
        <f aca="false">AND(A48&gt;=C$6,A48&lt;=D$6)</f>
        <v>0</v>
      </c>
      <c r="G48" s="19" t="n">
        <f aca="false">AND(A48&gt;=C$7,A48&lt;=D$7)</f>
        <v>0</v>
      </c>
      <c r="H48" s="0" t="n">
        <f aca="false">SUM(B48:G48)</f>
        <v>1</v>
      </c>
    </row>
    <row r="49" customFormat="false" ht="13.8" hidden="false" customHeight="false" outlineLevel="0" collapsed="false">
      <c r="A49" s="18" t="n">
        <f aca="false">IF(MAX(A$10:A48)+1&lt;=MAX(C$2:D$7),MAX(A$10:A48)+1,"")</f>
        <v>43959</v>
      </c>
      <c r="B49" s="19" t="n">
        <f aca="false">AND(A49&gt;=C$2,A49&lt;=D$2)</f>
        <v>1</v>
      </c>
      <c r="C49" s="19" t="n">
        <f aca="false">AND(A49&gt;=C$3,A49&lt;=D$3)</f>
        <v>0</v>
      </c>
      <c r="D49" s="19" t="n">
        <f aca="false">AND(A49&gt;=C$4,A49&lt;=D$4)</f>
        <v>0</v>
      </c>
      <c r="E49" s="19" t="n">
        <f aca="false">AND(A49&gt;=C$5,A49&lt;=D$5)</f>
        <v>0</v>
      </c>
      <c r="F49" s="19" t="n">
        <f aca="false">AND(A49&gt;=C$6,A49&lt;=D$6)</f>
        <v>0</v>
      </c>
      <c r="G49" s="19" t="n">
        <f aca="false">AND(A49&gt;=C$7,A49&lt;=D$7)</f>
        <v>0</v>
      </c>
      <c r="H49" s="0" t="n">
        <f aca="false">SUM(B49:G49)</f>
        <v>1</v>
      </c>
    </row>
    <row r="50" customFormat="false" ht="13.8" hidden="false" customHeight="false" outlineLevel="0" collapsed="false">
      <c r="A50" s="18" t="n">
        <f aca="false">IF(MAX(A$10:A49)+1&lt;=MAX(C$2:D$7),MAX(A$10:A49)+1,"")</f>
        <v>43960</v>
      </c>
      <c r="B50" s="19" t="n">
        <f aca="false">AND(A50&gt;=C$2,A50&lt;=D$2)</f>
        <v>1</v>
      </c>
      <c r="C50" s="19" t="n">
        <f aca="false">AND(A50&gt;=C$3,A50&lt;=D$3)</f>
        <v>0</v>
      </c>
      <c r="D50" s="19" t="n">
        <f aca="false">AND(A50&gt;=C$4,A50&lt;=D$4)</f>
        <v>0</v>
      </c>
      <c r="E50" s="19" t="n">
        <f aca="false">AND(A50&gt;=C$5,A50&lt;=D$5)</f>
        <v>0</v>
      </c>
      <c r="F50" s="19" t="n">
        <f aca="false">AND(A50&gt;=C$6,A50&lt;=D$6)</f>
        <v>0</v>
      </c>
      <c r="G50" s="19" t="n">
        <f aca="false">AND(A50&gt;=C$7,A50&lt;=D$7)</f>
        <v>0</v>
      </c>
      <c r="H50" s="0" t="n">
        <f aca="false">SUM(B50:G50)</f>
        <v>1</v>
      </c>
    </row>
    <row r="51" customFormat="false" ht="13.8" hidden="false" customHeight="false" outlineLevel="0" collapsed="false">
      <c r="A51" s="18" t="n">
        <f aca="false">IF(MAX(A$10:A50)+1&lt;=MAX(C$2:D$7),MAX(A$10:A50)+1,"")</f>
        <v>43961</v>
      </c>
      <c r="B51" s="19" t="n">
        <f aca="false">AND(A51&gt;=C$2,A51&lt;=D$2)</f>
        <v>1</v>
      </c>
      <c r="C51" s="19" t="n">
        <f aca="false">AND(A51&gt;=C$3,A51&lt;=D$3)</f>
        <v>0</v>
      </c>
      <c r="D51" s="19" t="n">
        <f aca="false">AND(A51&gt;=C$4,A51&lt;=D$4)</f>
        <v>0</v>
      </c>
      <c r="E51" s="19" t="n">
        <f aca="false">AND(A51&gt;=C$5,A51&lt;=D$5)</f>
        <v>0</v>
      </c>
      <c r="F51" s="19" t="n">
        <f aca="false">AND(A51&gt;=C$6,A51&lt;=D$6)</f>
        <v>0</v>
      </c>
      <c r="G51" s="19" t="n">
        <f aca="false">AND(A51&gt;=C$7,A51&lt;=D$7)</f>
        <v>0</v>
      </c>
      <c r="H51" s="0" t="n">
        <f aca="false">SUM(B51:G51)</f>
        <v>1</v>
      </c>
    </row>
    <row r="52" customFormat="false" ht="13.8" hidden="false" customHeight="false" outlineLevel="0" collapsed="false">
      <c r="A52" s="18" t="n">
        <f aca="false">IF(MAX(A$10:A51)+1&lt;=MAX(C$2:D$7),MAX(A$10:A51)+1,"")</f>
        <v>43962</v>
      </c>
      <c r="B52" s="19" t="n">
        <f aca="false">AND(A52&gt;=C$2,A52&lt;=D$2)</f>
        <v>1</v>
      </c>
      <c r="C52" s="19" t="n">
        <f aca="false">AND(A52&gt;=C$3,A52&lt;=D$3)</f>
        <v>0</v>
      </c>
      <c r="D52" s="19" t="n">
        <f aca="false">AND(A52&gt;=C$4,A52&lt;=D$4)</f>
        <v>0</v>
      </c>
      <c r="E52" s="19" t="n">
        <f aca="false">AND(A52&gt;=C$5,A52&lt;=D$5)</f>
        <v>0</v>
      </c>
      <c r="F52" s="19" t="n">
        <f aca="false">AND(A52&gt;=C$6,A52&lt;=D$6)</f>
        <v>0</v>
      </c>
      <c r="G52" s="19" t="n">
        <f aca="false">AND(A52&gt;=C$7,A52&lt;=D$7)</f>
        <v>0</v>
      </c>
      <c r="H52" s="0" t="n">
        <f aca="false">SUM(B52:G52)</f>
        <v>1</v>
      </c>
    </row>
    <row r="53" customFormat="false" ht="13.8" hidden="false" customHeight="false" outlineLevel="0" collapsed="false">
      <c r="A53" s="18" t="n">
        <f aca="false">IF(MAX(A$10:A52)+1&lt;=MAX(C$2:D$7),MAX(A$10:A52)+1,"")</f>
        <v>43963</v>
      </c>
      <c r="B53" s="19" t="n">
        <f aca="false">AND(A53&gt;=C$2,A53&lt;=D$2)</f>
        <v>1</v>
      </c>
      <c r="C53" s="19" t="n">
        <f aca="false">AND(A53&gt;=C$3,A53&lt;=D$3)</f>
        <v>0</v>
      </c>
      <c r="D53" s="19" t="n">
        <f aca="false">AND(A53&gt;=C$4,A53&lt;=D$4)</f>
        <v>0</v>
      </c>
      <c r="E53" s="19" t="n">
        <f aca="false">AND(A53&gt;=C$5,A53&lt;=D$5)</f>
        <v>0</v>
      </c>
      <c r="F53" s="19" t="n">
        <f aca="false">AND(A53&gt;=C$6,A53&lt;=D$6)</f>
        <v>0</v>
      </c>
      <c r="G53" s="19" t="n">
        <f aca="false">AND(A53&gt;=C$7,A53&lt;=D$7)</f>
        <v>0</v>
      </c>
      <c r="H53" s="0" t="n">
        <f aca="false">SUM(B53:G53)</f>
        <v>1</v>
      </c>
    </row>
    <row r="54" customFormat="false" ht="13.8" hidden="false" customHeight="false" outlineLevel="0" collapsed="false">
      <c r="A54" s="18" t="n">
        <f aca="false">IF(MAX(A$10:A53)+1&lt;=MAX(C$2:D$7),MAX(A$10:A53)+1,"")</f>
        <v>43964</v>
      </c>
      <c r="B54" s="19" t="n">
        <f aca="false">AND(A54&gt;=C$2,A54&lt;=D$2)</f>
        <v>1</v>
      </c>
      <c r="C54" s="19" t="n">
        <f aca="false">AND(A54&gt;=C$3,A54&lt;=D$3)</f>
        <v>0</v>
      </c>
      <c r="D54" s="19" t="n">
        <f aca="false">AND(A54&gt;=C$4,A54&lt;=D$4)</f>
        <v>0</v>
      </c>
      <c r="E54" s="19" t="n">
        <f aca="false">AND(A54&gt;=C$5,A54&lt;=D$5)</f>
        <v>0</v>
      </c>
      <c r="F54" s="19" t="n">
        <f aca="false">AND(A54&gt;=C$6,A54&lt;=D$6)</f>
        <v>0</v>
      </c>
      <c r="G54" s="19" t="n">
        <f aca="false">AND(A54&gt;=C$7,A54&lt;=D$7)</f>
        <v>0</v>
      </c>
      <c r="H54" s="0" t="n">
        <f aca="false">SUM(B54:G54)</f>
        <v>1</v>
      </c>
    </row>
    <row r="55" customFormat="false" ht="13.8" hidden="false" customHeight="false" outlineLevel="0" collapsed="false">
      <c r="A55" s="18" t="n">
        <f aca="false">IF(MAX(A$10:A54)+1&lt;=MAX(C$2:D$7),MAX(A$10:A54)+1,"")</f>
        <v>43965</v>
      </c>
      <c r="B55" s="19" t="n">
        <f aca="false">AND(A55&gt;=C$2,A55&lt;=D$2)</f>
        <v>1</v>
      </c>
      <c r="C55" s="19" t="n">
        <f aca="false">AND(A55&gt;=C$3,A55&lt;=D$3)</f>
        <v>0</v>
      </c>
      <c r="D55" s="19" t="n">
        <f aca="false">AND(A55&gt;=C$4,A55&lt;=D$4)</f>
        <v>0</v>
      </c>
      <c r="E55" s="19" t="n">
        <f aca="false">AND(A55&gt;=C$5,A55&lt;=D$5)</f>
        <v>0</v>
      </c>
      <c r="F55" s="19" t="n">
        <f aca="false">AND(A55&gt;=C$6,A55&lt;=D$6)</f>
        <v>0</v>
      </c>
      <c r="G55" s="19" t="n">
        <f aca="false">AND(A55&gt;=C$7,A55&lt;=D$7)</f>
        <v>0</v>
      </c>
      <c r="H55" s="0" t="n">
        <f aca="false">SUM(B55:G55)</f>
        <v>1</v>
      </c>
    </row>
    <row r="56" customFormat="false" ht="13.8" hidden="false" customHeight="false" outlineLevel="0" collapsed="false">
      <c r="A56" s="18" t="n">
        <f aca="false">IF(MAX(A$10:A55)+1&lt;=MAX(C$2:D$7),MAX(A$10:A55)+1,"")</f>
        <v>43966</v>
      </c>
      <c r="B56" s="19" t="n">
        <f aca="false">AND(A56&gt;=C$2,A56&lt;=D$2)</f>
        <v>1</v>
      </c>
      <c r="C56" s="19" t="n">
        <f aca="false">AND(A56&gt;=C$3,A56&lt;=D$3)</f>
        <v>0</v>
      </c>
      <c r="D56" s="19" t="n">
        <f aca="false">AND(A56&gt;=C$4,A56&lt;=D$4)</f>
        <v>0</v>
      </c>
      <c r="E56" s="19" t="n">
        <f aca="false">AND(A56&gt;=C$5,A56&lt;=D$5)</f>
        <v>0</v>
      </c>
      <c r="F56" s="19" t="n">
        <f aca="false">AND(A56&gt;=C$6,A56&lt;=D$6)</f>
        <v>0</v>
      </c>
      <c r="G56" s="19" t="n">
        <f aca="false">AND(A56&gt;=C$7,A56&lt;=D$7)</f>
        <v>0</v>
      </c>
      <c r="H56" s="0" t="n">
        <f aca="false">SUM(B56:G56)</f>
        <v>1</v>
      </c>
    </row>
    <row r="57" customFormat="false" ht="13.8" hidden="false" customHeight="false" outlineLevel="0" collapsed="false">
      <c r="A57" s="18" t="n">
        <f aca="false">IF(MAX(A$10:A56)+1&lt;=MAX(C$2:D$7),MAX(A$10:A56)+1,"")</f>
        <v>43967</v>
      </c>
      <c r="B57" s="19" t="n">
        <f aca="false">AND(A57&gt;=C$2,A57&lt;=D$2)</f>
        <v>1</v>
      </c>
      <c r="C57" s="19" t="n">
        <f aca="false">AND(A57&gt;=C$3,A57&lt;=D$3)</f>
        <v>0</v>
      </c>
      <c r="D57" s="19" t="n">
        <f aca="false">AND(A57&gt;=C$4,A57&lt;=D$4)</f>
        <v>0</v>
      </c>
      <c r="E57" s="19" t="n">
        <f aca="false">AND(A57&gt;=C$5,A57&lt;=D$5)</f>
        <v>0</v>
      </c>
      <c r="F57" s="19" t="n">
        <f aca="false">AND(A57&gt;=C$6,A57&lt;=D$6)</f>
        <v>0</v>
      </c>
      <c r="G57" s="19" t="n">
        <f aca="false">AND(A57&gt;=C$7,A57&lt;=D$7)</f>
        <v>0</v>
      </c>
      <c r="H57" s="0" t="n">
        <f aca="false">SUM(B57:G57)</f>
        <v>1</v>
      </c>
    </row>
    <row r="58" customFormat="false" ht="13.8" hidden="false" customHeight="false" outlineLevel="0" collapsed="false">
      <c r="A58" s="18" t="n">
        <f aca="false">IF(MAX(A$10:A57)+1&lt;=MAX(C$2:D$7),MAX(A$10:A57)+1,"")</f>
        <v>43968</v>
      </c>
      <c r="B58" s="19" t="n">
        <f aca="false">AND(A58&gt;=C$2,A58&lt;=D$2)</f>
        <v>1</v>
      </c>
      <c r="C58" s="19" t="n">
        <f aca="false">AND(A58&gt;=C$3,A58&lt;=D$3)</f>
        <v>0</v>
      </c>
      <c r="D58" s="19" t="n">
        <f aca="false">AND(A58&gt;=C$4,A58&lt;=D$4)</f>
        <v>0</v>
      </c>
      <c r="E58" s="19" t="n">
        <f aca="false">AND(A58&gt;=C$5,A58&lt;=D$5)</f>
        <v>0</v>
      </c>
      <c r="F58" s="19" t="n">
        <f aca="false">AND(A58&gt;=C$6,A58&lt;=D$6)</f>
        <v>0</v>
      </c>
      <c r="G58" s="19" t="n">
        <f aca="false">AND(A58&gt;=C$7,A58&lt;=D$7)</f>
        <v>0</v>
      </c>
      <c r="H58" s="0" t="n">
        <f aca="false">SUM(B58:G58)</f>
        <v>1</v>
      </c>
    </row>
    <row r="59" customFormat="false" ht="13.8" hidden="false" customHeight="false" outlineLevel="0" collapsed="false">
      <c r="A59" s="18" t="n">
        <f aca="false">IF(MAX(A$10:A58)+1&lt;=MAX(C$2:D$7),MAX(A$10:A58)+1,"")</f>
        <v>43969</v>
      </c>
      <c r="B59" s="19" t="n">
        <f aca="false">AND(A59&gt;=C$2,A59&lt;=D$2)</f>
        <v>1</v>
      </c>
      <c r="C59" s="19" t="n">
        <f aca="false">AND(A59&gt;=C$3,A59&lt;=D$3)</f>
        <v>0</v>
      </c>
      <c r="D59" s="19" t="n">
        <f aca="false">AND(A59&gt;=C$4,A59&lt;=D$4)</f>
        <v>0</v>
      </c>
      <c r="E59" s="19" t="n">
        <f aca="false">AND(A59&gt;=C$5,A59&lt;=D$5)</f>
        <v>0</v>
      </c>
      <c r="F59" s="19" t="n">
        <f aca="false">AND(A59&gt;=C$6,A59&lt;=D$6)</f>
        <v>0</v>
      </c>
      <c r="G59" s="19" t="n">
        <f aca="false">AND(A59&gt;=C$7,A59&lt;=D$7)</f>
        <v>0</v>
      </c>
      <c r="H59" s="0" t="n">
        <f aca="false">SUM(B59:G59)</f>
        <v>1</v>
      </c>
    </row>
    <row r="60" customFormat="false" ht="13.8" hidden="false" customHeight="false" outlineLevel="0" collapsed="false">
      <c r="A60" s="18" t="n">
        <f aca="false">IF(MAX(A$10:A59)+1&lt;=MAX(C$2:D$7),MAX(A$10:A59)+1,"")</f>
        <v>43970</v>
      </c>
      <c r="B60" s="19" t="n">
        <f aca="false">AND(A60&gt;=C$2,A60&lt;=D$2)</f>
        <v>1</v>
      </c>
      <c r="C60" s="19" t="n">
        <f aca="false">AND(A60&gt;=C$3,A60&lt;=D$3)</f>
        <v>0</v>
      </c>
      <c r="D60" s="19" t="n">
        <f aca="false">AND(A60&gt;=C$4,A60&lt;=D$4)</f>
        <v>0</v>
      </c>
      <c r="E60" s="19" t="n">
        <f aca="false">AND(A60&gt;=C$5,A60&lt;=D$5)</f>
        <v>0</v>
      </c>
      <c r="F60" s="19" t="n">
        <f aca="false">AND(A60&gt;=C$6,A60&lt;=D$6)</f>
        <v>0</v>
      </c>
      <c r="G60" s="19" t="n">
        <f aca="false">AND(A60&gt;=C$7,A60&lt;=D$7)</f>
        <v>0</v>
      </c>
      <c r="H60" s="0" t="n">
        <f aca="false">SUM(B60:G60)</f>
        <v>1</v>
      </c>
    </row>
    <row r="61" customFormat="false" ht="13.8" hidden="false" customHeight="false" outlineLevel="0" collapsed="false">
      <c r="A61" s="18" t="n">
        <f aca="false">IF(MAX(A$10:A60)+1&lt;=MAX(C$2:D$7),MAX(A$10:A60)+1,"")</f>
        <v>43971</v>
      </c>
      <c r="B61" s="19" t="n">
        <f aca="false">AND(A61&gt;=C$2,A61&lt;=D$2)</f>
        <v>1</v>
      </c>
      <c r="C61" s="19" t="n">
        <f aca="false">AND(A61&gt;=C$3,A61&lt;=D$3)</f>
        <v>0</v>
      </c>
      <c r="D61" s="19" t="n">
        <f aca="false">AND(A61&gt;=C$4,A61&lt;=D$4)</f>
        <v>0</v>
      </c>
      <c r="E61" s="19" t="n">
        <f aca="false">AND(A61&gt;=C$5,A61&lt;=D$5)</f>
        <v>0</v>
      </c>
      <c r="F61" s="19" t="n">
        <f aca="false">AND(A61&gt;=C$6,A61&lt;=D$6)</f>
        <v>0</v>
      </c>
      <c r="G61" s="19" t="n">
        <f aca="false">AND(A61&gt;=C$7,A61&lt;=D$7)</f>
        <v>0</v>
      </c>
      <c r="H61" s="0" t="n">
        <f aca="false">SUM(B61:G61)</f>
        <v>1</v>
      </c>
    </row>
    <row r="62" customFormat="false" ht="13.8" hidden="false" customHeight="false" outlineLevel="0" collapsed="false">
      <c r="A62" s="18" t="n">
        <f aca="false">IF(MAX(A$10:A61)+1&lt;=MAX(C$2:D$7),MAX(A$10:A61)+1,"")</f>
        <v>43972</v>
      </c>
      <c r="B62" s="19" t="n">
        <f aca="false">AND(A62&gt;=C$2,A62&lt;=D$2)</f>
        <v>1</v>
      </c>
      <c r="C62" s="19" t="n">
        <f aca="false">AND(A62&gt;=C$3,A62&lt;=D$3)</f>
        <v>0</v>
      </c>
      <c r="D62" s="19" t="n">
        <f aca="false">AND(A62&gt;=C$4,A62&lt;=D$4)</f>
        <v>0</v>
      </c>
      <c r="E62" s="19" t="n">
        <f aca="false">AND(A62&gt;=C$5,A62&lt;=D$5)</f>
        <v>0</v>
      </c>
      <c r="F62" s="19" t="n">
        <f aca="false">AND(A62&gt;=C$6,A62&lt;=D$6)</f>
        <v>0</v>
      </c>
      <c r="G62" s="19" t="n">
        <f aca="false">AND(A62&gt;=C$7,A62&lt;=D$7)</f>
        <v>0</v>
      </c>
      <c r="H62" s="0" t="n">
        <f aca="false">SUM(B62:G62)</f>
        <v>1</v>
      </c>
    </row>
    <row r="63" customFormat="false" ht="13.8" hidden="false" customHeight="false" outlineLevel="0" collapsed="false">
      <c r="A63" s="18" t="n">
        <f aca="false">IF(MAX(A$10:A62)+1&lt;=MAX(C$2:D$7),MAX(A$10:A62)+1,"")</f>
        <v>43973</v>
      </c>
      <c r="B63" s="19" t="n">
        <f aca="false">AND(A63&gt;=C$2,A63&lt;=D$2)</f>
        <v>1</v>
      </c>
      <c r="C63" s="19" t="n">
        <f aca="false">AND(A63&gt;=C$3,A63&lt;=D$3)</f>
        <v>0</v>
      </c>
      <c r="D63" s="19" t="n">
        <f aca="false">AND(A63&gt;=C$4,A63&lt;=D$4)</f>
        <v>0</v>
      </c>
      <c r="E63" s="19" t="n">
        <f aca="false">AND(A63&gt;=C$5,A63&lt;=D$5)</f>
        <v>0</v>
      </c>
      <c r="F63" s="19" t="n">
        <f aca="false">AND(A63&gt;=C$6,A63&lt;=D$6)</f>
        <v>0</v>
      </c>
      <c r="G63" s="19" t="n">
        <f aca="false">AND(A63&gt;=C$7,A63&lt;=D$7)</f>
        <v>0</v>
      </c>
      <c r="H63" s="0" t="n">
        <f aca="false">SUM(B63:G63)</f>
        <v>1</v>
      </c>
    </row>
    <row r="64" customFormat="false" ht="13.8" hidden="false" customHeight="false" outlineLevel="0" collapsed="false">
      <c r="A64" s="18" t="n">
        <f aca="false">IF(MAX(A$10:A63)+1&lt;=MAX(C$2:D$7),MAX(A$10:A63)+1,"")</f>
        <v>43974</v>
      </c>
      <c r="B64" s="19" t="n">
        <f aca="false">AND(A64&gt;=C$2,A64&lt;=D$2)</f>
        <v>1</v>
      </c>
      <c r="C64" s="19" t="n">
        <f aca="false">AND(A64&gt;=C$3,A64&lt;=D$3)</f>
        <v>0</v>
      </c>
      <c r="D64" s="19" t="n">
        <f aca="false">AND(A64&gt;=C$4,A64&lt;=D$4)</f>
        <v>0</v>
      </c>
      <c r="E64" s="19" t="n">
        <f aca="false">AND(A64&gt;=C$5,A64&lt;=D$5)</f>
        <v>0</v>
      </c>
      <c r="F64" s="19" t="n">
        <f aca="false">AND(A64&gt;=C$6,A64&lt;=D$6)</f>
        <v>0</v>
      </c>
      <c r="G64" s="19" t="n">
        <f aca="false">AND(A64&gt;=C$7,A64&lt;=D$7)</f>
        <v>0</v>
      </c>
      <c r="H64" s="0" t="n">
        <f aca="false">SUM(B64:G64)</f>
        <v>1</v>
      </c>
    </row>
    <row r="65" customFormat="false" ht="13.8" hidden="false" customHeight="false" outlineLevel="0" collapsed="false">
      <c r="A65" s="18" t="n">
        <f aca="false">IF(MAX(A$10:A64)+1&lt;=MAX(C$2:D$7),MAX(A$10:A64)+1,"")</f>
        <v>43975</v>
      </c>
      <c r="B65" s="19" t="n">
        <f aca="false">AND(A65&gt;=C$2,A65&lt;=D$2)</f>
        <v>1</v>
      </c>
      <c r="C65" s="19" t="n">
        <f aca="false">AND(A65&gt;=C$3,A65&lt;=D$3)</f>
        <v>0</v>
      </c>
      <c r="D65" s="19" t="n">
        <f aca="false">AND(A65&gt;=C$4,A65&lt;=D$4)</f>
        <v>0</v>
      </c>
      <c r="E65" s="19" t="n">
        <f aca="false">AND(A65&gt;=C$5,A65&lt;=D$5)</f>
        <v>0</v>
      </c>
      <c r="F65" s="19" t="n">
        <f aca="false">AND(A65&gt;=C$6,A65&lt;=D$6)</f>
        <v>0</v>
      </c>
      <c r="G65" s="19" t="n">
        <f aca="false">AND(A65&gt;=C$7,A65&lt;=D$7)</f>
        <v>0</v>
      </c>
      <c r="H65" s="0" t="n">
        <f aca="false">SUM(B65:G65)</f>
        <v>1</v>
      </c>
    </row>
    <row r="66" customFormat="false" ht="13.8" hidden="false" customHeight="false" outlineLevel="0" collapsed="false">
      <c r="A66" s="18" t="n">
        <f aca="false">IF(MAX(A$10:A65)+1&lt;=MAX(C$2:D$7),MAX(A$10:A65)+1,"")</f>
        <v>43976</v>
      </c>
      <c r="B66" s="19" t="n">
        <f aca="false">AND(A66&gt;=C$2,A66&lt;=D$2)</f>
        <v>1</v>
      </c>
      <c r="C66" s="19" t="n">
        <f aca="false">AND(A66&gt;=C$3,A66&lt;=D$3)</f>
        <v>0</v>
      </c>
      <c r="D66" s="19" t="n">
        <f aca="false">AND(A66&gt;=C$4,A66&lt;=D$4)</f>
        <v>0</v>
      </c>
      <c r="E66" s="19" t="n">
        <f aca="false">AND(A66&gt;=C$5,A66&lt;=D$5)</f>
        <v>0</v>
      </c>
      <c r="F66" s="19" t="n">
        <f aca="false">AND(A66&gt;=C$6,A66&lt;=D$6)</f>
        <v>0</v>
      </c>
      <c r="G66" s="19" t="n">
        <f aca="false">AND(A66&gt;=C$7,A66&lt;=D$7)</f>
        <v>0</v>
      </c>
      <c r="H66" s="0" t="n">
        <f aca="false">SUM(B66:G66)</f>
        <v>1</v>
      </c>
    </row>
    <row r="67" customFormat="false" ht="13.8" hidden="false" customHeight="false" outlineLevel="0" collapsed="false">
      <c r="A67" s="18" t="n">
        <f aca="false">IF(MAX(A$10:A66)+1&lt;=MAX(C$2:D$7),MAX(A$10:A66)+1,"")</f>
        <v>43977</v>
      </c>
      <c r="B67" s="19" t="n">
        <f aca="false">AND(A67&gt;=C$2,A67&lt;=D$2)</f>
        <v>1</v>
      </c>
      <c r="C67" s="19" t="n">
        <f aca="false">AND(A67&gt;=C$3,A67&lt;=D$3)</f>
        <v>0</v>
      </c>
      <c r="D67" s="19" t="n">
        <f aca="false">AND(A67&gt;=C$4,A67&lt;=D$4)</f>
        <v>0</v>
      </c>
      <c r="E67" s="19" t="n">
        <f aca="false">AND(A67&gt;=C$5,A67&lt;=D$5)</f>
        <v>0</v>
      </c>
      <c r="F67" s="19" t="n">
        <f aca="false">AND(A67&gt;=C$6,A67&lt;=D$6)</f>
        <v>0</v>
      </c>
      <c r="G67" s="19" t="n">
        <f aca="false">AND(A67&gt;=C$7,A67&lt;=D$7)</f>
        <v>0</v>
      </c>
      <c r="H67" s="0" t="n">
        <f aca="false">SUM(B67:G67)</f>
        <v>1</v>
      </c>
    </row>
    <row r="68" customFormat="false" ht="13.8" hidden="false" customHeight="false" outlineLevel="0" collapsed="false">
      <c r="A68" s="18" t="n">
        <f aca="false">IF(MAX(A$10:A67)+1&lt;=MAX(C$2:D$7),MAX(A$10:A67)+1,"")</f>
        <v>43978</v>
      </c>
      <c r="B68" s="19" t="n">
        <f aca="false">AND(A68&gt;=C$2,A68&lt;=D$2)</f>
        <v>1</v>
      </c>
      <c r="C68" s="19" t="n">
        <f aca="false">AND(A68&gt;=C$3,A68&lt;=D$3)</f>
        <v>0</v>
      </c>
      <c r="D68" s="19" t="n">
        <f aca="false">AND(A68&gt;=C$4,A68&lt;=D$4)</f>
        <v>0</v>
      </c>
      <c r="E68" s="19" t="n">
        <f aca="false">AND(A68&gt;=C$5,A68&lt;=D$5)</f>
        <v>0</v>
      </c>
      <c r="F68" s="19" t="n">
        <f aca="false">AND(A68&gt;=C$6,A68&lt;=D$6)</f>
        <v>0</v>
      </c>
      <c r="G68" s="19" t="n">
        <f aca="false">AND(A68&gt;=C$7,A68&lt;=D$7)</f>
        <v>0</v>
      </c>
      <c r="H68" s="0" t="n">
        <f aca="false">SUM(B68:G68)</f>
        <v>1</v>
      </c>
    </row>
    <row r="69" customFormat="false" ht="13.8" hidden="false" customHeight="false" outlineLevel="0" collapsed="false">
      <c r="A69" s="18" t="n">
        <f aca="false">IF(MAX(A$10:A68)+1&lt;=MAX(C$2:D$7),MAX(A$10:A68)+1,"")</f>
        <v>43979</v>
      </c>
      <c r="B69" s="19" t="n">
        <f aca="false">AND(A69&gt;=C$2,A69&lt;=D$2)</f>
        <v>1</v>
      </c>
      <c r="C69" s="19" t="n">
        <f aca="false">AND(A69&gt;=C$3,A69&lt;=D$3)</f>
        <v>0</v>
      </c>
      <c r="D69" s="19" t="n">
        <f aca="false">AND(A69&gt;=C$4,A69&lt;=D$4)</f>
        <v>0</v>
      </c>
      <c r="E69" s="19" t="n">
        <f aca="false">AND(A69&gt;=C$5,A69&lt;=D$5)</f>
        <v>0</v>
      </c>
      <c r="F69" s="19" t="n">
        <f aca="false">AND(A69&gt;=C$6,A69&lt;=D$6)</f>
        <v>0</v>
      </c>
      <c r="G69" s="19" t="n">
        <f aca="false">AND(A69&gt;=C$7,A69&lt;=D$7)</f>
        <v>0</v>
      </c>
      <c r="H69" s="0" t="n">
        <f aca="false">SUM(B69:G69)</f>
        <v>1</v>
      </c>
    </row>
    <row r="70" customFormat="false" ht="13.8" hidden="false" customHeight="false" outlineLevel="0" collapsed="false">
      <c r="A70" s="18" t="n">
        <f aca="false">IF(MAX(A$10:A69)+1&lt;=MAX(C$2:D$7),MAX(A$10:A69)+1,"")</f>
        <v>43980</v>
      </c>
      <c r="B70" s="19" t="n">
        <f aca="false">AND(A70&gt;=C$2,A70&lt;=D$2)</f>
        <v>1</v>
      </c>
      <c r="C70" s="19" t="n">
        <f aca="false">AND(A70&gt;=C$3,A70&lt;=D$3)</f>
        <v>0</v>
      </c>
      <c r="D70" s="19" t="n">
        <f aca="false">AND(A70&gt;=C$4,A70&lt;=D$4)</f>
        <v>0</v>
      </c>
      <c r="E70" s="19" t="n">
        <f aca="false">AND(A70&gt;=C$5,A70&lt;=D$5)</f>
        <v>0</v>
      </c>
      <c r="F70" s="19" t="n">
        <f aca="false">AND(A70&gt;=C$6,A70&lt;=D$6)</f>
        <v>0</v>
      </c>
      <c r="G70" s="19" t="n">
        <f aca="false">AND(A70&gt;=C$7,A70&lt;=D$7)</f>
        <v>0</v>
      </c>
      <c r="H70" s="0" t="n">
        <f aca="false">SUM(B70:G70)</f>
        <v>1</v>
      </c>
    </row>
    <row r="71" customFormat="false" ht="13.8" hidden="false" customHeight="false" outlineLevel="0" collapsed="false">
      <c r="A71" s="18" t="n">
        <f aca="false">IF(MAX(A$10:A70)+1&lt;=MAX(C$2:D$7),MAX(A$10:A70)+1,"")</f>
        <v>43981</v>
      </c>
      <c r="B71" s="19" t="n">
        <f aca="false">AND(A71&gt;=C$2,A71&lt;=D$2)</f>
        <v>1</v>
      </c>
      <c r="C71" s="19" t="n">
        <f aca="false">AND(A71&gt;=C$3,A71&lt;=D$3)</f>
        <v>0</v>
      </c>
      <c r="D71" s="19" t="n">
        <f aca="false">AND(A71&gt;=C$4,A71&lt;=D$4)</f>
        <v>0</v>
      </c>
      <c r="E71" s="19" t="n">
        <f aca="false">AND(A71&gt;=C$5,A71&lt;=D$5)</f>
        <v>0</v>
      </c>
      <c r="F71" s="19" t="n">
        <f aca="false">AND(A71&gt;=C$6,A71&lt;=D$6)</f>
        <v>0</v>
      </c>
      <c r="G71" s="19" t="n">
        <f aca="false">AND(A71&gt;=C$7,A71&lt;=D$7)</f>
        <v>0</v>
      </c>
      <c r="H71" s="0" t="n">
        <f aca="false">SUM(B71:G71)</f>
        <v>1</v>
      </c>
    </row>
    <row r="72" customFormat="false" ht="13.8" hidden="false" customHeight="false" outlineLevel="0" collapsed="false">
      <c r="A72" s="18" t="n">
        <f aca="false">IF(MAX(A$10:A71)+1&lt;=MAX(C$2:D$7),MAX(A$10:A71)+1,"")</f>
        <v>43982</v>
      </c>
      <c r="B72" s="19" t="n">
        <f aca="false">AND(A72&gt;=C$2,A72&lt;=D$2)</f>
        <v>1</v>
      </c>
      <c r="C72" s="19" t="n">
        <f aca="false">AND(A72&gt;=C$3,A72&lt;=D$3)</f>
        <v>0</v>
      </c>
      <c r="D72" s="19" t="n">
        <f aca="false">AND(A72&gt;=C$4,A72&lt;=D$4)</f>
        <v>0</v>
      </c>
      <c r="E72" s="19" t="n">
        <f aca="false">AND(A72&gt;=C$5,A72&lt;=D$5)</f>
        <v>0</v>
      </c>
      <c r="F72" s="19" t="n">
        <f aca="false">AND(A72&gt;=C$6,A72&lt;=D$6)</f>
        <v>0</v>
      </c>
      <c r="G72" s="19" t="n">
        <f aca="false">AND(A72&gt;=C$7,A72&lt;=D$7)</f>
        <v>0</v>
      </c>
      <c r="H72" s="0" t="n">
        <f aca="false">SUM(B72:G72)</f>
        <v>1</v>
      </c>
    </row>
    <row r="73" customFormat="false" ht="13.8" hidden="false" customHeight="false" outlineLevel="0" collapsed="false">
      <c r="A73" s="18" t="n">
        <f aca="false">IF(MAX(A$10:A72)+1&lt;=MAX(C$2:D$7),MAX(A$10:A72)+1,"")</f>
        <v>43983</v>
      </c>
      <c r="B73" s="19" t="n">
        <f aca="false">AND(A73&gt;=C$2,A73&lt;=D$2)</f>
        <v>1</v>
      </c>
      <c r="C73" s="19" t="n">
        <f aca="false">AND(A73&gt;=C$3,A73&lt;=D$3)</f>
        <v>0</v>
      </c>
      <c r="D73" s="19" t="n">
        <f aca="false">AND(A73&gt;=C$4,A73&lt;=D$4)</f>
        <v>0</v>
      </c>
      <c r="E73" s="19" t="n">
        <f aca="false">AND(A73&gt;=C$5,A73&lt;=D$5)</f>
        <v>0</v>
      </c>
      <c r="F73" s="19" t="n">
        <f aca="false">AND(A73&gt;=C$6,A73&lt;=D$6)</f>
        <v>0</v>
      </c>
      <c r="G73" s="19" t="n">
        <f aca="false">AND(A73&gt;=C$7,A73&lt;=D$7)</f>
        <v>0</v>
      </c>
      <c r="H73" s="0" t="n">
        <f aca="false">SUM(B73:G73)</f>
        <v>1</v>
      </c>
    </row>
    <row r="74" customFormat="false" ht="13.8" hidden="false" customHeight="false" outlineLevel="0" collapsed="false">
      <c r="A74" s="18" t="n">
        <f aca="false">IF(MAX(A$10:A73)+1&lt;=MAX(C$2:D$7),MAX(A$10:A73)+1,"")</f>
        <v>43984</v>
      </c>
      <c r="B74" s="19" t="n">
        <f aca="false">AND(A74&gt;=C$2,A74&lt;=D$2)</f>
        <v>1</v>
      </c>
      <c r="C74" s="19" t="n">
        <f aca="false">AND(A74&gt;=C$3,A74&lt;=D$3)</f>
        <v>0</v>
      </c>
      <c r="D74" s="19" t="n">
        <f aca="false">AND(A74&gt;=C$4,A74&lt;=D$4)</f>
        <v>0</v>
      </c>
      <c r="E74" s="19" t="n">
        <f aca="false">AND(A74&gt;=C$5,A74&lt;=D$5)</f>
        <v>0</v>
      </c>
      <c r="F74" s="19" t="n">
        <f aca="false">AND(A74&gt;=C$6,A74&lt;=D$6)</f>
        <v>0</v>
      </c>
      <c r="G74" s="19" t="n">
        <f aca="false">AND(A74&gt;=C$7,A74&lt;=D$7)</f>
        <v>0</v>
      </c>
      <c r="H74" s="0" t="n">
        <f aca="false">SUM(B74:G74)</f>
        <v>1</v>
      </c>
    </row>
    <row r="75" customFormat="false" ht="13.8" hidden="false" customHeight="false" outlineLevel="0" collapsed="false">
      <c r="A75" s="18" t="n">
        <f aca="false">IF(MAX(A$10:A74)+1&lt;=MAX(C$2:D$7),MAX(A$10:A74)+1,"")</f>
        <v>43985</v>
      </c>
      <c r="B75" s="19" t="n">
        <f aca="false">AND(A75&gt;=C$2,A75&lt;=D$2)</f>
        <v>1</v>
      </c>
      <c r="C75" s="19" t="n">
        <f aca="false">AND(A75&gt;=C$3,A75&lt;=D$3)</f>
        <v>0</v>
      </c>
      <c r="D75" s="19" t="n">
        <f aca="false">AND(A75&gt;=C$4,A75&lt;=D$4)</f>
        <v>0</v>
      </c>
      <c r="E75" s="19" t="n">
        <f aca="false">AND(A75&gt;=C$5,A75&lt;=D$5)</f>
        <v>0</v>
      </c>
      <c r="F75" s="19" t="n">
        <f aca="false">AND(A75&gt;=C$6,A75&lt;=D$6)</f>
        <v>0</v>
      </c>
      <c r="G75" s="19" t="n">
        <f aca="false">AND(A75&gt;=C$7,A75&lt;=D$7)</f>
        <v>0</v>
      </c>
      <c r="H75" s="0" t="n">
        <f aca="false">SUM(B75:G75)</f>
        <v>1</v>
      </c>
    </row>
    <row r="76" customFormat="false" ht="13.8" hidden="false" customHeight="false" outlineLevel="0" collapsed="false">
      <c r="A76" s="18" t="n">
        <f aca="false">IF(MAX(A$10:A75)+1&lt;=MAX(C$2:D$7),MAX(A$10:A75)+1,"")</f>
        <v>43986</v>
      </c>
      <c r="B76" s="19" t="n">
        <f aca="false">AND(A76&gt;=C$2,A76&lt;=D$2)</f>
        <v>1</v>
      </c>
      <c r="C76" s="19" t="n">
        <f aca="false">AND(A76&gt;=C$3,A76&lt;=D$3)</f>
        <v>0</v>
      </c>
      <c r="D76" s="19" t="n">
        <f aca="false">AND(A76&gt;=C$4,A76&lt;=D$4)</f>
        <v>0</v>
      </c>
      <c r="E76" s="19" t="n">
        <f aca="false">AND(A76&gt;=C$5,A76&lt;=D$5)</f>
        <v>0</v>
      </c>
      <c r="F76" s="19" t="n">
        <f aca="false">AND(A76&gt;=C$6,A76&lt;=D$6)</f>
        <v>0</v>
      </c>
      <c r="G76" s="19" t="n">
        <f aca="false">AND(A76&gt;=C$7,A76&lt;=D$7)</f>
        <v>0</v>
      </c>
      <c r="H76" s="0" t="n">
        <f aca="false">SUM(B76:G76)</f>
        <v>1</v>
      </c>
    </row>
    <row r="77" customFormat="false" ht="13.8" hidden="false" customHeight="false" outlineLevel="0" collapsed="false">
      <c r="A77" s="18" t="n">
        <f aca="false">IF(MAX(A$10:A76)+1&lt;=MAX(C$2:D$7),MAX(A$10:A76)+1,"")</f>
        <v>43987</v>
      </c>
      <c r="B77" s="19" t="n">
        <f aca="false">AND(A77&gt;=C$2,A77&lt;=D$2)</f>
        <v>1</v>
      </c>
      <c r="C77" s="19" t="n">
        <f aca="false">AND(A77&gt;=C$3,A77&lt;=D$3)</f>
        <v>0</v>
      </c>
      <c r="D77" s="19" t="n">
        <f aca="false">AND(A77&gt;=C$4,A77&lt;=D$4)</f>
        <v>0</v>
      </c>
      <c r="E77" s="19" t="n">
        <f aca="false">AND(A77&gt;=C$5,A77&lt;=D$5)</f>
        <v>0</v>
      </c>
      <c r="F77" s="19" t="n">
        <f aca="false">AND(A77&gt;=C$6,A77&lt;=D$6)</f>
        <v>0</v>
      </c>
      <c r="G77" s="19" t="n">
        <f aca="false">AND(A77&gt;=C$7,A77&lt;=D$7)</f>
        <v>0</v>
      </c>
      <c r="H77" s="0" t="n">
        <f aca="false">SUM(B77:G77)</f>
        <v>1</v>
      </c>
    </row>
    <row r="78" customFormat="false" ht="13.8" hidden="false" customHeight="false" outlineLevel="0" collapsed="false">
      <c r="A78" s="18" t="n">
        <f aca="false">IF(MAX(A$10:A77)+1&lt;=MAX(C$2:D$7),MAX(A$10:A77)+1,"")</f>
        <v>43988</v>
      </c>
      <c r="B78" s="19" t="n">
        <f aca="false">AND(A78&gt;=C$2,A78&lt;=D$2)</f>
        <v>1</v>
      </c>
      <c r="C78" s="19" t="n">
        <f aca="false">AND(A78&gt;=C$3,A78&lt;=D$3)</f>
        <v>0</v>
      </c>
      <c r="D78" s="19" t="n">
        <f aca="false">AND(A78&gt;=C$4,A78&lt;=D$4)</f>
        <v>0</v>
      </c>
      <c r="E78" s="19" t="n">
        <f aca="false">AND(A78&gt;=C$5,A78&lt;=D$5)</f>
        <v>0</v>
      </c>
      <c r="F78" s="19" t="n">
        <f aca="false">AND(A78&gt;=C$6,A78&lt;=D$6)</f>
        <v>0</v>
      </c>
      <c r="G78" s="19" t="n">
        <f aca="false">AND(A78&gt;=C$7,A78&lt;=D$7)</f>
        <v>0</v>
      </c>
      <c r="H78" s="0" t="n">
        <f aca="false">SUM(B78:G78)</f>
        <v>1</v>
      </c>
    </row>
    <row r="79" customFormat="false" ht="13.8" hidden="false" customHeight="false" outlineLevel="0" collapsed="false">
      <c r="A79" s="18" t="n">
        <f aca="false">IF(MAX(A$10:A78)+1&lt;=MAX(C$2:D$7),MAX(A$10:A78)+1,"")</f>
        <v>43989</v>
      </c>
      <c r="B79" s="19" t="n">
        <f aca="false">AND(A79&gt;=C$2,A79&lt;=D$2)</f>
        <v>1</v>
      </c>
      <c r="C79" s="19" t="n">
        <f aca="false">AND(A79&gt;=C$3,A79&lt;=D$3)</f>
        <v>0</v>
      </c>
      <c r="D79" s="19" t="n">
        <f aca="false">AND(A79&gt;=C$4,A79&lt;=D$4)</f>
        <v>0</v>
      </c>
      <c r="E79" s="19" t="n">
        <f aca="false">AND(A79&gt;=C$5,A79&lt;=D$5)</f>
        <v>0</v>
      </c>
      <c r="F79" s="19" t="n">
        <f aca="false">AND(A79&gt;=C$6,A79&lt;=D$6)</f>
        <v>0</v>
      </c>
      <c r="G79" s="19" t="n">
        <f aca="false">AND(A79&gt;=C$7,A79&lt;=D$7)</f>
        <v>0</v>
      </c>
      <c r="H79" s="0" t="n">
        <f aca="false">SUM(B79:G79)</f>
        <v>1</v>
      </c>
    </row>
    <row r="80" customFormat="false" ht="13.8" hidden="false" customHeight="false" outlineLevel="0" collapsed="false">
      <c r="A80" s="18" t="n">
        <f aca="false">IF(MAX(A$10:A79)+1&lt;=MAX(C$2:D$7),MAX(A$10:A79)+1,"")</f>
        <v>43990</v>
      </c>
      <c r="B80" s="19" t="n">
        <f aca="false">AND(A80&gt;=C$2,A80&lt;=D$2)</f>
        <v>1</v>
      </c>
      <c r="C80" s="19" t="n">
        <f aca="false">AND(A80&gt;=C$3,A80&lt;=D$3)</f>
        <v>0</v>
      </c>
      <c r="D80" s="19" t="n">
        <f aca="false">AND(A80&gt;=C$4,A80&lt;=D$4)</f>
        <v>0</v>
      </c>
      <c r="E80" s="19" t="n">
        <f aca="false">AND(A80&gt;=C$5,A80&lt;=D$5)</f>
        <v>0</v>
      </c>
      <c r="F80" s="19" t="n">
        <f aca="false">AND(A80&gt;=C$6,A80&lt;=D$6)</f>
        <v>0</v>
      </c>
      <c r="G80" s="19" t="n">
        <f aca="false">AND(A80&gt;=C$7,A80&lt;=D$7)</f>
        <v>0</v>
      </c>
      <c r="H80" s="0" t="n">
        <f aca="false">SUM(B80:G80)</f>
        <v>1</v>
      </c>
    </row>
    <row r="81" customFormat="false" ht="13.8" hidden="false" customHeight="false" outlineLevel="0" collapsed="false">
      <c r="A81" s="18" t="n">
        <f aca="false">IF(MAX(A$10:A80)+1&lt;=MAX(C$2:D$7),MAX(A$10:A80)+1,"")</f>
        <v>43991</v>
      </c>
      <c r="B81" s="19" t="n">
        <f aca="false">AND(A81&gt;=C$2,A81&lt;=D$2)</f>
        <v>1</v>
      </c>
      <c r="C81" s="19" t="n">
        <f aca="false">AND(A81&gt;=C$3,A81&lt;=D$3)</f>
        <v>0</v>
      </c>
      <c r="D81" s="19" t="n">
        <f aca="false">AND(A81&gt;=C$4,A81&lt;=D$4)</f>
        <v>0</v>
      </c>
      <c r="E81" s="19" t="n">
        <f aca="false">AND(A81&gt;=C$5,A81&lt;=D$5)</f>
        <v>0</v>
      </c>
      <c r="F81" s="19" t="n">
        <f aca="false">AND(A81&gt;=C$6,A81&lt;=D$6)</f>
        <v>0</v>
      </c>
      <c r="G81" s="19" t="n">
        <f aca="false">AND(A81&gt;=C$7,A81&lt;=D$7)</f>
        <v>0</v>
      </c>
      <c r="H81" s="0" t="n">
        <f aca="false">SUM(B81:G81)</f>
        <v>1</v>
      </c>
    </row>
    <row r="82" customFormat="false" ht="13.8" hidden="false" customHeight="false" outlineLevel="0" collapsed="false">
      <c r="A82" s="18" t="n">
        <f aca="false">IF(MAX(A$10:A81)+1&lt;=MAX(C$2:D$7),MAX(A$10:A81)+1,"")</f>
        <v>43992</v>
      </c>
      <c r="B82" s="19" t="n">
        <f aca="false">AND(A82&gt;=C$2,A82&lt;=D$2)</f>
        <v>1</v>
      </c>
      <c r="C82" s="19" t="n">
        <f aca="false">AND(A82&gt;=C$3,A82&lt;=D$3)</f>
        <v>0</v>
      </c>
      <c r="D82" s="19" t="n">
        <f aca="false">AND(A82&gt;=C$4,A82&lt;=D$4)</f>
        <v>0</v>
      </c>
      <c r="E82" s="19" t="n">
        <f aca="false">AND(A82&gt;=C$5,A82&lt;=D$5)</f>
        <v>0</v>
      </c>
      <c r="F82" s="19" t="n">
        <f aca="false">AND(A82&gt;=C$6,A82&lt;=D$6)</f>
        <v>0</v>
      </c>
      <c r="G82" s="19" t="n">
        <f aca="false">AND(A82&gt;=C$7,A82&lt;=D$7)</f>
        <v>0</v>
      </c>
      <c r="H82" s="0" t="n">
        <f aca="false">SUM(B82:G82)</f>
        <v>1</v>
      </c>
    </row>
    <row r="83" customFormat="false" ht="13.8" hidden="false" customHeight="false" outlineLevel="0" collapsed="false">
      <c r="A83" s="18" t="n">
        <f aca="false">IF(MAX(A$10:A82)+1&lt;=MAX(C$2:D$7),MAX(A$10:A82)+1,"")</f>
        <v>43993</v>
      </c>
      <c r="B83" s="19" t="n">
        <f aca="false">AND(A83&gt;=C$2,A83&lt;=D$2)</f>
        <v>1</v>
      </c>
      <c r="C83" s="19" t="n">
        <f aca="false">AND(A83&gt;=C$3,A83&lt;=D$3)</f>
        <v>0</v>
      </c>
      <c r="D83" s="19" t="n">
        <f aca="false">AND(A83&gt;=C$4,A83&lt;=D$4)</f>
        <v>0</v>
      </c>
      <c r="E83" s="19" t="n">
        <f aca="false">AND(A83&gt;=C$5,A83&lt;=D$5)</f>
        <v>0</v>
      </c>
      <c r="F83" s="19" t="n">
        <f aca="false">AND(A83&gt;=C$6,A83&lt;=D$6)</f>
        <v>0</v>
      </c>
      <c r="G83" s="19" t="n">
        <f aca="false">AND(A83&gt;=C$7,A83&lt;=D$7)</f>
        <v>0</v>
      </c>
      <c r="H83" s="0" t="n">
        <f aca="false">SUM(B83:G83)</f>
        <v>1</v>
      </c>
    </row>
    <row r="84" customFormat="false" ht="13.8" hidden="false" customHeight="false" outlineLevel="0" collapsed="false">
      <c r="A84" s="18" t="n">
        <f aca="false">IF(MAX(A$10:A83)+1&lt;=MAX(C$2:D$7),MAX(A$10:A83)+1,"")</f>
        <v>43994</v>
      </c>
      <c r="B84" s="19" t="n">
        <f aca="false">AND(A84&gt;=C$2,A84&lt;=D$2)</f>
        <v>1</v>
      </c>
      <c r="C84" s="19" t="n">
        <f aca="false">AND(A84&gt;=C$3,A84&lt;=D$3)</f>
        <v>0</v>
      </c>
      <c r="D84" s="19" t="n">
        <f aca="false">AND(A84&gt;=C$4,A84&lt;=D$4)</f>
        <v>0</v>
      </c>
      <c r="E84" s="19" t="n">
        <f aca="false">AND(A84&gt;=C$5,A84&lt;=D$5)</f>
        <v>0</v>
      </c>
      <c r="F84" s="19" t="n">
        <f aca="false">AND(A84&gt;=C$6,A84&lt;=D$6)</f>
        <v>0</v>
      </c>
      <c r="G84" s="19" t="n">
        <f aca="false">AND(A84&gt;=C$7,A84&lt;=D$7)</f>
        <v>0</v>
      </c>
      <c r="H84" s="0" t="n">
        <f aca="false">SUM(B84:G84)</f>
        <v>1</v>
      </c>
    </row>
    <row r="85" customFormat="false" ht="13.8" hidden="false" customHeight="false" outlineLevel="0" collapsed="false">
      <c r="A85" s="18" t="n">
        <f aca="false">IF(MAX(A$10:A84)+1&lt;=MAX(C$2:D$7),MAX(A$10:A84)+1,"")</f>
        <v>43995</v>
      </c>
      <c r="B85" s="19" t="n">
        <f aca="false">AND(A85&gt;=C$2,A85&lt;=D$2)</f>
        <v>1</v>
      </c>
      <c r="C85" s="19" t="n">
        <f aca="false">AND(A85&gt;=C$3,A85&lt;=D$3)</f>
        <v>0</v>
      </c>
      <c r="D85" s="19" t="n">
        <f aca="false">AND(A85&gt;=C$4,A85&lt;=D$4)</f>
        <v>0</v>
      </c>
      <c r="E85" s="19" t="n">
        <f aca="false">AND(A85&gt;=C$5,A85&lt;=D$5)</f>
        <v>0</v>
      </c>
      <c r="F85" s="19" t="n">
        <f aca="false">AND(A85&gt;=C$6,A85&lt;=D$6)</f>
        <v>0</v>
      </c>
      <c r="G85" s="19" t="n">
        <f aca="false">AND(A85&gt;=C$7,A85&lt;=D$7)</f>
        <v>0</v>
      </c>
      <c r="H85" s="0" t="n">
        <f aca="false">SUM(B85:G85)</f>
        <v>1</v>
      </c>
    </row>
    <row r="86" customFormat="false" ht="13.8" hidden="false" customHeight="false" outlineLevel="0" collapsed="false">
      <c r="A86" s="18" t="n">
        <f aca="false">IF(MAX(A$10:A85)+1&lt;=MAX(C$2:D$7),MAX(A$10:A85)+1,"")</f>
        <v>43996</v>
      </c>
      <c r="B86" s="19" t="n">
        <f aca="false">AND(A86&gt;=C$2,A86&lt;=D$2)</f>
        <v>1</v>
      </c>
      <c r="C86" s="19" t="n">
        <f aca="false">AND(A86&gt;=C$3,A86&lt;=D$3)</f>
        <v>0</v>
      </c>
      <c r="D86" s="19" t="n">
        <f aca="false">AND(A86&gt;=C$4,A86&lt;=D$4)</f>
        <v>0</v>
      </c>
      <c r="E86" s="19" t="n">
        <f aca="false">AND(A86&gt;=C$5,A86&lt;=D$5)</f>
        <v>0</v>
      </c>
      <c r="F86" s="19" t="n">
        <f aca="false">AND(A86&gt;=C$6,A86&lt;=D$6)</f>
        <v>0</v>
      </c>
      <c r="G86" s="19" t="n">
        <f aca="false">AND(A86&gt;=C$7,A86&lt;=D$7)</f>
        <v>0</v>
      </c>
      <c r="H86" s="0" t="n">
        <f aca="false">SUM(B86:G86)</f>
        <v>1</v>
      </c>
    </row>
    <row r="87" customFormat="false" ht="13.8" hidden="false" customHeight="false" outlineLevel="0" collapsed="false">
      <c r="A87" s="18" t="n">
        <f aca="false">IF(MAX(A$10:A86)+1&lt;=MAX(C$2:D$7),MAX(A$10:A86)+1,"")</f>
        <v>43997</v>
      </c>
      <c r="B87" s="19" t="n">
        <f aca="false">AND(A87&gt;=C$2,A87&lt;=D$2)</f>
        <v>1</v>
      </c>
      <c r="C87" s="19" t="n">
        <f aca="false">AND(A87&gt;=C$3,A87&lt;=D$3)</f>
        <v>0</v>
      </c>
      <c r="D87" s="19" t="n">
        <f aca="false">AND(A87&gt;=C$4,A87&lt;=D$4)</f>
        <v>0</v>
      </c>
      <c r="E87" s="19" t="n">
        <f aca="false">AND(A87&gt;=C$5,A87&lt;=D$5)</f>
        <v>0</v>
      </c>
      <c r="F87" s="19" t="n">
        <f aca="false">AND(A87&gt;=C$6,A87&lt;=D$6)</f>
        <v>0</v>
      </c>
      <c r="G87" s="19" t="n">
        <f aca="false">AND(A87&gt;=C$7,A87&lt;=D$7)</f>
        <v>0</v>
      </c>
      <c r="H87" s="0" t="n">
        <f aca="false">SUM(B87:G87)</f>
        <v>1</v>
      </c>
    </row>
    <row r="88" customFormat="false" ht="13.8" hidden="false" customHeight="false" outlineLevel="0" collapsed="false">
      <c r="A88" s="18" t="n">
        <f aca="false">IF(MAX(A$10:A87)+1&lt;=MAX(C$2:D$7),MAX(A$10:A87)+1,"")</f>
        <v>43998</v>
      </c>
      <c r="B88" s="19" t="n">
        <f aca="false">AND(A88&gt;=C$2,A88&lt;=D$2)</f>
        <v>1</v>
      </c>
      <c r="C88" s="19" t="n">
        <f aca="false">AND(A88&gt;=C$3,A88&lt;=D$3)</f>
        <v>0</v>
      </c>
      <c r="D88" s="19" t="n">
        <f aca="false">AND(A88&gt;=C$4,A88&lt;=D$4)</f>
        <v>0</v>
      </c>
      <c r="E88" s="19" t="n">
        <f aca="false">AND(A88&gt;=C$5,A88&lt;=D$5)</f>
        <v>0</v>
      </c>
      <c r="F88" s="19" t="n">
        <f aca="false">AND(A88&gt;=C$6,A88&lt;=D$6)</f>
        <v>0</v>
      </c>
      <c r="G88" s="19" t="n">
        <f aca="false">AND(A88&gt;=C$7,A88&lt;=D$7)</f>
        <v>0</v>
      </c>
      <c r="H88" s="0" t="n">
        <f aca="false">SUM(B88:G88)</f>
        <v>1</v>
      </c>
    </row>
    <row r="89" customFormat="false" ht="13.8" hidden="false" customHeight="false" outlineLevel="0" collapsed="false">
      <c r="A89" s="18" t="n">
        <f aca="false">IF(MAX(A$10:A88)+1&lt;=MAX(C$2:D$7),MAX(A$10:A88)+1,"")</f>
        <v>43999</v>
      </c>
      <c r="B89" s="19" t="n">
        <f aca="false">AND(A89&gt;=C$2,A89&lt;=D$2)</f>
        <v>1</v>
      </c>
      <c r="C89" s="19" t="n">
        <f aca="false">AND(A89&gt;=C$3,A89&lt;=D$3)</f>
        <v>0</v>
      </c>
      <c r="D89" s="19" t="n">
        <f aca="false">AND(A89&gt;=C$4,A89&lt;=D$4)</f>
        <v>0</v>
      </c>
      <c r="E89" s="19" t="n">
        <f aca="false">AND(A89&gt;=C$5,A89&lt;=D$5)</f>
        <v>0</v>
      </c>
      <c r="F89" s="19" t="n">
        <f aca="false">AND(A89&gt;=C$6,A89&lt;=D$6)</f>
        <v>0</v>
      </c>
      <c r="G89" s="19" t="n">
        <f aca="false">AND(A89&gt;=C$7,A89&lt;=D$7)</f>
        <v>0</v>
      </c>
      <c r="H89" s="0" t="n">
        <f aca="false">SUM(B89:G89)</f>
        <v>1</v>
      </c>
    </row>
    <row r="90" customFormat="false" ht="13.8" hidden="false" customHeight="false" outlineLevel="0" collapsed="false">
      <c r="A90" s="18" t="n">
        <f aca="false">IF(MAX(A$10:A89)+1&lt;=MAX(C$2:D$7),MAX(A$10:A89)+1,"")</f>
        <v>44000</v>
      </c>
      <c r="B90" s="19" t="n">
        <f aca="false">AND(A90&gt;=C$2,A90&lt;=D$2)</f>
        <v>1</v>
      </c>
      <c r="C90" s="19" t="n">
        <f aca="false">AND(A90&gt;=C$3,A90&lt;=D$3)</f>
        <v>0</v>
      </c>
      <c r="D90" s="19" t="n">
        <f aca="false">AND(A90&gt;=C$4,A90&lt;=D$4)</f>
        <v>0</v>
      </c>
      <c r="E90" s="19" t="n">
        <f aca="false">AND(A90&gt;=C$5,A90&lt;=D$5)</f>
        <v>0</v>
      </c>
      <c r="F90" s="19" t="n">
        <f aca="false">AND(A90&gt;=C$6,A90&lt;=D$6)</f>
        <v>0</v>
      </c>
      <c r="G90" s="19" t="n">
        <f aca="false">AND(A90&gt;=C$7,A90&lt;=D$7)</f>
        <v>0</v>
      </c>
      <c r="H90" s="0" t="n">
        <f aca="false">SUM(B90:G90)</f>
        <v>1</v>
      </c>
    </row>
    <row r="91" customFormat="false" ht="13.8" hidden="false" customHeight="false" outlineLevel="0" collapsed="false">
      <c r="A91" s="18" t="n">
        <f aca="false">IF(MAX(A$10:A90)+1&lt;=MAX(C$2:D$7),MAX(A$10:A90)+1,"")</f>
        <v>44001</v>
      </c>
      <c r="B91" s="19" t="n">
        <f aca="false">AND(A91&gt;=C$2,A91&lt;=D$2)</f>
        <v>1</v>
      </c>
      <c r="C91" s="19" t="n">
        <f aca="false">AND(A91&gt;=C$3,A91&lt;=D$3)</f>
        <v>0</v>
      </c>
      <c r="D91" s="19" t="n">
        <f aca="false">AND(A91&gt;=C$4,A91&lt;=D$4)</f>
        <v>0</v>
      </c>
      <c r="E91" s="19" t="n">
        <f aca="false">AND(A91&gt;=C$5,A91&lt;=D$5)</f>
        <v>0</v>
      </c>
      <c r="F91" s="19" t="n">
        <f aca="false">AND(A91&gt;=C$6,A91&lt;=D$6)</f>
        <v>0</v>
      </c>
      <c r="G91" s="19" t="n">
        <f aca="false">AND(A91&gt;=C$7,A91&lt;=D$7)</f>
        <v>0</v>
      </c>
      <c r="H91" s="0" t="n">
        <f aca="false">SUM(B91:G91)</f>
        <v>1</v>
      </c>
    </row>
    <row r="92" customFormat="false" ht="13.8" hidden="false" customHeight="false" outlineLevel="0" collapsed="false">
      <c r="A92" s="18" t="n">
        <f aca="false">IF(MAX(A$10:A91)+1&lt;=MAX(C$2:D$7),MAX(A$10:A91)+1,"")</f>
        <v>44002</v>
      </c>
      <c r="B92" s="19" t="n">
        <f aca="false">AND(A92&gt;=C$2,A92&lt;=D$2)</f>
        <v>1</v>
      </c>
      <c r="C92" s="19" t="n">
        <f aca="false">AND(A92&gt;=C$3,A92&lt;=D$3)</f>
        <v>0</v>
      </c>
      <c r="D92" s="19" t="n">
        <f aca="false">AND(A92&gt;=C$4,A92&lt;=D$4)</f>
        <v>0</v>
      </c>
      <c r="E92" s="19" t="n">
        <f aca="false">AND(A92&gt;=C$5,A92&lt;=D$5)</f>
        <v>0</v>
      </c>
      <c r="F92" s="19" t="n">
        <f aca="false">AND(A92&gt;=C$6,A92&lt;=D$6)</f>
        <v>0</v>
      </c>
      <c r="G92" s="19" t="n">
        <f aca="false">AND(A92&gt;=C$7,A92&lt;=D$7)</f>
        <v>0</v>
      </c>
      <c r="H92" s="0" t="n">
        <f aca="false">SUM(B92:G92)</f>
        <v>1</v>
      </c>
    </row>
    <row r="93" customFormat="false" ht="13.8" hidden="false" customHeight="false" outlineLevel="0" collapsed="false">
      <c r="A93" s="18" t="n">
        <f aca="false">IF(MAX(A$10:A92)+1&lt;=MAX(C$2:D$7),MAX(A$10:A92)+1,"")</f>
        <v>44003</v>
      </c>
      <c r="B93" s="19" t="n">
        <f aca="false">AND(A93&gt;=C$2,A93&lt;=D$2)</f>
        <v>1</v>
      </c>
      <c r="C93" s="19" t="n">
        <f aca="false">AND(A93&gt;=C$3,A93&lt;=D$3)</f>
        <v>0</v>
      </c>
      <c r="D93" s="19" t="n">
        <f aca="false">AND(A93&gt;=C$4,A93&lt;=D$4)</f>
        <v>0</v>
      </c>
      <c r="E93" s="19" t="n">
        <f aca="false">AND(A93&gt;=C$5,A93&lt;=D$5)</f>
        <v>0</v>
      </c>
      <c r="F93" s="19" t="n">
        <f aca="false">AND(A93&gt;=C$6,A93&lt;=D$6)</f>
        <v>0</v>
      </c>
      <c r="G93" s="19" t="n">
        <f aca="false">AND(A93&gt;=C$7,A93&lt;=D$7)</f>
        <v>0</v>
      </c>
      <c r="H93" s="0" t="n">
        <f aca="false">SUM(B93:G93)</f>
        <v>1</v>
      </c>
    </row>
    <row r="94" customFormat="false" ht="13.8" hidden="false" customHeight="false" outlineLevel="0" collapsed="false">
      <c r="A94" s="18" t="n">
        <f aca="false">IF(MAX(A$10:A93)+1&lt;=MAX(C$2:D$7),MAX(A$10:A93)+1,"")</f>
        <v>44004</v>
      </c>
      <c r="B94" s="19" t="n">
        <f aca="false">AND(A94&gt;=C$2,A94&lt;=D$2)</f>
        <v>0</v>
      </c>
      <c r="C94" s="19" t="n">
        <f aca="false">AND(A94&gt;=C$3,A94&lt;=D$3)</f>
        <v>0</v>
      </c>
      <c r="D94" s="19" t="n">
        <f aca="false">AND(A94&gt;=C$4,A94&lt;=D$4)</f>
        <v>0</v>
      </c>
      <c r="E94" s="19" t="n">
        <f aca="false">AND(A94&gt;=C$5,A94&lt;=D$5)</f>
        <v>0</v>
      </c>
      <c r="F94" s="19" t="n">
        <f aca="false">AND(A94&gt;=C$6,A94&lt;=D$6)</f>
        <v>0</v>
      </c>
      <c r="G94" s="19" t="n">
        <f aca="false">AND(A94&gt;=C$7,A94&lt;=D$7)</f>
        <v>0</v>
      </c>
      <c r="H94" s="0" t="n">
        <f aca="false">SUM(B94:G94)</f>
        <v>0</v>
      </c>
    </row>
    <row r="95" customFormat="false" ht="13.8" hidden="false" customHeight="false" outlineLevel="0" collapsed="false">
      <c r="A95" s="18" t="n">
        <f aca="false">IF(MAX(A$10:A94)+1&lt;=MAX(C$2:D$7),MAX(A$10:A94)+1,"")</f>
        <v>44005</v>
      </c>
      <c r="B95" s="19" t="n">
        <f aca="false">AND(A95&gt;=C$2,A95&lt;=D$2)</f>
        <v>0</v>
      </c>
      <c r="C95" s="19" t="n">
        <f aca="false">AND(A95&gt;=C$3,A95&lt;=D$3)</f>
        <v>0</v>
      </c>
      <c r="D95" s="19" t="n">
        <f aca="false">AND(A95&gt;=C$4,A95&lt;=D$4)</f>
        <v>0</v>
      </c>
      <c r="E95" s="19" t="n">
        <f aca="false">AND(A95&gt;=C$5,A95&lt;=D$5)</f>
        <v>0</v>
      </c>
      <c r="F95" s="19" t="n">
        <f aca="false">AND(A95&gt;=C$6,A95&lt;=D$6)</f>
        <v>0</v>
      </c>
      <c r="G95" s="19" t="n">
        <f aca="false">AND(A95&gt;=C$7,A95&lt;=D$7)</f>
        <v>0</v>
      </c>
      <c r="H95" s="0" t="n">
        <f aca="false">SUM(B95:G95)</f>
        <v>0</v>
      </c>
    </row>
    <row r="96" customFormat="false" ht="13.8" hidden="false" customHeight="false" outlineLevel="0" collapsed="false">
      <c r="A96" s="18" t="n">
        <f aca="false">IF(MAX(A$10:A95)+1&lt;=MAX(C$2:D$7),MAX(A$10:A95)+1,"")</f>
        <v>44006</v>
      </c>
      <c r="B96" s="19" t="n">
        <f aca="false">AND(A96&gt;=C$2,A96&lt;=D$2)</f>
        <v>0</v>
      </c>
      <c r="C96" s="19" t="n">
        <f aca="false">AND(A96&gt;=C$3,A96&lt;=D$3)</f>
        <v>0</v>
      </c>
      <c r="D96" s="19" t="n">
        <f aca="false">AND(A96&gt;=C$4,A96&lt;=D$4)</f>
        <v>0</v>
      </c>
      <c r="E96" s="19" t="n">
        <f aca="false">AND(A96&gt;=C$5,A96&lt;=D$5)</f>
        <v>0</v>
      </c>
      <c r="F96" s="19" t="n">
        <f aca="false">AND(A96&gt;=C$6,A96&lt;=D$6)</f>
        <v>0</v>
      </c>
      <c r="G96" s="19" t="n">
        <f aca="false">AND(A96&gt;=C$7,A96&lt;=D$7)</f>
        <v>0</v>
      </c>
      <c r="H96" s="0" t="n">
        <f aca="false">SUM(B96:G96)</f>
        <v>0</v>
      </c>
    </row>
    <row r="97" customFormat="false" ht="13.8" hidden="false" customHeight="false" outlineLevel="0" collapsed="false">
      <c r="A97" s="18" t="n">
        <f aca="false">IF(MAX(A$10:A96)+1&lt;=MAX(C$2:D$7),MAX(A$10:A96)+1,"")</f>
        <v>44007</v>
      </c>
      <c r="B97" s="19" t="n">
        <f aca="false">AND(A97&gt;=C$2,A97&lt;=D$2)</f>
        <v>0</v>
      </c>
      <c r="C97" s="19" t="n">
        <f aca="false">AND(A97&gt;=C$3,A97&lt;=D$3)</f>
        <v>0</v>
      </c>
      <c r="D97" s="19" t="n">
        <f aca="false">AND(A97&gt;=C$4,A97&lt;=D$4)</f>
        <v>0</v>
      </c>
      <c r="E97" s="19" t="n">
        <f aca="false">AND(A97&gt;=C$5,A97&lt;=D$5)</f>
        <v>0</v>
      </c>
      <c r="F97" s="19" t="n">
        <f aca="false">AND(A97&gt;=C$6,A97&lt;=D$6)</f>
        <v>0</v>
      </c>
      <c r="G97" s="19" t="n">
        <f aca="false">AND(A97&gt;=C$7,A97&lt;=D$7)</f>
        <v>0</v>
      </c>
      <c r="H97" s="0" t="n">
        <f aca="false">SUM(B97:G97)</f>
        <v>0</v>
      </c>
    </row>
    <row r="98" customFormat="false" ht="13.8" hidden="false" customHeight="false" outlineLevel="0" collapsed="false">
      <c r="A98" s="18" t="n">
        <f aca="false">IF(MAX(A$10:A97)+1&lt;=MAX(C$2:D$7),MAX(A$10:A97)+1,"")</f>
        <v>44008</v>
      </c>
      <c r="B98" s="19" t="n">
        <f aca="false">AND(A98&gt;=C$2,A98&lt;=D$2)</f>
        <v>0</v>
      </c>
      <c r="C98" s="19" t="n">
        <f aca="false">AND(A98&gt;=C$3,A98&lt;=D$3)</f>
        <v>0</v>
      </c>
      <c r="D98" s="19" t="n">
        <f aca="false">AND(A98&gt;=C$4,A98&lt;=D$4)</f>
        <v>0</v>
      </c>
      <c r="E98" s="19" t="n">
        <f aca="false">AND(A98&gt;=C$5,A98&lt;=D$5)</f>
        <v>0</v>
      </c>
      <c r="F98" s="19" t="n">
        <f aca="false">AND(A98&gt;=C$6,A98&lt;=D$6)</f>
        <v>0</v>
      </c>
      <c r="G98" s="19" t="n">
        <f aca="false">AND(A98&gt;=C$7,A98&lt;=D$7)</f>
        <v>0</v>
      </c>
      <c r="H98" s="0" t="n">
        <f aca="false">SUM(B98:G98)</f>
        <v>0</v>
      </c>
    </row>
    <row r="99" customFormat="false" ht="13.8" hidden="false" customHeight="false" outlineLevel="0" collapsed="false">
      <c r="A99" s="18" t="n">
        <f aca="false">IF(MAX(A$10:A98)+1&lt;=MAX(C$2:D$7),MAX(A$10:A98)+1,"")</f>
        <v>44009</v>
      </c>
      <c r="B99" s="19" t="n">
        <f aca="false">AND(A99&gt;=C$2,A99&lt;=D$2)</f>
        <v>0</v>
      </c>
      <c r="C99" s="19" t="n">
        <f aca="false">AND(A99&gt;=C$3,A99&lt;=D$3)</f>
        <v>0</v>
      </c>
      <c r="D99" s="19" t="n">
        <f aca="false">AND(A99&gt;=C$4,A99&lt;=D$4)</f>
        <v>0</v>
      </c>
      <c r="E99" s="19" t="n">
        <f aca="false">AND(A99&gt;=C$5,A99&lt;=D$5)</f>
        <v>0</v>
      </c>
      <c r="F99" s="19" t="n">
        <f aca="false">AND(A99&gt;=C$6,A99&lt;=D$6)</f>
        <v>0</v>
      </c>
      <c r="G99" s="19" t="n">
        <f aca="false">AND(A99&gt;=C$7,A99&lt;=D$7)</f>
        <v>0</v>
      </c>
      <c r="H99" s="0" t="n">
        <f aca="false">SUM(B99:G99)</f>
        <v>0</v>
      </c>
    </row>
    <row r="100" customFormat="false" ht="13.8" hidden="false" customHeight="false" outlineLevel="0" collapsed="false">
      <c r="A100" s="18" t="n">
        <f aca="false">IF(MAX(A$10:A99)+1&lt;=MAX(C$2:D$7),MAX(A$10:A99)+1,"")</f>
        <v>44010</v>
      </c>
      <c r="B100" s="19" t="n">
        <f aca="false">AND(A100&gt;=C$2,A100&lt;=D$2)</f>
        <v>0</v>
      </c>
      <c r="C100" s="19" t="n">
        <f aca="false">AND(A100&gt;=C$3,A100&lt;=D$3)</f>
        <v>0</v>
      </c>
      <c r="D100" s="19" t="n">
        <f aca="false">AND(A100&gt;=C$4,A100&lt;=D$4)</f>
        <v>0</v>
      </c>
      <c r="E100" s="19" t="n">
        <f aca="false">AND(A100&gt;=C$5,A100&lt;=D$5)</f>
        <v>0</v>
      </c>
      <c r="F100" s="19" t="n">
        <f aca="false">AND(A100&gt;=C$6,A100&lt;=D$6)</f>
        <v>0</v>
      </c>
      <c r="G100" s="19" t="n">
        <f aca="false">AND(A100&gt;=C$7,A100&lt;=D$7)</f>
        <v>0</v>
      </c>
      <c r="H100" s="0" t="n">
        <f aca="false">SUM(B100:G100)</f>
        <v>0</v>
      </c>
    </row>
    <row r="101" customFormat="false" ht="13.8" hidden="false" customHeight="false" outlineLevel="0" collapsed="false">
      <c r="A101" s="18" t="n">
        <f aca="false">IF(MAX(A$10:A100)+1&lt;=MAX(C$2:D$7),MAX(A$10:A100)+1,"")</f>
        <v>44011</v>
      </c>
      <c r="B101" s="19" t="n">
        <f aca="false">AND(A101&gt;=C$2,A101&lt;=D$2)</f>
        <v>0</v>
      </c>
      <c r="C101" s="19" t="n">
        <f aca="false">AND(A101&gt;=C$3,A101&lt;=D$3)</f>
        <v>0</v>
      </c>
      <c r="D101" s="19" t="n">
        <f aca="false">AND(A101&gt;=C$4,A101&lt;=D$4)</f>
        <v>0</v>
      </c>
      <c r="E101" s="19" t="n">
        <f aca="false">AND(A101&gt;=C$5,A101&lt;=D$5)</f>
        <v>0</v>
      </c>
      <c r="F101" s="19" t="n">
        <f aca="false">AND(A101&gt;=C$6,A101&lt;=D$6)</f>
        <v>0</v>
      </c>
      <c r="G101" s="19" t="n">
        <f aca="false">AND(A101&gt;=C$7,A101&lt;=D$7)</f>
        <v>0</v>
      </c>
      <c r="H101" s="0" t="n">
        <f aca="false">SUM(B101:G101)</f>
        <v>0</v>
      </c>
    </row>
    <row r="102" customFormat="false" ht="13.8" hidden="false" customHeight="false" outlineLevel="0" collapsed="false">
      <c r="A102" s="18" t="n">
        <f aca="false">IF(MAX(A$10:A101)+1&lt;=MAX(C$2:D$7),MAX(A$10:A101)+1,"")</f>
        <v>44012</v>
      </c>
      <c r="B102" s="19" t="n">
        <f aca="false">AND(A102&gt;=C$2,A102&lt;=D$2)</f>
        <v>0</v>
      </c>
      <c r="C102" s="19" t="n">
        <f aca="false">AND(A102&gt;=C$3,A102&lt;=D$3)</f>
        <v>0</v>
      </c>
      <c r="D102" s="19" t="n">
        <f aca="false">AND(A102&gt;=C$4,A102&lt;=D$4)</f>
        <v>0</v>
      </c>
      <c r="E102" s="19" t="n">
        <f aca="false">AND(A102&gt;=C$5,A102&lt;=D$5)</f>
        <v>0</v>
      </c>
      <c r="F102" s="19" t="n">
        <f aca="false">AND(A102&gt;=C$6,A102&lt;=D$6)</f>
        <v>0</v>
      </c>
      <c r="G102" s="19" t="n">
        <f aca="false">AND(A102&gt;=C$7,A102&lt;=D$7)</f>
        <v>0</v>
      </c>
      <c r="H102" s="0" t="n">
        <f aca="false">SUM(B102:G102)</f>
        <v>0</v>
      </c>
    </row>
    <row r="103" customFormat="false" ht="13.8" hidden="false" customHeight="false" outlineLevel="0" collapsed="false">
      <c r="A103" s="18" t="n">
        <f aca="false">IF(MAX(A$10:A102)+1&lt;=MAX(C$2:D$7),MAX(A$10:A102)+1,"")</f>
        <v>44013</v>
      </c>
      <c r="B103" s="19" t="n">
        <f aca="false">AND(A103&gt;=C$2,A103&lt;=D$2)</f>
        <v>0</v>
      </c>
      <c r="C103" s="19" t="n">
        <f aca="false">AND(A103&gt;=C$3,A103&lt;=D$3)</f>
        <v>0</v>
      </c>
      <c r="D103" s="19" t="n">
        <f aca="false">AND(A103&gt;=C$4,A103&lt;=D$4)</f>
        <v>0</v>
      </c>
      <c r="E103" s="19" t="n">
        <f aca="false">AND(A103&gt;=C$5,A103&lt;=D$5)</f>
        <v>0</v>
      </c>
      <c r="F103" s="19" t="n">
        <f aca="false">AND(A103&gt;=C$6,A103&lt;=D$6)</f>
        <v>0</v>
      </c>
      <c r="G103" s="19" t="n">
        <f aca="false">AND(A103&gt;=C$7,A103&lt;=D$7)</f>
        <v>0</v>
      </c>
      <c r="H103" s="0" t="n">
        <f aca="false">SUM(B103:G103)</f>
        <v>0</v>
      </c>
    </row>
    <row r="104" customFormat="false" ht="13.8" hidden="false" customHeight="false" outlineLevel="0" collapsed="false">
      <c r="A104" s="18" t="n">
        <f aca="false">IF(MAX(A$10:A103)+1&lt;=MAX(C$2:D$7),MAX(A$10:A103)+1,"")</f>
        <v>44014</v>
      </c>
      <c r="B104" s="19" t="n">
        <f aca="false">AND(A104&gt;=C$2,A104&lt;=D$2)</f>
        <v>0</v>
      </c>
      <c r="C104" s="19" t="n">
        <f aca="false">AND(A104&gt;=C$3,A104&lt;=D$3)</f>
        <v>0</v>
      </c>
      <c r="D104" s="19" t="n">
        <f aca="false">AND(A104&gt;=C$4,A104&lt;=D$4)</f>
        <v>0</v>
      </c>
      <c r="E104" s="19" t="n">
        <f aca="false">AND(A104&gt;=C$5,A104&lt;=D$5)</f>
        <v>0</v>
      </c>
      <c r="F104" s="19" t="n">
        <f aca="false">AND(A104&gt;=C$6,A104&lt;=D$6)</f>
        <v>0</v>
      </c>
      <c r="G104" s="19" t="n">
        <f aca="false">AND(A104&gt;=C$7,A104&lt;=D$7)</f>
        <v>0</v>
      </c>
      <c r="H104" s="0" t="n">
        <f aca="false">SUM(B104:G104)</f>
        <v>0</v>
      </c>
    </row>
    <row r="105" customFormat="false" ht="13.8" hidden="false" customHeight="false" outlineLevel="0" collapsed="false">
      <c r="A105" s="18" t="n">
        <f aca="false">IF(MAX(A$10:A104)+1&lt;=MAX(C$2:D$7),MAX(A$10:A104)+1,"")</f>
        <v>44015</v>
      </c>
      <c r="B105" s="19" t="n">
        <f aca="false">AND(A105&gt;=C$2,A105&lt;=D$2)</f>
        <v>0</v>
      </c>
      <c r="C105" s="19" t="n">
        <f aca="false">AND(A105&gt;=C$3,A105&lt;=D$3)</f>
        <v>0</v>
      </c>
      <c r="D105" s="19" t="n">
        <f aca="false">AND(A105&gt;=C$4,A105&lt;=D$4)</f>
        <v>0</v>
      </c>
      <c r="E105" s="19" t="n">
        <f aca="false">AND(A105&gt;=C$5,A105&lt;=D$5)</f>
        <v>0</v>
      </c>
      <c r="F105" s="19" t="n">
        <f aca="false">AND(A105&gt;=C$6,A105&lt;=D$6)</f>
        <v>0</v>
      </c>
      <c r="G105" s="19" t="n">
        <f aca="false">AND(A105&gt;=C$7,A105&lt;=D$7)</f>
        <v>0</v>
      </c>
      <c r="H105" s="0" t="n">
        <f aca="false">SUM(B105:G105)</f>
        <v>0</v>
      </c>
    </row>
    <row r="106" customFormat="false" ht="13.8" hidden="false" customHeight="false" outlineLevel="0" collapsed="false">
      <c r="A106" s="18" t="n">
        <f aca="false">IF(MAX(A$10:A105)+1&lt;=MAX(C$2:D$7),MAX(A$10:A105)+1,"")</f>
        <v>44016</v>
      </c>
      <c r="B106" s="19" t="n">
        <f aca="false">AND(A106&gt;=C$2,A106&lt;=D$2)</f>
        <v>0</v>
      </c>
      <c r="C106" s="19" t="n">
        <f aca="false">AND(A106&gt;=C$3,A106&lt;=D$3)</f>
        <v>0</v>
      </c>
      <c r="D106" s="19" t="n">
        <f aca="false">AND(A106&gt;=C$4,A106&lt;=D$4)</f>
        <v>0</v>
      </c>
      <c r="E106" s="19" t="n">
        <f aca="false">AND(A106&gt;=C$5,A106&lt;=D$5)</f>
        <v>0</v>
      </c>
      <c r="F106" s="19" t="n">
        <f aca="false">AND(A106&gt;=C$6,A106&lt;=D$6)</f>
        <v>0</v>
      </c>
      <c r="G106" s="19" t="n">
        <f aca="false">AND(A106&gt;=C$7,A106&lt;=D$7)</f>
        <v>0</v>
      </c>
      <c r="H106" s="0" t="n">
        <f aca="false">SUM(B106:G106)</f>
        <v>0</v>
      </c>
    </row>
    <row r="107" customFormat="false" ht="13.8" hidden="false" customHeight="false" outlineLevel="0" collapsed="false">
      <c r="A107" s="18" t="n">
        <f aca="false">IF(MAX(A$10:A106)+1&lt;=MAX(C$2:D$7),MAX(A$10:A106)+1,"")</f>
        <v>44017</v>
      </c>
      <c r="B107" s="19" t="n">
        <f aca="false">AND(A107&gt;=C$2,A107&lt;=D$2)</f>
        <v>0</v>
      </c>
      <c r="C107" s="19" t="n">
        <f aca="false">AND(A107&gt;=C$3,A107&lt;=D$3)</f>
        <v>0</v>
      </c>
      <c r="D107" s="19" t="n">
        <f aca="false">AND(A107&gt;=C$4,A107&lt;=D$4)</f>
        <v>0</v>
      </c>
      <c r="E107" s="19" t="n">
        <f aca="false">AND(A107&gt;=C$5,A107&lt;=D$5)</f>
        <v>0</v>
      </c>
      <c r="F107" s="19" t="n">
        <f aca="false">AND(A107&gt;=C$6,A107&lt;=D$6)</f>
        <v>0</v>
      </c>
      <c r="G107" s="19" t="n">
        <f aca="false">AND(A107&gt;=C$7,A107&lt;=D$7)</f>
        <v>0</v>
      </c>
      <c r="H107" s="0" t="n">
        <f aca="false">SUM(B107:G107)</f>
        <v>0</v>
      </c>
    </row>
    <row r="108" customFormat="false" ht="13.8" hidden="false" customHeight="false" outlineLevel="0" collapsed="false">
      <c r="A108" s="18" t="n">
        <f aca="false">IF(MAX(A$10:A107)+1&lt;=MAX(C$2:D$7),MAX(A$10:A107)+1,"")</f>
        <v>44018</v>
      </c>
      <c r="B108" s="19" t="n">
        <f aca="false">AND(A108&gt;=C$2,A108&lt;=D$2)</f>
        <v>0</v>
      </c>
      <c r="C108" s="19" t="n">
        <f aca="false">AND(A108&gt;=C$3,A108&lt;=D$3)</f>
        <v>0</v>
      </c>
      <c r="D108" s="19" t="n">
        <f aca="false">AND(A108&gt;=C$4,A108&lt;=D$4)</f>
        <v>0</v>
      </c>
      <c r="E108" s="19" t="n">
        <f aca="false">AND(A108&gt;=C$5,A108&lt;=D$5)</f>
        <v>0</v>
      </c>
      <c r="F108" s="19" t="n">
        <f aca="false">AND(A108&gt;=C$6,A108&lt;=D$6)</f>
        <v>0</v>
      </c>
      <c r="G108" s="19" t="n">
        <f aca="false">AND(A108&gt;=C$7,A108&lt;=D$7)</f>
        <v>0</v>
      </c>
      <c r="H108" s="0" t="n">
        <f aca="false">SUM(B108:G108)</f>
        <v>0</v>
      </c>
    </row>
    <row r="109" customFormat="false" ht="13.8" hidden="false" customHeight="false" outlineLevel="0" collapsed="false">
      <c r="A109" s="18" t="n">
        <f aca="false">IF(MAX(A$10:A108)+1&lt;=MAX(C$2:D$7),MAX(A$10:A108)+1,"")</f>
        <v>44019</v>
      </c>
      <c r="B109" s="19" t="n">
        <f aca="false">AND(A109&gt;=C$2,A109&lt;=D$2)</f>
        <v>0</v>
      </c>
      <c r="C109" s="19" t="n">
        <f aca="false">AND(A109&gt;=C$3,A109&lt;=D$3)</f>
        <v>0</v>
      </c>
      <c r="D109" s="19" t="n">
        <f aca="false">AND(A109&gt;=C$4,A109&lt;=D$4)</f>
        <v>0</v>
      </c>
      <c r="E109" s="19" t="n">
        <f aca="false">AND(A109&gt;=C$5,A109&lt;=D$5)</f>
        <v>0</v>
      </c>
      <c r="F109" s="19" t="n">
        <f aca="false">AND(A109&gt;=C$6,A109&lt;=D$6)</f>
        <v>0</v>
      </c>
      <c r="G109" s="19" t="n">
        <f aca="false">AND(A109&gt;=C$7,A109&lt;=D$7)</f>
        <v>0</v>
      </c>
      <c r="H109" s="0" t="n">
        <f aca="false">SUM(B109:G109)</f>
        <v>0</v>
      </c>
    </row>
    <row r="110" customFormat="false" ht="13.8" hidden="false" customHeight="false" outlineLevel="0" collapsed="false">
      <c r="A110" s="18" t="n">
        <f aca="false">IF(MAX(A$10:A109)+1&lt;=MAX(C$2:D$7),MAX(A$10:A109)+1,"")</f>
        <v>44020</v>
      </c>
      <c r="B110" s="19" t="n">
        <f aca="false">AND(A110&gt;=C$2,A110&lt;=D$2)</f>
        <v>0</v>
      </c>
      <c r="C110" s="19" t="n">
        <f aca="false">AND(A110&gt;=C$3,A110&lt;=D$3)</f>
        <v>0</v>
      </c>
      <c r="D110" s="19" t="n">
        <f aca="false">AND(A110&gt;=C$4,A110&lt;=D$4)</f>
        <v>0</v>
      </c>
      <c r="E110" s="19" t="n">
        <f aca="false">AND(A110&gt;=C$5,A110&lt;=D$5)</f>
        <v>0</v>
      </c>
      <c r="F110" s="19" t="n">
        <f aca="false">AND(A110&gt;=C$6,A110&lt;=D$6)</f>
        <v>0</v>
      </c>
      <c r="G110" s="19" t="n">
        <f aca="false">AND(A110&gt;=C$7,A110&lt;=D$7)</f>
        <v>0</v>
      </c>
      <c r="H110" s="0" t="n">
        <f aca="false">SUM(B110:G110)</f>
        <v>0</v>
      </c>
    </row>
    <row r="111" customFormat="false" ht="13.8" hidden="false" customHeight="false" outlineLevel="0" collapsed="false">
      <c r="A111" s="18" t="n">
        <f aca="false">IF(MAX(A$10:A110)+1&lt;=MAX(C$2:D$7),MAX(A$10:A110)+1,"")</f>
        <v>44021</v>
      </c>
      <c r="B111" s="19" t="n">
        <f aca="false">AND(A111&gt;=C$2,A111&lt;=D$2)</f>
        <v>0</v>
      </c>
      <c r="C111" s="19" t="n">
        <f aca="false">AND(A111&gt;=C$3,A111&lt;=D$3)</f>
        <v>0</v>
      </c>
      <c r="D111" s="19" t="n">
        <f aca="false">AND(A111&gt;=C$4,A111&lt;=D$4)</f>
        <v>0</v>
      </c>
      <c r="E111" s="19" t="n">
        <f aca="false">AND(A111&gt;=C$5,A111&lt;=D$5)</f>
        <v>0</v>
      </c>
      <c r="F111" s="19" t="n">
        <f aca="false">AND(A111&gt;=C$6,A111&lt;=D$6)</f>
        <v>0</v>
      </c>
      <c r="G111" s="19" t="n">
        <f aca="false">AND(A111&gt;=C$7,A111&lt;=D$7)</f>
        <v>0</v>
      </c>
      <c r="H111" s="0" t="n">
        <f aca="false">SUM(B111:G111)</f>
        <v>0</v>
      </c>
    </row>
    <row r="112" customFormat="false" ht="13.8" hidden="false" customHeight="false" outlineLevel="0" collapsed="false">
      <c r="A112" s="18" t="n">
        <f aca="false">IF(MAX(A$10:A111)+1&lt;=MAX(C$2:D$7),MAX(A$10:A111)+1,"")</f>
        <v>44022</v>
      </c>
      <c r="B112" s="19" t="n">
        <f aca="false">AND(A112&gt;=C$2,A112&lt;=D$2)</f>
        <v>0</v>
      </c>
      <c r="C112" s="19" t="n">
        <f aca="false">AND(A112&gt;=C$3,A112&lt;=D$3)</f>
        <v>0</v>
      </c>
      <c r="D112" s="19" t="n">
        <f aca="false">AND(A112&gt;=C$4,A112&lt;=D$4)</f>
        <v>0</v>
      </c>
      <c r="E112" s="19" t="n">
        <f aca="false">AND(A112&gt;=C$5,A112&lt;=D$5)</f>
        <v>0</v>
      </c>
      <c r="F112" s="19" t="n">
        <f aca="false">AND(A112&gt;=C$6,A112&lt;=D$6)</f>
        <v>0</v>
      </c>
      <c r="G112" s="19" t="n">
        <f aca="false">AND(A112&gt;=C$7,A112&lt;=D$7)</f>
        <v>0</v>
      </c>
      <c r="H112" s="0" t="n">
        <f aca="false">SUM(B112:G112)</f>
        <v>0</v>
      </c>
    </row>
    <row r="113" customFormat="false" ht="13.8" hidden="false" customHeight="false" outlineLevel="0" collapsed="false">
      <c r="A113" s="18" t="n">
        <f aca="false">IF(MAX(A$10:A112)+1&lt;=MAX(C$2:D$7),MAX(A$10:A112)+1,"")</f>
        <v>44023</v>
      </c>
      <c r="B113" s="19" t="n">
        <f aca="false">AND(A113&gt;=C$2,A113&lt;=D$2)</f>
        <v>0</v>
      </c>
      <c r="C113" s="19" t="n">
        <f aca="false">AND(A113&gt;=C$3,A113&lt;=D$3)</f>
        <v>0</v>
      </c>
      <c r="D113" s="19" t="n">
        <f aca="false">AND(A113&gt;=C$4,A113&lt;=D$4)</f>
        <v>0</v>
      </c>
      <c r="E113" s="19" t="n">
        <f aca="false">AND(A113&gt;=C$5,A113&lt;=D$5)</f>
        <v>0</v>
      </c>
      <c r="F113" s="19" t="n">
        <f aca="false">AND(A113&gt;=C$6,A113&lt;=D$6)</f>
        <v>0</v>
      </c>
      <c r="G113" s="19" t="n">
        <f aca="false">AND(A113&gt;=C$7,A113&lt;=D$7)</f>
        <v>0</v>
      </c>
      <c r="H113" s="0" t="n">
        <f aca="false">SUM(B113:G113)</f>
        <v>0</v>
      </c>
    </row>
    <row r="114" customFormat="false" ht="13.8" hidden="false" customHeight="false" outlineLevel="0" collapsed="false">
      <c r="A114" s="18" t="n">
        <f aca="false">IF(MAX(A$10:A113)+1&lt;=MAX(C$2:D$7),MAX(A$10:A113)+1,"")</f>
        <v>44024</v>
      </c>
      <c r="B114" s="19" t="n">
        <f aca="false">AND(A114&gt;=C$2,A114&lt;=D$2)</f>
        <v>0</v>
      </c>
      <c r="C114" s="19" t="n">
        <f aca="false">AND(A114&gt;=C$3,A114&lt;=D$3)</f>
        <v>0</v>
      </c>
      <c r="D114" s="19" t="n">
        <f aca="false">AND(A114&gt;=C$4,A114&lt;=D$4)</f>
        <v>0</v>
      </c>
      <c r="E114" s="19" t="n">
        <f aca="false">AND(A114&gt;=C$5,A114&lt;=D$5)</f>
        <v>0</v>
      </c>
      <c r="F114" s="19" t="n">
        <f aca="false">AND(A114&gt;=C$6,A114&lt;=D$6)</f>
        <v>0</v>
      </c>
      <c r="G114" s="19" t="n">
        <f aca="false">AND(A114&gt;=C$7,A114&lt;=D$7)</f>
        <v>0</v>
      </c>
      <c r="H114" s="0" t="n">
        <f aca="false">SUM(B114:G114)</f>
        <v>0</v>
      </c>
    </row>
    <row r="115" customFormat="false" ht="13.8" hidden="false" customHeight="false" outlineLevel="0" collapsed="false">
      <c r="A115" s="18" t="n">
        <f aca="false">IF(MAX(A$10:A114)+1&lt;=MAX(C$2:D$7),MAX(A$10:A114)+1,"")</f>
        <v>44025</v>
      </c>
      <c r="B115" s="19" t="n">
        <f aca="false">AND(A115&gt;=C$2,A115&lt;=D$2)</f>
        <v>0</v>
      </c>
      <c r="C115" s="19" t="n">
        <f aca="false">AND(A115&gt;=C$3,A115&lt;=D$3)</f>
        <v>0</v>
      </c>
      <c r="D115" s="19" t="n">
        <f aca="false">AND(A115&gt;=C$4,A115&lt;=D$4)</f>
        <v>0</v>
      </c>
      <c r="E115" s="19" t="n">
        <f aca="false">AND(A115&gt;=C$5,A115&lt;=D$5)</f>
        <v>0</v>
      </c>
      <c r="F115" s="19" t="n">
        <f aca="false">AND(A115&gt;=C$6,A115&lt;=D$6)</f>
        <v>0</v>
      </c>
      <c r="G115" s="19" t="n">
        <f aca="false">AND(A115&gt;=C$7,A115&lt;=D$7)</f>
        <v>0</v>
      </c>
      <c r="H115" s="0" t="n">
        <f aca="false">SUM(B115:G115)</f>
        <v>0</v>
      </c>
    </row>
    <row r="116" customFormat="false" ht="13.8" hidden="false" customHeight="false" outlineLevel="0" collapsed="false">
      <c r="A116" s="18" t="n">
        <f aca="false">IF(MAX(A$10:A115)+1&lt;=MAX(C$2:D$7),MAX(A$10:A115)+1,"")</f>
        <v>44026</v>
      </c>
      <c r="B116" s="19" t="n">
        <f aca="false">AND(A116&gt;=C$2,A116&lt;=D$2)</f>
        <v>0</v>
      </c>
      <c r="C116" s="19" t="n">
        <f aca="false">AND(A116&gt;=C$3,A116&lt;=D$3)</f>
        <v>0</v>
      </c>
      <c r="D116" s="19" t="n">
        <f aca="false">AND(A116&gt;=C$4,A116&lt;=D$4)</f>
        <v>0</v>
      </c>
      <c r="E116" s="19" t="n">
        <f aca="false">AND(A116&gt;=C$5,A116&lt;=D$5)</f>
        <v>0</v>
      </c>
      <c r="F116" s="19" t="n">
        <f aca="false">AND(A116&gt;=C$6,A116&lt;=D$6)</f>
        <v>0</v>
      </c>
      <c r="G116" s="19" t="n">
        <f aca="false">AND(A116&gt;=C$7,A116&lt;=D$7)</f>
        <v>0</v>
      </c>
      <c r="H116" s="0" t="n">
        <f aca="false">SUM(B116:G116)</f>
        <v>0</v>
      </c>
    </row>
    <row r="117" customFormat="false" ht="13.8" hidden="false" customHeight="false" outlineLevel="0" collapsed="false">
      <c r="A117" s="18" t="n">
        <f aca="false">IF(MAX(A$10:A116)+1&lt;=MAX(C$2:D$7),MAX(A$10:A116)+1,"")</f>
        <v>44027</v>
      </c>
      <c r="B117" s="19" t="n">
        <f aca="false">AND(A117&gt;=C$2,A117&lt;=D$2)</f>
        <v>0</v>
      </c>
      <c r="C117" s="19" t="n">
        <f aca="false">AND(A117&gt;=C$3,A117&lt;=D$3)</f>
        <v>0</v>
      </c>
      <c r="D117" s="19" t="n">
        <f aca="false">AND(A117&gt;=C$4,A117&lt;=D$4)</f>
        <v>0</v>
      </c>
      <c r="E117" s="19" t="n">
        <f aca="false">AND(A117&gt;=C$5,A117&lt;=D$5)</f>
        <v>0</v>
      </c>
      <c r="F117" s="19" t="n">
        <f aca="false">AND(A117&gt;=C$6,A117&lt;=D$6)</f>
        <v>0</v>
      </c>
      <c r="G117" s="19" t="n">
        <f aca="false">AND(A117&gt;=C$7,A117&lt;=D$7)</f>
        <v>0</v>
      </c>
      <c r="H117" s="0" t="n">
        <f aca="false">SUM(B117:G117)</f>
        <v>0</v>
      </c>
    </row>
    <row r="118" customFormat="false" ht="13.8" hidden="false" customHeight="false" outlineLevel="0" collapsed="false">
      <c r="A118" s="18" t="n">
        <f aca="false">IF(MAX(A$10:A117)+1&lt;=MAX(C$2:D$7),MAX(A$10:A117)+1,"")</f>
        <v>44028</v>
      </c>
      <c r="B118" s="19" t="n">
        <f aca="false">AND(A118&gt;=C$2,A118&lt;=D$2)</f>
        <v>0</v>
      </c>
      <c r="C118" s="19" t="n">
        <f aca="false">AND(A118&gt;=C$3,A118&lt;=D$3)</f>
        <v>0</v>
      </c>
      <c r="D118" s="19" t="n">
        <f aca="false">AND(A118&gt;=C$4,A118&lt;=D$4)</f>
        <v>0</v>
      </c>
      <c r="E118" s="19" t="n">
        <f aca="false">AND(A118&gt;=C$5,A118&lt;=D$5)</f>
        <v>0</v>
      </c>
      <c r="F118" s="19" t="n">
        <f aca="false">AND(A118&gt;=C$6,A118&lt;=D$6)</f>
        <v>0</v>
      </c>
      <c r="G118" s="19" t="n">
        <f aca="false">AND(A118&gt;=C$7,A118&lt;=D$7)</f>
        <v>0</v>
      </c>
      <c r="H118" s="0" t="n">
        <f aca="false">SUM(B118:G118)</f>
        <v>0</v>
      </c>
    </row>
    <row r="119" customFormat="false" ht="13.8" hidden="false" customHeight="false" outlineLevel="0" collapsed="false">
      <c r="A119" s="18" t="n">
        <f aca="false">IF(MAX(A$10:A118)+1&lt;=MAX(C$2:D$7),MAX(A$10:A118)+1,"")</f>
        <v>44029</v>
      </c>
      <c r="B119" s="19" t="n">
        <f aca="false">AND(A119&gt;=C$2,A119&lt;=D$2)</f>
        <v>0</v>
      </c>
      <c r="C119" s="19" t="n">
        <f aca="false">AND(A119&gt;=C$3,A119&lt;=D$3)</f>
        <v>0</v>
      </c>
      <c r="D119" s="19" t="n">
        <f aca="false">AND(A119&gt;=C$4,A119&lt;=D$4)</f>
        <v>0</v>
      </c>
      <c r="E119" s="19" t="n">
        <f aca="false">AND(A119&gt;=C$5,A119&lt;=D$5)</f>
        <v>0</v>
      </c>
      <c r="F119" s="19" t="n">
        <f aca="false">AND(A119&gt;=C$6,A119&lt;=D$6)</f>
        <v>0</v>
      </c>
      <c r="G119" s="19" t="n">
        <f aca="false">AND(A119&gt;=C$7,A119&lt;=D$7)</f>
        <v>0</v>
      </c>
      <c r="H119" s="0" t="n">
        <f aca="false">SUM(B119:G119)</f>
        <v>0</v>
      </c>
    </row>
    <row r="120" customFormat="false" ht="13.8" hidden="false" customHeight="false" outlineLevel="0" collapsed="false">
      <c r="A120" s="18" t="n">
        <f aca="false">IF(MAX(A$10:A119)+1&lt;=MAX(C$2:D$7),MAX(A$10:A119)+1,"")</f>
        <v>44030</v>
      </c>
      <c r="B120" s="19" t="n">
        <f aca="false">AND(A120&gt;=C$2,A120&lt;=D$2)</f>
        <v>0</v>
      </c>
      <c r="C120" s="19" t="n">
        <f aca="false">AND(A120&gt;=C$3,A120&lt;=D$3)</f>
        <v>0</v>
      </c>
      <c r="D120" s="19" t="n">
        <f aca="false">AND(A120&gt;=C$4,A120&lt;=D$4)</f>
        <v>0</v>
      </c>
      <c r="E120" s="19" t="n">
        <f aca="false">AND(A120&gt;=C$5,A120&lt;=D$5)</f>
        <v>0</v>
      </c>
      <c r="F120" s="19" t="n">
        <f aca="false">AND(A120&gt;=C$6,A120&lt;=D$6)</f>
        <v>0</v>
      </c>
      <c r="G120" s="19" t="n">
        <f aca="false">AND(A120&gt;=C$7,A120&lt;=D$7)</f>
        <v>0</v>
      </c>
      <c r="H120" s="0" t="n">
        <f aca="false">SUM(B120:G120)</f>
        <v>0</v>
      </c>
    </row>
    <row r="121" customFormat="false" ht="13.8" hidden="false" customHeight="false" outlineLevel="0" collapsed="false">
      <c r="A121" s="18" t="n">
        <f aca="false">IF(MAX(A$10:A120)+1&lt;=MAX(C$2:D$7),MAX(A$10:A120)+1,"")</f>
        <v>44031</v>
      </c>
      <c r="B121" s="19" t="n">
        <f aca="false">AND(A121&gt;=C$2,A121&lt;=D$2)</f>
        <v>0</v>
      </c>
      <c r="C121" s="19" t="n">
        <f aca="false">AND(A121&gt;=C$3,A121&lt;=D$3)</f>
        <v>0</v>
      </c>
      <c r="D121" s="19" t="n">
        <f aca="false">AND(A121&gt;=C$4,A121&lt;=D$4)</f>
        <v>0</v>
      </c>
      <c r="E121" s="19" t="n">
        <f aca="false">AND(A121&gt;=C$5,A121&lt;=D$5)</f>
        <v>0</v>
      </c>
      <c r="F121" s="19" t="n">
        <f aca="false">AND(A121&gt;=C$6,A121&lt;=D$6)</f>
        <v>0</v>
      </c>
      <c r="G121" s="19" t="n">
        <f aca="false">AND(A121&gt;=C$7,A121&lt;=D$7)</f>
        <v>0</v>
      </c>
      <c r="H121" s="0" t="n">
        <f aca="false">SUM(B121:G121)</f>
        <v>0</v>
      </c>
    </row>
    <row r="122" customFormat="false" ht="13.8" hidden="false" customHeight="false" outlineLevel="0" collapsed="false">
      <c r="A122" s="18" t="n">
        <f aca="false">IF(MAX(A$10:A121)+1&lt;=MAX(C$2:D$7),MAX(A$10:A121)+1,"")</f>
        <v>44032</v>
      </c>
      <c r="B122" s="19" t="n">
        <f aca="false">AND(A122&gt;=C$2,A122&lt;=D$2)</f>
        <v>0</v>
      </c>
      <c r="C122" s="19" t="n">
        <f aca="false">AND(A122&gt;=C$3,A122&lt;=D$3)</f>
        <v>0</v>
      </c>
      <c r="D122" s="19" t="n">
        <f aca="false">AND(A122&gt;=C$4,A122&lt;=D$4)</f>
        <v>0</v>
      </c>
      <c r="E122" s="19" t="n">
        <f aca="false">AND(A122&gt;=C$5,A122&lt;=D$5)</f>
        <v>0</v>
      </c>
      <c r="F122" s="19" t="n">
        <f aca="false">AND(A122&gt;=C$6,A122&lt;=D$6)</f>
        <v>0</v>
      </c>
      <c r="G122" s="19" t="n">
        <f aca="false">AND(A122&gt;=C$7,A122&lt;=D$7)</f>
        <v>0</v>
      </c>
      <c r="H122" s="0" t="n">
        <f aca="false">SUM(B122:G122)</f>
        <v>0</v>
      </c>
    </row>
    <row r="123" customFormat="false" ht="13.8" hidden="false" customHeight="false" outlineLevel="0" collapsed="false">
      <c r="A123" s="18" t="n">
        <f aca="false">IF(MAX(A$10:A122)+1&lt;=MAX(C$2:D$7),MAX(A$10:A122)+1,"")</f>
        <v>44033</v>
      </c>
      <c r="B123" s="19" t="n">
        <f aca="false">AND(A123&gt;=C$2,A123&lt;=D$2)</f>
        <v>0</v>
      </c>
      <c r="C123" s="19" t="n">
        <f aca="false">AND(A123&gt;=C$3,A123&lt;=D$3)</f>
        <v>0</v>
      </c>
      <c r="D123" s="19" t="n">
        <f aca="false">AND(A123&gt;=C$4,A123&lt;=D$4)</f>
        <v>0</v>
      </c>
      <c r="E123" s="19" t="n">
        <f aca="false">AND(A123&gt;=C$5,A123&lt;=D$5)</f>
        <v>0</v>
      </c>
      <c r="F123" s="19" t="n">
        <f aca="false">AND(A123&gt;=C$6,A123&lt;=D$6)</f>
        <v>0</v>
      </c>
      <c r="G123" s="19" t="n">
        <f aca="false">AND(A123&gt;=C$7,A123&lt;=D$7)</f>
        <v>0</v>
      </c>
      <c r="H123" s="0" t="n">
        <f aca="false">SUM(B123:G123)</f>
        <v>0</v>
      </c>
    </row>
    <row r="124" customFormat="false" ht="13.8" hidden="false" customHeight="false" outlineLevel="0" collapsed="false">
      <c r="A124" s="18" t="n">
        <f aca="false">IF(MAX(A$10:A123)+1&lt;=MAX(C$2:D$7),MAX(A$10:A123)+1,"")</f>
        <v>44034</v>
      </c>
      <c r="B124" s="19" t="n">
        <f aca="false">AND(A124&gt;=C$2,A124&lt;=D$2)</f>
        <v>0</v>
      </c>
      <c r="C124" s="19" t="n">
        <f aca="false">AND(A124&gt;=C$3,A124&lt;=D$3)</f>
        <v>0</v>
      </c>
      <c r="D124" s="19" t="n">
        <f aca="false">AND(A124&gt;=C$4,A124&lt;=D$4)</f>
        <v>0</v>
      </c>
      <c r="E124" s="19" t="n">
        <f aca="false">AND(A124&gt;=C$5,A124&lt;=D$5)</f>
        <v>0</v>
      </c>
      <c r="F124" s="19" t="n">
        <f aca="false">AND(A124&gt;=C$6,A124&lt;=D$6)</f>
        <v>0</v>
      </c>
      <c r="G124" s="19" t="n">
        <f aca="false">AND(A124&gt;=C$7,A124&lt;=D$7)</f>
        <v>0</v>
      </c>
      <c r="H124" s="0" t="n">
        <f aca="false">SUM(B124:G124)</f>
        <v>0</v>
      </c>
    </row>
    <row r="125" customFormat="false" ht="13.8" hidden="false" customHeight="false" outlineLevel="0" collapsed="false">
      <c r="A125" s="18" t="n">
        <f aca="false">IF(MAX(A$10:A124)+1&lt;=MAX(C$2:D$7),MAX(A$10:A124)+1,"")</f>
        <v>44035</v>
      </c>
      <c r="B125" s="19" t="n">
        <f aca="false">AND(A125&gt;=C$2,A125&lt;=D$2)</f>
        <v>0</v>
      </c>
      <c r="C125" s="19" t="n">
        <f aca="false">AND(A125&gt;=C$3,A125&lt;=D$3)</f>
        <v>0</v>
      </c>
      <c r="D125" s="19" t="n">
        <f aca="false">AND(A125&gt;=C$4,A125&lt;=D$4)</f>
        <v>0</v>
      </c>
      <c r="E125" s="19" t="n">
        <f aca="false">AND(A125&gt;=C$5,A125&lt;=D$5)</f>
        <v>0</v>
      </c>
      <c r="F125" s="19" t="n">
        <f aca="false">AND(A125&gt;=C$6,A125&lt;=D$6)</f>
        <v>0</v>
      </c>
      <c r="G125" s="19" t="n">
        <f aca="false">AND(A125&gt;=C$7,A125&lt;=D$7)</f>
        <v>0</v>
      </c>
      <c r="H125" s="0" t="n">
        <f aca="false">SUM(B125:G125)</f>
        <v>0</v>
      </c>
    </row>
    <row r="126" customFormat="false" ht="13.8" hidden="false" customHeight="false" outlineLevel="0" collapsed="false">
      <c r="A126" s="18" t="n">
        <f aca="false">IF(MAX(A$10:A125)+1&lt;=MAX(C$2:D$7),MAX(A$10:A125)+1,"")</f>
        <v>44036</v>
      </c>
      <c r="B126" s="19" t="n">
        <f aca="false">AND(A126&gt;=C$2,A126&lt;=D$2)</f>
        <v>0</v>
      </c>
      <c r="C126" s="19" t="n">
        <f aca="false">AND(A126&gt;=C$3,A126&lt;=D$3)</f>
        <v>0</v>
      </c>
      <c r="D126" s="19" t="n">
        <f aca="false">AND(A126&gt;=C$4,A126&lt;=D$4)</f>
        <v>0</v>
      </c>
      <c r="E126" s="19" t="n">
        <f aca="false">AND(A126&gt;=C$5,A126&lt;=D$5)</f>
        <v>0</v>
      </c>
      <c r="F126" s="19" t="n">
        <f aca="false">AND(A126&gt;=C$6,A126&lt;=D$6)</f>
        <v>0</v>
      </c>
      <c r="G126" s="19" t="n">
        <f aca="false">AND(A126&gt;=C$7,A126&lt;=D$7)</f>
        <v>0</v>
      </c>
      <c r="H126" s="0" t="n">
        <f aca="false">SUM(B126:G126)</f>
        <v>0</v>
      </c>
    </row>
    <row r="127" customFormat="false" ht="13.8" hidden="false" customHeight="false" outlineLevel="0" collapsed="false">
      <c r="A127" s="18" t="n">
        <f aca="false">IF(MAX(A$10:A126)+1&lt;=MAX(C$2:D$7),MAX(A$10:A126)+1,"")</f>
        <v>44037</v>
      </c>
      <c r="B127" s="19" t="n">
        <f aca="false">AND(A127&gt;=C$2,A127&lt;=D$2)</f>
        <v>0</v>
      </c>
      <c r="C127" s="19" t="n">
        <f aca="false">AND(A127&gt;=C$3,A127&lt;=D$3)</f>
        <v>0</v>
      </c>
      <c r="D127" s="19" t="n">
        <f aca="false">AND(A127&gt;=C$4,A127&lt;=D$4)</f>
        <v>0</v>
      </c>
      <c r="E127" s="19" t="n">
        <f aca="false">AND(A127&gt;=C$5,A127&lt;=D$5)</f>
        <v>0</v>
      </c>
      <c r="F127" s="19" t="n">
        <f aca="false">AND(A127&gt;=C$6,A127&lt;=D$6)</f>
        <v>0</v>
      </c>
      <c r="G127" s="19" t="n">
        <f aca="false">AND(A127&gt;=C$7,A127&lt;=D$7)</f>
        <v>0</v>
      </c>
      <c r="H127" s="0" t="n">
        <f aca="false">SUM(B127:G127)</f>
        <v>0</v>
      </c>
    </row>
    <row r="128" customFormat="false" ht="13.8" hidden="false" customHeight="false" outlineLevel="0" collapsed="false">
      <c r="A128" s="18" t="n">
        <f aca="false">IF(MAX(A$10:A127)+1&lt;=MAX(C$2:D$7),MAX(A$10:A127)+1,"")</f>
        <v>44038</v>
      </c>
      <c r="B128" s="19" t="n">
        <f aca="false">AND(A128&gt;=C$2,A128&lt;=D$2)</f>
        <v>0</v>
      </c>
      <c r="C128" s="19" t="n">
        <f aca="false">AND(A128&gt;=C$3,A128&lt;=D$3)</f>
        <v>0</v>
      </c>
      <c r="D128" s="19" t="n">
        <f aca="false">AND(A128&gt;=C$4,A128&lt;=D$4)</f>
        <v>0</v>
      </c>
      <c r="E128" s="19" t="n">
        <f aca="false">AND(A128&gt;=C$5,A128&lt;=D$5)</f>
        <v>0</v>
      </c>
      <c r="F128" s="19" t="n">
        <f aca="false">AND(A128&gt;=C$6,A128&lt;=D$6)</f>
        <v>0</v>
      </c>
      <c r="G128" s="19" t="n">
        <f aca="false">AND(A128&gt;=C$7,A128&lt;=D$7)</f>
        <v>0</v>
      </c>
      <c r="H128" s="0" t="n">
        <f aca="false">SUM(B128:G128)</f>
        <v>0</v>
      </c>
    </row>
    <row r="129" customFormat="false" ht="13.8" hidden="false" customHeight="false" outlineLevel="0" collapsed="false">
      <c r="A129" s="18" t="n">
        <f aca="false">IF(MAX(A$10:A128)+1&lt;=MAX(C$2:D$7),MAX(A$10:A128)+1,"")</f>
        <v>44039</v>
      </c>
      <c r="B129" s="19" t="n">
        <f aca="false">AND(A129&gt;=C$2,A129&lt;=D$2)</f>
        <v>0</v>
      </c>
      <c r="C129" s="19" t="n">
        <f aca="false">AND(A129&gt;=C$3,A129&lt;=D$3)</f>
        <v>0</v>
      </c>
      <c r="D129" s="19" t="n">
        <f aca="false">AND(A129&gt;=C$4,A129&lt;=D$4)</f>
        <v>0</v>
      </c>
      <c r="E129" s="19" t="n">
        <f aca="false">AND(A129&gt;=C$5,A129&lt;=D$5)</f>
        <v>0</v>
      </c>
      <c r="F129" s="19" t="n">
        <f aca="false">AND(A129&gt;=C$6,A129&lt;=D$6)</f>
        <v>0</v>
      </c>
      <c r="G129" s="19" t="n">
        <f aca="false">AND(A129&gt;=C$7,A129&lt;=D$7)</f>
        <v>0</v>
      </c>
      <c r="H129" s="0" t="n">
        <f aca="false">SUM(B129:G129)</f>
        <v>0</v>
      </c>
    </row>
    <row r="130" customFormat="false" ht="13.8" hidden="false" customHeight="false" outlineLevel="0" collapsed="false">
      <c r="A130" s="18" t="n">
        <f aca="false">IF(MAX(A$10:A129)+1&lt;=MAX(C$2:D$7),MAX(A$10:A129)+1,"")</f>
        <v>44040</v>
      </c>
      <c r="B130" s="19" t="n">
        <f aca="false">AND(A130&gt;=C$2,A130&lt;=D$2)</f>
        <v>0</v>
      </c>
      <c r="C130" s="19" t="n">
        <f aca="false">AND(A130&gt;=C$3,A130&lt;=D$3)</f>
        <v>0</v>
      </c>
      <c r="D130" s="19" t="n">
        <f aca="false">AND(A130&gt;=C$4,A130&lt;=D$4)</f>
        <v>0</v>
      </c>
      <c r="E130" s="19" t="n">
        <f aca="false">AND(A130&gt;=C$5,A130&lt;=D$5)</f>
        <v>0</v>
      </c>
      <c r="F130" s="19" t="n">
        <f aca="false">AND(A130&gt;=C$6,A130&lt;=D$6)</f>
        <v>0</v>
      </c>
      <c r="G130" s="19" t="n">
        <f aca="false">AND(A130&gt;=C$7,A130&lt;=D$7)</f>
        <v>0</v>
      </c>
      <c r="H130" s="0" t="n">
        <f aca="false">SUM(B130:G130)</f>
        <v>0</v>
      </c>
    </row>
    <row r="131" customFormat="false" ht="13.8" hidden="false" customHeight="false" outlineLevel="0" collapsed="false">
      <c r="A131" s="18" t="n">
        <f aca="false">IF(MAX(A$10:A130)+1&lt;=MAX(C$2:D$7),MAX(A$10:A130)+1,"")</f>
        <v>44041</v>
      </c>
      <c r="B131" s="19" t="n">
        <f aca="false">AND(A131&gt;=C$2,A131&lt;=D$2)</f>
        <v>0</v>
      </c>
      <c r="C131" s="19" t="n">
        <f aca="false">AND(A131&gt;=C$3,A131&lt;=D$3)</f>
        <v>0</v>
      </c>
      <c r="D131" s="19" t="n">
        <f aca="false">AND(A131&gt;=C$4,A131&lt;=D$4)</f>
        <v>0</v>
      </c>
      <c r="E131" s="19" t="n">
        <f aca="false">AND(A131&gt;=C$5,A131&lt;=D$5)</f>
        <v>0</v>
      </c>
      <c r="F131" s="19" t="n">
        <f aca="false">AND(A131&gt;=C$6,A131&lt;=D$6)</f>
        <v>0</v>
      </c>
      <c r="G131" s="19" t="n">
        <f aca="false">AND(A131&gt;=C$7,A131&lt;=D$7)</f>
        <v>0</v>
      </c>
      <c r="H131" s="0" t="n">
        <f aca="false">SUM(B131:G131)</f>
        <v>0</v>
      </c>
    </row>
    <row r="132" customFormat="false" ht="13.8" hidden="false" customHeight="false" outlineLevel="0" collapsed="false">
      <c r="A132" s="18" t="n">
        <f aca="false">IF(MAX(A$10:A131)+1&lt;=MAX(C$2:D$7),MAX(A$10:A131)+1,"")</f>
        <v>44042</v>
      </c>
      <c r="B132" s="19" t="n">
        <f aca="false">AND(A132&gt;=C$2,A132&lt;=D$2)</f>
        <v>0</v>
      </c>
      <c r="C132" s="19" t="n">
        <f aca="false">AND(A132&gt;=C$3,A132&lt;=D$3)</f>
        <v>0</v>
      </c>
      <c r="D132" s="19" t="n">
        <f aca="false">AND(A132&gt;=C$4,A132&lt;=D$4)</f>
        <v>0</v>
      </c>
      <c r="E132" s="19" t="n">
        <f aca="false">AND(A132&gt;=C$5,A132&lt;=D$5)</f>
        <v>0</v>
      </c>
      <c r="F132" s="19" t="n">
        <f aca="false">AND(A132&gt;=C$6,A132&lt;=D$6)</f>
        <v>0</v>
      </c>
      <c r="G132" s="19" t="n">
        <f aca="false">AND(A132&gt;=C$7,A132&lt;=D$7)</f>
        <v>0</v>
      </c>
      <c r="H132" s="0" t="n">
        <f aca="false">SUM(B132:G132)</f>
        <v>0</v>
      </c>
    </row>
    <row r="133" customFormat="false" ht="13.8" hidden="false" customHeight="false" outlineLevel="0" collapsed="false">
      <c r="A133" s="18" t="n">
        <f aca="false">IF(MAX(A$10:A132)+1&lt;=MAX(C$2:D$7),MAX(A$10:A132)+1,"")</f>
        <v>44043</v>
      </c>
      <c r="B133" s="19" t="n">
        <f aca="false">AND(A133&gt;=C$2,A133&lt;=D$2)</f>
        <v>0</v>
      </c>
      <c r="C133" s="19" t="n">
        <f aca="false">AND(A133&gt;=C$3,A133&lt;=D$3)</f>
        <v>0</v>
      </c>
      <c r="D133" s="19" t="n">
        <f aca="false">AND(A133&gt;=C$4,A133&lt;=D$4)</f>
        <v>0</v>
      </c>
      <c r="E133" s="19" t="n">
        <f aca="false">AND(A133&gt;=C$5,A133&lt;=D$5)</f>
        <v>0</v>
      </c>
      <c r="F133" s="19" t="n">
        <f aca="false">AND(A133&gt;=C$6,A133&lt;=D$6)</f>
        <v>0</v>
      </c>
      <c r="G133" s="19" t="n">
        <f aca="false">AND(A133&gt;=C$7,A133&lt;=D$7)</f>
        <v>0</v>
      </c>
      <c r="H133" s="0" t="n">
        <f aca="false">SUM(B133:G133)</f>
        <v>0</v>
      </c>
    </row>
    <row r="134" customFormat="false" ht="13.8" hidden="false" customHeight="false" outlineLevel="0" collapsed="false">
      <c r="A134" s="18" t="n">
        <f aca="false">IF(MAX(A$10:A133)+1&lt;=MAX(C$2:D$7),MAX(A$10:A133)+1,"")</f>
        <v>44044</v>
      </c>
      <c r="B134" s="19" t="n">
        <f aca="false">AND(A134&gt;=C$2,A134&lt;=D$2)</f>
        <v>0</v>
      </c>
      <c r="C134" s="19" t="n">
        <f aca="false">AND(A134&gt;=C$3,A134&lt;=D$3)</f>
        <v>0</v>
      </c>
      <c r="D134" s="19" t="n">
        <f aca="false">AND(A134&gt;=C$4,A134&lt;=D$4)</f>
        <v>0</v>
      </c>
      <c r="E134" s="19" t="n">
        <f aca="false">AND(A134&gt;=C$5,A134&lt;=D$5)</f>
        <v>0</v>
      </c>
      <c r="F134" s="19" t="n">
        <f aca="false">AND(A134&gt;=C$6,A134&lt;=D$6)</f>
        <v>0</v>
      </c>
      <c r="G134" s="19" t="n">
        <f aca="false">AND(A134&gt;=C$7,A134&lt;=D$7)</f>
        <v>0</v>
      </c>
      <c r="H134" s="0" t="n">
        <f aca="false">SUM(B134:G134)</f>
        <v>0</v>
      </c>
    </row>
    <row r="135" customFormat="false" ht="13.8" hidden="false" customHeight="false" outlineLevel="0" collapsed="false">
      <c r="A135" s="18" t="n">
        <f aca="false">IF(MAX(A$10:A134)+1&lt;=MAX(C$2:D$7),MAX(A$10:A134)+1,"")</f>
        <v>44045</v>
      </c>
      <c r="B135" s="19" t="n">
        <f aca="false">AND(A135&gt;=C$2,A135&lt;=D$2)</f>
        <v>0</v>
      </c>
      <c r="C135" s="19" t="n">
        <f aca="false">AND(A135&gt;=C$3,A135&lt;=D$3)</f>
        <v>0</v>
      </c>
      <c r="D135" s="19" t="n">
        <f aca="false">AND(A135&gt;=C$4,A135&lt;=D$4)</f>
        <v>0</v>
      </c>
      <c r="E135" s="19" t="n">
        <f aca="false">AND(A135&gt;=C$5,A135&lt;=D$5)</f>
        <v>0</v>
      </c>
      <c r="F135" s="19" t="n">
        <f aca="false">AND(A135&gt;=C$6,A135&lt;=D$6)</f>
        <v>0</v>
      </c>
      <c r="G135" s="19" t="n">
        <f aca="false">AND(A135&gt;=C$7,A135&lt;=D$7)</f>
        <v>0</v>
      </c>
      <c r="H135" s="0" t="n">
        <f aca="false">SUM(B135:G135)</f>
        <v>0</v>
      </c>
    </row>
    <row r="136" customFormat="false" ht="13.8" hidden="false" customHeight="false" outlineLevel="0" collapsed="false">
      <c r="A136" s="18" t="n">
        <f aca="false">IF(MAX(A$10:A135)+1&lt;=MAX(C$2:D$7),MAX(A$10:A135)+1,"")</f>
        <v>44046</v>
      </c>
      <c r="B136" s="19" t="n">
        <f aca="false">AND(A136&gt;=C$2,A136&lt;=D$2)</f>
        <v>0</v>
      </c>
      <c r="C136" s="19" t="n">
        <f aca="false">AND(A136&gt;=C$3,A136&lt;=D$3)</f>
        <v>0</v>
      </c>
      <c r="D136" s="19" t="n">
        <f aca="false">AND(A136&gt;=C$4,A136&lt;=D$4)</f>
        <v>0</v>
      </c>
      <c r="E136" s="19" t="n">
        <f aca="false">AND(A136&gt;=C$5,A136&lt;=D$5)</f>
        <v>0</v>
      </c>
      <c r="F136" s="19" t="n">
        <f aca="false">AND(A136&gt;=C$6,A136&lt;=D$6)</f>
        <v>0</v>
      </c>
      <c r="G136" s="19" t="n">
        <f aca="false">AND(A136&gt;=C$7,A136&lt;=D$7)</f>
        <v>0</v>
      </c>
      <c r="H136" s="0" t="n">
        <f aca="false">SUM(B136:G136)</f>
        <v>0</v>
      </c>
    </row>
    <row r="137" customFormat="false" ht="13.8" hidden="false" customHeight="false" outlineLevel="0" collapsed="false">
      <c r="A137" s="18" t="n">
        <f aca="false">IF(MAX(A$10:A136)+1&lt;=MAX(C$2:D$7),MAX(A$10:A136)+1,"")</f>
        <v>44047</v>
      </c>
      <c r="B137" s="19" t="n">
        <f aca="false">AND(A137&gt;=C$2,A137&lt;=D$2)</f>
        <v>0</v>
      </c>
      <c r="C137" s="19" t="n">
        <f aca="false">AND(A137&gt;=C$3,A137&lt;=D$3)</f>
        <v>0</v>
      </c>
      <c r="D137" s="19" t="n">
        <f aca="false">AND(A137&gt;=C$4,A137&lt;=D$4)</f>
        <v>0</v>
      </c>
      <c r="E137" s="19" t="n">
        <f aca="false">AND(A137&gt;=C$5,A137&lt;=D$5)</f>
        <v>0</v>
      </c>
      <c r="F137" s="19" t="n">
        <f aca="false">AND(A137&gt;=C$6,A137&lt;=D$6)</f>
        <v>0</v>
      </c>
      <c r="G137" s="19" t="n">
        <f aca="false">AND(A137&gt;=C$7,A137&lt;=D$7)</f>
        <v>0</v>
      </c>
      <c r="H137" s="0" t="n">
        <f aca="false">SUM(B137:G137)</f>
        <v>0</v>
      </c>
    </row>
    <row r="138" customFormat="false" ht="13.8" hidden="false" customHeight="false" outlineLevel="0" collapsed="false">
      <c r="A138" s="18" t="n">
        <f aca="false">IF(MAX(A$10:A137)+1&lt;=MAX(C$2:D$7),MAX(A$10:A137)+1,"")</f>
        <v>44048</v>
      </c>
      <c r="B138" s="19" t="n">
        <f aca="false">AND(A138&gt;=C$2,A138&lt;=D$2)</f>
        <v>0</v>
      </c>
      <c r="C138" s="19" t="n">
        <f aca="false">AND(A138&gt;=C$3,A138&lt;=D$3)</f>
        <v>0</v>
      </c>
      <c r="D138" s="19" t="n">
        <f aca="false">AND(A138&gt;=C$4,A138&lt;=D$4)</f>
        <v>0</v>
      </c>
      <c r="E138" s="19" t="n">
        <f aca="false">AND(A138&gt;=C$5,A138&lt;=D$5)</f>
        <v>0</v>
      </c>
      <c r="F138" s="19" t="n">
        <f aca="false">AND(A138&gt;=C$6,A138&lt;=D$6)</f>
        <v>0</v>
      </c>
      <c r="G138" s="19" t="n">
        <f aca="false">AND(A138&gt;=C$7,A138&lt;=D$7)</f>
        <v>0</v>
      </c>
      <c r="H138" s="0" t="n">
        <f aca="false">SUM(B138:G138)</f>
        <v>0</v>
      </c>
    </row>
    <row r="139" customFormat="false" ht="13.8" hidden="false" customHeight="false" outlineLevel="0" collapsed="false">
      <c r="A139" s="18" t="n">
        <f aca="false">IF(MAX(A$10:A138)+1&lt;=MAX(C$2:D$7),MAX(A$10:A138)+1,"")</f>
        <v>44049</v>
      </c>
      <c r="B139" s="19" t="n">
        <f aca="false">AND(A139&gt;=C$2,A139&lt;=D$2)</f>
        <v>0</v>
      </c>
      <c r="C139" s="19" t="n">
        <f aca="false">AND(A139&gt;=C$3,A139&lt;=D$3)</f>
        <v>0</v>
      </c>
      <c r="D139" s="19" t="n">
        <f aca="false">AND(A139&gt;=C$4,A139&lt;=D$4)</f>
        <v>0</v>
      </c>
      <c r="E139" s="19" t="n">
        <f aca="false">AND(A139&gt;=C$5,A139&lt;=D$5)</f>
        <v>0</v>
      </c>
      <c r="F139" s="19" t="n">
        <f aca="false">AND(A139&gt;=C$6,A139&lt;=D$6)</f>
        <v>0</v>
      </c>
      <c r="G139" s="19" t="n">
        <f aca="false">AND(A139&gt;=C$7,A139&lt;=D$7)</f>
        <v>0</v>
      </c>
      <c r="H139" s="0" t="n">
        <f aca="false">SUM(B139:G139)</f>
        <v>0</v>
      </c>
    </row>
    <row r="140" customFormat="false" ht="13.8" hidden="false" customHeight="false" outlineLevel="0" collapsed="false">
      <c r="A140" s="18" t="n">
        <f aca="false">IF(MAX(A$10:A139)+1&lt;=MAX(C$2:D$7),MAX(A$10:A139)+1,"")</f>
        <v>44050</v>
      </c>
      <c r="B140" s="19" t="n">
        <f aca="false">AND(A140&gt;=C$2,A140&lt;=D$2)</f>
        <v>0</v>
      </c>
      <c r="C140" s="19" t="n">
        <f aca="false">AND(A140&gt;=C$3,A140&lt;=D$3)</f>
        <v>0</v>
      </c>
      <c r="D140" s="19" t="n">
        <f aca="false">AND(A140&gt;=C$4,A140&lt;=D$4)</f>
        <v>0</v>
      </c>
      <c r="E140" s="19" t="n">
        <f aca="false">AND(A140&gt;=C$5,A140&lt;=D$5)</f>
        <v>0</v>
      </c>
      <c r="F140" s="19" t="n">
        <f aca="false">AND(A140&gt;=C$6,A140&lt;=D$6)</f>
        <v>0</v>
      </c>
      <c r="G140" s="19" t="n">
        <f aca="false">AND(A140&gt;=C$7,A140&lt;=D$7)</f>
        <v>0</v>
      </c>
      <c r="H140" s="0" t="n">
        <f aca="false">SUM(B140:G140)</f>
        <v>0</v>
      </c>
    </row>
    <row r="141" customFormat="false" ht="13.8" hidden="false" customHeight="false" outlineLevel="0" collapsed="false">
      <c r="A141" s="18" t="n">
        <f aca="false">IF(MAX(A$10:A140)+1&lt;=MAX(C$2:D$7),MAX(A$10:A140)+1,"")</f>
        <v>44051</v>
      </c>
      <c r="B141" s="19" t="n">
        <f aca="false">AND(A141&gt;=C$2,A141&lt;=D$2)</f>
        <v>0</v>
      </c>
      <c r="C141" s="19" t="n">
        <f aca="false">AND(A141&gt;=C$3,A141&lt;=D$3)</f>
        <v>0</v>
      </c>
      <c r="D141" s="19" t="n">
        <f aca="false">AND(A141&gt;=C$4,A141&lt;=D$4)</f>
        <v>0</v>
      </c>
      <c r="E141" s="19" t="n">
        <f aca="false">AND(A141&gt;=C$5,A141&lt;=D$5)</f>
        <v>0</v>
      </c>
      <c r="F141" s="19" t="n">
        <f aca="false">AND(A141&gt;=C$6,A141&lt;=D$6)</f>
        <v>0</v>
      </c>
      <c r="G141" s="19" t="n">
        <f aca="false">AND(A141&gt;=C$7,A141&lt;=D$7)</f>
        <v>0</v>
      </c>
      <c r="H141" s="0" t="n">
        <f aca="false">SUM(B141:G141)</f>
        <v>0</v>
      </c>
    </row>
    <row r="142" customFormat="false" ht="13.8" hidden="false" customHeight="false" outlineLevel="0" collapsed="false">
      <c r="A142" s="18" t="n">
        <f aca="false">IF(MAX(A$10:A141)+1&lt;=MAX(C$2:D$7),MAX(A$10:A141)+1,"")</f>
        <v>44052</v>
      </c>
      <c r="B142" s="19" t="n">
        <f aca="false">AND(A142&gt;=C$2,A142&lt;=D$2)</f>
        <v>0</v>
      </c>
      <c r="C142" s="19" t="n">
        <f aca="false">AND(A142&gt;=C$3,A142&lt;=D$3)</f>
        <v>0</v>
      </c>
      <c r="D142" s="19" t="n">
        <f aca="false">AND(A142&gt;=C$4,A142&lt;=D$4)</f>
        <v>0</v>
      </c>
      <c r="E142" s="19" t="n">
        <f aca="false">AND(A142&gt;=C$5,A142&lt;=D$5)</f>
        <v>0</v>
      </c>
      <c r="F142" s="19" t="n">
        <f aca="false">AND(A142&gt;=C$6,A142&lt;=D$6)</f>
        <v>0</v>
      </c>
      <c r="G142" s="19" t="n">
        <f aca="false">AND(A142&gt;=C$7,A142&lt;=D$7)</f>
        <v>0</v>
      </c>
      <c r="H142" s="0" t="n">
        <f aca="false">SUM(B142:G142)</f>
        <v>0</v>
      </c>
    </row>
    <row r="143" customFormat="false" ht="13.8" hidden="false" customHeight="false" outlineLevel="0" collapsed="false">
      <c r="A143" s="18" t="n">
        <f aca="false">IF(MAX(A$10:A142)+1&lt;=MAX(C$2:D$7),MAX(A$10:A142)+1,"")</f>
        <v>44053</v>
      </c>
      <c r="B143" s="19" t="n">
        <f aca="false">AND(A143&gt;=C$2,A143&lt;=D$2)</f>
        <v>0</v>
      </c>
      <c r="C143" s="19" t="n">
        <f aca="false">AND(A143&gt;=C$3,A143&lt;=D$3)</f>
        <v>0</v>
      </c>
      <c r="D143" s="19" t="n">
        <f aca="false">AND(A143&gt;=C$4,A143&lt;=D$4)</f>
        <v>0</v>
      </c>
      <c r="E143" s="19" t="n">
        <f aca="false">AND(A143&gt;=C$5,A143&lt;=D$5)</f>
        <v>0</v>
      </c>
      <c r="F143" s="19" t="n">
        <f aca="false">AND(A143&gt;=C$6,A143&lt;=D$6)</f>
        <v>0</v>
      </c>
      <c r="G143" s="19" t="n">
        <f aca="false">AND(A143&gt;=C$7,A143&lt;=D$7)</f>
        <v>0</v>
      </c>
      <c r="H143" s="0" t="n">
        <f aca="false">SUM(B143:G143)</f>
        <v>0</v>
      </c>
    </row>
    <row r="144" customFormat="false" ht="13.8" hidden="false" customHeight="false" outlineLevel="0" collapsed="false">
      <c r="A144" s="18" t="n">
        <f aca="false">IF(MAX(A$10:A143)+1&lt;=MAX(C$2:D$7),MAX(A$10:A143)+1,"")</f>
        <v>44054</v>
      </c>
      <c r="B144" s="19" t="n">
        <f aca="false">AND(A144&gt;=C$2,A144&lt;=D$2)</f>
        <v>0</v>
      </c>
      <c r="C144" s="19" t="n">
        <f aca="false">AND(A144&gt;=C$3,A144&lt;=D$3)</f>
        <v>0</v>
      </c>
      <c r="D144" s="19" t="n">
        <f aca="false">AND(A144&gt;=C$4,A144&lt;=D$4)</f>
        <v>0</v>
      </c>
      <c r="E144" s="19" t="n">
        <f aca="false">AND(A144&gt;=C$5,A144&lt;=D$5)</f>
        <v>0</v>
      </c>
      <c r="F144" s="19" t="n">
        <f aca="false">AND(A144&gt;=C$6,A144&lt;=D$6)</f>
        <v>0</v>
      </c>
      <c r="G144" s="19" t="n">
        <f aca="false">AND(A144&gt;=C$7,A144&lt;=D$7)</f>
        <v>0</v>
      </c>
      <c r="H144" s="0" t="n">
        <f aca="false">SUM(B144:G144)</f>
        <v>0</v>
      </c>
    </row>
    <row r="145" customFormat="false" ht="13.8" hidden="false" customHeight="false" outlineLevel="0" collapsed="false">
      <c r="A145" s="18" t="n">
        <f aca="false">IF(MAX(A$10:A144)+1&lt;=MAX(C$2:D$7),MAX(A$10:A144)+1,"")</f>
        <v>44055</v>
      </c>
      <c r="B145" s="19" t="n">
        <f aca="false">AND(A145&gt;=C$2,A145&lt;=D$2)</f>
        <v>0</v>
      </c>
      <c r="C145" s="19" t="n">
        <f aca="false">AND(A145&gt;=C$3,A145&lt;=D$3)</f>
        <v>0</v>
      </c>
      <c r="D145" s="19" t="n">
        <f aca="false">AND(A145&gt;=C$4,A145&lt;=D$4)</f>
        <v>0</v>
      </c>
      <c r="E145" s="19" t="n">
        <f aca="false">AND(A145&gt;=C$5,A145&lt;=D$5)</f>
        <v>0</v>
      </c>
      <c r="F145" s="19" t="n">
        <f aca="false">AND(A145&gt;=C$6,A145&lt;=D$6)</f>
        <v>0</v>
      </c>
      <c r="G145" s="19" t="n">
        <f aca="false">AND(A145&gt;=C$7,A145&lt;=D$7)</f>
        <v>0</v>
      </c>
      <c r="H145" s="0" t="n">
        <f aca="false">SUM(B145:G145)</f>
        <v>0</v>
      </c>
    </row>
    <row r="146" customFormat="false" ht="13.8" hidden="false" customHeight="false" outlineLevel="0" collapsed="false">
      <c r="A146" s="18" t="n">
        <f aca="false">IF(MAX(A$10:A145)+1&lt;=MAX(C$2:D$7),MAX(A$10:A145)+1,"")</f>
        <v>44056</v>
      </c>
      <c r="B146" s="19" t="n">
        <f aca="false">AND(A146&gt;=C$2,A146&lt;=D$2)</f>
        <v>0</v>
      </c>
      <c r="C146" s="19" t="n">
        <f aca="false">AND(A146&gt;=C$3,A146&lt;=D$3)</f>
        <v>0</v>
      </c>
      <c r="D146" s="19" t="n">
        <f aca="false">AND(A146&gt;=C$4,A146&lt;=D$4)</f>
        <v>0</v>
      </c>
      <c r="E146" s="19" t="n">
        <f aca="false">AND(A146&gt;=C$5,A146&lt;=D$5)</f>
        <v>0</v>
      </c>
      <c r="F146" s="19" t="n">
        <f aca="false">AND(A146&gt;=C$6,A146&lt;=D$6)</f>
        <v>0</v>
      </c>
      <c r="G146" s="19" t="n">
        <f aca="false">AND(A146&gt;=C$7,A146&lt;=D$7)</f>
        <v>0</v>
      </c>
      <c r="H146" s="0" t="n">
        <f aca="false">SUM(B146:G146)</f>
        <v>0</v>
      </c>
    </row>
    <row r="147" customFormat="false" ht="13.8" hidden="false" customHeight="false" outlineLevel="0" collapsed="false">
      <c r="A147" s="18" t="n">
        <f aca="false">IF(MAX(A$10:A146)+1&lt;=MAX(C$2:D$7),MAX(A$10:A146)+1,"")</f>
        <v>44057</v>
      </c>
      <c r="B147" s="19" t="n">
        <f aca="false">AND(A147&gt;=C$2,A147&lt;=D$2)</f>
        <v>0</v>
      </c>
      <c r="C147" s="19" t="n">
        <f aca="false">AND(A147&gt;=C$3,A147&lt;=D$3)</f>
        <v>0</v>
      </c>
      <c r="D147" s="19" t="n">
        <f aca="false">AND(A147&gt;=C$4,A147&lt;=D$4)</f>
        <v>0</v>
      </c>
      <c r="E147" s="19" t="n">
        <f aca="false">AND(A147&gt;=C$5,A147&lt;=D$5)</f>
        <v>0</v>
      </c>
      <c r="F147" s="19" t="n">
        <f aca="false">AND(A147&gt;=C$6,A147&lt;=D$6)</f>
        <v>0</v>
      </c>
      <c r="G147" s="19" t="n">
        <f aca="false">AND(A147&gt;=C$7,A147&lt;=D$7)</f>
        <v>0</v>
      </c>
      <c r="H147" s="0" t="n">
        <f aca="false">SUM(B147:G147)</f>
        <v>0</v>
      </c>
    </row>
    <row r="148" customFormat="false" ht="13.8" hidden="false" customHeight="false" outlineLevel="0" collapsed="false">
      <c r="A148" s="18" t="n">
        <f aca="false">IF(MAX(A$10:A147)+1&lt;=MAX(C$2:D$7),MAX(A$10:A147)+1,"")</f>
        <v>44058</v>
      </c>
      <c r="B148" s="19" t="n">
        <f aca="false">AND(A148&gt;=C$2,A148&lt;=D$2)</f>
        <v>0</v>
      </c>
      <c r="C148" s="19" t="n">
        <f aca="false">AND(A148&gt;=C$3,A148&lt;=D$3)</f>
        <v>0</v>
      </c>
      <c r="D148" s="19" t="n">
        <f aca="false">AND(A148&gt;=C$4,A148&lt;=D$4)</f>
        <v>0</v>
      </c>
      <c r="E148" s="19" t="n">
        <f aca="false">AND(A148&gt;=C$5,A148&lt;=D$5)</f>
        <v>0</v>
      </c>
      <c r="F148" s="19" t="n">
        <f aca="false">AND(A148&gt;=C$6,A148&lt;=D$6)</f>
        <v>0</v>
      </c>
      <c r="G148" s="19" t="n">
        <f aca="false">AND(A148&gt;=C$7,A148&lt;=D$7)</f>
        <v>0</v>
      </c>
      <c r="H148" s="0" t="n">
        <f aca="false">SUM(B148:G148)</f>
        <v>0</v>
      </c>
    </row>
    <row r="149" customFormat="false" ht="13.8" hidden="false" customHeight="false" outlineLevel="0" collapsed="false">
      <c r="A149" s="18" t="n">
        <f aca="false">IF(MAX(A$10:A148)+1&lt;=MAX(C$2:D$7),MAX(A$10:A148)+1,"")</f>
        <v>44059</v>
      </c>
      <c r="B149" s="19" t="n">
        <f aca="false">AND(A149&gt;=C$2,A149&lt;=D$2)</f>
        <v>0</v>
      </c>
      <c r="C149" s="19" t="n">
        <f aca="false">AND(A149&gt;=C$3,A149&lt;=D$3)</f>
        <v>0</v>
      </c>
      <c r="D149" s="19" t="n">
        <f aca="false">AND(A149&gt;=C$4,A149&lt;=D$4)</f>
        <v>0</v>
      </c>
      <c r="E149" s="19" t="n">
        <f aca="false">AND(A149&gt;=C$5,A149&lt;=D$5)</f>
        <v>0</v>
      </c>
      <c r="F149" s="19" t="n">
        <f aca="false">AND(A149&gt;=C$6,A149&lt;=D$6)</f>
        <v>0</v>
      </c>
      <c r="G149" s="19" t="n">
        <f aca="false">AND(A149&gt;=C$7,A149&lt;=D$7)</f>
        <v>0</v>
      </c>
      <c r="H149" s="0" t="n">
        <f aca="false">SUM(B149:G149)</f>
        <v>0</v>
      </c>
    </row>
    <row r="150" customFormat="false" ht="13.8" hidden="false" customHeight="false" outlineLevel="0" collapsed="false">
      <c r="A150" s="18" t="n">
        <f aca="false">IF(MAX(A$10:A149)+1&lt;=MAX(C$2:D$7),MAX(A$10:A149)+1,"")</f>
        <v>44060</v>
      </c>
      <c r="B150" s="19" t="n">
        <f aca="false">AND(A150&gt;=C$2,A150&lt;=D$2)</f>
        <v>0</v>
      </c>
      <c r="C150" s="19" t="n">
        <f aca="false">AND(A150&gt;=C$3,A150&lt;=D$3)</f>
        <v>0</v>
      </c>
      <c r="D150" s="19" t="n">
        <f aca="false">AND(A150&gt;=C$4,A150&lt;=D$4)</f>
        <v>0</v>
      </c>
      <c r="E150" s="19" t="n">
        <f aca="false">AND(A150&gt;=C$5,A150&lt;=D$5)</f>
        <v>0</v>
      </c>
      <c r="F150" s="19" t="n">
        <f aca="false">AND(A150&gt;=C$6,A150&lt;=D$6)</f>
        <v>0</v>
      </c>
      <c r="G150" s="19" t="n">
        <f aca="false">AND(A150&gt;=C$7,A150&lt;=D$7)</f>
        <v>0</v>
      </c>
      <c r="H150" s="0" t="n">
        <f aca="false">SUM(B150:G150)</f>
        <v>0</v>
      </c>
    </row>
    <row r="151" customFormat="false" ht="13.8" hidden="false" customHeight="false" outlineLevel="0" collapsed="false">
      <c r="A151" s="18" t="n">
        <f aca="false">IF(MAX(A$10:A150)+1&lt;=MAX(C$2:D$7),MAX(A$10:A150)+1,"")</f>
        <v>44061</v>
      </c>
      <c r="B151" s="19" t="n">
        <f aca="false">AND(A151&gt;=C$2,A151&lt;=D$2)</f>
        <v>0</v>
      </c>
      <c r="C151" s="19" t="n">
        <f aca="false">AND(A151&gt;=C$3,A151&lt;=D$3)</f>
        <v>0</v>
      </c>
      <c r="D151" s="19" t="n">
        <f aca="false">AND(A151&gt;=C$4,A151&lt;=D$4)</f>
        <v>0</v>
      </c>
      <c r="E151" s="19" t="n">
        <f aca="false">AND(A151&gt;=C$5,A151&lt;=D$5)</f>
        <v>0</v>
      </c>
      <c r="F151" s="19" t="n">
        <f aca="false">AND(A151&gt;=C$6,A151&lt;=D$6)</f>
        <v>0</v>
      </c>
      <c r="G151" s="19" t="n">
        <f aca="false">AND(A151&gt;=C$7,A151&lt;=D$7)</f>
        <v>0</v>
      </c>
      <c r="H151" s="0" t="n">
        <f aca="false">SUM(B151:G151)</f>
        <v>0</v>
      </c>
    </row>
    <row r="152" customFormat="false" ht="13.8" hidden="false" customHeight="false" outlineLevel="0" collapsed="false">
      <c r="A152" s="18" t="n">
        <f aca="false">IF(MAX(A$10:A151)+1&lt;=MAX(C$2:D$7),MAX(A$10:A151)+1,"")</f>
        <v>44062</v>
      </c>
      <c r="B152" s="19" t="n">
        <f aca="false">AND(A152&gt;=C$2,A152&lt;=D$2)</f>
        <v>0</v>
      </c>
      <c r="C152" s="19" t="n">
        <f aca="false">AND(A152&gt;=C$3,A152&lt;=D$3)</f>
        <v>0</v>
      </c>
      <c r="D152" s="19" t="n">
        <f aca="false">AND(A152&gt;=C$4,A152&lt;=D$4)</f>
        <v>0</v>
      </c>
      <c r="E152" s="19" t="n">
        <f aca="false">AND(A152&gt;=C$5,A152&lt;=D$5)</f>
        <v>0</v>
      </c>
      <c r="F152" s="19" t="n">
        <f aca="false">AND(A152&gt;=C$6,A152&lt;=D$6)</f>
        <v>0</v>
      </c>
      <c r="G152" s="19" t="n">
        <f aca="false">AND(A152&gt;=C$7,A152&lt;=D$7)</f>
        <v>0</v>
      </c>
      <c r="H152" s="0" t="n">
        <f aca="false">SUM(B152:G152)</f>
        <v>0</v>
      </c>
    </row>
    <row r="153" customFormat="false" ht="13.8" hidden="false" customHeight="false" outlineLevel="0" collapsed="false">
      <c r="A153" s="18" t="n">
        <f aca="false">IF(MAX(A$10:A152)+1&lt;=MAX(C$2:D$7),MAX(A$10:A152)+1,"")</f>
        <v>44063</v>
      </c>
      <c r="B153" s="19" t="n">
        <f aca="false">AND(A153&gt;=C$2,A153&lt;=D$2)</f>
        <v>0</v>
      </c>
      <c r="C153" s="19" t="n">
        <f aca="false">AND(A153&gt;=C$3,A153&lt;=D$3)</f>
        <v>0</v>
      </c>
      <c r="D153" s="19" t="n">
        <f aca="false">AND(A153&gt;=C$4,A153&lt;=D$4)</f>
        <v>0</v>
      </c>
      <c r="E153" s="19" t="n">
        <f aca="false">AND(A153&gt;=C$5,A153&lt;=D$5)</f>
        <v>0</v>
      </c>
      <c r="F153" s="19" t="n">
        <f aca="false">AND(A153&gt;=C$6,A153&lt;=D$6)</f>
        <v>0</v>
      </c>
      <c r="G153" s="19" t="n">
        <f aca="false">AND(A153&gt;=C$7,A153&lt;=D$7)</f>
        <v>0</v>
      </c>
      <c r="H153" s="0" t="n">
        <f aca="false">SUM(B153:G153)</f>
        <v>0</v>
      </c>
    </row>
    <row r="154" customFormat="false" ht="13.8" hidden="false" customHeight="false" outlineLevel="0" collapsed="false">
      <c r="A154" s="18" t="n">
        <f aca="false">IF(MAX(A$10:A153)+1&lt;=MAX(C$2:D$7),MAX(A$10:A153)+1,"")</f>
        <v>44064</v>
      </c>
      <c r="B154" s="19" t="n">
        <f aca="false">AND(A154&gt;=C$2,A154&lt;=D$2)</f>
        <v>0</v>
      </c>
      <c r="C154" s="19" t="n">
        <f aca="false">AND(A154&gt;=C$3,A154&lt;=D$3)</f>
        <v>0</v>
      </c>
      <c r="D154" s="19" t="n">
        <f aca="false">AND(A154&gt;=C$4,A154&lt;=D$4)</f>
        <v>0</v>
      </c>
      <c r="E154" s="19" t="n">
        <f aca="false">AND(A154&gt;=C$5,A154&lt;=D$5)</f>
        <v>0</v>
      </c>
      <c r="F154" s="19" t="n">
        <f aca="false">AND(A154&gt;=C$6,A154&lt;=D$6)</f>
        <v>0</v>
      </c>
      <c r="G154" s="19" t="n">
        <f aca="false">AND(A154&gt;=C$7,A154&lt;=D$7)</f>
        <v>0</v>
      </c>
      <c r="H154" s="0" t="n">
        <f aca="false">SUM(B154:G154)</f>
        <v>0</v>
      </c>
    </row>
    <row r="155" customFormat="false" ht="13.8" hidden="false" customHeight="false" outlineLevel="0" collapsed="false">
      <c r="A155" s="18" t="n">
        <f aca="false">IF(MAX(A$10:A154)+1&lt;=MAX(C$2:D$7),MAX(A$10:A154)+1,"")</f>
        <v>44065</v>
      </c>
      <c r="B155" s="19" t="n">
        <f aca="false">AND(A155&gt;=C$2,A155&lt;=D$2)</f>
        <v>0</v>
      </c>
      <c r="C155" s="19" t="n">
        <f aca="false">AND(A155&gt;=C$3,A155&lt;=D$3)</f>
        <v>0</v>
      </c>
      <c r="D155" s="19" t="n">
        <f aca="false">AND(A155&gt;=C$4,A155&lt;=D$4)</f>
        <v>0</v>
      </c>
      <c r="E155" s="19" t="n">
        <f aca="false">AND(A155&gt;=C$5,A155&lt;=D$5)</f>
        <v>0</v>
      </c>
      <c r="F155" s="19" t="n">
        <f aca="false">AND(A155&gt;=C$6,A155&lt;=D$6)</f>
        <v>0</v>
      </c>
      <c r="G155" s="19" t="n">
        <f aca="false">AND(A155&gt;=C$7,A155&lt;=D$7)</f>
        <v>0</v>
      </c>
      <c r="H155" s="0" t="n">
        <f aca="false">SUM(B155:G155)</f>
        <v>0</v>
      </c>
    </row>
    <row r="156" customFormat="false" ht="13.8" hidden="false" customHeight="false" outlineLevel="0" collapsed="false">
      <c r="A156" s="18" t="n">
        <f aca="false">IF(MAX(A$10:A155)+1&lt;=MAX(C$2:D$7),MAX(A$10:A155)+1,"")</f>
        <v>44066</v>
      </c>
      <c r="B156" s="19" t="n">
        <f aca="false">AND(A156&gt;=C$2,A156&lt;=D$2)</f>
        <v>0</v>
      </c>
      <c r="C156" s="19" t="n">
        <f aca="false">AND(A156&gt;=C$3,A156&lt;=D$3)</f>
        <v>0</v>
      </c>
      <c r="D156" s="19" t="n">
        <f aca="false">AND(A156&gt;=C$4,A156&lt;=D$4)</f>
        <v>0</v>
      </c>
      <c r="E156" s="19" t="n">
        <f aca="false">AND(A156&gt;=C$5,A156&lt;=D$5)</f>
        <v>0</v>
      </c>
      <c r="F156" s="19" t="n">
        <f aca="false">AND(A156&gt;=C$6,A156&lt;=D$6)</f>
        <v>0</v>
      </c>
      <c r="G156" s="19" t="n">
        <f aca="false">AND(A156&gt;=C$7,A156&lt;=D$7)</f>
        <v>0</v>
      </c>
      <c r="H156" s="0" t="n">
        <f aca="false">SUM(B156:G156)</f>
        <v>0</v>
      </c>
    </row>
    <row r="157" customFormat="false" ht="13.8" hidden="false" customHeight="false" outlineLevel="0" collapsed="false">
      <c r="A157" s="18" t="n">
        <f aca="false">IF(MAX(A$10:A156)+1&lt;=MAX(C$2:D$7),MAX(A$10:A156)+1,"")</f>
        <v>44067</v>
      </c>
      <c r="B157" s="19" t="n">
        <f aca="false">AND(A157&gt;=C$2,A157&lt;=D$2)</f>
        <v>0</v>
      </c>
      <c r="C157" s="19" t="n">
        <f aca="false">AND(A157&gt;=C$3,A157&lt;=D$3)</f>
        <v>0</v>
      </c>
      <c r="D157" s="19" t="n">
        <f aca="false">AND(A157&gt;=C$4,A157&lt;=D$4)</f>
        <v>0</v>
      </c>
      <c r="E157" s="19" t="n">
        <f aca="false">AND(A157&gt;=C$5,A157&lt;=D$5)</f>
        <v>0</v>
      </c>
      <c r="F157" s="19" t="n">
        <f aca="false">AND(A157&gt;=C$6,A157&lt;=D$6)</f>
        <v>0</v>
      </c>
      <c r="G157" s="19" t="n">
        <f aca="false">AND(A157&gt;=C$7,A157&lt;=D$7)</f>
        <v>0</v>
      </c>
      <c r="H157" s="0" t="n">
        <f aca="false">SUM(B157:G157)</f>
        <v>0</v>
      </c>
    </row>
    <row r="158" customFormat="false" ht="13.8" hidden="false" customHeight="false" outlineLevel="0" collapsed="false">
      <c r="A158" s="18" t="n">
        <f aca="false">IF(MAX(A$10:A157)+1&lt;=MAX(C$2:D$7),MAX(A$10:A157)+1,"")</f>
        <v>44068</v>
      </c>
      <c r="B158" s="19" t="n">
        <f aca="false">AND(A158&gt;=C$2,A158&lt;=D$2)</f>
        <v>0</v>
      </c>
      <c r="C158" s="19" t="n">
        <f aca="false">AND(A158&gt;=C$3,A158&lt;=D$3)</f>
        <v>0</v>
      </c>
      <c r="D158" s="19" t="n">
        <f aca="false">AND(A158&gt;=C$4,A158&lt;=D$4)</f>
        <v>0</v>
      </c>
      <c r="E158" s="19" t="n">
        <f aca="false">AND(A158&gt;=C$5,A158&lt;=D$5)</f>
        <v>0</v>
      </c>
      <c r="F158" s="19" t="n">
        <f aca="false">AND(A158&gt;=C$6,A158&lt;=D$6)</f>
        <v>0</v>
      </c>
      <c r="G158" s="19" t="n">
        <f aca="false">AND(A158&gt;=C$7,A158&lt;=D$7)</f>
        <v>0</v>
      </c>
      <c r="H158" s="0" t="n">
        <f aca="false">SUM(B158:G158)</f>
        <v>0</v>
      </c>
    </row>
    <row r="159" customFormat="false" ht="13.8" hidden="false" customHeight="false" outlineLevel="0" collapsed="false">
      <c r="A159" s="18" t="n">
        <f aca="false">IF(MAX(A$10:A158)+1&lt;=MAX(C$2:D$7),MAX(A$10:A158)+1,"")</f>
        <v>44069</v>
      </c>
      <c r="B159" s="19" t="n">
        <f aca="false">AND(A159&gt;=C$2,A159&lt;=D$2)</f>
        <v>0</v>
      </c>
      <c r="C159" s="19" t="n">
        <f aca="false">AND(A159&gt;=C$3,A159&lt;=D$3)</f>
        <v>0</v>
      </c>
      <c r="D159" s="19" t="n">
        <f aca="false">AND(A159&gt;=C$4,A159&lt;=D$4)</f>
        <v>0</v>
      </c>
      <c r="E159" s="19" t="n">
        <f aca="false">AND(A159&gt;=C$5,A159&lt;=D$5)</f>
        <v>0</v>
      </c>
      <c r="F159" s="19" t="n">
        <f aca="false">AND(A159&gt;=C$6,A159&lt;=D$6)</f>
        <v>0</v>
      </c>
      <c r="G159" s="19" t="n">
        <f aca="false">AND(A159&gt;=C$7,A159&lt;=D$7)</f>
        <v>0</v>
      </c>
      <c r="H159" s="0" t="n">
        <f aca="false">SUM(B159:G159)</f>
        <v>0</v>
      </c>
    </row>
    <row r="160" customFormat="false" ht="13.8" hidden="false" customHeight="false" outlineLevel="0" collapsed="false">
      <c r="A160" s="18" t="n">
        <f aca="false">IF(MAX(A$10:A159)+1&lt;=MAX(C$2:D$7),MAX(A$10:A159)+1,"")</f>
        <v>44070</v>
      </c>
      <c r="B160" s="19" t="n">
        <f aca="false">AND(A160&gt;=C$2,A160&lt;=D$2)</f>
        <v>0</v>
      </c>
      <c r="C160" s="19" t="n">
        <f aca="false">AND(A160&gt;=C$3,A160&lt;=D$3)</f>
        <v>0</v>
      </c>
      <c r="D160" s="19" t="n">
        <f aca="false">AND(A160&gt;=C$4,A160&lt;=D$4)</f>
        <v>0</v>
      </c>
      <c r="E160" s="19" t="n">
        <f aca="false">AND(A160&gt;=C$5,A160&lt;=D$5)</f>
        <v>0</v>
      </c>
      <c r="F160" s="19" t="n">
        <f aca="false">AND(A160&gt;=C$6,A160&lt;=D$6)</f>
        <v>0</v>
      </c>
      <c r="G160" s="19" t="n">
        <f aca="false">AND(A160&gt;=C$7,A160&lt;=D$7)</f>
        <v>0</v>
      </c>
      <c r="H160" s="0" t="n">
        <f aca="false">SUM(B160:G160)</f>
        <v>0</v>
      </c>
    </row>
    <row r="161" customFormat="false" ht="13.8" hidden="false" customHeight="false" outlineLevel="0" collapsed="false">
      <c r="A161" s="18" t="n">
        <f aca="false">IF(MAX(A$10:A160)+1&lt;=MAX(C$2:D$7),MAX(A$10:A160)+1,"")</f>
        <v>44071</v>
      </c>
      <c r="B161" s="19" t="n">
        <f aca="false">AND(A161&gt;=C$2,A161&lt;=D$2)</f>
        <v>0</v>
      </c>
      <c r="C161" s="19" t="n">
        <f aca="false">AND(A161&gt;=C$3,A161&lt;=D$3)</f>
        <v>0</v>
      </c>
      <c r="D161" s="19" t="n">
        <f aca="false">AND(A161&gt;=C$4,A161&lt;=D$4)</f>
        <v>0</v>
      </c>
      <c r="E161" s="19" t="n">
        <f aca="false">AND(A161&gt;=C$5,A161&lt;=D$5)</f>
        <v>0</v>
      </c>
      <c r="F161" s="19" t="n">
        <f aca="false">AND(A161&gt;=C$6,A161&lt;=D$6)</f>
        <v>0</v>
      </c>
      <c r="G161" s="19" t="n">
        <f aca="false">AND(A161&gt;=C$7,A161&lt;=D$7)</f>
        <v>0</v>
      </c>
      <c r="H161" s="0" t="n">
        <f aca="false">SUM(B161:G161)</f>
        <v>0</v>
      </c>
    </row>
    <row r="162" customFormat="false" ht="13.8" hidden="false" customHeight="false" outlineLevel="0" collapsed="false">
      <c r="A162" s="18" t="n">
        <f aca="false">IF(MAX(A$10:A161)+1&lt;=MAX(C$2:D$7),MAX(A$10:A161)+1,"")</f>
        <v>44072</v>
      </c>
      <c r="B162" s="19" t="n">
        <f aca="false">AND(A162&gt;=C$2,A162&lt;=D$2)</f>
        <v>0</v>
      </c>
      <c r="C162" s="19" t="n">
        <f aca="false">AND(A162&gt;=C$3,A162&lt;=D$3)</f>
        <v>0</v>
      </c>
      <c r="D162" s="19" t="n">
        <f aca="false">AND(A162&gt;=C$4,A162&lt;=D$4)</f>
        <v>0</v>
      </c>
      <c r="E162" s="19" t="n">
        <f aca="false">AND(A162&gt;=C$5,A162&lt;=D$5)</f>
        <v>0</v>
      </c>
      <c r="F162" s="19" t="n">
        <f aca="false">AND(A162&gt;=C$6,A162&lt;=D$6)</f>
        <v>0</v>
      </c>
      <c r="G162" s="19" t="n">
        <f aca="false">AND(A162&gt;=C$7,A162&lt;=D$7)</f>
        <v>0</v>
      </c>
      <c r="H162" s="0" t="n">
        <f aca="false">SUM(B162:G162)</f>
        <v>0</v>
      </c>
    </row>
    <row r="163" customFormat="false" ht="13.8" hidden="false" customHeight="false" outlineLevel="0" collapsed="false">
      <c r="A163" s="18" t="n">
        <f aca="false">IF(MAX(A$10:A162)+1&lt;=MAX(C$2:D$7),MAX(A$10:A162)+1,"")</f>
        <v>44073</v>
      </c>
      <c r="B163" s="19" t="n">
        <f aca="false">AND(A163&gt;=C$2,A163&lt;=D$2)</f>
        <v>0</v>
      </c>
      <c r="C163" s="19" t="n">
        <f aca="false">AND(A163&gt;=C$3,A163&lt;=D$3)</f>
        <v>0</v>
      </c>
      <c r="D163" s="19" t="n">
        <f aca="false">AND(A163&gt;=C$4,A163&lt;=D$4)</f>
        <v>0</v>
      </c>
      <c r="E163" s="19" t="n">
        <f aca="false">AND(A163&gt;=C$5,A163&lt;=D$5)</f>
        <v>0</v>
      </c>
      <c r="F163" s="19" t="n">
        <f aca="false">AND(A163&gt;=C$6,A163&lt;=D$6)</f>
        <v>0</v>
      </c>
      <c r="G163" s="19" t="n">
        <f aca="false">AND(A163&gt;=C$7,A163&lt;=D$7)</f>
        <v>0</v>
      </c>
      <c r="H163" s="0" t="n">
        <f aca="false">SUM(B163:G163)</f>
        <v>0</v>
      </c>
    </row>
    <row r="164" customFormat="false" ht="13.8" hidden="false" customHeight="false" outlineLevel="0" collapsed="false">
      <c r="A164" s="18" t="n">
        <f aca="false">IF(MAX(A$10:A163)+1&lt;=MAX(C$2:D$7),MAX(A$10:A163)+1,"")</f>
        <v>44074</v>
      </c>
      <c r="B164" s="19" t="n">
        <f aca="false">AND(A164&gt;=C$2,A164&lt;=D$2)</f>
        <v>0</v>
      </c>
      <c r="C164" s="19" t="n">
        <f aca="false">AND(A164&gt;=C$3,A164&lt;=D$3)</f>
        <v>1</v>
      </c>
      <c r="D164" s="19" t="n">
        <f aca="false">AND(A164&gt;=C$4,A164&lt;=D$4)</f>
        <v>0</v>
      </c>
      <c r="E164" s="19" t="n">
        <f aca="false">AND(A164&gt;=C$5,A164&lt;=D$5)</f>
        <v>0</v>
      </c>
      <c r="F164" s="19" t="n">
        <f aca="false">AND(A164&gt;=C$6,A164&lt;=D$6)</f>
        <v>0</v>
      </c>
      <c r="G164" s="19" t="n">
        <f aca="false">AND(A164&gt;=C$7,A164&lt;=D$7)</f>
        <v>0</v>
      </c>
      <c r="H164" s="0" t="n">
        <f aca="false">SUM(B164:G164)</f>
        <v>1</v>
      </c>
    </row>
    <row r="165" customFormat="false" ht="13.8" hidden="false" customHeight="false" outlineLevel="0" collapsed="false">
      <c r="A165" s="18" t="n">
        <f aca="false">IF(MAX(A$10:A164)+1&lt;=MAX(C$2:D$7),MAX(A$10:A164)+1,"")</f>
        <v>44075</v>
      </c>
      <c r="B165" s="19" t="n">
        <f aca="false">AND(A165&gt;=C$2,A165&lt;=D$2)</f>
        <v>0</v>
      </c>
      <c r="C165" s="19" t="n">
        <f aca="false">AND(A165&gt;=C$3,A165&lt;=D$3)</f>
        <v>1</v>
      </c>
      <c r="D165" s="19" t="n">
        <f aca="false">AND(A165&gt;=C$4,A165&lt;=D$4)</f>
        <v>0</v>
      </c>
      <c r="E165" s="19" t="n">
        <f aca="false">AND(A165&gt;=C$5,A165&lt;=D$5)</f>
        <v>0</v>
      </c>
      <c r="F165" s="19" t="n">
        <f aca="false">AND(A165&gt;=C$6,A165&lt;=D$6)</f>
        <v>0</v>
      </c>
      <c r="G165" s="19" t="n">
        <f aca="false">AND(A165&gt;=C$7,A165&lt;=D$7)</f>
        <v>0</v>
      </c>
      <c r="H165" s="0" t="n">
        <f aca="false">SUM(B165:G165)</f>
        <v>1</v>
      </c>
    </row>
    <row r="166" customFormat="false" ht="13.8" hidden="false" customHeight="false" outlineLevel="0" collapsed="false">
      <c r="A166" s="18" t="n">
        <f aca="false">IF(MAX(A$10:A165)+1&lt;=MAX(C$2:D$7),MAX(A$10:A165)+1,"")</f>
        <v>44076</v>
      </c>
      <c r="B166" s="19" t="n">
        <f aca="false">AND(A166&gt;=C$2,A166&lt;=D$2)</f>
        <v>0</v>
      </c>
      <c r="C166" s="19" t="n">
        <f aca="false">AND(A166&gt;=C$3,A166&lt;=D$3)</f>
        <v>1</v>
      </c>
      <c r="D166" s="19" t="n">
        <f aca="false">AND(A166&gt;=C$4,A166&lt;=D$4)</f>
        <v>0</v>
      </c>
      <c r="E166" s="19" t="n">
        <f aca="false">AND(A166&gt;=C$5,A166&lt;=D$5)</f>
        <v>0</v>
      </c>
      <c r="F166" s="19" t="n">
        <f aca="false">AND(A166&gt;=C$6,A166&lt;=D$6)</f>
        <v>0</v>
      </c>
      <c r="G166" s="19" t="n">
        <f aca="false">AND(A166&gt;=C$7,A166&lt;=D$7)</f>
        <v>0</v>
      </c>
      <c r="H166" s="0" t="n">
        <f aca="false">SUM(B166:G166)</f>
        <v>1</v>
      </c>
    </row>
    <row r="167" customFormat="false" ht="13.8" hidden="false" customHeight="false" outlineLevel="0" collapsed="false">
      <c r="A167" s="18" t="n">
        <f aca="false">IF(MAX(A$10:A166)+1&lt;=MAX(C$2:D$7),MAX(A$10:A166)+1,"")</f>
        <v>44077</v>
      </c>
      <c r="B167" s="19" t="n">
        <f aca="false">AND(A167&gt;=C$2,A167&lt;=D$2)</f>
        <v>0</v>
      </c>
      <c r="C167" s="19" t="n">
        <f aca="false">AND(A167&gt;=C$3,A167&lt;=D$3)</f>
        <v>1</v>
      </c>
      <c r="D167" s="19" t="n">
        <f aca="false">AND(A167&gt;=C$4,A167&lt;=D$4)</f>
        <v>0</v>
      </c>
      <c r="E167" s="19" t="n">
        <f aca="false">AND(A167&gt;=C$5,A167&lt;=D$5)</f>
        <v>0</v>
      </c>
      <c r="F167" s="19" t="n">
        <f aca="false">AND(A167&gt;=C$6,A167&lt;=D$6)</f>
        <v>0</v>
      </c>
      <c r="G167" s="19" t="n">
        <f aca="false">AND(A167&gt;=C$7,A167&lt;=D$7)</f>
        <v>0</v>
      </c>
      <c r="H167" s="0" t="n">
        <f aca="false">SUM(B167:G167)</f>
        <v>1</v>
      </c>
    </row>
    <row r="168" customFormat="false" ht="13.8" hidden="false" customHeight="false" outlineLevel="0" collapsed="false">
      <c r="A168" s="18" t="n">
        <f aca="false">IF(MAX(A$10:A167)+1&lt;=MAX(C$2:D$7),MAX(A$10:A167)+1,"")</f>
        <v>44078</v>
      </c>
      <c r="B168" s="19" t="n">
        <f aca="false">AND(A168&gt;=C$2,A168&lt;=D$2)</f>
        <v>0</v>
      </c>
      <c r="C168" s="19" t="n">
        <f aca="false">AND(A168&gt;=C$3,A168&lt;=D$3)</f>
        <v>1</v>
      </c>
      <c r="D168" s="19" t="n">
        <f aca="false">AND(A168&gt;=C$4,A168&lt;=D$4)</f>
        <v>0</v>
      </c>
      <c r="E168" s="19" t="n">
        <f aca="false">AND(A168&gt;=C$5,A168&lt;=D$5)</f>
        <v>0</v>
      </c>
      <c r="F168" s="19" t="n">
        <f aca="false">AND(A168&gt;=C$6,A168&lt;=D$6)</f>
        <v>0</v>
      </c>
      <c r="G168" s="19" t="n">
        <f aca="false">AND(A168&gt;=C$7,A168&lt;=D$7)</f>
        <v>0</v>
      </c>
      <c r="H168" s="0" t="n">
        <f aca="false">SUM(B168:G168)</f>
        <v>1</v>
      </c>
    </row>
    <row r="169" customFormat="false" ht="13.8" hidden="false" customHeight="false" outlineLevel="0" collapsed="false">
      <c r="A169" s="18" t="n">
        <f aca="false">IF(MAX(A$10:A168)+1&lt;=MAX(C$2:D$7),MAX(A$10:A168)+1,"")</f>
        <v>44079</v>
      </c>
      <c r="B169" s="19" t="n">
        <f aca="false">AND(A169&gt;=C$2,A169&lt;=D$2)</f>
        <v>0</v>
      </c>
      <c r="C169" s="19" t="n">
        <f aca="false">AND(A169&gt;=C$3,A169&lt;=D$3)</f>
        <v>1</v>
      </c>
      <c r="D169" s="19" t="n">
        <f aca="false">AND(A169&gt;=C$4,A169&lt;=D$4)</f>
        <v>0</v>
      </c>
      <c r="E169" s="19" t="n">
        <f aca="false">AND(A169&gt;=C$5,A169&lt;=D$5)</f>
        <v>0</v>
      </c>
      <c r="F169" s="19" t="n">
        <f aca="false">AND(A169&gt;=C$6,A169&lt;=D$6)</f>
        <v>0</v>
      </c>
      <c r="G169" s="19" t="n">
        <f aca="false">AND(A169&gt;=C$7,A169&lt;=D$7)</f>
        <v>0</v>
      </c>
      <c r="H169" s="0" t="n">
        <f aca="false">SUM(B169:G169)</f>
        <v>1</v>
      </c>
    </row>
    <row r="170" customFormat="false" ht="13.8" hidden="false" customHeight="false" outlineLevel="0" collapsed="false">
      <c r="A170" s="18" t="n">
        <f aca="false">IF(MAX(A$10:A169)+1&lt;=MAX(C$2:D$7),MAX(A$10:A169)+1,"")</f>
        <v>44080</v>
      </c>
      <c r="B170" s="19" t="n">
        <f aca="false">AND(A170&gt;=C$2,A170&lt;=D$2)</f>
        <v>0</v>
      </c>
      <c r="C170" s="19" t="n">
        <f aca="false">AND(A170&gt;=C$3,A170&lt;=D$3)</f>
        <v>1</v>
      </c>
      <c r="D170" s="19" t="n">
        <f aca="false">AND(A170&gt;=C$4,A170&lt;=D$4)</f>
        <v>0</v>
      </c>
      <c r="E170" s="19" t="n">
        <f aca="false">AND(A170&gt;=C$5,A170&lt;=D$5)</f>
        <v>0</v>
      </c>
      <c r="F170" s="19" t="n">
        <f aca="false">AND(A170&gt;=C$6,A170&lt;=D$6)</f>
        <v>0</v>
      </c>
      <c r="G170" s="19" t="n">
        <f aca="false">AND(A170&gt;=C$7,A170&lt;=D$7)</f>
        <v>0</v>
      </c>
      <c r="H170" s="0" t="n">
        <f aca="false">SUM(B170:G170)</f>
        <v>1</v>
      </c>
    </row>
    <row r="171" customFormat="false" ht="13.8" hidden="false" customHeight="false" outlineLevel="0" collapsed="false">
      <c r="A171" s="18" t="n">
        <f aca="false">IF(MAX(A$10:A170)+1&lt;=MAX(C$2:D$7),MAX(A$10:A170)+1,"")</f>
        <v>44081</v>
      </c>
      <c r="B171" s="19" t="n">
        <f aca="false">AND(A171&gt;=C$2,A171&lt;=D$2)</f>
        <v>0</v>
      </c>
      <c r="C171" s="19" t="n">
        <f aca="false">AND(A171&gt;=C$3,A171&lt;=D$3)</f>
        <v>1</v>
      </c>
      <c r="D171" s="19" t="n">
        <f aca="false">AND(A171&gt;=C$4,A171&lt;=D$4)</f>
        <v>0</v>
      </c>
      <c r="E171" s="19" t="n">
        <f aca="false">AND(A171&gt;=C$5,A171&lt;=D$5)</f>
        <v>0</v>
      </c>
      <c r="F171" s="19" t="n">
        <f aca="false">AND(A171&gt;=C$6,A171&lt;=D$6)</f>
        <v>0</v>
      </c>
      <c r="G171" s="19" t="n">
        <f aca="false">AND(A171&gt;=C$7,A171&lt;=D$7)</f>
        <v>0</v>
      </c>
      <c r="H171" s="0" t="n">
        <f aca="false">SUM(B171:G171)</f>
        <v>1</v>
      </c>
    </row>
    <row r="172" customFormat="false" ht="13.8" hidden="false" customHeight="false" outlineLevel="0" collapsed="false">
      <c r="A172" s="18" t="n">
        <f aca="false">IF(MAX(A$10:A171)+1&lt;=MAX(C$2:D$7),MAX(A$10:A171)+1,"")</f>
        <v>44082</v>
      </c>
      <c r="B172" s="19" t="n">
        <f aca="false">AND(A172&gt;=C$2,A172&lt;=D$2)</f>
        <v>0</v>
      </c>
      <c r="C172" s="19" t="n">
        <f aca="false">AND(A172&gt;=C$3,A172&lt;=D$3)</f>
        <v>1</v>
      </c>
      <c r="D172" s="19" t="n">
        <f aca="false">AND(A172&gt;=C$4,A172&lt;=D$4)</f>
        <v>0</v>
      </c>
      <c r="E172" s="19" t="n">
        <f aca="false">AND(A172&gt;=C$5,A172&lt;=D$5)</f>
        <v>0</v>
      </c>
      <c r="F172" s="19" t="n">
        <f aca="false">AND(A172&gt;=C$6,A172&lt;=D$6)</f>
        <v>0</v>
      </c>
      <c r="G172" s="19" t="n">
        <f aca="false">AND(A172&gt;=C$7,A172&lt;=D$7)</f>
        <v>0</v>
      </c>
      <c r="H172" s="0" t="n">
        <f aca="false">SUM(B172:G172)</f>
        <v>1</v>
      </c>
    </row>
    <row r="173" customFormat="false" ht="13.8" hidden="false" customHeight="false" outlineLevel="0" collapsed="false">
      <c r="A173" s="18" t="n">
        <f aca="false">IF(MAX(A$10:A172)+1&lt;=MAX(C$2:D$7),MAX(A$10:A172)+1,"")</f>
        <v>44083</v>
      </c>
      <c r="B173" s="19" t="n">
        <f aca="false">AND(A173&gt;=C$2,A173&lt;=D$2)</f>
        <v>0</v>
      </c>
      <c r="C173" s="19" t="n">
        <f aca="false">AND(A173&gt;=C$3,A173&lt;=D$3)</f>
        <v>1</v>
      </c>
      <c r="D173" s="19" t="n">
        <f aca="false">AND(A173&gt;=C$4,A173&lt;=D$4)</f>
        <v>0</v>
      </c>
      <c r="E173" s="19" t="n">
        <f aca="false">AND(A173&gt;=C$5,A173&lt;=D$5)</f>
        <v>0</v>
      </c>
      <c r="F173" s="19" t="n">
        <f aca="false">AND(A173&gt;=C$6,A173&lt;=D$6)</f>
        <v>0</v>
      </c>
      <c r="G173" s="19" t="n">
        <f aca="false">AND(A173&gt;=C$7,A173&lt;=D$7)</f>
        <v>0</v>
      </c>
      <c r="H173" s="0" t="n">
        <f aca="false">SUM(B173:G173)</f>
        <v>1</v>
      </c>
    </row>
    <row r="174" customFormat="false" ht="13.8" hidden="false" customHeight="false" outlineLevel="0" collapsed="false">
      <c r="A174" s="18" t="n">
        <f aca="false">IF(MAX(A$10:A173)+1&lt;=MAX(C$2:D$7),MAX(A$10:A173)+1,"")</f>
        <v>44084</v>
      </c>
      <c r="B174" s="19" t="n">
        <f aca="false">AND(A174&gt;=C$2,A174&lt;=D$2)</f>
        <v>0</v>
      </c>
      <c r="C174" s="19" t="n">
        <f aca="false">AND(A174&gt;=C$3,A174&lt;=D$3)</f>
        <v>1</v>
      </c>
      <c r="D174" s="19" t="n">
        <f aca="false">AND(A174&gt;=C$4,A174&lt;=D$4)</f>
        <v>0</v>
      </c>
      <c r="E174" s="19" t="n">
        <f aca="false">AND(A174&gt;=C$5,A174&lt;=D$5)</f>
        <v>0</v>
      </c>
      <c r="F174" s="19" t="n">
        <f aca="false">AND(A174&gt;=C$6,A174&lt;=D$6)</f>
        <v>0</v>
      </c>
      <c r="G174" s="19" t="n">
        <f aca="false">AND(A174&gt;=C$7,A174&lt;=D$7)</f>
        <v>0</v>
      </c>
      <c r="H174" s="0" t="n">
        <f aca="false">SUM(B174:G174)</f>
        <v>1</v>
      </c>
    </row>
    <row r="175" customFormat="false" ht="13.8" hidden="false" customHeight="false" outlineLevel="0" collapsed="false">
      <c r="A175" s="18" t="n">
        <f aca="false">IF(MAX(A$10:A174)+1&lt;=MAX(C$2:D$7),MAX(A$10:A174)+1,"")</f>
        <v>44085</v>
      </c>
      <c r="B175" s="19" t="n">
        <f aca="false">AND(A175&gt;=C$2,A175&lt;=D$2)</f>
        <v>0</v>
      </c>
      <c r="C175" s="19" t="n">
        <f aca="false">AND(A175&gt;=C$3,A175&lt;=D$3)</f>
        <v>1</v>
      </c>
      <c r="D175" s="19" t="n">
        <f aca="false">AND(A175&gt;=C$4,A175&lt;=D$4)</f>
        <v>0</v>
      </c>
      <c r="E175" s="19" t="n">
        <f aca="false">AND(A175&gt;=C$5,A175&lt;=D$5)</f>
        <v>0</v>
      </c>
      <c r="F175" s="19" t="n">
        <f aca="false">AND(A175&gt;=C$6,A175&lt;=D$6)</f>
        <v>0</v>
      </c>
      <c r="G175" s="19" t="n">
        <f aca="false">AND(A175&gt;=C$7,A175&lt;=D$7)</f>
        <v>0</v>
      </c>
      <c r="H175" s="0" t="n">
        <f aca="false">SUM(B175:G175)</f>
        <v>1</v>
      </c>
    </row>
    <row r="176" customFormat="false" ht="13.8" hidden="false" customHeight="false" outlineLevel="0" collapsed="false">
      <c r="A176" s="18" t="n">
        <f aca="false">IF(MAX(A$10:A175)+1&lt;=MAX(C$2:D$7),MAX(A$10:A175)+1,"")</f>
        <v>44086</v>
      </c>
      <c r="B176" s="19" t="n">
        <f aca="false">AND(A176&gt;=C$2,A176&lt;=D$2)</f>
        <v>0</v>
      </c>
      <c r="C176" s="19" t="n">
        <f aca="false">AND(A176&gt;=C$3,A176&lt;=D$3)</f>
        <v>1</v>
      </c>
      <c r="D176" s="19" t="n">
        <f aca="false">AND(A176&gt;=C$4,A176&lt;=D$4)</f>
        <v>0</v>
      </c>
      <c r="E176" s="19" t="n">
        <f aca="false">AND(A176&gt;=C$5,A176&lt;=D$5)</f>
        <v>0</v>
      </c>
      <c r="F176" s="19" t="n">
        <f aca="false">AND(A176&gt;=C$6,A176&lt;=D$6)</f>
        <v>0</v>
      </c>
      <c r="G176" s="19" t="n">
        <f aca="false">AND(A176&gt;=C$7,A176&lt;=D$7)</f>
        <v>0</v>
      </c>
      <c r="H176" s="0" t="n">
        <f aca="false">SUM(B176:G176)</f>
        <v>1</v>
      </c>
    </row>
    <row r="177" customFormat="false" ht="13.8" hidden="false" customHeight="false" outlineLevel="0" collapsed="false">
      <c r="A177" s="18" t="n">
        <f aca="false">IF(MAX(A$10:A176)+1&lt;=MAX(C$2:D$7),MAX(A$10:A176)+1,"")</f>
        <v>44087</v>
      </c>
      <c r="B177" s="19" t="n">
        <f aca="false">AND(A177&gt;=C$2,A177&lt;=D$2)</f>
        <v>0</v>
      </c>
      <c r="C177" s="19" t="n">
        <f aca="false">AND(A177&gt;=C$3,A177&lt;=D$3)</f>
        <v>1</v>
      </c>
      <c r="D177" s="19" t="n">
        <f aca="false">AND(A177&gt;=C$4,A177&lt;=D$4)</f>
        <v>0</v>
      </c>
      <c r="E177" s="19" t="n">
        <f aca="false">AND(A177&gt;=C$5,A177&lt;=D$5)</f>
        <v>0</v>
      </c>
      <c r="F177" s="19" t="n">
        <f aca="false">AND(A177&gt;=C$6,A177&lt;=D$6)</f>
        <v>0</v>
      </c>
      <c r="G177" s="19" t="n">
        <f aca="false">AND(A177&gt;=C$7,A177&lt;=D$7)</f>
        <v>0</v>
      </c>
      <c r="H177" s="0" t="n">
        <f aca="false">SUM(B177:G177)</f>
        <v>1</v>
      </c>
    </row>
    <row r="178" customFormat="false" ht="13.8" hidden="false" customHeight="false" outlineLevel="0" collapsed="false">
      <c r="A178" s="18" t="n">
        <f aca="false">IF(MAX(A$10:A177)+1&lt;=MAX(C$2:D$7),MAX(A$10:A177)+1,"")</f>
        <v>44088</v>
      </c>
      <c r="B178" s="19" t="n">
        <f aca="false">AND(A178&gt;=C$2,A178&lt;=D$2)</f>
        <v>0</v>
      </c>
      <c r="C178" s="19" t="n">
        <f aca="false">AND(A178&gt;=C$3,A178&lt;=D$3)</f>
        <v>1</v>
      </c>
      <c r="D178" s="19" t="n">
        <f aca="false">AND(A178&gt;=C$4,A178&lt;=D$4)</f>
        <v>0</v>
      </c>
      <c r="E178" s="19" t="n">
        <f aca="false">AND(A178&gt;=C$5,A178&lt;=D$5)</f>
        <v>0</v>
      </c>
      <c r="F178" s="19" t="n">
        <f aca="false">AND(A178&gt;=C$6,A178&lt;=D$6)</f>
        <v>0</v>
      </c>
      <c r="G178" s="19" t="n">
        <f aca="false">AND(A178&gt;=C$7,A178&lt;=D$7)</f>
        <v>0</v>
      </c>
      <c r="H178" s="0" t="n">
        <f aca="false">SUM(B178:G178)</f>
        <v>1</v>
      </c>
    </row>
    <row r="179" customFormat="false" ht="13.8" hidden="false" customHeight="false" outlineLevel="0" collapsed="false">
      <c r="A179" s="18" t="n">
        <f aca="false">IF(MAX(A$10:A178)+1&lt;=MAX(C$2:D$7),MAX(A$10:A178)+1,"")</f>
        <v>44089</v>
      </c>
      <c r="B179" s="19" t="n">
        <f aca="false">AND(A179&gt;=C$2,A179&lt;=D$2)</f>
        <v>0</v>
      </c>
      <c r="C179" s="19" t="n">
        <f aca="false">AND(A179&gt;=C$3,A179&lt;=D$3)</f>
        <v>1</v>
      </c>
      <c r="D179" s="19" t="n">
        <f aca="false">AND(A179&gt;=C$4,A179&lt;=D$4)</f>
        <v>0</v>
      </c>
      <c r="E179" s="19" t="n">
        <f aca="false">AND(A179&gt;=C$5,A179&lt;=D$5)</f>
        <v>0</v>
      </c>
      <c r="F179" s="19" t="n">
        <f aca="false">AND(A179&gt;=C$6,A179&lt;=D$6)</f>
        <v>0</v>
      </c>
      <c r="G179" s="19" t="n">
        <f aca="false">AND(A179&gt;=C$7,A179&lt;=D$7)</f>
        <v>0</v>
      </c>
      <c r="H179" s="0" t="n">
        <f aca="false">SUM(B179:G179)</f>
        <v>1</v>
      </c>
    </row>
    <row r="180" customFormat="false" ht="13.8" hidden="false" customHeight="false" outlineLevel="0" collapsed="false">
      <c r="A180" s="18" t="n">
        <f aca="false">IF(MAX(A$10:A179)+1&lt;=MAX(C$2:D$7),MAX(A$10:A179)+1,"")</f>
        <v>44090</v>
      </c>
      <c r="B180" s="19" t="n">
        <f aca="false">AND(A180&gt;=C$2,A180&lt;=D$2)</f>
        <v>0</v>
      </c>
      <c r="C180" s="19" t="n">
        <f aca="false">AND(A180&gt;=C$3,A180&lt;=D$3)</f>
        <v>1</v>
      </c>
      <c r="D180" s="19" t="n">
        <f aca="false">AND(A180&gt;=C$4,A180&lt;=D$4)</f>
        <v>0</v>
      </c>
      <c r="E180" s="19" t="n">
        <f aca="false">AND(A180&gt;=C$5,A180&lt;=D$5)</f>
        <v>0</v>
      </c>
      <c r="F180" s="19" t="n">
        <f aca="false">AND(A180&gt;=C$6,A180&lt;=D$6)</f>
        <v>0</v>
      </c>
      <c r="G180" s="19" t="n">
        <f aca="false">AND(A180&gt;=C$7,A180&lt;=D$7)</f>
        <v>0</v>
      </c>
      <c r="H180" s="0" t="n">
        <f aca="false">SUM(B180:G180)</f>
        <v>1</v>
      </c>
    </row>
    <row r="181" customFormat="false" ht="13.8" hidden="false" customHeight="false" outlineLevel="0" collapsed="false">
      <c r="A181" s="18" t="n">
        <f aca="false">IF(MAX(A$10:A180)+1&lt;=MAX(C$2:D$7),MAX(A$10:A180)+1,"")</f>
        <v>44091</v>
      </c>
      <c r="B181" s="19" t="n">
        <f aca="false">AND(A181&gt;=C$2,A181&lt;=D$2)</f>
        <v>0</v>
      </c>
      <c r="C181" s="19" t="n">
        <f aca="false">AND(A181&gt;=C$3,A181&lt;=D$3)</f>
        <v>1</v>
      </c>
      <c r="D181" s="19" t="n">
        <f aca="false">AND(A181&gt;=C$4,A181&lt;=D$4)</f>
        <v>0</v>
      </c>
      <c r="E181" s="19" t="n">
        <f aca="false">AND(A181&gt;=C$5,A181&lt;=D$5)</f>
        <v>0</v>
      </c>
      <c r="F181" s="19" t="n">
        <f aca="false">AND(A181&gt;=C$6,A181&lt;=D$6)</f>
        <v>0</v>
      </c>
      <c r="G181" s="19" t="n">
        <f aca="false">AND(A181&gt;=C$7,A181&lt;=D$7)</f>
        <v>0</v>
      </c>
      <c r="H181" s="0" t="n">
        <f aca="false">SUM(B181:G181)</f>
        <v>1</v>
      </c>
    </row>
    <row r="182" customFormat="false" ht="13.8" hidden="false" customHeight="false" outlineLevel="0" collapsed="false">
      <c r="A182" s="18" t="n">
        <f aca="false">IF(MAX(A$10:A181)+1&lt;=MAX(C$2:D$7),MAX(A$10:A181)+1,"")</f>
        <v>44092</v>
      </c>
      <c r="B182" s="19" t="n">
        <f aca="false">AND(A182&gt;=C$2,A182&lt;=D$2)</f>
        <v>0</v>
      </c>
      <c r="C182" s="19" t="n">
        <f aca="false">AND(A182&gt;=C$3,A182&lt;=D$3)</f>
        <v>1</v>
      </c>
      <c r="D182" s="19" t="n">
        <f aca="false">AND(A182&gt;=C$4,A182&lt;=D$4)</f>
        <v>0</v>
      </c>
      <c r="E182" s="19" t="n">
        <f aca="false">AND(A182&gt;=C$5,A182&lt;=D$5)</f>
        <v>0</v>
      </c>
      <c r="F182" s="19" t="n">
        <f aca="false">AND(A182&gt;=C$6,A182&lt;=D$6)</f>
        <v>0</v>
      </c>
      <c r="G182" s="19" t="n">
        <f aca="false">AND(A182&gt;=C$7,A182&lt;=D$7)</f>
        <v>0</v>
      </c>
      <c r="H182" s="0" t="n">
        <f aca="false">SUM(B182:G182)</f>
        <v>1</v>
      </c>
    </row>
    <row r="183" customFormat="false" ht="13.8" hidden="false" customHeight="false" outlineLevel="0" collapsed="false">
      <c r="A183" s="18" t="n">
        <f aca="false">IF(MAX(A$10:A182)+1&lt;=MAX(C$2:D$7),MAX(A$10:A182)+1,"")</f>
        <v>44093</v>
      </c>
      <c r="B183" s="19" t="n">
        <f aca="false">AND(A183&gt;=C$2,A183&lt;=D$2)</f>
        <v>0</v>
      </c>
      <c r="C183" s="19" t="n">
        <f aca="false">AND(A183&gt;=C$3,A183&lt;=D$3)</f>
        <v>1</v>
      </c>
      <c r="D183" s="19" t="n">
        <f aca="false">AND(A183&gt;=C$4,A183&lt;=D$4)</f>
        <v>0</v>
      </c>
      <c r="E183" s="19" t="n">
        <f aca="false">AND(A183&gt;=C$5,A183&lt;=D$5)</f>
        <v>0</v>
      </c>
      <c r="F183" s="19" t="n">
        <f aca="false">AND(A183&gt;=C$6,A183&lt;=D$6)</f>
        <v>0</v>
      </c>
      <c r="G183" s="19" t="n">
        <f aca="false">AND(A183&gt;=C$7,A183&lt;=D$7)</f>
        <v>0</v>
      </c>
      <c r="H183" s="0" t="n">
        <f aca="false">SUM(B183:G183)</f>
        <v>1</v>
      </c>
    </row>
    <row r="184" customFormat="false" ht="13.8" hidden="false" customHeight="false" outlineLevel="0" collapsed="false">
      <c r="A184" s="18" t="n">
        <f aca="false">IF(MAX(A$10:A183)+1&lt;=MAX(C$2:D$7),MAX(A$10:A183)+1,"")</f>
        <v>44094</v>
      </c>
      <c r="B184" s="19" t="n">
        <f aca="false">AND(A184&gt;=C$2,A184&lt;=D$2)</f>
        <v>0</v>
      </c>
      <c r="C184" s="19" t="n">
        <f aca="false">AND(A184&gt;=C$3,A184&lt;=D$3)</f>
        <v>1</v>
      </c>
      <c r="D184" s="19" t="n">
        <f aca="false">AND(A184&gt;=C$4,A184&lt;=D$4)</f>
        <v>0</v>
      </c>
      <c r="E184" s="19" t="n">
        <f aca="false">AND(A184&gt;=C$5,A184&lt;=D$5)</f>
        <v>0</v>
      </c>
      <c r="F184" s="19" t="n">
        <f aca="false">AND(A184&gt;=C$6,A184&lt;=D$6)</f>
        <v>0</v>
      </c>
      <c r="G184" s="19" t="n">
        <f aca="false">AND(A184&gt;=C$7,A184&lt;=D$7)</f>
        <v>0</v>
      </c>
      <c r="H184" s="0" t="n">
        <f aca="false">SUM(B184:G184)</f>
        <v>1</v>
      </c>
    </row>
    <row r="185" customFormat="false" ht="13.8" hidden="false" customHeight="false" outlineLevel="0" collapsed="false">
      <c r="A185" s="18" t="n">
        <f aca="false">IF(MAX(A$10:A184)+1&lt;=MAX(C$2:D$7),MAX(A$10:A184)+1,"")</f>
        <v>44095</v>
      </c>
      <c r="B185" s="19" t="n">
        <f aca="false">AND(A185&gt;=C$2,A185&lt;=D$2)</f>
        <v>0</v>
      </c>
      <c r="C185" s="19" t="n">
        <f aca="false">AND(A185&gt;=C$3,A185&lt;=D$3)</f>
        <v>1</v>
      </c>
      <c r="D185" s="19" t="n">
        <f aca="false">AND(A185&gt;=C$4,A185&lt;=D$4)</f>
        <v>0</v>
      </c>
      <c r="E185" s="19" t="n">
        <f aca="false">AND(A185&gt;=C$5,A185&lt;=D$5)</f>
        <v>0</v>
      </c>
      <c r="F185" s="19" t="n">
        <f aca="false">AND(A185&gt;=C$6,A185&lt;=D$6)</f>
        <v>0</v>
      </c>
      <c r="G185" s="19" t="n">
        <f aca="false">AND(A185&gt;=C$7,A185&lt;=D$7)</f>
        <v>0</v>
      </c>
      <c r="H185" s="0" t="n">
        <f aca="false">SUM(B185:G185)</f>
        <v>1</v>
      </c>
    </row>
    <row r="186" customFormat="false" ht="13.8" hidden="false" customHeight="false" outlineLevel="0" collapsed="false">
      <c r="A186" s="18" t="n">
        <f aca="false">IF(MAX(A$10:A185)+1&lt;=MAX(C$2:D$7),MAX(A$10:A185)+1,"")</f>
        <v>44096</v>
      </c>
      <c r="B186" s="19" t="n">
        <f aca="false">AND(A186&gt;=C$2,A186&lt;=D$2)</f>
        <v>0</v>
      </c>
      <c r="C186" s="19" t="n">
        <f aca="false">AND(A186&gt;=C$3,A186&lt;=D$3)</f>
        <v>1</v>
      </c>
      <c r="D186" s="19" t="n">
        <f aca="false">AND(A186&gt;=C$4,A186&lt;=D$4)</f>
        <v>0</v>
      </c>
      <c r="E186" s="19" t="n">
        <f aca="false">AND(A186&gt;=C$5,A186&lt;=D$5)</f>
        <v>0</v>
      </c>
      <c r="F186" s="19" t="n">
        <f aca="false">AND(A186&gt;=C$6,A186&lt;=D$6)</f>
        <v>0</v>
      </c>
      <c r="G186" s="19" t="n">
        <f aca="false">AND(A186&gt;=C$7,A186&lt;=D$7)</f>
        <v>0</v>
      </c>
      <c r="H186" s="0" t="n">
        <f aca="false">SUM(B186:G186)</f>
        <v>1</v>
      </c>
    </row>
    <row r="187" customFormat="false" ht="13.8" hidden="false" customHeight="false" outlineLevel="0" collapsed="false">
      <c r="A187" s="18" t="n">
        <f aca="false">IF(MAX(A$10:A186)+1&lt;=MAX(C$2:D$7),MAX(A$10:A186)+1,"")</f>
        <v>44097</v>
      </c>
      <c r="B187" s="19" t="n">
        <f aca="false">AND(A187&gt;=C$2,A187&lt;=D$2)</f>
        <v>0</v>
      </c>
      <c r="C187" s="19" t="n">
        <f aca="false">AND(A187&gt;=C$3,A187&lt;=D$3)</f>
        <v>1</v>
      </c>
      <c r="D187" s="19" t="n">
        <f aca="false">AND(A187&gt;=C$4,A187&lt;=D$4)</f>
        <v>0</v>
      </c>
      <c r="E187" s="19" t="n">
        <f aca="false">AND(A187&gt;=C$5,A187&lt;=D$5)</f>
        <v>0</v>
      </c>
      <c r="F187" s="19" t="n">
        <f aca="false">AND(A187&gt;=C$6,A187&lt;=D$6)</f>
        <v>0</v>
      </c>
      <c r="G187" s="19" t="n">
        <f aca="false">AND(A187&gt;=C$7,A187&lt;=D$7)</f>
        <v>0</v>
      </c>
      <c r="H187" s="0" t="n">
        <f aca="false">SUM(B187:G187)</f>
        <v>1</v>
      </c>
    </row>
    <row r="188" customFormat="false" ht="13.8" hidden="false" customHeight="false" outlineLevel="0" collapsed="false">
      <c r="A188" s="18" t="n">
        <f aca="false">IF(MAX(A$10:A187)+1&lt;=MAX(C$2:D$7),MAX(A$10:A187)+1,"")</f>
        <v>44098</v>
      </c>
      <c r="B188" s="19" t="n">
        <f aca="false">AND(A188&gt;=C$2,A188&lt;=D$2)</f>
        <v>0</v>
      </c>
      <c r="C188" s="19" t="n">
        <f aca="false">AND(A188&gt;=C$3,A188&lt;=D$3)</f>
        <v>1</v>
      </c>
      <c r="D188" s="19" t="n">
        <f aca="false">AND(A188&gt;=C$4,A188&lt;=D$4)</f>
        <v>0</v>
      </c>
      <c r="E188" s="19" t="n">
        <f aca="false">AND(A188&gt;=C$5,A188&lt;=D$5)</f>
        <v>0</v>
      </c>
      <c r="F188" s="19" t="n">
        <f aca="false">AND(A188&gt;=C$6,A188&lt;=D$6)</f>
        <v>0</v>
      </c>
      <c r="G188" s="19" t="n">
        <f aca="false">AND(A188&gt;=C$7,A188&lt;=D$7)</f>
        <v>0</v>
      </c>
      <c r="H188" s="0" t="n">
        <f aca="false">SUM(B188:G188)</f>
        <v>1</v>
      </c>
    </row>
    <row r="189" customFormat="false" ht="13.8" hidden="false" customHeight="false" outlineLevel="0" collapsed="false">
      <c r="A189" s="18" t="n">
        <f aca="false">IF(MAX(A$10:A188)+1&lt;=MAX(C$2:D$7),MAX(A$10:A188)+1,"")</f>
        <v>44099</v>
      </c>
      <c r="B189" s="19" t="n">
        <f aca="false">AND(A189&gt;=C$2,A189&lt;=D$2)</f>
        <v>0</v>
      </c>
      <c r="C189" s="19" t="n">
        <f aca="false">AND(A189&gt;=C$3,A189&lt;=D$3)</f>
        <v>1</v>
      </c>
      <c r="D189" s="19" t="n">
        <f aca="false">AND(A189&gt;=C$4,A189&lt;=D$4)</f>
        <v>0</v>
      </c>
      <c r="E189" s="19" t="n">
        <f aca="false">AND(A189&gt;=C$5,A189&lt;=D$5)</f>
        <v>0</v>
      </c>
      <c r="F189" s="19" t="n">
        <f aca="false">AND(A189&gt;=C$6,A189&lt;=D$6)</f>
        <v>0</v>
      </c>
      <c r="G189" s="19" t="n">
        <f aca="false">AND(A189&gt;=C$7,A189&lt;=D$7)</f>
        <v>0</v>
      </c>
      <c r="H189" s="0" t="n">
        <f aca="false">SUM(B189:G189)</f>
        <v>1</v>
      </c>
    </row>
    <row r="190" customFormat="false" ht="13.8" hidden="false" customHeight="false" outlineLevel="0" collapsed="false">
      <c r="A190" s="18" t="n">
        <f aca="false">IF(MAX(A$10:A189)+1&lt;=MAX(C$2:D$7),MAX(A$10:A189)+1,"")</f>
        <v>44100</v>
      </c>
      <c r="B190" s="19" t="n">
        <f aca="false">AND(A190&gt;=C$2,A190&lt;=D$2)</f>
        <v>0</v>
      </c>
      <c r="C190" s="19" t="n">
        <f aca="false">AND(A190&gt;=C$3,A190&lt;=D$3)</f>
        <v>1</v>
      </c>
      <c r="D190" s="19" t="n">
        <f aca="false">AND(A190&gt;=C$4,A190&lt;=D$4)</f>
        <v>0</v>
      </c>
      <c r="E190" s="19" t="n">
        <f aca="false">AND(A190&gt;=C$5,A190&lt;=D$5)</f>
        <v>0</v>
      </c>
      <c r="F190" s="19" t="n">
        <f aca="false">AND(A190&gt;=C$6,A190&lt;=D$6)</f>
        <v>0</v>
      </c>
      <c r="G190" s="19" t="n">
        <f aca="false">AND(A190&gt;=C$7,A190&lt;=D$7)</f>
        <v>0</v>
      </c>
      <c r="H190" s="0" t="n">
        <f aca="false">SUM(B190:G190)</f>
        <v>1</v>
      </c>
    </row>
    <row r="191" customFormat="false" ht="13.8" hidden="false" customHeight="false" outlineLevel="0" collapsed="false">
      <c r="A191" s="18" t="n">
        <f aca="false">IF(MAX(A$10:A190)+1&lt;=MAX(C$2:D$7),MAX(A$10:A190)+1,"")</f>
        <v>44101</v>
      </c>
      <c r="B191" s="19" t="n">
        <f aca="false">AND(A191&gt;=C$2,A191&lt;=D$2)</f>
        <v>0</v>
      </c>
      <c r="C191" s="19" t="n">
        <f aca="false">AND(A191&gt;=C$3,A191&lt;=D$3)</f>
        <v>1</v>
      </c>
      <c r="D191" s="19" t="n">
        <f aca="false">AND(A191&gt;=C$4,A191&lt;=D$4)</f>
        <v>0</v>
      </c>
      <c r="E191" s="19" t="n">
        <f aca="false">AND(A191&gt;=C$5,A191&lt;=D$5)</f>
        <v>0</v>
      </c>
      <c r="F191" s="19" t="n">
        <f aca="false">AND(A191&gt;=C$6,A191&lt;=D$6)</f>
        <v>0</v>
      </c>
      <c r="G191" s="19" t="n">
        <f aca="false">AND(A191&gt;=C$7,A191&lt;=D$7)</f>
        <v>0</v>
      </c>
      <c r="H191" s="0" t="n">
        <f aca="false">SUM(B191:G191)</f>
        <v>1</v>
      </c>
    </row>
    <row r="192" customFormat="false" ht="13.8" hidden="false" customHeight="false" outlineLevel="0" collapsed="false">
      <c r="A192" s="18" t="n">
        <f aca="false">IF(MAX(A$10:A191)+1&lt;=MAX(C$2:D$7),MAX(A$10:A191)+1,"")</f>
        <v>44102</v>
      </c>
      <c r="B192" s="19" t="n">
        <f aca="false">AND(A192&gt;=C$2,A192&lt;=D$2)</f>
        <v>0</v>
      </c>
      <c r="C192" s="19" t="n">
        <f aca="false">AND(A192&gt;=C$3,A192&lt;=D$3)</f>
        <v>1</v>
      </c>
      <c r="D192" s="19" t="n">
        <f aca="false">AND(A192&gt;=C$4,A192&lt;=D$4)</f>
        <v>0</v>
      </c>
      <c r="E192" s="19" t="n">
        <f aca="false">AND(A192&gt;=C$5,A192&lt;=D$5)</f>
        <v>0</v>
      </c>
      <c r="F192" s="19" t="n">
        <f aca="false">AND(A192&gt;=C$6,A192&lt;=D$6)</f>
        <v>0</v>
      </c>
      <c r="G192" s="19" t="n">
        <f aca="false">AND(A192&gt;=C$7,A192&lt;=D$7)</f>
        <v>0</v>
      </c>
      <c r="H192" s="0" t="n">
        <f aca="false">SUM(B192:G192)</f>
        <v>1</v>
      </c>
    </row>
    <row r="193" customFormat="false" ht="13.8" hidden="false" customHeight="false" outlineLevel="0" collapsed="false">
      <c r="A193" s="18" t="n">
        <f aca="false">IF(MAX(A$10:A192)+1&lt;=MAX(C$2:D$7),MAX(A$10:A192)+1,"")</f>
        <v>44103</v>
      </c>
      <c r="B193" s="19" t="n">
        <f aca="false">AND(A193&gt;=C$2,A193&lt;=D$2)</f>
        <v>0</v>
      </c>
      <c r="C193" s="19" t="n">
        <f aca="false">AND(A193&gt;=C$3,A193&lt;=D$3)</f>
        <v>1</v>
      </c>
      <c r="D193" s="19" t="n">
        <f aca="false">AND(A193&gt;=C$4,A193&lt;=D$4)</f>
        <v>0</v>
      </c>
      <c r="E193" s="19" t="n">
        <f aca="false">AND(A193&gt;=C$5,A193&lt;=D$5)</f>
        <v>0</v>
      </c>
      <c r="F193" s="19" t="n">
        <f aca="false">AND(A193&gt;=C$6,A193&lt;=D$6)</f>
        <v>0</v>
      </c>
      <c r="G193" s="19" t="n">
        <f aca="false">AND(A193&gt;=C$7,A193&lt;=D$7)</f>
        <v>0</v>
      </c>
      <c r="H193" s="0" t="n">
        <f aca="false">SUM(B193:G193)</f>
        <v>1</v>
      </c>
    </row>
    <row r="194" customFormat="false" ht="13.8" hidden="false" customHeight="false" outlineLevel="0" collapsed="false">
      <c r="A194" s="18" t="n">
        <f aca="false">IF(MAX(A$10:A193)+1&lt;=MAX(C$2:D$7),MAX(A$10:A193)+1,"")</f>
        <v>44104</v>
      </c>
      <c r="B194" s="19" t="n">
        <f aca="false">AND(A194&gt;=C$2,A194&lt;=D$2)</f>
        <v>0</v>
      </c>
      <c r="C194" s="19" t="n">
        <f aca="false">AND(A194&gt;=C$3,A194&lt;=D$3)</f>
        <v>1</v>
      </c>
      <c r="D194" s="19" t="n">
        <f aca="false">AND(A194&gt;=C$4,A194&lt;=D$4)</f>
        <v>0</v>
      </c>
      <c r="E194" s="19" t="n">
        <f aca="false">AND(A194&gt;=C$5,A194&lt;=D$5)</f>
        <v>0</v>
      </c>
      <c r="F194" s="19" t="n">
        <f aca="false">AND(A194&gt;=C$6,A194&lt;=D$6)</f>
        <v>0</v>
      </c>
      <c r="G194" s="19" t="n">
        <f aca="false">AND(A194&gt;=C$7,A194&lt;=D$7)</f>
        <v>0</v>
      </c>
      <c r="H194" s="0" t="n">
        <f aca="false">SUM(B194:G194)</f>
        <v>1</v>
      </c>
    </row>
    <row r="195" customFormat="false" ht="13.8" hidden="false" customHeight="false" outlineLevel="0" collapsed="false">
      <c r="A195" s="18" t="n">
        <f aca="false">IF(MAX(A$10:A194)+1&lt;=MAX(C$2:D$7),MAX(A$10:A194)+1,"")</f>
        <v>44105</v>
      </c>
      <c r="B195" s="19" t="n">
        <f aca="false">AND(A195&gt;=C$2,A195&lt;=D$2)</f>
        <v>0</v>
      </c>
      <c r="C195" s="19" t="n">
        <f aca="false">AND(A195&gt;=C$3,A195&lt;=D$3)</f>
        <v>1</v>
      </c>
      <c r="D195" s="19" t="n">
        <f aca="false">AND(A195&gt;=C$4,A195&lt;=D$4)</f>
        <v>1</v>
      </c>
      <c r="E195" s="19" t="n">
        <f aca="false">AND(A195&gt;=C$5,A195&lt;=D$5)</f>
        <v>0</v>
      </c>
      <c r="F195" s="19" t="n">
        <f aca="false">AND(A195&gt;=C$6,A195&lt;=D$6)</f>
        <v>0</v>
      </c>
      <c r="G195" s="19" t="n">
        <f aca="false">AND(A195&gt;=C$7,A195&lt;=D$7)</f>
        <v>0</v>
      </c>
      <c r="H195" s="0" t="n">
        <f aca="false">SUM(B195:G195)</f>
        <v>2</v>
      </c>
    </row>
    <row r="196" customFormat="false" ht="13.8" hidden="false" customHeight="false" outlineLevel="0" collapsed="false">
      <c r="A196" s="18" t="n">
        <f aca="false">IF(MAX(A$10:A195)+1&lt;=MAX(C$2:D$7),MAX(A$10:A195)+1,"")</f>
        <v>44106</v>
      </c>
      <c r="B196" s="19" t="n">
        <f aca="false">AND(A196&gt;=C$2,A196&lt;=D$2)</f>
        <v>0</v>
      </c>
      <c r="C196" s="19" t="n">
        <f aca="false">AND(A196&gt;=C$3,A196&lt;=D$3)</f>
        <v>1</v>
      </c>
      <c r="D196" s="19" t="n">
        <f aca="false">AND(A196&gt;=C$4,A196&lt;=D$4)</f>
        <v>1</v>
      </c>
      <c r="E196" s="19" t="n">
        <f aca="false">AND(A196&gt;=C$5,A196&lt;=D$5)</f>
        <v>0</v>
      </c>
      <c r="F196" s="19" t="n">
        <f aca="false">AND(A196&gt;=C$6,A196&lt;=D$6)</f>
        <v>0</v>
      </c>
      <c r="G196" s="19" t="n">
        <f aca="false">AND(A196&gt;=C$7,A196&lt;=D$7)</f>
        <v>0</v>
      </c>
      <c r="H196" s="0" t="n">
        <f aca="false">SUM(B196:G196)</f>
        <v>2</v>
      </c>
    </row>
    <row r="197" customFormat="false" ht="13.8" hidden="false" customHeight="false" outlineLevel="0" collapsed="false">
      <c r="A197" s="18" t="n">
        <f aca="false">IF(MAX(A$10:A196)+1&lt;=MAX(C$2:D$7),MAX(A$10:A196)+1,"")</f>
        <v>44107</v>
      </c>
      <c r="B197" s="19" t="n">
        <f aca="false">AND(A197&gt;=C$2,A197&lt;=D$2)</f>
        <v>0</v>
      </c>
      <c r="C197" s="19" t="n">
        <f aca="false">AND(A197&gt;=C$3,A197&lt;=D$3)</f>
        <v>1</v>
      </c>
      <c r="D197" s="19" t="n">
        <f aca="false">AND(A197&gt;=C$4,A197&lt;=D$4)</f>
        <v>1</v>
      </c>
      <c r="E197" s="19" t="n">
        <f aca="false">AND(A197&gt;=C$5,A197&lt;=D$5)</f>
        <v>0</v>
      </c>
      <c r="F197" s="19" t="n">
        <f aca="false">AND(A197&gt;=C$6,A197&lt;=D$6)</f>
        <v>0</v>
      </c>
      <c r="G197" s="19" t="n">
        <f aca="false">AND(A197&gt;=C$7,A197&lt;=D$7)</f>
        <v>0</v>
      </c>
      <c r="H197" s="0" t="n">
        <f aca="false">SUM(B197:G197)</f>
        <v>2</v>
      </c>
    </row>
    <row r="198" customFormat="false" ht="13.8" hidden="false" customHeight="false" outlineLevel="0" collapsed="false">
      <c r="A198" s="18" t="n">
        <f aca="false">IF(MAX(A$10:A197)+1&lt;=MAX(C$2:D$7),MAX(A$10:A197)+1,"")</f>
        <v>44108</v>
      </c>
      <c r="B198" s="19" t="n">
        <f aca="false">AND(A198&gt;=C$2,A198&lt;=D$2)</f>
        <v>0</v>
      </c>
      <c r="C198" s="19" t="n">
        <f aca="false">AND(A198&gt;=C$3,A198&lt;=D$3)</f>
        <v>1</v>
      </c>
      <c r="D198" s="19" t="n">
        <f aca="false">AND(A198&gt;=C$4,A198&lt;=D$4)</f>
        <v>1</v>
      </c>
      <c r="E198" s="19" t="n">
        <f aca="false">AND(A198&gt;=C$5,A198&lt;=D$5)</f>
        <v>0</v>
      </c>
      <c r="F198" s="19" t="n">
        <f aca="false">AND(A198&gt;=C$6,A198&lt;=D$6)</f>
        <v>0</v>
      </c>
      <c r="G198" s="19" t="n">
        <f aca="false">AND(A198&gt;=C$7,A198&lt;=D$7)</f>
        <v>0</v>
      </c>
      <c r="H198" s="0" t="n">
        <f aca="false">SUM(B198:G198)</f>
        <v>2</v>
      </c>
    </row>
    <row r="199" customFormat="false" ht="13.8" hidden="false" customHeight="false" outlineLevel="0" collapsed="false">
      <c r="A199" s="18" t="n">
        <f aca="false">IF(MAX(A$10:A198)+1&lt;=MAX(C$2:D$7),MAX(A$10:A198)+1,"")</f>
        <v>44109</v>
      </c>
      <c r="B199" s="19" t="n">
        <f aca="false">AND(A199&gt;=C$2,A199&lt;=D$2)</f>
        <v>0</v>
      </c>
      <c r="C199" s="19" t="n">
        <f aca="false">AND(A199&gt;=C$3,A199&lt;=D$3)</f>
        <v>1</v>
      </c>
      <c r="D199" s="19" t="n">
        <f aca="false">AND(A199&gt;=C$4,A199&lt;=D$4)</f>
        <v>1</v>
      </c>
      <c r="E199" s="19" t="n">
        <f aca="false">AND(A199&gt;=C$5,A199&lt;=D$5)</f>
        <v>0</v>
      </c>
      <c r="F199" s="19" t="n">
        <f aca="false">AND(A199&gt;=C$6,A199&lt;=D$6)</f>
        <v>0</v>
      </c>
      <c r="G199" s="19" t="n">
        <f aca="false">AND(A199&gt;=C$7,A199&lt;=D$7)</f>
        <v>0</v>
      </c>
      <c r="H199" s="0" t="n">
        <f aca="false">SUM(B199:G199)</f>
        <v>2</v>
      </c>
    </row>
    <row r="200" customFormat="false" ht="13.8" hidden="false" customHeight="false" outlineLevel="0" collapsed="false">
      <c r="A200" s="18" t="n">
        <f aca="false">IF(MAX(A$10:A199)+1&lt;=MAX(C$2:D$7),MAX(A$10:A199)+1,"")</f>
        <v>44110</v>
      </c>
      <c r="B200" s="19" t="n">
        <f aca="false">AND(A200&gt;=C$2,A200&lt;=D$2)</f>
        <v>0</v>
      </c>
      <c r="C200" s="19" t="n">
        <f aca="false">AND(A200&gt;=C$3,A200&lt;=D$3)</f>
        <v>1</v>
      </c>
      <c r="D200" s="19" t="n">
        <f aca="false">AND(A200&gt;=C$4,A200&lt;=D$4)</f>
        <v>1</v>
      </c>
      <c r="E200" s="19" t="n">
        <f aca="false">AND(A200&gt;=C$5,A200&lt;=D$5)</f>
        <v>0</v>
      </c>
      <c r="F200" s="19" t="n">
        <f aca="false">AND(A200&gt;=C$6,A200&lt;=D$6)</f>
        <v>0</v>
      </c>
      <c r="G200" s="19" t="n">
        <f aca="false">AND(A200&gt;=C$7,A200&lt;=D$7)</f>
        <v>0</v>
      </c>
      <c r="H200" s="0" t="n">
        <f aca="false">SUM(B200:G200)</f>
        <v>2</v>
      </c>
    </row>
    <row r="201" customFormat="false" ht="13.8" hidden="false" customHeight="false" outlineLevel="0" collapsed="false">
      <c r="A201" s="18" t="n">
        <f aca="false">IF(MAX(A$10:A200)+1&lt;=MAX(C$2:D$7),MAX(A$10:A200)+1,"")</f>
        <v>44111</v>
      </c>
      <c r="B201" s="19" t="n">
        <f aca="false">AND(A201&gt;=C$2,A201&lt;=D$2)</f>
        <v>0</v>
      </c>
      <c r="C201" s="19" t="n">
        <f aca="false">AND(A201&gt;=C$3,A201&lt;=D$3)</f>
        <v>1</v>
      </c>
      <c r="D201" s="19" t="n">
        <f aca="false">AND(A201&gt;=C$4,A201&lt;=D$4)</f>
        <v>1</v>
      </c>
      <c r="E201" s="19" t="n">
        <f aca="false">AND(A201&gt;=C$5,A201&lt;=D$5)</f>
        <v>0</v>
      </c>
      <c r="F201" s="19" t="n">
        <f aca="false">AND(A201&gt;=C$6,A201&lt;=D$6)</f>
        <v>0</v>
      </c>
      <c r="G201" s="19" t="n">
        <f aca="false">AND(A201&gt;=C$7,A201&lt;=D$7)</f>
        <v>0</v>
      </c>
      <c r="H201" s="0" t="n">
        <f aca="false">SUM(B201:G201)</f>
        <v>2</v>
      </c>
    </row>
    <row r="202" customFormat="false" ht="13.8" hidden="false" customHeight="false" outlineLevel="0" collapsed="false">
      <c r="A202" s="18" t="n">
        <f aca="false">IF(MAX(A$10:A201)+1&lt;=MAX(C$2:D$7),MAX(A$10:A201)+1,"")</f>
        <v>44112</v>
      </c>
      <c r="B202" s="19" t="n">
        <f aca="false">AND(A202&gt;=C$2,A202&lt;=D$2)</f>
        <v>0</v>
      </c>
      <c r="C202" s="19" t="n">
        <f aca="false">AND(A202&gt;=C$3,A202&lt;=D$3)</f>
        <v>1</v>
      </c>
      <c r="D202" s="19" t="n">
        <f aca="false">AND(A202&gt;=C$4,A202&lt;=D$4)</f>
        <v>1</v>
      </c>
      <c r="E202" s="19" t="n">
        <f aca="false">AND(A202&gt;=C$5,A202&lt;=D$5)</f>
        <v>0</v>
      </c>
      <c r="F202" s="19" t="n">
        <f aca="false">AND(A202&gt;=C$6,A202&lt;=D$6)</f>
        <v>0</v>
      </c>
      <c r="G202" s="19" t="n">
        <f aca="false">AND(A202&gt;=C$7,A202&lt;=D$7)</f>
        <v>0</v>
      </c>
      <c r="H202" s="0" t="n">
        <f aca="false">SUM(B202:G202)</f>
        <v>2</v>
      </c>
    </row>
    <row r="203" customFormat="false" ht="13.8" hidden="false" customHeight="false" outlineLevel="0" collapsed="false">
      <c r="A203" s="18" t="n">
        <f aca="false">IF(MAX(A$10:A202)+1&lt;=MAX(C$2:D$7),MAX(A$10:A202)+1,"")</f>
        <v>44113</v>
      </c>
      <c r="B203" s="19" t="n">
        <f aca="false">AND(A203&gt;=C$2,A203&lt;=D$2)</f>
        <v>0</v>
      </c>
      <c r="C203" s="19" t="n">
        <f aca="false">AND(A203&gt;=C$3,A203&lt;=D$3)</f>
        <v>1</v>
      </c>
      <c r="D203" s="19" t="n">
        <f aca="false">AND(A203&gt;=C$4,A203&lt;=D$4)</f>
        <v>1</v>
      </c>
      <c r="E203" s="19" t="n">
        <f aca="false">AND(A203&gt;=C$5,A203&lt;=D$5)</f>
        <v>0</v>
      </c>
      <c r="F203" s="19" t="n">
        <f aca="false">AND(A203&gt;=C$6,A203&lt;=D$6)</f>
        <v>0</v>
      </c>
      <c r="G203" s="19" t="n">
        <f aca="false">AND(A203&gt;=C$7,A203&lt;=D$7)</f>
        <v>0</v>
      </c>
      <c r="H203" s="0" t="n">
        <f aca="false">SUM(B203:G203)</f>
        <v>2</v>
      </c>
    </row>
    <row r="204" customFormat="false" ht="13.8" hidden="false" customHeight="false" outlineLevel="0" collapsed="false">
      <c r="A204" s="18" t="n">
        <f aca="false">IF(MAX(A$10:A203)+1&lt;=MAX(C$2:D$7),MAX(A$10:A203)+1,"")</f>
        <v>44114</v>
      </c>
      <c r="B204" s="19" t="n">
        <f aca="false">AND(A204&gt;=C$2,A204&lt;=D$2)</f>
        <v>0</v>
      </c>
      <c r="C204" s="19" t="n">
        <f aca="false">AND(A204&gt;=C$3,A204&lt;=D$3)</f>
        <v>1</v>
      </c>
      <c r="D204" s="19" t="n">
        <f aca="false">AND(A204&gt;=C$4,A204&lt;=D$4)</f>
        <v>1</v>
      </c>
      <c r="E204" s="19" t="n">
        <f aca="false">AND(A204&gt;=C$5,A204&lt;=D$5)</f>
        <v>0</v>
      </c>
      <c r="F204" s="19" t="n">
        <f aca="false">AND(A204&gt;=C$6,A204&lt;=D$6)</f>
        <v>0</v>
      </c>
      <c r="G204" s="19" t="n">
        <f aca="false">AND(A204&gt;=C$7,A204&lt;=D$7)</f>
        <v>0</v>
      </c>
      <c r="H204" s="0" t="n">
        <f aca="false">SUM(B204:G204)</f>
        <v>2</v>
      </c>
    </row>
    <row r="205" customFormat="false" ht="13.8" hidden="false" customHeight="false" outlineLevel="0" collapsed="false">
      <c r="A205" s="18" t="n">
        <f aca="false">IF(MAX(A$10:A204)+1&lt;=MAX(C$2:D$7),MAX(A$10:A204)+1,"")</f>
        <v>44115</v>
      </c>
      <c r="B205" s="19" t="n">
        <f aca="false">AND(A205&gt;=C$2,A205&lt;=D$2)</f>
        <v>0</v>
      </c>
      <c r="C205" s="19" t="n">
        <f aca="false">AND(A205&gt;=C$3,A205&lt;=D$3)</f>
        <v>1</v>
      </c>
      <c r="D205" s="19" t="n">
        <f aca="false">AND(A205&gt;=C$4,A205&lt;=D$4)</f>
        <v>1</v>
      </c>
      <c r="E205" s="19" t="n">
        <f aca="false">AND(A205&gt;=C$5,A205&lt;=D$5)</f>
        <v>0</v>
      </c>
      <c r="F205" s="19" t="n">
        <f aca="false">AND(A205&gt;=C$6,A205&lt;=D$6)</f>
        <v>0</v>
      </c>
      <c r="G205" s="19" t="n">
        <f aca="false">AND(A205&gt;=C$7,A205&lt;=D$7)</f>
        <v>0</v>
      </c>
      <c r="H205" s="0" t="n">
        <f aca="false">SUM(B205:G205)</f>
        <v>2</v>
      </c>
    </row>
    <row r="206" customFormat="false" ht="13.8" hidden="false" customHeight="false" outlineLevel="0" collapsed="false">
      <c r="A206" s="18" t="n">
        <f aca="false">IF(MAX(A$10:A205)+1&lt;=MAX(C$2:D$7),MAX(A$10:A205)+1,"")</f>
        <v>44116</v>
      </c>
      <c r="B206" s="19" t="n">
        <f aca="false">AND(A206&gt;=C$2,A206&lt;=D$2)</f>
        <v>0</v>
      </c>
      <c r="C206" s="19" t="n">
        <f aca="false">AND(A206&gt;=C$3,A206&lt;=D$3)</f>
        <v>1</v>
      </c>
      <c r="D206" s="19" t="n">
        <f aca="false">AND(A206&gt;=C$4,A206&lt;=D$4)</f>
        <v>1</v>
      </c>
      <c r="E206" s="19" t="n">
        <f aca="false">AND(A206&gt;=C$5,A206&lt;=D$5)</f>
        <v>0</v>
      </c>
      <c r="F206" s="19" t="n">
        <f aca="false">AND(A206&gt;=C$6,A206&lt;=D$6)</f>
        <v>0</v>
      </c>
      <c r="G206" s="19" t="n">
        <f aca="false">AND(A206&gt;=C$7,A206&lt;=D$7)</f>
        <v>0</v>
      </c>
      <c r="H206" s="0" t="n">
        <f aca="false">SUM(B206:G206)</f>
        <v>2</v>
      </c>
    </row>
    <row r="207" customFormat="false" ht="13.8" hidden="false" customHeight="false" outlineLevel="0" collapsed="false">
      <c r="A207" s="18" t="n">
        <f aca="false">IF(MAX(A$10:A206)+1&lt;=MAX(C$2:D$7),MAX(A$10:A206)+1,"")</f>
        <v>44117</v>
      </c>
      <c r="B207" s="19" t="n">
        <f aca="false">AND(A207&gt;=C$2,A207&lt;=D$2)</f>
        <v>0</v>
      </c>
      <c r="C207" s="19" t="n">
        <f aca="false">AND(A207&gt;=C$3,A207&lt;=D$3)</f>
        <v>1</v>
      </c>
      <c r="D207" s="19" t="n">
        <f aca="false">AND(A207&gt;=C$4,A207&lt;=D$4)</f>
        <v>1</v>
      </c>
      <c r="E207" s="19" t="n">
        <f aca="false">AND(A207&gt;=C$5,A207&lt;=D$5)</f>
        <v>0</v>
      </c>
      <c r="F207" s="19" t="n">
        <f aca="false">AND(A207&gt;=C$6,A207&lt;=D$6)</f>
        <v>0</v>
      </c>
      <c r="G207" s="19" t="n">
        <f aca="false">AND(A207&gt;=C$7,A207&lt;=D$7)</f>
        <v>0</v>
      </c>
      <c r="H207" s="0" t="n">
        <f aca="false">SUM(B207:G207)</f>
        <v>2</v>
      </c>
    </row>
    <row r="208" customFormat="false" ht="13.8" hidden="false" customHeight="false" outlineLevel="0" collapsed="false">
      <c r="A208" s="18" t="n">
        <f aca="false">IF(MAX(A$10:A207)+1&lt;=MAX(C$2:D$7),MAX(A$10:A207)+1,"")</f>
        <v>44118</v>
      </c>
      <c r="B208" s="19" t="n">
        <f aca="false">AND(A208&gt;=C$2,A208&lt;=D$2)</f>
        <v>0</v>
      </c>
      <c r="C208" s="19" t="n">
        <f aca="false">AND(A208&gt;=C$3,A208&lt;=D$3)</f>
        <v>1</v>
      </c>
      <c r="D208" s="19" t="n">
        <f aca="false">AND(A208&gt;=C$4,A208&lt;=D$4)</f>
        <v>1</v>
      </c>
      <c r="E208" s="19" t="n">
        <f aca="false">AND(A208&gt;=C$5,A208&lt;=D$5)</f>
        <v>0</v>
      </c>
      <c r="F208" s="19" t="n">
        <f aca="false">AND(A208&gt;=C$6,A208&lt;=D$6)</f>
        <v>0</v>
      </c>
      <c r="G208" s="19" t="n">
        <f aca="false">AND(A208&gt;=C$7,A208&lt;=D$7)</f>
        <v>0</v>
      </c>
      <c r="H208" s="0" t="n">
        <f aca="false">SUM(B208:G208)</f>
        <v>2</v>
      </c>
    </row>
    <row r="209" customFormat="false" ht="13.8" hidden="false" customHeight="false" outlineLevel="0" collapsed="false">
      <c r="A209" s="18" t="n">
        <f aca="false">IF(MAX(A$10:A208)+1&lt;=MAX(C$2:D$7),MAX(A$10:A208)+1,"")</f>
        <v>44119</v>
      </c>
      <c r="B209" s="19" t="n">
        <f aca="false">AND(A209&gt;=C$2,A209&lt;=D$2)</f>
        <v>0</v>
      </c>
      <c r="C209" s="19" t="n">
        <f aca="false">AND(A209&gt;=C$3,A209&lt;=D$3)</f>
        <v>1</v>
      </c>
      <c r="D209" s="19" t="n">
        <f aca="false">AND(A209&gt;=C$4,A209&lt;=D$4)</f>
        <v>1</v>
      </c>
      <c r="E209" s="19" t="n">
        <f aca="false">AND(A209&gt;=C$5,A209&lt;=D$5)</f>
        <v>0</v>
      </c>
      <c r="F209" s="19" t="n">
        <f aca="false">AND(A209&gt;=C$6,A209&lt;=D$6)</f>
        <v>0</v>
      </c>
      <c r="G209" s="19" t="n">
        <f aca="false">AND(A209&gt;=C$7,A209&lt;=D$7)</f>
        <v>0</v>
      </c>
      <c r="H209" s="0" t="n">
        <f aca="false">SUM(B209:G209)</f>
        <v>2</v>
      </c>
    </row>
    <row r="210" customFormat="false" ht="13.8" hidden="false" customHeight="false" outlineLevel="0" collapsed="false">
      <c r="A210" s="18" t="n">
        <f aca="false">IF(MAX(A$10:A209)+1&lt;=MAX(C$2:D$7),MAX(A$10:A209)+1,"")</f>
        <v>44120</v>
      </c>
      <c r="B210" s="19" t="n">
        <f aca="false">AND(A210&gt;=C$2,A210&lt;=D$2)</f>
        <v>0</v>
      </c>
      <c r="C210" s="19" t="n">
        <f aca="false">AND(A210&gt;=C$3,A210&lt;=D$3)</f>
        <v>1</v>
      </c>
      <c r="D210" s="19" t="n">
        <f aca="false">AND(A210&gt;=C$4,A210&lt;=D$4)</f>
        <v>1</v>
      </c>
      <c r="E210" s="19" t="n">
        <f aca="false">AND(A210&gt;=C$5,A210&lt;=D$5)</f>
        <v>0</v>
      </c>
      <c r="F210" s="19" t="n">
        <f aca="false">AND(A210&gt;=C$6,A210&lt;=D$6)</f>
        <v>0</v>
      </c>
      <c r="G210" s="19" t="n">
        <f aca="false">AND(A210&gt;=C$7,A210&lt;=D$7)</f>
        <v>0</v>
      </c>
      <c r="H210" s="0" t="n">
        <f aca="false">SUM(B210:G210)</f>
        <v>2</v>
      </c>
    </row>
    <row r="211" customFormat="false" ht="13.8" hidden="false" customHeight="false" outlineLevel="0" collapsed="false">
      <c r="A211" s="18" t="n">
        <f aca="false">IF(MAX(A$10:A210)+1&lt;=MAX(C$2:D$7),MAX(A$10:A210)+1,"")</f>
        <v>44121</v>
      </c>
      <c r="B211" s="19" t="n">
        <f aca="false">AND(A211&gt;=C$2,A211&lt;=D$2)</f>
        <v>0</v>
      </c>
      <c r="C211" s="19" t="n">
        <f aca="false">AND(A211&gt;=C$3,A211&lt;=D$3)</f>
        <v>1</v>
      </c>
      <c r="D211" s="19" t="n">
        <f aca="false">AND(A211&gt;=C$4,A211&lt;=D$4)</f>
        <v>1</v>
      </c>
      <c r="E211" s="19" t="n">
        <f aca="false">AND(A211&gt;=C$5,A211&lt;=D$5)</f>
        <v>0</v>
      </c>
      <c r="F211" s="19" t="n">
        <f aca="false">AND(A211&gt;=C$6,A211&lt;=D$6)</f>
        <v>0</v>
      </c>
      <c r="G211" s="19" t="n">
        <f aca="false">AND(A211&gt;=C$7,A211&lt;=D$7)</f>
        <v>0</v>
      </c>
      <c r="H211" s="0" t="n">
        <f aca="false">SUM(B211:G211)</f>
        <v>2</v>
      </c>
    </row>
    <row r="212" customFormat="false" ht="13.8" hidden="false" customHeight="false" outlineLevel="0" collapsed="false">
      <c r="A212" s="18" t="n">
        <f aca="false">IF(MAX(A$10:A211)+1&lt;=MAX(C$2:D$7),MAX(A$10:A211)+1,"")</f>
        <v>44122</v>
      </c>
      <c r="B212" s="19" t="n">
        <f aca="false">AND(A212&gt;=C$2,A212&lt;=D$2)</f>
        <v>0</v>
      </c>
      <c r="C212" s="19" t="n">
        <f aca="false">AND(A212&gt;=C$3,A212&lt;=D$3)</f>
        <v>1</v>
      </c>
      <c r="D212" s="19" t="n">
        <f aca="false">AND(A212&gt;=C$4,A212&lt;=D$4)</f>
        <v>1</v>
      </c>
      <c r="E212" s="19" t="n">
        <f aca="false">AND(A212&gt;=C$5,A212&lt;=D$5)</f>
        <v>0</v>
      </c>
      <c r="F212" s="19" t="n">
        <f aca="false">AND(A212&gt;=C$6,A212&lt;=D$6)</f>
        <v>0</v>
      </c>
      <c r="G212" s="19" t="n">
        <f aca="false">AND(A212&gt;=C$7,A212&lt;=D$7)</f>
        <v>0</v>
      </c>
      <c r="H212" s="0" t="n">
        <f aca="false">SUM(B212:G212)</f>
        <v>2</v>
      </c>
    </row>
    <row r="213" customFormat="false" ht="13.8" hidden="false" customHeight="false" outlineLevel="0" collapsed="false">
      <c r="A213" s="18" t="n">
        <f aca="false">IF(MAX(A$10:A212)+1&lt;=MAX(C$2:D$7),MAX(A$10:A212)+1,"")</f>
        <v>44123</v>
      </c>
      <c r="B213" s="19" t="n">
        <f aca="false">AND(A213&gt;=C$2,A213&lt;=D$2)</f>
        <v>0</v>
      </c>
      <c r="C213" s="19" t="n">
        <f aca="false">AND(A213&gt;=C$3,A213&lt;=D$3)</f>
        <v>1</v>
      </c>
      <c r="D213" s="19" t="n">
        <f aca="false">AND(A213&gt;=C$4,A213&lt;=D$4)</f>
        <v>1</v>
      </c>
      <c r="E213" s="19" t="n">
        <f aca="false">AND(A213&gt;=C$5,A213&lt;=D$5)</f>
        <v>0</v>
      </c>
      <c r="F213" s="19" t="n">
        <f aca="false">AND(A213&gt;=C$6,A213&lt;=D$6)</f>
        <v>0</v>
      </c>
      <c r="G213" s="19" t="n">
        <f aca="false">AND(A213&gt;=C$7,A213&lt;=D$7)</f>
        <v>0</v>
      </c>
      <c r="H213" s="0" t="n">
        <f aca="false">SUM(B213:G213)</f>
        <v>2</v>
      </c>
    </row>
    <row r="214" customFormat="false" ht="13.8" hidden="false" customHeight="false" outlineLevel="0" collapsed="false">
      <c r="A214" s="18" t="n">
        <f aca="false">IF(MAX(A$10:A213)+1&lt;=MAX(C$2:D$7),MAX(A$10:A213)+1,"")</f>
        <v>44124</v>
      </c>
      <c r="B214" s="19" t="n">
        <f aca="false">AND(A214&gt;=C$2,A214&lt;=D$2)</f>
        <v>0</v>
      </c>
      <c r="C214" s="19" t="n">
        <f aca="false">AND(A214&gt;=C$3,A214&lt;=D$3)</f>
        <v>1</v>
      </c>
      <c r="D214" s="19" t="n">
        <f aca="false">AND(A214&gt;=C$4,A214&lt;=D$4)</f>
        <v>1</v>
      </c>
      <c r="E214" s="19" t="n">
        <f aca="false">AND(A214&gt;=C$5,A214&lt;=D$5)</f>
        <v>1</v>
      </c>
      <c r="F214" s="19" t="n">
        <f aca="false">AND(A214&gt;=C$6,A214&lt;=D$6)</f>
        <v>0</v>
      </c>
      <c r="G214" s="19" t="n">
        <f aca="false">AND(A214&gt;=C$7,A214&lt;=D$7)</f>
        <v>0</v>
      </c>
      <c r="H214" s="0" t="n">
        <f aca="false">SUM(B214:G214)</f>
        <v>3</v>
      </c>
    </row>
    <row r="215" customFormat="false" ht="13.8" hidden="false" customHeight="false" outlineLevel="0" collapsed="false">
      <c r="A215" s="18" t="n">
        <f aca="false">IF(MAX(A$10:A214)+1&lt;=MAX(C$2:D$7),MAX(A$10:A214)+1,"")</f>
        <v>44125</v>
      </c>
      <c r="B215" s="19" t="n">
        <f aca="false">AND(A215&gt;=C$2,A215&lt;=D$2)</f>
        <v>0</v>
      </c>
      <c r="C215" s="19" t="n">
        <f aca="false">AND(A215&gt;=C$3,A215&lt;=D$3)</f>
        <v>1</v>
      </c>
      <c r="D215" s="19" t="n">
        <f aca="false">AND(A215&gt;=C$4,A215&lt;=D$4)</f>
        <v>1</v>
      </c>
      <c r="E215" s="19" t="n">
        <f aca="false">AND(A215&gt;=C$5,A215&lt;=D$5)</f>
        <v>1</v>
      </c>
      <c r="F215" s="19" t="n">
        <f aca="false">AND(A215&gt;=C$6,A215&lt;=D$6)</f>
        <v>0</v>
      </c>
      <c r="G215" s="19" t="n">
        <f aca="false">AND(A215&gt;=C$7,A215&lt;=D$7)</f>
        <v>0</v>
      </c>
      <c r="H215" s="0" t="n">
        <f aca="false">SUM(B215:G215)</f>
        <v>3</v>
      </c>
    </row>
    <row r="216" customFormat="false" ht="13.8" hidden="false" customHeight="false" outlineLevel="0" collapsed="false">
      <c r="A216" s="18" t="n">
        <f aca="false">IF(MAX(A$10:A215)+1&lt;=MAX(C$2:D$7),MAX(A$10:A215)+1,"")</f>
        <v>44126</v>
      </c>
      <c r="B216" s="19" t="n">
        <f aca="false">AND(A216&gt;=C$2,A216&lt;=D$2)</f>
        <v>0</v>
      </c>
      <c r="C216" s="19" t="n">
        <f aca="false">AND(A216&gt;=C$3,A216&lt;=D$3)</f>
        <v>1</v>
      </c>
      <c r="D216" s="19" t="n">
        <f aca="false">AND(A216&gt;=C$4,A216&lt;=D$4)</f>
        <v>1</v>
      </c>
      <c r="E216" s="19" t="n">
        <f aca="false">AND(A216&gt;=C$5,A216&lt;=D$5)</f>
        <v>1</v>
      </c>
      <c r="F216" s="19" t="n">
        <f aca="false">AND(A216&gt;=C$6,A216&lt;=D$6)</f>
        <v>0</v>
      </c>
      <c r="G216" s="19" t="n">
        <f aca="false">AND(A216&gt;=C$7,A216&lt;=D$7)</f>
        <v>0</v>
      </c>
      <c r="H216" s="0" t="n">
        <f aca="false">SUM(B216:G216)</f>
        <v>3</v>
      </c>
    </row>
    <row r="217" customFormat="false" ht="13.8" hidden="false" customHeight="false" outlineLevel="0" collapsed="false">
      <c r="A217" s="18" t="n">
        <f aca="false">IF(MAX(A$10:A216)+1&lt;=MAX(C$2:D$7),MAX(A$10:A216)+1,"")</f>
        <v>44127</v>
      </c>
      <c r="B217" s="19" t="n">
        <f aca="false">AND(A217&gt;=C$2,A217&lt;=D$2)</f>
        <v>0</v>
      </c>
      <c r="C217" s="19" t="n">
        <f aca="false">AND(A217&gt;=C$3,A217&lt;=D$3)</f>
        <v>1</v>
      </c>
      <c r="D217" s="19" t="n">
        <f aca="false">AND(A217&gt;=C$4,A217&lt;=D$4)</f>
        <v>1</v>
      </c>
      <c r="E217" s="19" t="n">
        <f aca="false">AND(A217&gt;=C$5,A217&lt;=D$5)</f>
        <v>1</v>
      </c>
      <c r="F217" s="19" t="n">
        <f aca="false">AND(A217&gt;=C$6,A217&lt;=D$6)</f>
        <v>0</v>
      </c>
      <c r="G217" s="19" t="n">
        <f aca="false">AND(A217&gt;=C$7,A217&lt;=D$7)</f>
        <v>0</v>
      </c>
      <c r="H217" s="0" t="n">
        <f aca="false">SUM(B217:G217)</f>
        <v>3</v>
      </c>
    </row>
    <row r="218" customFormat="false" ht="13.8" hidden="false" customHeight="false" outlineLevel="0" collapsed="false">
      <c r="A218" s="18" t="n">
        <f aca="false">IF(MAX(A$10:A217)+1&lt;=MAX(C$2:D$7),MAX(A$10:A217)+1,"")</f>
        <v>44128</v>
      </c>
      <c r="B218" s="19" t="n">
        <f aca="false">AND(A218&gt;=C$2,A218&lt;=D$2)</f>
        <v>0</v>
      </c>
      <c r="C218" s="19" t="n">
        <f aca="false">AND(A218&gt;=C$3,A218&lt;=D$3)</f>
        <v>1</v>
      </c>
      <c r="D218" s="19" t="n">
        <f aca="false">AND(A218&gt;=C$4,A218&lt;=D$4)</f>
        <v>1</v>
      </c>
      <c r="E218" s="19" t="n">
        <f aca="false">AND(A218&gt;=C$5,A218&lt;=D$5)</f>
        <v>1</v>
      </c>
      <c r="F218" s="19" t="n">
        <f aca="false">AND(A218&gt;=C$6,A218&lt;=D$6)</f>
        <v>0</v>
      </c>
      <c r="G218" s="19" t="n">
        <f aca="false">AND(A218&gt;=C$7,A218&lt;=D$7)</f>
        <v>0</v>
      </c>
      <c r="H218" s="0" t="n">
        <f aca="false">SUM(B218:G218)</f>
        <v>3</v>
      </c>
    </row>
    <row r="219" customFormat="false" ht="13.8" hidden="false" customHeight="false" outlineLevel="0" collapsed="false">
      <c r="A219" s="18" t="n">
        <f aca="false">IF(MAX(A$10:A218)+1&lt;=MAX(C$2:D$7),MAX(A$10:A218)+1,"")</f>
        <v>44129</v>
      </c>
      <c r="B219" s="19" t="n">
        <f aca="false">AND(A219&gt;=C$2,A219&lt;=D$2)</f>
        <v>0</v>
      </c>
      <c r="C219" s="19" t="n">
        <f aca="false">AND(A219&gt;=C$3,A219&lt;=D$3)</f>
        <v>1</v>
      </c>
      <c r="D219" s="19" t="n">
        <f aca="false">AND(A219&gt;=C$4,A219&lt;=D$4)</f>
        <v>1</v>
      </c>
      <c r="E219" s="19" t="n">
        <f aca="false">AND(A219&gt;=C$5,A219&lt;=D$5)</f>
        <v>1</v>
      </c>
      <c r="F219" s="19" t="n">
        <f aca="false">AND(A219&gt;=C$6,A219&lt;=D$6)</f>
        <v>0</v>
      </c>
      <c r="G219" s="19" t="n">
        <f aca="false">AND(A219&gt;=C$7,A219&lt;=D$7)</f>
        <v>0</v>
      </c>
      <c r="H219" s="0" t="n">
        <f aca="false">SUM(B219:G219)</f>
        <v>3</v>
      </c>
    </row>
    <row r="220" customFormat="false" ht="13.8" hidden="false" customHeight="false" outlineLevel="0" collapsed="false">
      <c r="A220" s="18" t="n">
        <f aca="false">IF(MAX(A$10:A219)+1&lt;=MAX(C$2:D$7),MAX(A$10:A219)+1,"")</f>
        <v>44130</v>
      </c>
      <c r="B220" s="19" t="n">
        <f aca="false">AND(A220&gt;=C$2,A220&lt;=D$2)</f>
        <v>0</v>
      </c>
      <c r="C220" s="19" t="n">
        <f aca="false">AND(A220&gt;=C$3,A220&lt;=D$3)</f>
        <v>1</v>
      </c>
      <c r="D220" s="19" t="n">
        <f aca="false">AND(A220&gt;=C$4,A220&lt;=D$4)</f>
        <v>1</v>
      </c>
      <c r="E220" s="19" t="n">
        <f aca="false">AND(A220&gt;=C$5,A220&lt;=D$5)</f>
        <v>1</v>
      </c>
      <c r="F220" s="19" t="n">
        <f aca="false">AND(A220&gt;=C$6,A220&lt;=D$6)</f>
        <v>0</v>
      </c>
      <c r="G220" s="19" t="n">
        <f aca="false">AND(A220&gt;=C$7,A220&lt;=D$7)</f>
        <v>0</v>
      </c>
      <c r="H220" s="0" t="n">
        <f aca="false">SUM(B220:G220)</f>
        <v>3</v>
      </c>
    </row>
    <row r="221" customFormat="false" ht="13.8" hidden="false" customHeight="false" outlineLevel="0" collapsed="false">
      <c r="A221" s="18" t="n">
        <f aca="false">IF(MAX(A$10:A220)+1&lt;=MAX(C$2:D$7),MAX(A$10:A220)+1,"")</f>
        <v>44131</v>
      </c>
      <c r="B221" s="19" t="n">
        <f aca="false">AND(A221&gt;=C$2,A221&lt;=D$2)</f>
        <v>0</v>
      </c>
      <c r="C221" s="19" t="n">
        <f aca="false">AND(A221&gt;=C$3,A221&lt;=D$3)</f>
        <v>1</v>
      </c>
      <c r="D221" s="19" t="n">
        <f aca="false">AND(A221&gt;=C$4,A221&lt;=D$4)</f>
        <v>1</v>
      </c>
      <c r="E221" s="19" t="n">
        <f aca="false">AND(A221&gt;=C$5,A221&lt;=D$5)</f>
        <v>1</v>
      </c>
      <c r="F221" s="19" t="n">
        <f aca="false">AND(A221&gt;=C$6,A221&lt;=D$6)</f>
        <v>0</v>
      </c>
      <c r="G221" s="19" t="n">
        <f aca="false">AND(A221&gt;=C$7,A221&lt;=D$7)</f>
        <v>0</v>
      </c>
      <c r="H221" s="0" t="n">
        <f aca="false">SUM(B221:G221)</f>
        <v>3</v>
      </c>
    </row>
    <row r="222" customFormat="false" ht="13.8" hidden="false" customHeight="false" outlineLevel="0" collapsed="false">
      <c r="A222" s="18" t="n">
        <f aca="false">IF(MAX(A$10:A221)+1&lt;=MAX(C$2:D$7),MAX(A$10:A221)+1,"")</f>
        <v>44132</v>
      </c>
      <c r="B222" s="19" t="n">
        <f aca="false">AND(A222&gt;=C$2,A222&lt;=D$2)</f>
        <v>0</v>
      </c>
      <c r="C222" s="19" t="n">
        <f aca="false">AND(A222&gt;=C$3,A222&lt;=D$3)</f>
        <v>1</v>
      </c>
      <c r="D222" s="19" t="n">
        <f aca="false">AND(A222&gt;=C$4,A222&lt;=D$4)</f>
        <v>1</v>
      </c>
      <c r="E222" s="19" t="n">
        <f aca="false">AND(A222&gt;=C$5,A222&lt;=D$5)</f>
        <v>1</v>
      </c>
      <c r="F222" s="19" t="n">
        <f aca="false">AND(A222&gt;=C$6,A222&lt;=D$6)</f>
        <v>0</v>
      </c>
      <c r="G222" s="19" t="n">
        <f aca="false">AND(A222&gt;=C$7,A222&lt;=D$7)</f>
        <v>0</v>
      </c>
      <c r="H222" s="0" t="n">
        <f aca="false">SUM(B222:G222)</f>
        <v>3</v>
      </c>
    </row>
    <row r="223" customFormat="false" ht="13.8" hidden="false" customHeight="false" outlineLevel="0" collapsed="false">
      <c r="A223" s="18" t="n">
        <f aca="false">IF(MAX(A$10:A222)+1&lt;=MAX(C$2:D$7),MAX(A$10:A222)+1,"")</f>
        <v>44133</v>
      </c>
      <c r="B223" s="19" t="n">
        <f aca="false">AND(A223&gt;=C$2,A223&lt;=D$2)</f>
        <v>0</v>
      </c>
      <c r="C223" s="19" t="n">
        <f aca="false">AND(A223&gt;=C$3,A223&lt;=D$3)</f>
        <v>1</v>
      </c>
      <c r="D223" s="19" t="n">
        <f aca="false">AND(A223&gt;=C$4,A223&lt;=D$4)</f>
        <v>1</v>
      </c>
      <c r="E223" s="19" t="n">
        <f aca="false">AND(A223&gt;=C$5,A223&lt;=D$5)</f>
        <v>1</v>
      </c>
      <c r="F223" s="19" t="n">
        <f aca="false">AND(A223&gt;=C$6,A223&lt;=D$6)</f>
        <v>0</v>
      </c>
      <c r="G223" s="19" t="n">
        <f aca="false">AND(A223&gt;=C$7,A223&lt;=D$7)</f>
        <v>0</v>
      </c>
      <c r="H223" s="0" t="n">
        <f aca="false">SUM(B223:G223)</f>
        <v>3</v>
      </c>
    </row>
    <row r="224" customFormat="false" ht="13.8" hidden="false" customHeight="false" outlineLevel="0" collapsed="false">
      <c r="A224" s="18" t="n">
        <f aca="false">IF(MAX(A$10:A223)+1&lt;=MAX(C$2:D$7),MAX(A$10:A223)+1,"")</f>
        <v>44134</v>
      </c>
      <c r="B224" s="19" t="n">
        <f aca="false">AND(A224&gt;=C$2,A224&lt;=D$2)</f>
        <v>0</v>
      </c>
      <c r="C224" s="19" t="n">
        <f aca="false">AND(A224&gt;=C$3,A224&lt;=D$3)</f>
        <v>1</v>
      </c>
      <c r="D224" s="19" t="n">
        <f aca="false">AND(A224&gt;=C$4,A224&lt;=D$4)</f>
        <v>1</v>
      </c>
      <c r="E224" s="19" t="n">
        <f aca="false">AND(A224&gt;=C$5,A224&lt;=D$5)</f>
        <v>1</v>
      </c>
      <c r="F224" s="19" t="n">
        <f aca="false">AND(A224&gt;=C$6,A224&lt;=D$6)</f>
        <v>0</v>
      </c>
      <c r="G224" s="19" t="n">
        <f aca="false">AND(A224&gt;=C$7,A224&lt;=D$7)</f>
        <v>0</v>
      </c>
      <c r="H224" s="0" t="n">
        <f aca="false">SUM(B224:G224)</f>
        <v>3</v>
      </c>
    </row>
    <row r="225" customFormat="false" ht="13.8" hidden="false" customHeight="false" outlineLevel="0" collapsed="false">
      <c r="A225" s="18" t="n">
        <f aca="false">IF(MAX(A$10:A224)+1&lt;=MAX(C$2:D$7),MAX(A$10:A224)+1,"")</f>
        <v>44135</v>
      </c>
      <c r="B225" s="19" t="n">
        <f aca="false">AND(A225&gt;=C$2,A225&lt;=D$2)</f>
        <v>0</v>
      </c>
      <c r="C225" s="19" t="n">
        <f aca="false">AND(A225&gt;=C$3,A225&lt;=D$3)</f>
        <v>1</v>
      </c>
      <c r="D225" s="19" t="n">
        <f aca="false">AND(A225&gt;=C$4,A225&lt;=D$4)</f>
        <v>1</v>
      </c>
      <c r="E225" s="19" t="n">
        <f aca="false">AND(A225&gt;=C$5,A225&lt;=D$5)</f>
        <v>1</v>
      </c>
      <c r="F225" s="19" t="n">
        <f aca="false">AND(A225&gt;=C$6,A225&lt;=D$6)</f>
        <v>0</v>
      </c>
      <c r="G225" s="19" t="n">
        <f aca="false">AND(A225&gt;=C$7,A225&lt;=D$7)</f>
        <v>0</v>
      </c>
      <c r="H225" s="0" t="n">
        <f aca="false">SUM(B225:G225)</f>
        <v>3</v>
      </c>
    </row>
    <row r="226" customFormat="false" ht="13.8" hidden="false" customHeight="false" outlineLevel="0" collapsed="false">
      <c r="A226" s="18" t="n">
        <f aca="false">IF(MAX(A$10:A225)+1&lt;=MAX(C$2:D$7),MAX(A$10:A225)+1,"")</f>
        <v>44136</v>
      </c>
      <c r="B226" s="19" t="n">
        <f aca="false">AND(A226&gt;=C$2,A226&lt;=D$2)</f>
        <v>0</v>
      </c>
      <c r="C226" s="19" t="n">
        <f aca="false">AND(A226&gt;=C$3,A226&lt;=D$3)</f>
        <v>1</v>
      </c>
      <c r="D226" s="19" t="n">
        <f aca="false">AND(A226&gt;=C$4,A226&lt;=D$4)</f>
        <v>1</v>
      </c>
      <c r="E226" s="19" t="n">
        <f aca="false">AND(A226&gt;=C$5,A226&lt;=D$5)</f>
        <v>1</v>
      </c>
      <c r="F226" s="19" t="n">
        <f aca="false">AND(A226&gt;=C$6,A226&lt;=D$6)</f>
        <v>1</v>
      </c>
      <c r="G226" s="19" t="n">
        <f aca="false">AND(A226&gt;=C$7,A226&lt;=D$7)</f>
        <v>0</v>
      </c>
      <c r="H226" s="0" t="n">
        <f aca="false">SUM(B226:G226)</f>
        <v>4</v>
      </c>
    </row>
    <row r="227" customFormat="false" ht="13.8" hidden="false" customHeight="false" outlineLevel="0" collapsed="false">
      <c r="A227" s="18" t="n">
        <f aca="false">IF(MAX(A$10:A226)+1&lt;=MAX(C$2:D$7),MAX(A$10:A226)+1,"")</f>
        <v>44137</v>
      </c>
      <c r="B227" s="19" t="n">
        <f aca="false">AND(A227&gt;=C$2,A227&lt;=D$2)</f>
        <v>0</v>
      </c>
      <c r="C227" s="19" t="n">
        <f aca="false">AND(A227&gt;=C$3,A227&lt;=D$3)</f>
        <v>1</v>
      </c>
      <c r="D227" s="19" t="n">
        <f aca="false">AND(A227&gt;=C$4,A227&lt;=D$4)</f>
        <v>1</v>
      </c>
      <c r="E227" s="19" t="n">
        <f aca="false">AND(A227&gt;=C$5,A227&lt;=D$5)</f>
        <v>1</v>
      </c>
      <c r="F227" s="19" t="n">
        <f aca="false">AND(A227&gt;=C$6,A227&lt;=D$6)</f>
        <v>1</v>
      </c>
      <c r="G227" s="19" t="n">
        <f aca="false">AND(A227&gt;=C$7,A227&lt;=D$7)</f>
        <v>0</v>
      </c>
      <c r="H227" s="0" t="n">
        <f aca="false">SUM(B227:G227)</f>
        <v>4</v>
      </c>
    </row>
    <row r="228" customFormat="false" ht="13.8" hidden="false" customHeight="false" outlineLevel="0" collapsed="false">
      <c r="A228" s="18" t="n">
        <f aca="false">IF(MAX(A$10:A227)+1&lt;=MAX(C$2:D$7),MAX(A$10:A227)+1,"")</f>
        <v>44138</v>
      </c>
      <c r="B228" s="19" t="n">
        <f aca="false">AND(A228&gt;=C$2,A228&lt;=D$2)</f>
        <v>0</v>
      </c>
      <c r="C228" s="19" t="n">
        <f aca="false">AND(A228&gt;=C$3,A228&lt;=D$3)</f>
        <v>1</v>
      </c>
      <c r="D228" s="19" t="n">
        <f aca="false">AND(A228&gt;=C$4,A228&lt;=D$4)</f>
        <v>1</v>
      </c>
      <c r="E228" s="19" t="n">
        <f aca="false">AND(A228&gt;=C$5,A228&lt;=D$5)</f>
        <v>1</v>
      </c>
      <c r="F228" s="19" t="n">
        <f aca="false">AND(A228&gt;=C$6,A228&lt;=D$6)</f>
        <v>1</v>
      </c>
      <c r="G228" s="19" t="n">
        <f aca="false">AND(A228&gt;=C$7,A228&lt;=D$7)</f>
        <v>0</v>
      </c>
      <c r="H228" s="0" t="n">
        <f aca="false">SUM(B228:G228)</f>
        <v>4</v>
      </c>
    </row>
    <row r="229" customFormat="false" ht="13.8" hidden="false" customHeight="false" outlineLevel="0" collapsed="false">
      <c r="A229" s="18" t="n">
        <f aca="false">IF(MAX(A$10:A228)+1&lt;=MAX(C$2:D$7),MAX(A$10:A228)+1,"")</f>
        <v>44139</v>
      </c>
      <c r="B229" s="19" t="n">
        <f aca="false">AND(A229&gt;=C$2,A229&lt;=D$2)</f>
        <v>0</v>
      </c>
      <c r="C229" s="19" t="n">
        <f aca="false">AND(A229&gt;=C$3,A229&lt;=D$3)</f>
        <v>1</v>
      </c>
      <c r="D229" s="19" t="n">
        <f aca="false">AND(A229&gt;=C$4,A229&lt;=D$4)</f>
        <v>1</v>
      </c>
      <c r="E229" s="19" t="n">
        <f aca="false">AND(A229&gt;=C$5,A229&lt;=D$5)</f>
        <v>1</v>
      </c>
      <c r="F229" s="19" t="n">
        <f aca="false">AND(A229&gt;=C$6,A229&lt;=D$6)</f>
        <v>1</v>
      </c>
      <c r="G229" s="19" t="n">
        <f aca="false">AND(A229&gt;=C$7,A229&lt;=D$7)</f>
        <v>0</v>
      </c>
      <c r="H229" s="0" t="n">
        <f aca="false">SUM(B229:G229)</f>
        <v>4</v>
      </c>
    </row>
    <row r="230" customFormat="false" ht="13.8" hidden="false" customHeight="false" outlineLevel="0" collapsed="false">
      <c r="A230" s="18" t="n">
        <f aca="false">IF(MAX(A$10:A229)+1&lt;=MAX(C$2:D$7),MAX(A$10:A229)+1,"")</f>
        <v>44140</v>
      </c>
      <c r="B230" s="19" t="n">
        <f aca="false">AND(A230&gt;=C$2,A230&lt;=D$2)</f>
        <v>0</v>
      </c>
      <c r="C230" s="19" t="n">
        <f aca="false">AND(A230&gt;=C$3,A230&lt;=D$3)</f>
        <v>1</v>
      </c>
      <c r="D230" s="19" t="n">
        <f aca="false">AND(A230&gt;=C$4,A230&lt;=D$4)</f>
        <v>1</v>
      </c>
      <c r="E230" s="19" t="n">
        <f aca="false">AND(A230&gt;=C$5,A230&lt;=D$5)</f>
        <v>1</v>
      </c>
      <c r="F230" s="19" t="n">
        <f aca="false">AND(A230&gt;=C$6,A230&lt;=D$6)</f>
        <v>1</v>
      </c>
      <c r="G230" s="19" t="n">
        <f aca="false">AND(A230&gt;=C$7,A230&lt;=D$7)</f>
        <v>0</v>
      </c>
      <c r="H230" s="0" t="n">
        <f aca="false">SUM(B230:G230)</f>
        <v>4</v>
      </c>
    </row>
    <row r="231" customFormat="false" ht="13.8" hidden="false" customHeight="false" outlineLevel="0" collapsed="false">
      <c r="A231" s="18" t="n">
        <f aca="false">IF(MAX(A$10:A230)+1&lt;=MAX(C$2:D$7),MAX(A$10:A230)+1,"")</f>
        <v>44141</v>
      </c>
      <c r="B231" s="19" t="n">
        <f aca="false">AND(A231&gt;=C$2,A231&lt;=D$2)</f>
        <v>0</v>
      </c>
      <c r="C231" s="19" t="n">
        <f aca="false">AND(A231&gt;=C$3,A231&lt;=D$3)</f>
        <v>1</v>
      </c>
      <c r="D231" s="19" t="n">
        <f aca="false">AND(A231&gt;=C$4,A231&lt;=D$4)</f>
        <v>1</v>
      </c>
      <c r="E231" s="19" t="n">
        <f aca="false">AND(A231&gt;=C$5,A231&lt;=D$5)</f>
        <v>1</v>
      </c>
      <c r="F231" s="19" t="n">
        <f aca="false">AND(A231&gt;=C$6,A231&lt;=D$6)</f>
        <v>1</v>
      </c>
      <c r="G231" s="19" t="n">
        <f aca="false">AND(A231&gt;=C$7,A231&lt;=D$7)</f>
        <v>0</v>
      </c>
      <c r="H231" s="0" t="n">
        <f aca="false">SUM(B231:G231)</f>
        <v>4</v>
      </c>
    </row>
    <row r="232" customFormat="false" ht="13.8" hidden="false" customHeight="false" outlineLevel="0" collapsed="false">
      <c r="A232" s="18" t="n">
        <f aca="false">IF(MAX(A$10:A231)+1&lt;=MAX(C$2:D$7),MAX(A$10:A231)+1,"")</f>
        <v>44142</v>
      </c>
      <c r="B232" s="19" t="n">
        <f aca="false">AND(A232&gt;=C$2,A232&lt;=D$2)</f>
        <v>0</v>
      </c>
      <c r="C232" s="19" t="n">
        <f aca="false">AND(A232&gt;=C$3,A232&lt;=D$3)</f>
        <v>1</v>
      </c>
      <c r="D232" s="19" t="n">
        <f aca="false">AND(A232&gt;=C$4,A232&lt;=D$4)</f>
        <v>1</v>
      </c>
      <c r="E232" s="19" t="n">
        <f aca="false">AND(A232&gt;=C$5,A232&lt;=D$5)</f>
        <v>1</v>
      </c>
      <c r="F232" s="19" t="n">
        <f aca="false">AND(A232&gt;=C$6,A232&lt;=D$6)</f>
        <v>1</v>
      </c>
      <c r="G232" s="19" t="n">
        <f aca="false">AND(A232&gt;=C$7,A232&lt;=D$7)</f>
        <v>0</v>
      </c>
      <c r="H232" s="0" t="n">
        <f aca="false">SUM(B232:G232)</f>
        <v>4</v>
      </c>
    </row>
    <row r="233" customFormat="false" ht="13.8" hidden="false" customHeight="false" outlineLevel="0" collapsed="false">
      <c r="A233" s="18" t="n">
        <f aca="false">IF(MAX(A$10:A232)+1&lt;=MAX(C$2:D$7),MAX(A$10:A232)+1,"")</f>
        <v>44143</v>
      </c>
      <c r="B233" s="19" t="n">
        <f aca="false">AND(A233&gt;=C$2,A233&lt;=D$2)</f>
        <v>0</v>
      </c>
      <c r="C233" s="19" t="n">
        <f aca="false">AND(A233&gt;=C$3,A233&lt;=D$3)</f>
        <v>1</v>
      </c>
      <c r="D233" s="19" t="n">
        <f aca="false">AND(A233&gt;=C$4,A233&lt;=D$4)</f>
        <v>1</v>
      </c>
      <c r="E233" s="19" t="n">
        <f aca="false">AND(A233&gt;=C$5,A233&lt;=D$5)</f>
        <v>1</v>
      </c>
      <c r="F233" s="19" t="n">
        <f aca="false">AND(A233&gt;=C$6,A233&lt;=D$6)</f>
        <v>1</v>
      </c>
      <c r="G233" s="19" t="n">
        <f aca="false">AND(A233&gt;=C$7,A233&lt;=D$7)</f>
        <v>0</v>
      </c>
      <c r="H233" s="0" t="n">
        <f aca="false">SUM(B233:G233)</f>
        <v>4</v>
      </c>
    </row>
    <row r="234" customFormat="false" ht="13.8" hidden="false" customHeight="false" outlineLevel="0" collapsed="false">
      <c r="A234" s="18" t="n">
        <f aca="false">IF(MAX(A$10:A233)+1&lt;=MAX(C$2:D$7),MAX(A$10:A233)+1,"")</f>
        <v>44144</v>
      </c>
      <c r="B234" s="19" t="n">
        <f aca="false">AND(A234&gt;=C$2,A234&lt;=D$2)</f>
        <v>0</v>
      </c>
      <c r="C234" s="19" t="n">
        <f aca="false">AND(A234&gt;=C$3,A234&lt;=D$3)</f>
        <v>1</v>
      </c>
      <c r="D234" s="19" t="n">
        <f aca="false">AND(A234&gt;=C$4,A234&lt;=D$4)</f>
        <v>1</v>
      </c>
      <c r="E234" s="19" t="n">
        <f aca="false">AND(A234&gt;=C$5,A234&lt;=D$5)</f>
        <v>1</v>
      </c>
      <c r="F234" s="19" t="n">
        <f aca="false">AND(A234&gt;=C$6,A234&lt;=D$6)</f>
        <v>1</v>
      </c>
      <c r="G234" s="19" t="n">
        <f aca="false">AND(A234&gt;=C$7,A234&lt;=D$7)</f>
        <v>0</v>
      </c>
      <c r="H234" s="0" t="n">
        <f aca="false">SUM(B234:G234)</f>
        <v>4</v>
      </c>
    </row>
    <row r="235" customFormat="false" ht="13.8" hidden="false" customHeight="false" outlineLevel="0" collapsed="false">
      <c r="A235" s="18" t="n">
        <f aca="false">IF(MAX(A$10:A234)+1&lt;=MAX(C$2:D$7),MAX(A$10:A234)+1,"")</f>
        <v>44145</v>
      </c>
      <c r="B235" s="19" t="n">
        <f aca="false">AND(A235&gt;=C$2,A235&lt;=D$2)</f>
        <v>0</v>
      </c>
      <c r="C235" s="19" t="n">
        <f aca="false">AND(A235&gt;=C$3,A235&lt;=D$3)</f>
        <v>0</v>
      </c>
      <c r="D235" s="19" t="n">
        <f aca="false">AND(A235&gt;=C$4,A235&lt;=D$4)</f>
        <v>1</v>
      </c>
      <c r="E235" s="19" t="n">
        <f aca="false">AND(A235&gt;=C$5,A235&lt;=D$5)</f>
        <v>1</v>
      </c>
      <c r="F235" s="19" t="n">
        <f aca="false">AND(A235&gt;=C$6,A235&lt;=D$6)</f>
        <v>1</v>
      </c>
      <c r="G235" s="19" t="n">
        <f aca="false">AND(A235&gt;=C$7,A235&lt;=D$7)</f>
        <v>0</v>
      </c>
      <c r="H235" s="0" t="n">
        <f aca="false">SUM(B235:G235)</f>
        <v>3</v>
      </c>
    </row>
    <row r="236" customFormat="false" ht="13.8" hidden="false" customHeight="false" outlineLevel="0" collapsed="false">
      <c r="A236" s="18" t="n">
        <f aca="false">IF(MAX(A$10:A235)+1&lt;=MAX(C$2:D$7),MAX(A$10:A235)+1,"")</f>
        <v>44146</v>
      </c>
      <c r="B236" s="19" t="n">
        <f aca="false">AND(A236&gt;=C$2,A236&lt;=D$2)</f>
        <v>0</v>
      </c>
      <c r="C236" s="19" t="n">
        <f aca="false">AND(A236&gt;=C$3,A236&lt;=D$3)</f>
        <v>0</v>
      </c>
      <c r="D236" s="19" t="n">
        <f aca="false">AND(A236&gt;=C$4,A236&lt;=D$4)</f>
        <v>1</v>
      </c>
      <c r="E236" s="19" t="n">
        <f aca="false">AND(A236&gt;=C$5,A236&lt;=D$5)</f>
        <v>1</v>
      </c>
      <c r="F236" s="19" t="n">
        <f aca="false">AND(A236&gt;=C$6,A236&lt;=D$6)</f>
        <v>1</v>
      </c>
      <c r="G236" s="19" t="n">
        <f aca="false">AND(A236&gt;=C$7,A236&lt;=D$7)</f>
        <v>0</v>
      </c>
      <c r="H236" s="0" t="n">
        <f aca="false">SUM(B236:G236)</f>
        <v>3</v>
      </c>
    </row>
    <row r="237" customFormat="false" ht="13.8" hidden="false" customHeight="false" outlineLevel="0" collapsed="false">
      <c r="A237" s="18" t="n">
        <f aca="false">IF(MAX(A$10:A236)+1&lt;=MAX(C$2:D$7),MAX(A$10:A236)+1,"")</f>
        <v>44147</v>
      </c>
      <c r="B237" s="19" t="n">
        <f aca="false">AND(A237&gt;=C$2,A237&lt;=D$2)</f>
        <v>0</v>
      </c>
      <c r="C237" s="19" t="n">
        <f aca="false">AND(A237&gt;=C$3,A237&lt;=D$3)</f>
        <v>0</v>
      </c>
      <c r="D237" s="19" t="n">
        <f aca="false">AND(A237&gt;=C$4,A237&lt;=D$4)</f>
        <v>1</v>
      </c>
      <c r="E237" s="19" t="n">
        <f aca="false">AND(A237&gt;=C$5,A237&lt;=D$5)</f>
        <v>1</v>
      </c>
      <c r="F237" s="19" t="n">
        <f aca="false">AND(A237&gt;=C$6,A237&lt;=D$6)</f>
        <v>1</v>
      </c>
      <c r="G237" s="19" t="n">
        <f aca="false">AND(A237&gt;=C$7,A237&lt;=D$7)</f>
        <v>0</v>
      </c>
      <c r="H237" s="0" t="n">
        <f aca="false">SUM(B237:G237)</f>
        <v>3</v>
      </c>
    </row>
    <row r="238" customFormat="false" ht="13.8" hidden="false" customHeight="false" outlineLevel="0" collapsed="false">
      <c r="A238" s="18" t="n">
        <f aca="false">IF(MAX(A$10:A237)+1&lt;=MAX(C$2:D$7),MAX(A$10:A237)+1,"")</f>
        <v>44148</v>
      </c>
      <c r="B238" s="19" t="n">
        <f aca="false">AND(A238&gt;=C$2,A238&lt;=D$2)</f>
        <v>0</v>
      </c>
      <c r="C238" s="19" t="n">
        <f aca="false">AND(A238&gt;=C$3,A238&lt;=D$3)</f>
        <v>0</v>
      </c>
      <c r="D238" s="19" t="n">
        <f aca="false">AND(A238&gt;=C$4,A238&lt;=D$4)</f>
        <v>1</v>
      </c>
      <c r="E238" s="19" t="n">
        <f aca="false">AND(A238&gt;=C$5,A238&lt;=D$5)</f>
        <v>1</v>
      </c>
      <c r="F238" s="19" t="n">
        <f aca="false">AND(A238&gt;=C$6,A238&lt;=D$6)</f>
        <v>1</v>
      </c>
      <c r="G238" s="19" t="n">
        <f aca="false">AND(A238&gt;=C$7,A238&lt;=D$7)</f>
        <v>0</v>
      </c>
      <c r="H238" s="0" t="n">
        <f aca="false">SUM(B238:G238)</f>
        <v>3</v>
      </c>
    </row>
    <row r="239" customFormat="false" ht="13.8" hidden="false" customHeight="false" outlineLevel="0" collapsed="false">
      <c r="A239" s="18" t="n">
        <f aca="false">IF(MAX(A$10:A238)+1&lt;=MAX(C$2:D$7),MAX(A$10:A238)+1,"")</f>
        <v>44149</v>
      </c>
      <c r="B239" s="19" t="n">
        <f aca="false">AND(A239&gt;=C$2,A239&lt;=D$2)</f>
        <v>0</v>
      </c>
      <c r="C239" s="19" t="n">
        <f aca="false">AND(A239&gt;=C$3,A239&lt;=D$3)</f>
        <v>0</v>
      </c>
      <c r="D239" s="19" t="n">
        <f aca="false">AND(A239&gt;=C$4,A239&lt;=D$4)</f>
        <v>1</v>
      </c>
      <c r="E239" s="19" t="n">
        <f aca="false">AND(A239&gt;=C$5,A239&lt;=D$5)</f>
        <v>1</v>
      </c>
      <c r="F239" s="19" t="n">
        <f aca="false">AND(A239&gt;=C$6,A239&lt;=D$6)</f>
        <v>1</v>
      </c>
      <c r="G239" s="19" t="n">
        <f aca="false">AND(A239&gt;=C$7,A239&lt;=D$7)</f>
        <v>0</v>
      </c>
      <c r="H239" s="0" t="n">
        <f aca="false">SUM(B239:G239)</f>
        <v>3</v>
      </c>
    </row>
    <row r="240" customFormat="false" ht="13.8" hidden="false" customHeight="false" outlineLevel="0" collapsed="false">
      <c r="A240" s="18" t="n">
        <f aca="false">IF(MAX(A$10:A239)+1&lt;=MAX(C$2:D$7),MAX(A$10:A239)+1,"")</f>
        <v>44150</v>
      </c>
      <c r="B240" s="19" t="n">
        <f aca="false">AND(A240&gt;=C$2,A240&lt;=D$2)</f>
        <v>0</v>
      </c>
      <c r="C240" s="19" t="n">
        <f aca="false">AND(A240&gt;=C$3,A240&lt;=D$3)</f>
        <v>0</v>
      </c>
      <c r="D240" s="19" t="n">
        <f aca="false">AND(A240&gt;=C$4,A240&lt;=D$4)</f>
        <v>1</v>
      </c>
      <c r="E240" s="19" t="n">
        <f aca="false">AND(A240&gt;=C$5,A240&lt;=D$5)</f>
        <v>1</v>
      </c>
      <c r="F240" s="19" t="n">
        <f aca="false">AND(A240&gt;=C$6,A240&lt;=D$6)</f>
        <v>1</v>
      </c>
      <c r="G240" s="19" t="n">
        <f aca="false">AND(A240&gt;=C$7,A240&lt;=D$7)</f>
        <v>0</v>
      </c>
      <c r="H240" s="0" t="n">
        <f aca="false">SUM(B240:G240)</f>
        <v>3</v>
      </c>
    </row>
    <row r="241" customFormat="false" ht="13.8" hidden="false" customHeight="false" outlineLevel="0" collapsed="false">
      <c r="A241" s="18" t="n">
        <f aca="false">IF(MAX(A$10:A240)+1&lt;=MAX(C$2:D$7),MAX(A$10:A240)+1,"")</f>
        <v>44151</v>
      </c>
      <c r="B241" s="19" t="n">
        <f aca="false">AND(A241&gt;=C$2,A241&lt;=D$2)</f>
        <v>0</v>
      </c>
      <c r="C241" s="19" t="n">
        <f aca="false">AND(A241&gt;=C$3,A241&lt;=D$3)</f>
        <v>0</v>
      </c>
      <c r="D241" s="19" t="n">
        <f aca="false">AND(A241&gt;=C$4,A241&lt;=D$4)</f>
        <v>1</v>
      </c>
      <c r="E241" s="19" t="n">
        <f aca="false">AND(A241&gt;=C$5,A241&lt;=D$5)</f>
        <v>1</v>
      </c>
      <c r="F241" s="19" t="n">
        <f aca="false">AND(A241&gt;=C$6,A241&lt;=D$6)</f>
        <v>1</v>
      </c>
      <c r="G241" s="19" t="n">
        <f aca="false">AND(A241&gt;=C$7,A241&lt;=D$7)</f>
        <v>0</v>
      </c>
      <c r="H241" s="0" t="n">
        <f aca="false">SUM(B241:G241)</f>
        <v>3</v>
      </c>
    </row>
    <row r="242" customFormat="false" ht="13.8" hidden="false" customHeight="false" outlineLevel="0" collapsed="false">
      <c r="A242" s="18" t="n">
        <f aca="false">IF(MAX(A$10:A241)+1&lt;=MAX(C$2:D$7),MAX(A$10:A241)+1,"")</f>
        <v>44152</v>
      </c>
      <c r="B242" s="19" t="n">
        <f aca="false">AND(A242&gt;=C$2,A242&lt;=D$2)</f>
        <v>0</v>
      </c>
      <c r="C242" s="19" t="n">
        <f aca="false">AND(A242&gt;=C$3,A242&lt;=D$3)</f>
        <v>0</v>
      </c>
      <c r="D242" s="19" t="n">
        <f aca="false">AND(A242&gt;=C$4,A242&lt;=D$4)</f>
        <v>1</v>
      </c>
      <c r="E242" s="19" t="n">
        <f aca="false">AND(A242&gt;=C$5,A242&lt;=D$5)</f>
        <v>1</v>
      </c>
      <c r="F242" s="19" t="n">
        <f aca="false">AND(A242&gt;=C$6,A242&lt;=D$6)</f>
        <v>1</v>
      </c>
      <c r="G242" s="19" t="n">
        <f aca="false">AND(A242&gt;=C$7,A242&lt;=D$7)</f>
        <v>0</v>
      </c>
      <c r="H242" s="0" t="n">
        <f aca="false">SUM(B242:G242)</f>
        <v>3</v>
      </c>
    </row>
    <row r="243" customFormat="false" ht="13.8" hidden="false" customHeight="false" outlineLevel="0" collapsed="false">
      <c r="A243" s="18" t="n">
        <f aca="false">IF(MAX(A$10:A242)+1&lt;=MAX(C$2:D$7),MAX(A$10:A242)+1,"")</f>
        <v>44153</v>
      </c>
      <c r="B243" s="19" t="n">
        <f aca="false">AND(A243&gt;=C$2,A243&lt;=D$2)</f>
        <v>0</v>
      </c>
      <c r="C243" s="19" t="n">
        <f aca="false">AND(A243&gt;=C$3,A243&lt;=D$3)</f>
        <v>0</v>
      </c>
      <c r="D243" s="19" t="n">
        <f aca="false">AND(A243&gt;=C$4,A243&lt;=D$4)</f>
        <v>1</v>
      </c>
      <c r="E243" s="19" t="n">
        <f aca="false">AND(A243&gt;=C$5,A243&lt;=D$5)</f>
        <v>1</v>
      </c>
      <c r="F243" s="19" t="n">
        <f aca="false">AND(A243&gt;=C$6,A243&lt;=D$6)</f>
        <v>1</v>
      </c>
      <c r="G243" s="19" t="n">
        <f aca="false">AND(A243&gt;=C$7,A243&lt;=D$7)</f>
        <v>0</v>
      </c>
      <c r="H243" s="0" t="n">
        <f aca="false">SUM(B243:G243)</f>
        <v>3</v>
      </c>
    </row>
    <row r="244" customFormat="false" ht="13.8" hidden="false" customHeight="false" outlineLevel="0" collapsed="false">
      <c r="A244" s="18" t="n">
        <f aca="false">IF(MAX(A$10:A243)+1&lt;=MAX(C$2:D$7),MAX(A$10:A243)+1,"")</f>
        <v>44154</v>
      </c>
      <c r="B244" s="19" t="n">
        <f aca="false">AND(A244&gt;=C$2,A244&lt;=D$2)</f>
        <v>0</v>
      </c>
      <c r="C244" s="19" t="n">
        <f aca="false">AND(A244&gt;=C$3,A244&lt;=D$3)</f>
        <v>0</v>
      </c>
      <c r="D244" s="19" t="n">
        <f aca="false">AND(A244&gt;=C$4,A244&lt;=D$4)</f>
        <v>1</v>
      </c>
      <c r="E244" s="19" t="n">
        <f aca="false">AND(A244&gt;=C$5,A244&lt;=D$5)</f>
        <v>1</v>
      </c>
      <c r="F244" s="19" t="n">
        <f aca="false">AND(A244&gt;=C$6,A244&lt;=D$6)</f>
        <v>1</v>
      </c>
      <c r="G244" s="19" t="n">
        <f aca="false">AND(A244&gt;=C$7,A244&lt;=D$7)</f>
        <v>0</v>
      </c>
      <c r="H244" s="0" t="n">
        <f aca="false">SUM(B244:G244)</f>
        <v>3</v>
      </c>
    </row>
    <row r="245" customFormat="false" ht="13.8" hidden="false" customHeight="false" outlineLevel="0" collapsed="false">
      <c r="A245" s="18" t="n">
        <f aca="false">IF(MAX(A$10:A244)+1&lt;=MAX(C$2:D$7),MAX(A$10:A244)+1,"")</f>
        <v>44155</v>
      </c>
      <c r="B245" s="19" t="n">
        <f aca="false">AND(A245&gt;=C$2,A245&lt;=D$2)</f>
        <v>0</v>
      </c>
      <c r="C245" s="19" t="n">
        <f aca="false">AND(A245&gt;=C$3,A245&lt;=D$3)</f>
        <v>0</v>
      </c>
      <c r="D245" s="19" t="n">
        <f aca="false">AND(A245&gt;=C$4,A245&lt;=D$4)</f>
        <v>1</v>
      </c>
      <c r="E245" s="19" t="n">
        <f aca="false">AND(A245&gt;=C$5,A245&lt;=D$5)</f>
        <v>1</v>
      </c>
      <c r="F245" s="19" t="n">
        <f aca="false">AND(A245&gt;=C$6,A245&lt;=D$6)</f>
        <v>1</v>
      </c>
      <c r="G245" s="19" t="n">
        <f aca="false">AND(A245&gt;=C$7,A245&lt;=D$7)</f>
        <v>0</v>
      </c>
      <c r="H245" s="0" t="n">
        <f aca="false">SUM(B245:G245)</f>
        <v>3</v>
      </c>
    </row>
    <row r="246" customFormat="false" ht="13.8" hidden="false" customHeight="false" outlineLevel="0" collapsed="false">
      <c r="A246" s="18" t="n">
        <f aca="false">IF(MAX(A$10:A245)+1&lt;=MAX(C$2:D$7),MAX(A$10:A245)+1,"")</f>
        <v>44156</v>
      </c>
      <c r="B246" s="19" t="n">
        <f aca="false">AND(A246&gt;=C$2,A246&lt;=D$2)</f>
        <v>0</v>
      </c>
      <c r="C246" s="19" t="n">
        <f aca="false">AND(A246&gt;=C$3,A246&lt;=D$3)</f>
        <v>0</v>
      </c>
      <c r="D246" s="19" t="n">
        <f aca="false">AND(A246&gt;=C$4,A246&lt;=D$4)</f>
        <v>1</v>
      </c>
      <c r="E246" s="19" t="n">
        <f aca="false">AND(A246&gt;=C$5,A246&lt;=D$5)</f>
        <v>1</v>
      </c>
      <c r="F246" s="19" t="n">
        <f aca="false">AND(A246&gt;=C$6,A246&lt;=D$6)</f>
        <v>1</v>
      </c>
      <c r="G246" s="19" t="n">
        <f aca="false">AND(A246&gt;=C$7,A246&lt;=D$7)</f>
        <v>0</v>
      </c>
      <c r="H246" s="0" t="n">
        <f aca="false">SUM(B246:G246)</f>
        <v>3</v>
      </c>
    </row>
    <row r="247" customFormat="false" ht="13.8" hidden="false" customHeight="false" outlineLevel="0" collapsed="false">
      <c r="A247" s="18" t="n">
        <f aca="false">IF(MAX(A$10:A246)+1&lt;=MAX(C$2:D$7),MAX(A$10:A246)+1,"")</f>
        <v>44157</v>
      </c>
      <c r="B247" s="19" t="n">
        <f aca="false">AND(A247&gt;=C$2,A247&lt;=D$2)</f>
        <v>0</v>
      </c>
      <c r="C247" s="19" t="n">
        <f aca="false">AND(A247&gt;=C$3,A247&lt;=D$3)</f>
        <v>0</v>
      </c>
      <c r="D247" s="19" t="n">
        <f aca="false">AND(A247&gt;=C$4,A247&lt;=D$4)</f>
        <v>1</v>
      </c>
      <c r="E247" s="19" t="n">
        <f aca="false">AND(A247&gt;=C$5,A247&lt;=D$5)</f>
        <v>1</v>
      </c>
      <c r="F247" s="19" t="n">
        <f aca="false">AND(A247&gt;=C$6,A247&lt;=D$6)</f>
        <v>1</v>
      </c>
      <c r="G247" s="19" t="n">
        <f aca="false">AND(A247&gt;=C$7,A247&lt;=D$7)</f>
        <v>0</v>
      </c>
      <c r="H247" s="0" t="n">
        <f aca="false">SUM(B247:G247)</f>
        <v>3</v>
      </c>
    </row>
    <row r="248" customFormat="false" ht="13.8" hidden="false" customHeight="false" outlineLevel="0" collapsed="false">
      <c r="A248" s="18" t="n">
        <f aca="false">IF(MAX(A$10:A247)+1&lt;=MAX(C$2:D$7),MAX(A$10:A247)+1,"")</f>
        <v>44158</v>
      </c>
      <c r="B248" s="19" t="n">
        <f aca="false">AND(A248&gt;=C$2,A248&lt;=D$2)</f>
        <v>0</v>
      </c>
      <c r="C248" s="19" t="n">
        <f aca="false">AND(A248&gt;=C$3,A248&lt;=D$3)</f>
        <v>0</v>
      </c>
      <c r="D248" s="19" t="n">
        <f aca="false">AND(A248&gt;=C$4,A248&lt;=D$4)</f>
        <v>1</v>
      </c>
      <c r="E248" s="19" t="n">
        <f aca="false">AND(A248&gt;=C$5,A248&lt;=D$5)</f>
        <v>1</v>
      </c>
      <c r="F248" s="19" t="n">
        <f aca="false">AND(A248&gt;=C$6,A248&lt;=D$6)</f>
        <v>1</v>
      </c>
      <c r="G248" s="19" t="n">
        <f aca="false">AND(A248&gt;=C$7,A248&lt;=D$7)</f>
        <v>0</v>
      </c>
      <c r="H248" s="0" t="n">
        <f aca="false">SUM(B248:G248)</f>
        <v>3</v>
      </c>
    </row>
    <row r="249" customFormat="false" ht="13.8" hidden="false" customHeight="false" outlineLevel="0" collapsed="false">
      <c r="A249" s="18" t="n">
        <f aca="false">IF(MAX(A$10:A248)+1&lt;=MAX(C$2:D$7),MAX(A$10:A248)+1,"")</f>
        <v>44159</v>
      </c>
      <c r="B249" s="19" t="n">
        <f aca="false">AND(A249&gt;=C$2,A249&lt;=D$2)</f>
        <v>0</v>
      </c>
      <c r="C249" s="19" t="n">
        <f aca="false">AND(A249&gt;=C$3,A249&lt;=D$3)</f>
        <v>0</v>
      </c>
      <c r="D249" s="19" t="n">
        <f aca="false">AND(A249&gt;=C$4,A249&lt;=D$4)</f>
        <v>1</v>
      </c>
      <c r="E249" s="19" t="n">
        <f aca="false">AND(A249&gt;=C$5,A249&lt;=D$5)</f>
        <v>1</v>
      </c>
      <c r="F249" s="19" t="n">
        <f aca="false">AND(A249&gt;=C$6,A249&lt;=D$6)</f>
        <v>1</v>
      </c>
      <c r="G249" s="19" t="n">
        <f aca="false">AND(A249&gt;=C$7,A249&lt;=D$7)</f>
        <v>0</v>
      </c>
      <c r="H249" s="0" t="n">
        <f aca="false">SUM(B249:G249)</f>
        <v>3</v>
      </c>
    </row>
    <row r="250" customFormat="false" ht="13.8" hidden="false" customHeight="false" outlineLevel="0" collapsed="false">
      <c r="A250" s="18" t="n">
        <f aca="false">IF(MAX(A$10:A249)+1&lt;=MAX(C$2:D$7),MAX(A$10:A249)+1,"")</f>
        <v>44160</v>
      </c>
      <c r="B250" s="19" t="n">
        <f aca="false">AND(A250&gt;=C$2,A250&lt;=D$2)</f>
        <v>0</v>
      </c>
      <c r="C250" s="19" t="n">
        <f aca="false">AND(A250&gt;=C$3,A250&lt;=D$3)</f>
        <v>0</v>
      </c>
      <c r="D250" s="19" t="n">
        <f aca="false">AND(A250&gt;=C$4,A250&lt;=D$4)</f>
        <v>1</v>
      </c>
      <c r="E250" s="19" t="n">
        <f aca="false">AND(A250&gt;=C$5,A250&lt;=D$5)</f>
        <v>1</v>
      </c>
      <c r="F250" s="19" t="n">
        <f aca="false">AND(A250&gt;=C$6,A250&lt;=D$6)</f>
        <v>1</v>
      </c>
      <c r="G250" s="19" t="n">
        <f aca="false">AND(A250&gt;=C$7,A250&lt;=D$7)</f>
        <v>0</v>
      </c>
      <c r="H250" s="0" t="n">
        <f aca="false">SUM(B250:G250)</f>
        <v>3</v>
      </c>
    </row>
    <row r="251" customFormat="false" ht="13.8" hidden="false" customHeight="false" outlineLevel="0" collapsed="false">
      <c r="A251" s="18" t="n">
        <f aca="false">IF(MAX(A$10:A250)+1&lt;=MAX(C$2:D$7),MAX(A$10:A250)+1,"")</f>
        <v>44161</v>
      </c>
      <c r="B251" s="19" t="n">
        <f aca="false">AND(A251&gt;=C$2,A251&lt;=D$2)</f>
        <v>0</v>
      </c>
      <c r="C251" s="19" t="n">
        <f aca="false">AND(A251&gt;=C$3,A251&lt;=D$3)</f>
        <v>0</v>
      </c>
      <c r="D251" s="19" t="n">
        <f aca="false">AND(A251&gt;=C$4,A251&lt;=D$4)</f>
        <v>1</v>
      </c>
      <c r="E251" s="19" t="n">
        <f aca="false">AND(A251&gt;=C$5,A251&lt;=D$5)</f>
        <v>1</v>
      </c>
      <c r="F251" s="19" t="n">
        <f aca="false">AND(A251&gt;=C$6,A251&lt;=D$6)</f>
        <v>1</v>
      </c>
      <c r="G251" s="19" t="n">
        <f aca="false">AND(A251&gt;=C$7,A251&lt;=D$7)</f>
        <v>0</v>
      </c>
      <c r="H251" s="0" t="n">
        <f aca="false">SUM(B251:G251)</f>
        <v>3</v>
      </c>
    </row>
    <row r="252" customFormat="false" ht="13.8" hidden="false" customHeight="false" outlineLevel="0" collapsed="false">
      <c r="A252" s="18" t="n">
        <f aca="false">IF(MAX(A$10:A251)+1&lt;=MAX(C$2:D$7),MAX(A$10:A251)+1,"")</f>
        <v>44162</v>
      </c>
      <c r="B252" s="19" t="n">
        <f aca="false">AND(A252&gt;=C$2,A252&lt;=D$2)</f>
        <v>0</v>
      </c>
      <c r="C252" s="19" t="n">
        <f aca="false">AND(A252&gt;=C$3,A252&lt;=D$3)</f>
        <v>0</v>
      </c>
      <c r="D252" s="19" t="n">
        <f aca="false">AND(A252&gt;=C$4,A252&lt;=D$4)</f>
        <v>1</v>
      </c>
      <c r="E252" s="19" t="n">
        <f aca="false">AND(A252&gt;=C$5,A252&lt;=D$5)</f>
        <v>1</v>
      </c>
      <c r="F252" s="19" t="n">
        <f aca="false">AND(A252&gt;=C$6,A252&lt;=D$6)</f>
        <v>1</v>
      </c>
      <c r="G252" s="19" t="n">
        <f aca="false">AND(A252&gt;=C$7,A252&lt;=D$7)</f>
        <v>0</v>
      </c>
      <c r="H252" s="0" t="n">
        <f aca="false">SUM(B252:G252)</f>
        <v>3</v>
      </c>
    </row>
    <row r="253" customFormat="false" ht="13.8" hidden="false" customHeight="false" outlineLevel="0" collapsed="false">
      <c r="A253" s="18" t="n">
        <f aca="false">IF(MAX(A$10:A252)+1&lt;=MAX(C$2:D$7),MAX(A$10:A252)+1,"")</f>
        <v>44163</v>
      </c>
      <c r="B253" s="19" t="n">
        <f aca="false">AND(A253&gt;=C$2,A253&lt;=D$2)</f>
        <v>0</v>
      </c>
      <c r="C253" s="19" t="n">
        <f aca="false">AND(A253&gt;=C$3,A253&lt;=D$3)</f>
        <v>0</v>
      </c>
      <c r="D253" s="19" t="n">
        <f aca="false">AND(A253&gt;=C$4,A253&lt;=D$4)</f>
        <v>1</v>
      </c>
      <c r="E253" s="19" t="n">
        <f aca="false">AND(A253&gt;=C$5,A253&lt;=D$5)</f>
        <v>1</v>
      </c>
      <c r="F253" s="19" t="n">
        <f aca="false">AND(A253&gt;=C$6,A253&lt;=D$6)</f>
        <v>1</v>
      </c>
      <c r="G253" s="19" t="n">
        <f aca="false">AND(A253&gt;=C$7,A253&lt;=D$7)</f>
        <v>0</v>
      </c>
      <c r="H253" s="0" t="n">
        <f aca="false">SUM(B253:G253)</f>
        <v>3</v>
      </c>
    </row>
    <row r="254" customFormat="false" ht="13.8" hidden="false" customHeight="false" outlineLevel="0" collapsed="false">
      <c r="A254" s="18" t="n">
        <f aca="false">IF(MAX(A$10:A253)+1&lt;=MAX(C$2:D$7),MAX(A$10:A253)+1,"")</f>
        <v>44164</v>
      </c>
      <c r="B254" s="19" t="n">
        <f aca="false">AND(A254&gt;=C$2,A254&lt;=D$2)</f>
        <v>0</v>
      </c>
      <c r="C254" s="19" t="n">
        <f aca="false">AND(A254&gt;=C$3,A254&lt;=D$3)</f>
        <v>0</v>
      </c>
      <c r="D254" s="19" t="n">
        <f aca="false">AND(A254&gt;=C$4,A254&lt;=D$4)</f>
        <v>1</v>
      </c>
      <c r="E254" s="19" t="n">
        <f aca="false">AND(A254&gt;=C$5,A254&lt;=D$5)</f>
        <v>1</v>
      </c>
      <c r="F254" s="19" t="n">
        <f aca="false">AND(A254&gt;=C$6,A254&lt;=D$6)</f>
        <v>1</v>
      </c>
      <c r="G254" s="19" t="n">
        <f aca="false">AND(A254&gt;=C$7,A254&lt;=D$7)</f>
        <v>0</v>
      </c>
      <c r="H254" s="0" t="n">
        <f aca="false">SUM(B254:G254)</f>
        <v>3</v>
      </c>
    </row>
    <row r="255" customFormat="false" ht="13.8" hidden="false" customHeight="false" outlineLevel="0" collapsed="false">
      <c r="A255" s="18" t="n">
        <f aca="false">IF(MAX(A$10:A254)+1&lt;=MAX(C$2:D$7),MAX(A$10:A254)+1,"")</f>
        <v>44165</v>
      </c>
      <c r="B255" s="19" t="n">
        <f aca="false">AND(A255&gt;=C$2,A255&lt;=D$2)</f>
        <v>0</v>
      </c>
      <c r="C255" s="19" t="n">
        <f aca="false">AND(A255&gt;=C$3,A255&lt;=D$3)</f>
        <v>0</v>
      </c>
      <c r="D255" s="19" t="n">
        <f aca="false">AND(A255&gt;=C$4,A255&lt;=D$4)</f>
        <v>1</v>
      </c>
      <c r="E255" s="19" t="n">
        <f aca="false">AND(A255&gt;=C$5,A255&lt;=D$5)</f>
        <v>1</v>
      </c>
      <c r="F255" s="19" t="n">
        <f aca="false">AND(A255&gt;=C$6,A255&lt;=D$6)</f>
        <v>1</v>
      </c>
      <c r="G255" s="19" t="n">
        <f aca="false">AND(A255&gt;=C$7,A255&lt;=D$7)</f>
        <v>0</v>
      </c>
      <c r="H255" s="0" t="n">
        <f aca="false">SUM(B255:G255)</f>
        <v>3</v>
      </c>
    </row>
    <row r="256" customFormat="false" ht="13.8" hidden="false" customHeight="false" outlineLevel="0" collapsed="false">
      <c r="A256" s="18" t="n">
        <f aca="false">IF(MAX(A$10:A255)+1&lt;=MAX(C$2:D$7),MAX(A$10:A255)+1,"")</f>
        <v>44166</v>
      </c>
      <c r="B256" s="19" t="n">
        <f aca="false">AND(A256&gt;=C$2,A256&lt;=D$2)</f>
        <v>0</v>
      </c>
      <c r="C256" s="19" t="n">
        <f aca="false">AND(A256&gt;=C$3,A256&lt;=D$3)</f>
        <v>0</v>
      </c>
      <c r="D256" s="19" t="n">
        <f aca="false">AND(A256&gt;=C$4,A256&lt;=D$4)</f>
        <v>1</v>
      </c>
      <c r="E256" s="19" t="n">
        <f aca="false">AND(A256&gt;=C$5,A256&lt;=D$5)</f>
        <v>1</v>
      </c>
      <c r="F256" s="19" t="n">
        <f aca="false">AND(A256&gt;=C$6,A256&lt;=D$6)</f>
        <v>1</v>
      </c>
      <c r="G256" s="19" t="n">
        <f aca="false">AND(A256&gt;=C$7,A256&lt;=D$7)</f>
        <v>0</v>
      </c>
      <c r="H256" s="0" t="n">
        <f aca="false">SUM(B256:G256)</f>
        <v>3</v>
      </c>
    </row>
    <row r="257" customFormat="false" ht="13.8" hidden="false" customHeight="false" outlineLevel="0" collapsed="false">
      <c r="A257" s="18" t="n">
        <f aca="false">IF(MAX(A$10:A256)+1&lt;=MAX(C$2:D$7),MAX(A$10:A256)+1,"")</f>
        <v>44167</v>
      </c>
      <c r="B257" s="19" t="n">
        <f aca="false">AND(A257&gt;=C$2,A257&lt;=D$2)</f>
        <v>0</v>
      </c>
      <c r="C257" s="19" t="n">
        <f aca="false">AND(A257&gt;=C$3,A257&lt;=D$3)</f>
        <v>0</v>
      </c>
      <c r="D257" s="19" t="n">
        <f aca="false">AND(A257&gt;=C$4,A257&lt;=D$4)</f>
        <v>1</v>
      </c>
      <c r="E257" s="19" t="n">
        <f aca="false">AND(A257&gt;=C$5,A257&lt;=D$5)</f>
        <v>1</v>
      </c>
      <c r="F257" s="19" t="n">
        <f aca="false">AND(A257&gt;=C$6,A257&lt;=D$6)</f>
        <v>1</v>
      </c>
      <c r="G257" s="19" t="n">
        <f aca="false">AND(A257&gt;=C$7,A257&lt;=D$7)</f>
        <v>0</v>
      </c>
      <c r="H257" s="0" t="n">
        <f aca="false">SUM(B257:G257)</f>
        <v>3</v>
      </c>
    </row>
    <row r="258" customFormat="false" ht="13.8" hidden="false" customHeight="false" outlineLevel="0" collapsed="false">
      <c r="A258" s="18" t="n">
        <f aca="false">IF(MAX(A$10:A257)+1&lt;=MAX(C$2:D$7),MAX(A$10:A257)+1,"")</f>
        <v>44168</v>
      </c>
      <c r="B258" s="19" t="n">
        <f aca="false">AND(A258&gt;=C$2,A258&lt;=D$2)</f>
        <v>0</v>
      </c>
      <c r="C258" s="19" t="n">
        <f aca="false">AND(A258&gt;=C$3,A258&lt;=D$3)</f>
        <v>0</v>
      </c>
      <c r="D258" s="19" t="n">
        <f aca="false">AND(A258&gt;=C$4,A258&lt;=D$4)</f>
        <v>1</v>
      </c>
      <c r="E258" s="19" t="n">
        <f aca="false">AND(A258&gt;=C$5,A258&lt;=D$5)</f>
        <v>1</v>
      </c>
      <c r="F258" s="19" t="n">
        <f aca="false">AND(A258&gt;=C$6,A258&lt;=D$6)</f>
        <v>1</v>
      </c>
      <c r="G258" s="19" t="n">
        <f aca="false">AND(A258&gt;=C$7,A258&lt;=D$7)</f>
        <v>0</v>
      </c>
      <c r="H258" s="0" t="n">
        <f aca="false">SUM(B258:G258)</f>
        <v>3</v>
      </c>
    </row>
    <row r="259" customFormat="false" ht="13.8" hidden="false" customHeight="false" outlineLevel="0" collapsed="false">
      <c r="A259" s="18" t="n">
        <f aca="false">IF(MAX(A$10:A258)+1&lt;=MAX(C$2:D$7),MAX(A$10:A258)+1,"")</f>
        <v>44169</v>
      </c>
      <c r="B259" s="19" t="n">
        <f aca="false">AND(A259&gt;=C$2,A259&lt;=D$2)</f>
        <v>0</v>
      </c>
      <c r="C259" s="19" t="n">
        <f aca="false">AND(A259&gt;=C$3,A259&lt;=D$3)</f>
        <v>0</v>
      </c>
      <c r="D259" s="19" t="n">
        <f aca="false">AND(A259&gt;=C$4,A259&lt;=D$4)</f>
        <v>1</v>
      </c>
      <c r="E259" s="19" t="n">
        <f aca="false">AND(A259&gt;=C$5,A259&lt;=D$5)</f>
        <v>1</v>
      </c>
      <c r="F259" s="19" t="n">
        <f aca="false">AND(A259&gt;=C$6,A259&lt;=D$6)</f>
        <v>1</v>
      </c>
      <c r="G259" s="19" t="n">
        <f aca="false">AND(A259&gt;=C$7,A259&lt;=D$7)</f>
        <v>0</v>
      </c>
      <c r="H259" s="0" t="n">
        <f aca="false">SUM(B259:G259)</f>
        <v>3</v>
      </c>
    </row>
    <row r="260" customFormat="false" ht="13.8" hidden="false" customHeight="false" outlineLevel="0" collapsed="false">
      <c r="A260" s="18" t="n">
        <f aca="false">IF(MAX(A$10:A259)+1&lt;=MAX(C$2:D$7),MAX(A$10:A259)+1,"")</f>
        <v>44170</v>
      </c>
      <c r="B260" s="19" t="n">
        <f aca="false">AND(A260&gt;=C$2,A260&lt;=D$2)</f>
        <v>0</v>
      </c>
      <c r="C260" s="19" t="n">
        <f aca="false">AND(A260&gt;=C$3,A260&lt;=D$3)</f>
        <v>0</v>
      </c>
      <c r="D260" s="19" t="n">
        <f aca="false">AND(A260&gt;=C$4,A260&lt;=D$4)</f>
        <v>1</v>
      </c>
      <c r="E260" s="19" t="n">
        <f aca="false">AND(A260&gt;=C$5,A260&lt;=D$5)</f>
        <v>1</v>
      </c>
      <c r="F260" s="19" t="n">
        <f aca="false">AND(A260&gt;=C$6,A260&lt;=D$6)</f>
        <v>1</v>
      </c>
      <c r="G260" s="19" t="n">
        <f aca="false">AND(A260&gt;=C$7,A260&lt;=D$7)</f>
        <v>0</v>
      </c>
      <c r="H260" s="0" t="n">
        <f aca="false">SUM(B260:G260)</f>
        <v>3</v>
      </c>
    </row>
    <row r="261" customFormat="false" ht="13.8" hidden="false" customHeight="false" outlineLevel="0" collapsed="false">
      <c r="A261" s="18" t="n">
        <f aca="false">IF(MAX(A$10:A260)+1&lt;=MAX(C$2:D$7),MAX(A$10:A260)+1,"")</f>
        <v>44171</v>
      </c>
      <c r="B261" s="19" t="n">
        <f aca="false">AND(A261&gt;=C$2,A261&lt;=D$2)</f>
        <v>0</v>
      </c>
      <c r="C261" s="19" t="n">
        <f aca="false">AND(A261&gt;=C$3,A261&lt;=D$3)</f>
        <v>0</v>
      </c>
      <c r="D261" s="19" t="n">
        <f aca="false">AND(A261&gt;=C$4,A261&lt;=D$4)</f>
        <v>1</v>
      </c>
      <c r="E261" s="19" t="n">
        <f aca="false">AND(A261&gt;=C$5,A261&lt;=D$5)</f>
        <v>1</v>
      </c>
      <c r="F261" s="19" t="n">
        <f aca="false">AND(A261&gt;=C$6,A261&lt;=D$6)</f>
        <v>1</v>
      </c>
      <c r="G261" s="19" t="n">
        <f aca="false">AND(A261&gt;=C$7,A261&lt;=D$7)</f>
        <v>0</v>
      </c>
      <c r="H261" s="0" t="n">
        <f aca="false">SUM(B261:G261)</f>
        <v>3</v>
      </c>
    </row>
    <row r="262" customFormat="false" ht="13.8" hidden="false" customHeight="false" outlineLevel="0" collapsed="false">
      <c r="A262" s="18" t="n">
        <f aca="false">IF(MAX(A$10:A261)+1&lt;=MAX(C$2:D$7),MAX(A$10:A261)+1,"")</f>
        <v>44172</v>
      </c>
      <c r="B262" s="19" t="n">
        <f aca="false">AND(A262&gt;=C$2,A262&lt;=D$2)</f>
        <v>0</v>
      </c>
      <c r="C262" s="19" t="n">
        <f aca="false">AND(A262&gt;=C$3,A262&lt;=D$3)</f>
        <v>0</v>
      </c>
      <c r="D262" s="19" t="n">
        <f aca="false">AND(A262&gt;=C$4,A262&lt;=D$4)</f>
        <v>1</v>
      </c>
      <c r="E262" s="19" t="n">
        <f aca="false">AND(A262&gt;=C$5,A262&lt;=D$5)</f>
        <v>1</v>
      </c>
      <c r="F262" s="19" t="n">
        <f aca="false">AND(A262&gt;=C$6,A262&lt;=D$6)</f>
        <v>1</v>
      </c>
      <c r="G262" s="19" t="n">
        <f aca="false">AND(A262&gt;=C$7,A262&lt;=D$7)</f>
        <v>1</v>
      </c>
      <c r="H262" s="0" t="n">
        <f aca="false">SUM(B262:G262)</f>
        <v>4</v>
      </c>
    </row>
    <row r="263" customFormat="false" ht="13.8" hidden="false" customHeight="false" outlineLevel="0" collapsed="false">
      <c r="A263" s="18" t="n">
        <f aca="false">IF(MAX(A$10:A262)+1&lt;=MAX(C$2:D$7),MAX(A$10:A262)+1,"")</f>
        <v>44173</v>
      </c>
      <c r="B263" s="19" t="n">
        <f aca="false">AND(A263&gt;=C$2,A263&lt;=D$2)</f>
        <v>0</v>
      </c>
      <c r="C263" s="19" t="n">
        <f aca="false">AND(A263&gt;=C$3,A263&lt;=D$3)</f>
        <v>0</v>
      </c>
      <c r="D263" s="19" t="n">
        <f aca="false">AND(A263&gt;=C$4,A263&lt;=D$4)</f>
        <v>1</v>
      </c>
      <c r="E263" s="19" t="n">
        <f aca="false">AND(A263&gt;=C$5,A263&lt;=D$5)</f>
        <v>1</v>
      </c>
      <c r="F263" s="19" t="n">
        <f aca="false">AND(A263&gt;=C$6,A263&lt;=D$6)</f>
        <v>1</v>
      </c>
      <c r="G263" s="19" t="n">
        <f aca="false">AND(A263&gt;=C$7,A263&lt;=D$7)</f>
        <v>1</v>
      </c>
      <c r="H263" s="0" t="n">
        <f aca="false">SUM(B263:G263)</f>
        <v>4</v>
      </c>
    </row>
    <row r="264" customFormat="false" ht="13.8" hidden="false" customHeight="false" outlineLevel="0" collapsed="false">
      <c r="A264" s="18" t="n">
        <f aca="false">IF(MAX(A$10:A263)+1&lt;=MAX(C$2:D$7),MAX(A$10:A263)+1,"")</f>
        <v>44174</v>
      </c>
      <c r="B264" s="19" t="n">
        <f aca="false">AND(A264&gt;=C$2,A264&lt;=D$2)</f>
        <v>0</v>
      </c>
      <c r="C264" s="19" t="n">
        <f aca="false">AND(A264&gt;=C$3,A264&lt;=D$3)</f>
        <v>0</v>
      </c>
      <c r="D264" s="19" t="n">
        <f aca="false">AND(A264&gt;=C$4,A264&lt;=D$4)</f>
        <v>1</v>
      </c>
      <c r="E264" s="19" t="n">
        <f aca="false">AND(A264&gt;=C$5,A264&lt;=D$5)</f>
        <v>1</v>
      </c>
      <c r="F264" s="19" t="n">
        <f aca="false">AND(A264&gt;=C$6,A264&lt;=D$6)</f>
        <v>1</v>
      </c>
      <c r="G264" s="19" t="n">
        <f aca="false">AND(A264&gt;=C$7,A264&lt;=D$7)</f>
        <v>1</v>
      </c>
      <c r="H264" s="0" t="n">
        <f aca="false">SUM(B264:G264)</f>
        <v>4</v>
      </c>
    </row>
    <row r="265" customFormat="false" ht="13.8" hidden="false" customHeight="false" outlineLevel="0" collapsed="false">
      <c r="A265" s="18" t="n">
        <f aca="false">IF(MAX(A$10:A264)+1&lt;=MAX(C$2:D$7),MAX(A$10:A264)+1,"")</f>
        <v>44175</v>
      </c>
      <c r="B265" s="19" t="n">
        <f aca="false">AND(A265&gt;=C$2,A265&lt;=D$2)</f>
        <v>0</v>
      </c>
      <c r="C265" s="19" t="n">
        <f aca="false">AND(A265&gt;=C$3,A265&lt;=D$3)</f>
        <v>0</v>
      </c>
      <c r="D265" s="19" t="n">
        <f aca="false">AND(A265&gt;=C$4,A265&lt;=D$4)</f>
        <v>1</v>
      </c>
      <c r="E265" s="19" t="n">
        <f aca="false">AND(A265&gt;=C$5,A265&lt;=D$5)</f>
        <v>1</v>
      </c>
      <c r="F265" s="19" t="n">
        <f aca="false">AND(A265&gt;=C$6,A265&lt;=D$6)</f>
        <v>1</v>
      </c>
      <c r="G265" s="19" t="n">
        <f aca="false">AND(A265&gt;=C$7,A265&lt;=D$7)</f>
        <v>1</v>
      </c>
      <c r="H265" s="0" t="n">
        <f aca="false">SUM(B265:G265)</f>
        <v>4</v>
      </c>
    </row>
    <row r="266" customFormat="false" ht="13.8" hidden="false" customHeight="false" outlineLevel="0" collapsed="false">
      <c r="A266" s="18" t="n">
        <f aca="false">IF(MAX(A$10:A265)+1&lt;=MAX(C$2:D$7),MAX(A$10:A265)+1,"")</f>
        <v>44176</v>
      </c>
      <c r="B266" s="19" t="n">
        <f aca="false">AND(A266&gt;=C$2,A266&lt;=D$2)</f>
        <v>0</v>
      </c>
      <c r="C266" s="19" t="n">
        <f aca="false">AND(A266&gt;=C$3,A266&lt;=D$3)</f>
        <v>0</v>
      </c>
      <c r="D266" s="19" t="n">
        <f aca="false">AND(A266&gt;=C$4,A266&lt;=D$4)</f>
        <v>1</v>
      </c>
      <c r="E266" s="19" t="n">
        <f aca="false">AND(A266&gt;=C$5,A266&lt;=D$5)</f>
        <v>1</v>
      </c>
      <c r="F266" s="19" t="n">
        <f aca="false">AND(A266&gt;=C$6,A266&lt;=D$6)</f>
        <v>1</v>
      </c>
      <c r="G266" s="19" t="n">
        <f aca="false">AND(A266&gt;=C$7,A266&lt;=D$7)</f>
        <v>1</v>
      </c>
      <c r="H266" s="0" t="n">
        <f aca="false">SUM(B266:G266)</f>
        <v>4</v>
      </c>
    </row>
    <row r="267" customFormat="false" ht="13.8" hidden="false" customHeight="false" outlineLevel="0" collapsed="false">
      <c r="A267" s="18" t="n">
        <f aca="false">IF(MAX(A$10:A266)+1&lt;=MAX(C$2:D$7),MAX(A$10:A266)+1,"")</f>
        <v>44177</v>
      </c>
      <c r="B267" s="19" t="n">
        <f aca="false">AND(A267&gt;=C$2,A267&lt;=D$2)</f>
        <v>0</v>
      </c>
      <c r="C267" s="19" t="n">
        <f aca="false">AND(A267&gt;=C$3,A267&lt;=D$3)</f>
        <v>0</v>
      </c>
      <c r="D267" s="19" t="n">
        <f aca="false">AND(A267&gt;=C$4,A267&lt;=D$4)</f>
        <v>1</v>
      </c>
      <c r="E267" s="19" t="n">
        <f aca="false">AND(A267&gt;=C$5,A267&lt;=D$5)</f>
        <v>1</v>
      </c>
      <c r="F267" s="19" t="n">
        <f aca="false">AND(A267&gt;=C$6,A267&lt;=D$6)</f>
        <v>1</v>
      </c>
      <c r="G267" s="19" t="n">
        <f aca="false">AND(A267&gt;=C$7,A267&lt;=D$7)</f>
        <v>1</v>
      </c>
      <c r="H267" s="0" t="n">
        <f aca="false">SUM(B267:G267)</f>
        <v>4</v>
      </c>
    </row>
    <row r="268" customFormat="false" ht="13.8" hidden="false" customHeight="false" outlineLevel="0" collapsed="false">
      <c r="A268" s="18" t="n">
        <f aca="false">IF(MAX(A$10:A267)+1&lt;=MAX(C$2:D$7),MAX(A$10:A267)+1,"")</f>
        <v>44178</v>
      </c>
      <c r="B268" s="19" t="n">
        <f aca="false">AND(A268&gt;=C$2,A268&lt;=D$2)</f>
        <v>0</v>
      </c>
      <c r="C268" s="19" t="n">
        <f aca="false">AND(A268&gt;=C$3,A268&lt;=D$3)</f>
        <v>0</v>
      </c>
      <c r="D268" s="19" t="n">
        <f aca="false">AND(A268&gt;=C$4,A268&lt;=D$4)</f>
        <v>1</v>
      </c>
      <c r="E268" s="19" t="n">
        <f aca="false">AND(A268&gt;=C$5,A268&lt;=D$5)</f>
        <v>1</v>
      </c>
      <c r="F268" s="19" t="n">
        <f aca="false">AND(A268&gt;=C$6,A268&lt;=D$6)</f>
        <v>1</v>
      </c>
      <c r="G268" s="19" t="n">
        <f aca="false">AND(A268&gt;=C$7,A268&lt;=D$7)</f>
        <v>1</v>
      </c>
      <c r="H268" s="0" t="n">
        <f aca="false">SUM(B268:G268)</f>
        <v>4</v>
      </c>
    </row>
    <row r="269" customFormat="false" ht="13.8" hidden="false" customHeight="false" outlineLevel="0" collapsed="false">
      <c r="A269" s="18" t="n">
        <f aca="false">IF(MAX(A$10:A268)+1&lt;=MAX(C$2:D$7),MAX(A$10:A268)+1,"")</f>
        <v>44179</v>
      </c>
      <c r="B269" s="19" t="n">
        <f aca="false">AND(A269&gt;=C$2,A269&lt;=D$2)</f>
        <v>0</v>
      </c>
      <c r="C269" s="19" t="n">
        <f aca="false">AND(A269&gt;=C$3,A269&lt;=D$3)</f>
        <v>0</v>
      </c>
      <c r="D269" s="19" t="n">
        <f aca="false">AND(A269&gt;=C$4,A269&lt;=D$4)</f>
        <v>1</v>
      </c>
      <c r="E269" s="19" t="n">
        <f aca="false">AND(A269&gt;=C$5,A269&lt;=D$5)</f>
        <v>1</v>
      </c>
      <c r="F269" s="19" t="n">
        <f aca="false">AND(A269&gt;=C$6,A269&lt;=D$6)</f>
        <v>1</v>
      </c>
      <c r="G269" s="19" t="n">
        <f aca="false">AND(A269&gt;=C$7,A269&lt;=D$7)</f>
        <v>1</v>
      </c>
      <c r="H269" s="0" t="n">
        <f aca="false">SUM(B269:G269)</f>
        <v>4</v>
      </c>
    </row>
    <row r="270" customFormat="false" ht="13.8" hidden="false" customHeight="false" outlineLevel="0" collapsed="false">
      <c r="A270" s="18" t="n">
        <f aca="false">IF(MAX(A$10:A269)+1&lt;=MAX(C$2:D$7),MAX(A$10:A269)+1,"")</f>
        <v>44180</v>
      </c>
      <c r="B270" s="19" t="n">
        <f aca="false">AND(A270&gt;=C$2,A270&lt;=D$2)</f>
        <v>0</v>
      </c>
      <c r="C270" s="19" t="n">
        <f aca="false">AND(A270&gt;=C$3,A270&lt;=D$3)</f>
        <v>0</v>
      </c>
      <c r="D270" s="19" t="n">
        <f aca="false">AND(A270&gt;=C$4,A270&lt;=D$4)</f>
        <v>1</v>
      </c>
      <c r="E270" s="19" t="n">
        <f aca="false">AND(A270&gt;=C$5,A270&lt;=D$5)</f>
        <v>1</v>
      </c>
      <c r="F270" s="19" t="n">
        <f aca="false">AND(A270&gt;=C$6,A270&lt;=D$6)</f>
        <v>1</v>
      </c>
      <c r="G270" s="19" t="n">
        <f aca="false">AND(A270&gt;=C$7,A270&lt;=D$7)</f>
        <v>1</v>
      </c>
      <c r="H270" s="0" t="n">
        <f aca="false">SUM(B270:G270)</f>
        <v>4</v>
      </c>
    </row>
    <row r="271" customFormat="false" ht="13.8" hidden="false" customHeight="false" outlineLevel="0" collapsed="false">
      <c r="A271" s="18" t="n">
        <f aca="false">IF(MAX(A$10:A270)+1&lt;=MAX(C$2:D$7),MAX(A$10:A270)+1,"")</f>
        <v>44181</v>
      </c>
      <c r="B271" s="19" t="n">
        <f aca="false">AND(A271&gt;=C$2,A271&lt;=D$2)</f>
        <v>0</v>
      </c>
      <c r="C271" s="19" t="n">
        <f aca="false">AND(A271&gt;=C$3,A271&lt;=D$3)</f>
        <v>0</v>
      </c>
      <c r="D271" s="19" t="n">
        <f aca="false">AND(A271&gt;=C$4,A271&lt;=D$4)</f>
        <v>1</v>
      </c>
      <c r="E271" s="19" t="n">
        <f aca="false">AND(A271&gt;=C$5,A271&lt;=D$5)</f>
        <v>1</v>
      </c>
      <c r="F271" s="19" t="n">
        <f aca="false">AND(A271&gt;=C$6,A271&lt;=D$6)</f>
        <v>1</v>
      </c>
      <c r="G271" s="19" t="n">
        <f aca="false">AND(A271&gt;=C$7,A271&lt;=D$7)</f>
        <v>1</v>
      </c>
      <c r="H271" s="0" t="n">
        <f aca="false">SUM(B271:G271)</f>
        <v>4</v>
      </c>
    </row>
    <row r="272" customFormat="false" ht="13.8" hidden="false" customHeight="false" outlineLevel="0" collapsed="false">
      <c r="A272" s="18" t="n">
        <f aca="false">IF(MAX(A$10:A271)+1&lt;=MAX(C$2:D$7),MAX(A$10:A271)+1,"")</f>
        <v>44182</v>
      </c>
      <c r="B272" s="19" t="n">
        <f aca="false">AND(A272&gt;=C$2,A272&lt;=D$2)</f>
        <v>0</v>
      </c>
      <c r="C272" s="19" t="n">
        <f aca="false">AND(A272&gt;=C$3,A272&lt;=D$3)</f>
        <v>0</v>
      </c>
      <c r="D272" s="19" t="n">
        <f aca="false">AND(A272&gt;=C$4,A272&lt;=D$4)</f>
        <v>1</v>
      </c>
      <c r="E272" s="19" t="n">
        <f aca="false">AND(A272&gt;=C$5,A272&lt;=D$5)</f>
        <v>1</v>
      </c>
      <c r="F272" s="19" t="n">
        <f aca="false">AND(A272&gt;=C$6,A272&lt;=D$6)</f>
        <v>1</v>
      </c>
      <c r="G272" s="19" t="n">
        <f aca="false">AND(A272&gt;=C$7,A272&lt;=D$7)</f>
        <v>1</v>
      </c>
      <c r="H272" s="0" t="n">
        <f aca="false">SUM(B272:G272)</f>
        <v>4</v>
      </c>
    </row>
    <row r="273" customFormat="false" ht="13.8" hidden="false" customHeight="false" outlineLevel="0" collapsed="false">
      <c r="A273" s="18" t="n">
        <f aca="false">IF(MAX(A$10:A272)+1&lt;=MAX(C$2:D$7),MAX(A$10:A272)+1,"")</f>
        <v>44183</v>
      </c>
      <c r="B273" s="19" t="n">
        <f aca="false">AND(A273&gt;=C$2,A273&lt;=D$2)</f>
        <v>0</v>
      </c>
      <c r="C273" s="19" t="n">
        <f aca="false">AND(A273&gt;=C$3,A273&lt;=D$3)</f>
        <v>0</v>
      </c>
      <c r="D273" s="19" t="n">
        <f aca="false">AND(A273&gt;=C$4,A273&lt;=D$4)</f>
        <v>1</v>
      </c>
      <c r="E273" s="19" t="n">
        <f aca="false">AND(A273&gt;=C$5,A273&lt;=D$5)</f>
        <v>1</v>
      </c>
      <c r="F273" s="19" t="n">
        <f aca="false">AND(A273&gt;=C$6,A273&lt;=D$6)</f>
        <v>1</v>
      </c>
      <c r="G273" s="19" t="n">
        <f aca="false">AND(A273&gt;=C$7,A273&lt;=D$7)</f>
        <v>1</v>
      </c>
      <c r="H273" s="0" t="n">
        <f aca="false">SUM(B273:G273)</f>
        <v>4</v>
      </c>
    </row>
    <row r="274" customFormat="false" ht="13.8" hidden="false" customHeight="false" outlineLevel="0" collapsed="false">
      <c r="A274" s="18" t="n">
        <f aca="false">IF(MAX(A$10:A273)+1&lt;=MAX(C$2:D$7),MAX(A$10:A273)+1,"")</f>
        <v>44184</v>
      </c>
      <c r="B274" s="19" t="n">
        <f aca="false">AND(A274&gt;=C$2,A274&lt;=D$2)</f>
        <v>0</v>
      </c>
      <c r="C274" s="19" t="n">
        <f aca="false">AND(A274&gt;=C$3,A274&lt;=D$3)</f>
        <v>0</v>
      </c>
      <c r="D274" s="19" t="n">
        <f aca="false">AND(A274&gt;=C$4,A274&lt;=D$4)</f>
        <v>1</v>
      </c>
      <c r="E274" s="19" t="n">
        <f aca="false">AND(A274&gt;=C$5,A274&lt;=D$5)</f>
        <v>1</v>
      </c>
      <c r="F274" s="19" t="n">
        <f aca="false">AND(A274&gt;=C$6,A274&lt;=D$6)</f>
        <v>1</v>
      </c>
      <c r="G274" s="19" t="n">
        <f aca="false">AND(A274&gt;=C$7,A274&lt;=D$7)</f>
        <v>1</v>
      </c>
      <c r="H274" s="0" t="n">
        <f aca="false">SUM(B274:G274)</f>
        <v>4</v>
      </c>
    </row>
    <row r="275" customFormat="false" ht="13.8" hidden="false" customHeight="false" outlineLevel="0" collapsed="false">
      <c r="A275" s="18" t="n">
        <f aca="false">IF(MAX(A$10:A274)+1&lt;=MAX(C$2:D$7),MAX(A$10:A274)+1,"")</f>
        <v>44185</v>
      </c>
      <c r="B275" s="19" t="n">
        <f aca="false">AND(A275&gt;=C$2,A275&lt;=D$2)</f>
        <v>0</v>
      </c>
      <c r="C275" s="19" t="n">
        <f aca="false">AND(A275&gt;=C$3,A275&lt;=D$3)</f>
        <v>0</v>
      </c>
      <c r="D275" s="19" t="n">
        <f aca="false">AND(A275&gt;=C$4,A275&lt;=D$4)</f>
        <v>1</v>
      </c>
      <c r="E275" s="19" t="n">
        <f aca="false">AND(A275&gt;=C$5,A275&lt;=D$5)</f>
        <v>1</v>
      </c>
      <c r="F275" s="19" t="n">
        <f aca="false">AND(A275&gt;=C$6,A275&lt;=D$6)</f>
        <v>1</v>
      </c>
      <c r="G275" s="19" t="n">
        <f aca="false">AND(A275&gt;=C$7,A275&lt;=D$7)</f>
        <v>1</v>
      </c>
      <c r="H275" s="0" t="n">
        <f aca="false">SUM(B275:G275)</f>
        <v>4</v>
      </c>
    </row>
    <row r="276" customFormat="false" ht="13.8" hidden="false" customHeight="false" outlineLevel="0" collapsed="false">
      <c r="A276" s="18" t="n">
        <f aca="false">IF(MAX(A$10:A275)+1&lt;=MAX(C$2:D$7),MAX(A$10:A275)+1,"")</f>
        <v>44186</v>
      </c>
      <c r="B276" s="19" t="n">
        <f aca="false">AND(A276&gt;=C$2,A276&lt;=D$2)</f>
        <v>0</v>
      </c>
      <c r="C276" s="19" t="n">
        <f aca="false">AND(A276&gt;=C$3,A276&lt;=D$3)</f>
        <v>0</v>
      </c>
      <c r="D276" s="19" t="n">
        <f aca="false">AND(A276&gt;=C$4,A276&lt;=D$4)</f>
        <v>1</v>
      </c>
      <c r="E276" s="19" t="n">
        <f aca="false">AND(A276&gt;=C$5,A276&lt;=D$5)</f>
        <v>1</v>
      </c>
      <c r="F276" s="19" t="n">
        <f aca="false">AND(A276&gt;=C$6,A276&lt;=D$6)</f>
        <v>1</v>
      </c>
      <c r="G276" s="19" t="n">
        <f aca="false">AND(A276&gt;=C$7,A276&lt;=D$7)</f>
        <v>1</v>
      </c>
      <c r="H276" s="0" t="n">
        <f aca="false">SUM(B276:G276)</f>
        <v>4</v>
      </c>
    </row>
    <row r="277" customFormat="false" ht="13.8" hidden="false" customHeight="false" outlineLevel="0" collapsed="false">
      <c r="A277" s="18" t="n">
        <f aca="false">IF(MAX(A$10:A276)+1&lt;=MAX(C$2:D$7),MAX(A$10:A276)+1,"")</f>
        <v>44187</v>
      </c>
      <c r="B277" s="19" t="n">
        <f aca="false">AND(A277&gt;=C$2,A277&lt;=D$2)</f>
        <v>0</v>
      </c>
      <c r="C277" s="19" t="n">
        <f aca="false">AND(A277&gt;=C$3,A277&lt;=D$3)</f>
        <v>0</v>
      </c>
      <c r="D277" s="19" t="n">
        <f aca="false">AND(A277&gt;=C$4,A277&lt;=D$4)</f>
        <v>1</v>
      </c>
      <c r="E277" s="19" t="n">
        <f aca="false">AND(A277&gt;=C$5,A277&lt;=D$5)</f>
        <v>1</v>
      </c>
      <c r="F277" s="19" t="n">
        <f aca="false">AND(A277&gt;=C$6,A277&lt;=D$6)</f>
        <v>1</v>
      </c>
      <c r="G277" s="19" t="n">
        <f aca="false">AND(A277&gt;=C$7,A277&lt;=D$7)</f>
        <v>1</v>
      </c>
      <c r="H277" s="0" t="n">
        <f aca="false">SUM(B277:G277)</f>
        <v>4</v>
      </c>
    </row>
    <row r="278" customFormat="false" ht="13.8" hidden="false" customHeight="false" outlineLevel="0" collapsed="false">
      <c r="A278" s="18" t="n">
        <f aca="false">IF(MAX(A$10:A277)+1&lt;=MAX(C$2:D$7),MAX(A$10:A277)+1,"")</f>
        <v>44188</v>
      </c>
      <c r="B278" s="19" t="n">
        <f aca="false">AND(A278&gt;=C$2,A278&lt;=D$2)</f>
        <v>0</v>
      </c>
      <c r="C278" s="19" t="n">
        <f aca="false">AND(A278&gt;=C$3,A278&lt;=D$3)</f>
        <v>0</v>
      </c>
      <c r="D278" s="19" t="n">
        <f aca="false">AND(A278&gt;=C$4,A278&lt;=D$4)</f>
        <v>1</v>
      </c>
      <c r="E278" s="19" t="n">
        <f aca="false">AND(A278&gt;=C$5,A278&lt;=D$5)</f>
        <v>1</v>
      </c>
      <c r="F278" s="19" t="n">
        <f aca="false">AND(A278&gt;=C$6,A278&lt;=D$6)</f>
        <v>1</v>
      </c>
      <c r="G278" s="19" t="n">
        <f aca="false">AND(A278&gt;=C$7,A278&lt;=D$7)</f>
        <v>1</v>
      </c>
      <c r="H278" s="0" t="n">
        <f aca="false">SUM(B278:G278)</f>
        <v>4</v>
      </c>
    </row>
    <row r="279" customFormat="false" ht="13.8" hidden="false" customHeight="false" outlineLevel="0" collapsed="false">
      <c r="A279" s="18" t="n">
        <f aca="false">IF(MAX(A$10:A278)+1&lt;=MAX(C$2:D$7),MAX(A$10:A278)+1,"")</f>
        <v>44189</v>
      </c>
      <c r="B279" s="19" t="n">
        <f aca="false">AND(A279&gt;=C$2,A279&lt;=D$2)</f>
        <v>0</v>
      </c>
      <c r="C279" s="19" t="n">
        <f aca="false">AND(A279&gt;=C$3,A279&lt;=D$3)</f>
        <v>0</v>
      </c>
      <c r="D279" s="19" t="n">
        <f aca="false">AND(A279&gt;=C$4,A279&lt;=D$4)</f>
        <v>0</v>
      </c>
      <c r="E279" s="19" t="n">
        <f aca="false">AND(A279&gt;=C$5,A279&lt;=D$5)</f>
        <v>1</v>
      </c>
      <c r="F279" s="19" t="n">
        <f aca="false">AND(A279&gt;=C$6,A279&lt;=D$6)</f>
        <v>1</v>
      </c>
      <c r="G279" s="19" t="n">
        <f aca="false">AND(A279&gt;=C$7,A279&lt;=D$7)</f>
        <v>1</v>
      </c>
      <c r="H279" s="0" t="n">
        <f aca="false">SUM(B279:G279)</f>
        <v>3</v>
      </c>
    </row>
    <row r="280" customFormat="false" ht="13.8" hidden="false" customHeight="false" outlineLevel="0" collapsed="false">
      <c r="A280" s="18" t="n">
        <f aca="false">IF(MAX(A$10:A279)+1&lt;=MAX(C$2:D$7),MAX(A$10:A279)+1,"")</f>
        <v>44190</v>
      </c>
      <c r="B280" s="19" t="n">
        <f aca="false">AND(A280&gt;=C$2,A280&lt;=D$2)</f>
        <v>0</v>
      </c>
      <c r="C280" s="19" t="n">
        <f aca="false">AND(A280&gt;=C$3,A280&lt;=D$3)</f>
        <v>0</v>
      </c>
      <c r="D280" s="19" t="n">
        <f aca="false">AND(A280&gt;=C$4,A280&lt;=D$4)</f>
        <v>0</v>
      </c>
      <c r="E280" s="19" t="n">
        <f aca="false">AND(A280&gt;=C$5,A280&lt;=D$5)</f>
        <v>1</v>
      </c>
      <c r="F280" s="19" t="n">
        <f aca="false">AND(A280&gt;=C$6,A280&lt;=D$6)</f>
        <v>1</v>
      </c>
      <c r="G280" s="19" t="n">
        <f aca="false">AND(A280&gt;=C$7,A280&lt;=D$7)</f>
        <v>1</v>
      </c>
      <c r="H280" s="0" t="n">
        <f aca="false">SUM(B280:G280)</f>
        <v>3</v>
      </c>
    </row>
    <row r="281" customFormat="false" ht="13.8" hidden="false" customHeight="false" outlineLevel="0" collapsed="false">
      <c r="A281" s="18" t="n">
        <f aca="false">IF(MAX(A$10:A280)+1&lt;=MAX(C$2:D$7),MAX(A$10:A280)+1,"")</f>
        <v>44191</v>
      </c>
      <c r="B281" s="19" t="n">
        <f aca="false">AND(A281&gt;=C$2,A281&lt;=D$2)</f>
        <v>0</v>
      </c>
      <c r="C281" s="19" t="n">
        <f aca="false">AND(A281&gt;=C$3,A281&lt;=D$3)</f>
        <v>0</v>
      </c>
      <c r="D281" s="19" t="n">
        <f aca="false">AND(A281&gt;=C$4,A281&lt;=D$4)</f>
        <v>0</v>
      </c>
      <c r="E281" s="19" t="n">
        <f aca="false">AND(A281&gt;=C$5,A281&lt;=D$5)</f>
        <v>1</v>
      </c>
      <c r="F281" s="19" t="n">
        <f aca="false">AND(A281&gt;=C$6,A281&lt;=D$6)</f>
        <v>1</v>
      </c>
      <c r="G281" s="19" t="n">
        <f aca="false">AND(A281&gt;=C$7,A281&lt;=D$7)</f>
        <v>1</v>
      </c>
      <c r="H281" s="0" t="n">
        <f aca="false">SUM(B281:G281)</f>
        <v>3</v>
      </c>
    </row>
    <row r="282" customFormat="false" ht="13.8" hidden="false" customHeight="false" outlineLevel="0" collapsed="false">
      <c r="A282" s="18" t="n">
        <f aca="false">IF(MAX(A$10:A281)+1&lt;=MAX(C$2:D$7),MAX(A$10:A281)+1,"")</f>
        <v>44192</v>
      </c>
      <c r="B282" s="19" t="n">
        <f aca="false">AND(A282&gt;=C$2,A282&lt;=D$2)</f>
        <v>0</v>
      </c>
      <c r="C282" s="19" t="n">
        <f aca="false">AND(A282&gt;=C$3,A282&lt;=D$3)</f>
        <v>0</v>
      </c>
      <c r="D282" s="19" t="n">
        <f aca="false">AND(A282&gt;=C$4,A282&lt;=D$4)</f>
        <v>0</v>
      </c>
      <c r="E282" s="19" t="n">
        <f aca="false">AND(A282&gt;=C$5,A282&lt;=D$5)</f>
        <v>1</v>
      </c>
      <c r="F282" s="19" t="n">
        <f aca="false">AND(A282&gt;=C$6,A282&lt;=D$6)</f>
        <v>1</v>
      </c>
      <c r="G282" s="19" t="n">
        <f aca="false">AND(A282&gt;=C$7,A282&lt;=D$7)</f>
        <v>1</v>
      </c>
      <c r="H282" s="0" t="n">
        <f aca="false">SUM(B282:G282)</f>
        <v>3</v>
      </c>
    </row>
    <row r="283" customFormat="false" ht="13.8" hidden="false" customHeight="false" outlineLevel="0" collapsed="false">
      <c r="A283" s="18" t="n">
        <f aca="false">IF(MAX(A$10:A282)+1&lt;=MAX(C$2:D$7),MAX(A$10:A282)+1,"")</f>
        <v>44193</v>
      </c>
      <c r="B283" s="19" t="n">
        <f aca="false">AND(A283&gt;=C$2,A283&lt;=D$2)</f>
        <v>0</v>
      </c>
      <c r="C283" s="19" t="n">
        <f aca="false">AND(A283&gt;=C$3,A283&lt;=D$3)</f>
        <v>0</v>
      </c>
      <c r="D283" s="19" t="n">
        <f aca="false">AND(A283&gt;=C$4,A283&lt;=D$4)</f>
        <v>0</v>
      </c>
      <c r="E283" s="19" t="n">
        <f aca="false">AND(A283&gt;=C$5,A283&lt;=D$5)</f>
        <v>1</v>
      </c>
      <c r="F283" s="19" t="n">
        <f aca="false">AND(A283&gt;=C$6,A283&lt;=D$6)</f>
        <v>1</v>
      </c>
      <c r="G283" s="19" t="n">
        <f aca="false">AND(A283&gt;=C$7,A283&lt;=D$7)</f>
        <v>1</v>
      </c>
      <c r="H283" s="0" t="n">
        <f aca="false">SUM(B283:G283)</f>
        <v>3</v>
      </c>
    </row>
    <row r="284" customFormat="false" ht="13.8" hidden="false" customHeight="false" outlineLevel="0" collapsed="false">
      <c r="A284" s="18" t="n">
        <f aca="false">IF(MAX(A$10:A283)+1&lt;=MAX(C$2:D$7),MAX(A$10:A283)+1,"")</f>
        <v>44194</v>
      </c>
      <c r="B284" s="19" t="n">
        <f aca="false">AND(A284&gt;=C$2,A284&lt;=D$2)</f>
        <v>0</v>
      </c>
      <c r="C284" s="19" t="n">
        <f aca="false">AND(A284&gt;=C$3,A284&lt;=D$3)</f>
        <v>0</v>
      </c>
      <c r="D284" s="19" t="n">
        <f aca="false">AND(A284&gt;=C$4,A284&lt;=D$4)</f>
        <v>0</v>
      </c>
      <c r="E284" s="19" t="n">
        <f aca="false">AND(A284&gt;=C$5,A284&lt;=D$5)</f>
        <v>1</v>
      </c>
      <c r="F284" s="19" t="n">
        <f aca="false">AND(A284&gt;=C$6,A284&lt;=D$6)</f>
        <v>1</v>
      </c>
      <c r="G284" s="19" t="n">
        <f aca="false">AND(A284&gt;=C$7,A284&lt;=D$7)</f>
        <v>1</v>
      </c>
      <c r="H284" s="0" t="n">
        <f aca="false">SUM(B284:G284)</f>
        <v>3</v>
      </c>
    </row>
    <row r="285" customFormat="false" ht="13.8" hidden="false" customHeight="false" outlineLevel="0" collapsed="false">
      <c r="A285" s="18" t="n">
        <f aca="false">IF(MAX(A$10:A284)+1&lt;=MAX(C$2:D$7),MAX(A$10:A284)+1,"")</f>
        <v>44195</v>
      </c>
      <c r="B285" s="19" t="n">
        <f aca="false">AND(A285&gt;=C$2,A285&lt;=D$2)</f>
        <v>0</v>
      </c>
      <c r="C285" s="19" t="n">
        <f aca="false">AND(A285&gt;=C$3,A285&lt;=D$3)</f>
        <v>0</v>
      </c>
      <c r="D285" s="19" t="n">
        <f aca="false">AND(A285&gt;=C$4,A285&lt;=D$4)</f>
        <v>0</v>
      </c>
      <c r="E285" s="19" t="n">
        <f aca="false">AND(A285&gt;=C$5,A285&lt;=D$5)</f>
        <v>0</v>
      </c>
      <c r="F285" s="19" t="n">
        <f aca="false">AND(A285&gt;=C$6,A285&lt;=D$6)</f>
        <v>1</v>
      </c>
      <c r="G285" s="19" t="n">
        <f aca="false">AND(A285&gt;=C$7,A285&lt;=D$7)</f>
        <v>1</v>
      </c>
      <c r="H285" s="0" t="n">
        <f aca="false">SUM(B285:G285)</f>
        <v>2</v>
      </c>
    </row>
    <row r="286" customFormat="false" ht="13.8" hidden="false" customHeight="false" outlineLevel="0" collapsed="false">
      <c r="A286" s="18" t="n">
        <f aca="false">IF(MAX(A$10:A285)+1&lt;=MAX(C$2:D$7),MAX(A$10:A285)+1,"")</f>
        <v>44196</v>
      </c>
      <c r="B286" s="19" t="n">
        <f aca="false">AND(A286&gt;=C$2,A286&lt;=D$2)</f>
        <v>0</v>
      </c>
      <c r="C286" s="19" t="n">
        <f aca="false">AND(A286&gt;=C$3,A286&lt;=D$3)</f>
        <v>0</v>
      </c>
      <c r="D286" s="19" t="n">
        <f aca="false">AND(A286&gt;=C$4,A286&lt;=D$4)</f>
        <v>0</v>
      </c>
      <c r="E286" s="19" t="n">
        <f aca="false">AND(A286&gt;=C$5,A286&lt;=D$5)</f>
        <v>0</v>
      </c>
      <c r="F286" s="19" t="n">
        <f aca="false">AND(A286&gt;=C$6,A286&lt;=D$6)</f>
        <v>1</v>
      </c>
      <c r="G286" s="19" t="n">
        <f aca="false">AND(A286&gt;=C$7,A286&lt;=D$7)</f>
        <v>1</v>
      </c>
      <c r="H286" s="0" t="n">
        <f aca="false">SUM(B286:G286)</f>
        <v>2</v>
      </c>
    </row>
    <row r="287" customFormat="false" ht="13.8" hidden="false" customHeight="false" outlineLevel="0" collapsed="false">
      <c r="A287" s="18" t="n">
        <f aca="false">IF(MAX(A$10:A286)+1&lt;=MAX(C$2:D$7),MAX(A$10:A286)+1,"")</f>
        <v>44197</v>
      </c>
      <c r="B287" s="19" t="n">
        <f aca="false">AND(A287&gt;=C$2,A287&lt;=D$2)</f>
        <v>0</v>
      </c>
      <c r="C287" s="19" t="n">
        <f aca="false">AND(A287&gt;=C$3,A287&lt;=D$3)</f>
        <v>0</v>
      </c>
      <c r="D287" s="19" t="n">
        <f aca="false">AND(A287&gt;=C$4,A287&lt;=D$4)</f>
        <v>0</v>
      </c>
      <c r="E287" s="19" t="n">
        <f aca="false">AND(A287&gt;=C$5,A287&lt;=D$5)</f>
        <v>0</v>
      </c>
      <c r="F287" s="19" t="n">
        <f aca="false">AND(A287&gt;=C$6,A287&lt;=D$6)</f>
        <v>1</v>
      </c>
      <c r="G287" s="19" t="n">
        <f aca="false">AND(A287&gt;=C$7,A287&lt;=D$7)</f>
        <v>1</v>
      </c>
      <c r="H287" s="0" t="n">
        <f aca="false">SUM(B287:G287)</f>
        <v>2</v>
      </c>
    </row>
    <row r="288" customFormat="false" ht="13.8" hidden="false" customHeight="false" outlineLevel="0" collapsed="false">
      <c r="A288" s="18" t="n">
        <f aca="false">IF(MAX(A$10:A287)+1&lt;=MAX(C$2:D$7),MAX(A$10:A287)+1,"")</f>
        <v>44198</v>
      </c>
      <c r="B288" s="19" t="n">
        <f aca="false">AND(A288&gt;=C$2,A288&lt;=D$2)</f>
        <v>0</v>
      </c>
      <c r="C288" s="19" t="n">
        <f aca="false">AND(A288&gt;=C$3,A288&lt;=D$3)</f>
        <v>0</v>
      </c>
      <c r="D288" s="19" t="n">
        <f aca="false">AND(A288&gt;=C$4,A288&lt;=D$4)</f>
        <v>0</v>
      </c>
      <c r="E288" s="19" t="n">
        <f aca="false">AND(A288&gt;=C$5,A288&lt;=D$5)</f>
        <v>0</v>
      </c>
      <c r="F288" s="19" t="n">
        <f aca="false">AND(A288&gt;=C$6,A288&lt;=D$6)</f>
        <v>1</v>
      </c>
      <c r="G288" s="19" t="n">
        <f aca="false">AND(A288&gt;=C$7,A288&lt;=D$7)</f>
        <v>1</v>
      </c>
      <c r="H288" s="0" t="n">
        <f aca="false">SUM(B288:G288)</f>
        <v>2</v>
      </c>
    </row>
    <row r="289" customFormat="false" ht="13.8" hidden="false" customHeight="false" outlineLevel="0" collapsed="false">
      <c r="A289" s="18" t="n">
        <f aca="false">IF(MAX(A$10:A288)+1&lt;=MAX(C$2:D$7),MAX(A$10:A288)+1,"")</f>
        <v>44199</v>
      </c>
      <c r="B289" s="19" t="n">
        <f aca="false">AND(A289&gt;=C$2,A289&lt;=D$2)</f>
        <v>0</v>
      </c>
      <c r="C289" s="19" t="n">
        <f aca="false">AND(A289&gt;=C$3,A289&lt;=D$3)</f>
        <v>0</v>
      </c>
      <c r="D289" s="19" t="n">
        <f aca="false">AND(A289&gt;=C$4,A289&lt;=D$4)</f>
        <v>0</v>
      </c>
      <c r="E289" s="19" t="n">
        <f aca="false">AND(A289&gt;=C$5,A289&lt;=D$5)</f>
        <v>0</v>
      </c>
      <c r="F289" s="19" t="n">
        <f aca="false">AND(A289&gt;=C$6,A289&lt;=D$6)</f>
        <v>1</v>
      </c>
      <c r="G289" s="19" t="n">
        <f aca="false">AND(A289&gt;=C$7,A289&lt;=D$7)</f>
        <v>1</v>
      </c>
      <c r="H289" s="0" t="n">
        <f aca="false">SUM(B289:G289)</f>
        <v>2</v>
      </c>
    </row>
    <row r="290" customFormat="false" ht="13.8" hidden="false" customHeight="false" outlineLevel="0" collapsed="false">
      <c r="A290" s="18" t="n">
        <f aca="false">IF(MAX(A$10:A289)+1&lt;=MAX(C$2:D$7),MAX(A$10:A289)+1,"")</f>
        <v>44200</v>
      </c>
      <c r="B290" s="19" t="n">
        <f aca="false">AND(A290&gt;=C$2,A290&lt;=D$2)</f>
        <v>0</v>
      </c>
      <c r="C290" s="19" t="n">
        <f aca="false">AND(A290&gt;=C$3,A290&lt;=D$3)</f>
        <v>0</v>
      </c>
      <c r="D290" s="19" t="n">
        <f aca="false">AND(A290&gt;=C$4,A290&lt;=D$4)</f>
        <v>0</v>
      </c>
      <c r="E290" s="19" t="n">
        <f aca="false">AND(A290&gt;=C$5,A290&lt;=D$5)</f>
        <v>0</v>
      </c>
      <c r="F290" s="19" t="n">
        <f aca="false">AND(A290&gt;=C$6,A290&lt;=D$6)</f>
        <v>1</v>
      </c>
      <c r="G290" s="19" t="n">
        <f aca="false">AND(A290&gt;=C$7,A290&lt;=D$7)</f>
        <v>1</v>
      </c>
      <c r="H290" s="0" t="n">
        <f aca="false">SUM(B290:G290)</f>
        <v>2</v>
      </c>
    </row>
    <row r="291" customFormat="false" ht="13.8" hidden="false" customHeight="false" outlineLevel="0" collapsed="false">
      <c r="A291" s="18" t="n">
        <f aca="false">IF(MAX(A$10:A290)+1&lt;=MAX(C$2:D$7),MAX(A$10:A290)+1,"")</f>
        <v>44201</v>
      </c>
      <c r="B291" s="19" t="n">
        <f aca="false">AND(A291&gt;=C$2,A291&lt;=D$2)</f>
        <v>0</v>
      </c>
      <c r="C291" s="19" t="n">
        <f aca="false">AND(A291&gt;=C$3,A291&lt;=D$3)</f>
        <v>0</v>
      </c>
      <c r="D291" s="19" t="n">
        <f aca="false">AND(A291&gt;=C$4,A291&lt;=D$4)</f>
        <v>0</v>
      </c>
      <c r="E291" s="19" t="n">
        <f aca="false">AND(A291&gt;=C$5,A291&lt;=D$5)</f>
        <v>0</v>
      </c>
      <c r="F291" s="19" t="n">
        <f aca="false">AND(A291&gt;=C$6,A291&lt;=D$6)</f>
        <v>1</v>
      </c>
      <c r="G291" s="19" t="n">
        <f aca="false">AND(A291&gt;=C$7,A291&lt;=D$7)</f>
        <v>1</v>
      </c>
      <c r="H291" s="0" t="n">
        <f aca="false">SUM(B291:G291)</f>
        <v>2</v>
      </c>
    </row>
    <row r="292" customFormat="false" ht="13.8" hidden="false" customHeight="false" outlineLevel="0" collapsed="false">
      <c r="A292" s="18" t="n">
        <f aca="false">IF(MAX(A$10:A291)+1&lt;=MAX(C$2:D$7),MAX(A$10:A291)+1,"")</f>
        <v>44202</v>
      </c>
      <c r="B292" s="19" t="n">
        <f aca="false">AND(A292&gt;=C$2,A292&lt;=D$2)</f>
        <v>0</v>
      </c>
      <c r="C292" s="19" t="n">
        <f aca="false">AND(A292&gt;=C$3,A292&lt;=D$3)</f>
        <v>0</v>
      </c>
      <c r="D292" s="19" t="n">
        <f aca="false">AND(A292&gt;=C$4,A292&lt;=D$4)</f>
        <v>0</v>
      </c>
      <c r="E292" s="19" t="n">
        <f aca="false">AND(A292&gt;=C$5,A292&lt;=D$5)</f>
        <v>0</v>
      </c>
      <c r="F292" s="19" t="n">
        <f aca="false">AND(A292&gt;=C$6,A292&lt;=D$6)</f>
        <v>1</v>
      </c>
      <c r="G292" s="19" t="n">
        <f aca="false">AND(A292&gt;=C$7,A292&lt;=D$7)</f>
        <v>1</v>
      </c>
      <c r="H292" s="0" t="n">
        <f aca="false">SUM(B292:G292)</f>
        <v>2</v>
      </c>
    </row>
    <row r="293" customFormat="false" ht="13.8" hidden="false" customHeight="false" outlineLevel="0" collapsed="false">
      <c r="A293" s="18" t="n">
        <f aca="false">IF(MAX(A$10:A292)+1&lt;=MAX(C$2:D$7),MAX(A$10:A292)+1,"")</f>
        <v>44203</v>
      </c>
      <c r="B293" s="19" t="n">
        <f aca="false">AND(A293&gt;=C$2,A293&lt;=D$2)</f>
        <v>0</v>
      </c>
      <c r="C293" s="19" t="n">
        <f aca="false">AND(A293&gt;=C$3,A293&lt;=D$3)</f>
        <v>0</v>
      </c>
      <c r="D293" s="19" t="n">
        <f aca="false">AND(A293&gt;=C$4,A293&lt;=D$4)</f>
        <v>0</v>
      </c>
      <c r="E293" s="19" t="n">
        <f aca="false">AND(A293&gt;=C$5,A293&lt;=D$5)</f>
        <v>0</v>
      </c>
      <c r="F293" s="19" t="n">
        <f aca="false">AND(A293&gt;=C$6,A293&lt;=D$6)</f>
        <v>1</v>
      </c>
      <c r="G293" s="19" t="n">
        <f aca="false">AND(A293&gt;=C$7,A293&lt;=D$7)</f>
        <v>1</v>
      </c>
      <c r="H293" s="0" t="n">
        <f aca="false">SUM(B293:G293)</f>
        <v>2</v>
      </c>
    </row>
    <row r="294" customFormat="false" ht="13.8" hidden="false" customHeight="false" outlineLevel="0" collapsed="false">
      <c r="A294" s="18" t="n">
        <f aca="false">IF(MAX(A$10:A293)+1&lt;=MAX(C$2:D$7),MAX(A$10:A293)+1,"")</f>
        <v>44204</v>
      </c>
      <c r="B294" s="19" t="n">
        <f aca="false">AND(A294&gt;=C$2,A294&lt;=D$2)</f>
        <v>0</v>
      </c>
      <c r="C294" s="19" t="n">
        <f aca="false">AND(A294&gt;=C$3,A294&lt;=D$3)</f>
        <v>0</v>
      </c>
      <c r="D294" s="19" t="n">
        <f aca="false">AND(A294&gt;=C$4,A294&lt;=D$4)</f>
        <v>0</v>
      </c>
      <c r="E294" s="19" t="n">
        <f aca="false">AND(A294&gt;=C$5,A294&lt;=D$5)</f>
        <v>0</v>
      </c>
      <c r="F294" s="19" t="n">
        <f aca="false">AND(A294&gt;=C$6,A294&lt;=D$6)</f>
        <v>1</v>
      </c>
      <c r="G294" s="19" t="n">
        <f aca="false">AND(A294&gt;=C$7,A294&lt;=D$7)</f>
        <v>1</v>
      </c>
      <c r="H294" s="0" t="n">
        <f aca="false">SUM(B294:G294)</f>
        <v>2</v>
      </c>
    </row>
    <row r="295" customFormat="false" ht="13.8" hidden="false" customHeight="false" outlineLevel="0" collapsed="false">
      <c r="A295" s="18" t="n">
        <f aca="false">IF(MAX(A$10:A294)+1&lt;=MAX(C$2:D$7),MAX(A$10:A294)+1,"")</f>
        <v>44205</v>
      </c>
      <c r="B295" s="19" t="n">
        <f aca="false">AND(A295&gt;=C$2,A295&lt;=D$2)</f>
        <v>0</v>
      </c>
      <c r="C295" s="19" t="n">
        <f aca="false">AND(A295&gt;=C$3,A295&lt;=D$3)</f>
        <v>0</v>
      </c>
      <c r="D295" s="19" t="n">
        <f aca="false">AND(A295&gt;=C$4,A295&lt;=D$4)</f>
        <v>0</v>
      </c>
      <c r="E295" s="19" t="n">
        <f aca="false">AND(A295&gt;=C$5,A295&lt;=D$5)</f>
        <v>0</v>
      </c>
      <c r="F295" s="19" t="n">
        <f aca="false">AND(A295&gt;=C$6,A295&lt;=D$6)</f>
        <v>1</v>
      </c>
      <c r="G295" s="19" t="n">
        <f aca="false">AND(A295&gt;=C$7,A295&lt;=D$7)</f>
        <v>1</v>
      </c>
      <c r="H295" s="0" t="n">
        <f aca="false">SUM(B295:G295)</f>
        <v>2</v>
      </c>
    </row>
    <row r="296" customFormat="false" ht="13.8" hidden="false" customHeight="false" outlineLevel="0" collapsed="false">
      <c r="A296" s="18" t="n">
        <f aca="false">IF(MAX(A$10:A295)+1&lt;=MAX(C$2:D$7),MAX(A$10:A295)+1,"")</f>
        <v>44206</v>
      </c>
      <c r="B296" s="19" t="n">
        <f aca="false">AND(A296&gt;=C$2,A296&lt;=D$2)</f>
        <v>0</v>
      </c>
      <c r="C296" s="19" t="n">
        <f aca="false">AND(A296&gt;=C$3,A296&lt;=D$3)</f>
        <v>0</v>
      </c>
      <c r="D296" s="19" t="n">
        <f aca="false">AND(A296&gt;=C$4,A296&lt;=D$4)</f>
        <v>0</v>
      </c>
      <c r="E296" s="19" t="n">
        <f aca="false">AND(A296&gt;=C$5,A296&lt;=D$5)</f>
        <v>0</v>
      </c>
      <c r="F296" s="19" t="n">
        <f aca="false">AND(A296&gt;=C$6,A296&lt;=D$6)</f>
        <v>1</v>
      </c>
      <c r="G296" s="19" t="n">
        <f aca="false">AND(A296&gt;=C$7,A296&lt;=D$7)</f>
        <v>1</v>
      </c>
      <c r="H296" s="0" t="n">
        <f aca="false">SUM(B296:G296)</f>
        <v>2</v>
      </c>
    </row>
    <row r="297" customFormat="false" ht="13.8" hidden="false" customHeight="false" outlineLevel="0" collapsed="false">
      <c r="A297" s="18" t="n">
        <f aca="false">IF(MAX(A$10:A296)+1&lt;=MAX(C$2:D$7),MAX(A$10:A296)+1,"")</f>
        <v>44207</v>
      </c>
      <c r="B297" s="19" t="n">
        <f aca="false">AND(A297&gt;=C$2,A297&lt;=D$2)</f>
        <v>0</v>
      </c>
      <c r="C297" s="19" t="n">
        <f aca="false">AND(A297&gt;=C$3,A297&lt;=D$3)</f>
        <v>0</v>
      </c>
      <c r="D297" s="19" t="n">
        <f aca="false">AND(A297&gt;=C$4,A297&lt;=D$4)</f>
        <v>0</v>
      </c>
      <c r="E297" s="19" t="n">
        <f aca="false">AND(A297&gt;=C$5,A297&lt;=D$5)</f>
        <v>0</v>
      </c>
      <c r="F297" s="19" t="n">
        <f aca="false">AND(A297&gt;=C$6,A297&lt;=D$6)</f>
        <v>1</v>
      </c>
      <c r="G297" s="19" t="n">
        <f aca="false">AND(A297&gt;=C$7,A297&lt;=D$7)</f>
        <v>1</v>
      </c>
      <c r="H297" s="0" t="n">
        <f aca="false">SUM(B297:G297)</f>
        <v>2</v>
      </c>
    </row>
    <row r="298" customFormat="false" ht="13.8" hidden="false" customHeight="false" outlineLevel="0" collapsed="false">
      <c r="A298" s="18" t="n">
        <f aca="false">IF(MAX(A$10:A297)+1&lt;=MAX(C$2:D$7),MAX(A$10:A297)+1,"")</f>
        <v>44208</v>
      </c>
      <c r="B298" s="19" t="n">
        <f aca="false">AND(A298&gt;=C$2,A298&lt;=D$2)</f>
        <v>0</v>
      </c>
      <c r="C298" s="19" t="n">
        <f aca="false">AND(A298&gt;=C$3,A298&lt;=D$3)</f>
        <v>0</v>
      </c>
      <c r="D298" s="19" t="n">
        <f aca="false">AND(A298&gt;=C$4,A298&lt;=D$4)</f>
        <v>0</v>
      </c>
      <c r="E298" s="19" t="n">
        <f aca="false">AND(A298&gt;=C$5,A298&lt;=D$5)</f>
        <v>0</v>
      </c>
      <c r="F298" s="19" t="n">
        <f aca="false">AND(A298&gt;=C$6,A298&lt;=D$6)</f>
        <v>1</v>
      </c>
      <c r="G298" s="19" t="n">
        <f aca="false">AND(A298&gt;=C$7,A298&lt;=D$7)</f>
        <v>1</v>
      </c>
      <c r="H298" s="0" t="n">
        <f aca="false">SUM(B298:G298)</f>
        <v>2</v>
      </c>
    </row>
    <row r="299" customFormat="false" ht="13.8" hidden="false" customHeight="false" outlineLevel="0" collapsed="false">
      <c r="A299" s="18" t="n">
        <f aca="false">IF(MAX(A$10:A298)+1&lt;=MAX(C$2:D$7),MAX(A$10:A298)+1,"")</f>
        <v>44209</v>
      </c>
      <c r="B299" s="19" t="n">
        <f aca="false">AND(A299&gt;=C$2,A299&lt;=D$2)</f>
        <v>0</v>
      </c>
      <c r="C299" s="19" t="n">
        <f aca="false">AND(A299&gt;=C$3,A299&lt;=D$3)</f>
        <v>0</v>
      </c>
      <c r="D299" s="19" t="n">
        <f aca="false">AND(A299&gt;=C$4,A299&lt;=D$4)</f>
        <v>0</v>
      </c>
      <c r="E299" s="19" t="n">
        <f aca="false">AND(A299&gt;=C$5,A299&lt;=D$5)</f>
        <v>0</v>
      </c>
      <c r="F299" s="19" t="n">
        <f aca="false">AND(A299&gt;=C$6,A299&lt;=D$6)</f>
        <v>1</v>
      </c>
      <c r="G299" s="19" t="n">
        <f aca="false">AND(A299&gt;=C$7,A299&lt;=D$7)</f>
        <v>1</v>
      </c>
      <c r="H299" s="0" t="n">
        <f aca="false">SUM(B299:G299)</f>
        <v>2</v>
      </c>
    </row>
    <row r="300" customFormat="false" ht="13.8" hidden="false" customHeight="false" outlineLevel="0" collapsed="false">
      <c r="A300" s="18" t="n">
        <f aca="false">IF(MAX(A$10:A299)+1&lt;=MAX(C$2:D$7),MAX(A$10:A299)+1,"")</f>
        <v>44210</v>
      </c>
      <c r="B300" s="19" t="n">
        <f aca="false">AND(A300&gt;=C$2,A300&lt;=D$2)</f>
        <v>0</v>
      </c>
      <c r="C300" s="19" t="n">
        <f aca="false">AND(A300&gt;=C$3,A300&lt;=D$3)</f>
        <v>0</v>
      </c>
      <c r="D300" s="19" t="n">
        <f aca="false">AND(A300&gt;=C$4,A300&lt;=D$4)</f>
        <v>0</v>
      </c>
      <c r="E300" s="19" t="n">
        <f aca="false">AND(A300&gt;=C$5,A300&lt;=D$5)</f>
        <v>0</v>
      </c>
      <c r="F300" s="19" t="n">
        <f aca="false">AND(A300&gt;=C$6,A300&lt;=D$6)</f>
        <v>1</v>
      </c>
      <c r="G300" s="19" t="n">
        <f aca="false">AND(A300&gt;=C$7,A300&lt;=D$7)</f>
        <v>1</v>
      </c>
      <c r="H300" s="0" t="n">
        <f aca="false">SUM(B300:G300)</f>
        <v>2</v>
      </c>
    </row>
    <row r="301" customFormat="false" ht="13.8" hidden="false" customHeight="false" outlineLevel="0" collapsed="false">
      <c r="A301" s="18" t="n">
        <f aca="false">IF(MAX(A$10:A300)+1&lt;=MAX(C$2:D$7),MAX(A$10:A300)+1,"")</f>
        <v>44211</v>
      </c>
      <c r="B301" s="19" t="n">
        <f aca="false">AND(A301&gt;=C$2,A301&lt;=D$2)</f>
        <v>0</v>
      </c>
      <c r="C301" s="19" t="n">
        <f aca="false">AND(A301&gt;=C$3,A301&lt;=D$3)</f>
        <v>0</v>
      </c>
      <c r="D301" s="19" t="n">
        <f aca="false">AND(A301&gt;=C$4,A301&lt;=D$4)</f>
        <v>0</v>
      </c>
      <c r="E301" s="19" t="n">
        <f aca="false">AND(A301&gt;=C$5,A301&lt;=D$5)</f>
        <v>0</v>
      </c>
      <c r="F301" s="19" t="n">
        <f aca="false">AND(A301&gt;=C$6,A301&lt;=D$6)</f>
        <v>1</v>
      </c>
      <c r="G301" s="19" t="n">
        <f aca="false">AND(A301&gt;=C$7,A301&lt;=D$7)</f>
        <v>1</v>
      </c>
      <c r="H301" s="0" t="n">
        <f aca="false">SUM(B301:G301)</f>
        <v>2</v>
      </c>
    </row>
    <row r="302" customFormat="false" ht="13.8" hidden="false" customHeight="false" outlineLevel="0" collapsed="false">
      <c r="A302" s="18" t="n">
        <f aca="false">IF(MAX(A$10:A301)+1&lt;=MAX(C$2:D$7),MAX(A$10:A301)+1,"")</f>
        <v>44212</v>
      </c>
      <c r="B302" s="19" t="n">
        <f aca="false">AND(A302&gt;=C$2,A302&lt;=D$2)</f>
        <v>0</v>
      </c>
      <c r="C302" s="19" t="n">
        <f aca="false">AND(A302&gt;=C$3,A302&lt;=D$3)</f>
        <v>0</v>
      </c>
      <c r="D302" s="19" t="n">
        <f aca="false">AND(A302&gt;=C$4,A302&lt;=D$4)</f>
        <v>0</v>
      </c>
      <c r="E302" s="19" t="n">
        <f aca="false">AND(A302&gt;=C$5,A302&lt;=D$5)</f>
        <v>0</v>
      </c>
      <c r="F302" s="19" t="n">
        <f aca="false">AND(A302&gt;=C$6,A302&lt;=D$6)</f>
        <v>1</v>
      </c>
      <c r="G302" s="19" t="n">
        <f aca="false">AND(A302&gt;=C$7,A302&lt;=D$7)</f>
        <v>1</v>
      </c>
      <c r="H302" s="0" t="n">
        <f aca="false">SUM(B302:G302)</f>
        <v>2</v>
      </c>
    </row>
    <row r="303" customFormat="false" ht="13.8" hidden="false" customHeight="false" outlineLevel="0" collapsed="false">
      <c r="A303" s="18" t="n">
        <f aca="false">IF(MAX(A$10:A302)+1&lt;=MAX(C$2:D$7),MAX(A$10:A302)+1,"")</f>
        <v>44213</v>
      </c>
      <c r="B303" s="19" t="n">
        <f aca="false">AND(A303&gt;=C$2,A303&lt;=D$2)</f>
        <v>0</v>
      </c>
      <c r="C303" s="19" t="n">
        <f aca="false">AND(A303&gt;=C$3,A303&lt;=D$3)</f>
        <v>0</v>
      </c>
      <c r="D303" s="19" t="n">
        <f aca="false">AND(A303&gt;=C$4,A303&lt;=D$4)</f>
        <v>0</v>
      </c>
      <c r="E303" s="19" t="n">
        <f aca="false">AND(A303&gt;=C$5,A303&lt;=D$5)</f>
        <v>0</v>
      </c>
      <c r="F303" s="19" t="n">
        <f aca="false">AND(A303&gt;=C$6,A303&lt;=D$6)</f>
        <v>1</v>
      </c>
      <c r="G303" s="19" t="n">
        <f aca="false">AND(A303&gt;=C$7,A303&lt;=D$7)</f>
        <v>1</v>
      </c>
      <c r="H303" s="0" t="n">
        <f aca="false">SUM(B303:G303)</f>
        <v>2</v>
      </c>
    </row>
    <row r="304" customFormat="false" ht="13.8" hidden="false" customHeight="false" outlineLevel="0" collapsed="false">
      <c r="A304" s="18" t="n">
        <f aca="false">IF(MAX(A$10:A303)+1&lt;=MAX(C$2:D$7),MAX(A$10:A303)+1,"")</f>
        <v>44214</v>
      </c>
      <c r="B304" s="19" t="n">
        <f aca="false">AND(A304&gt;=C$2,A304&lt;=D$2)</f>
        <v>0</v>
      </c>
      <c r="C304" s="19" t="n">
        <f aca="false">AND(A304&gt;=C$3,A304&lt;=D$3)</f>
        <v>0</v>
      </c>
      <c r="D304" s="19" t="n">
        <f aca="false">AND(A304&gt;=C$4,A304&lt;=D$4)</f>
        <v>0</v>
      </c>
      <c r="E304" s="19" t="n">
        <f aca="false">AND(A304&gt;=C$5,A304&lt;=D$5)</f>
        <v>0</v>
      </c>
      <c r="F304" s="19" t="n">
        <f aca="false">AND(A304&gt;=C$6,A304&lt;=D$6)</f>
        <v>1</v>
      </c>
      <c r="G304" s="19" t="n">
        <f aca="false">AND(A304&gt;=C$7,A304&lt;=D$7)</f>
        <v>1</v>
      </c>
      <c r="H304" s="0" t="n">
        <f aca="false">SUM(B304:G304)</f>
        <v>2</v>
      </c>
    </row>
    <row r="305" customFormat="false" ht="13.8" hidden="false" customHeight="false" outlineLevel="0" collapsed="false">
      <c r="A305" s="18" t="n">
        <f aca="false">IF(MAX(A$10:A304)+1&lt;=MAX(C$2:D$7),MAX(A$10:A304)+1,"")</f>
        <v>44215</v>
      </c>
      <c r="B305" s="19" t="n">
        <f aca="false">AND(A305&gt;=C$2,A305&lt;=D$2)</f>
        <v>0</v>
      </c>
      <c r="C305" s="19" t="n">
        <f aca="false">AND(A305&gt;=C$3,A305&lt;=D$3)</f>
        <v>0</v>
      </c>
      <c r="D305" s="19" t="n">
        <f aca="false">AND(A305&gt;=C$4,A305&lt;=D$4)</f>
        <v>0</v>
      </c>
      <c r="E305" s="19" t="n">
        <f aca="false">AND(A305&gt;=C$5,A305&lt;=D$5)</f>
        <v>0</v>
      </c>
      <c r="F305" s="19" t="n">
        <f aca="false">AND(A305&gt;=C$6,A305&lt;=D$6)</f>
        <v>1</v>
      </c>
      <c r="G305" s="19" t="n">
        <f aca="false">AND(A305&gt;=C$7,A305&lt;=D$7)</f>
        <v>1</v>
      </c>
      <c r="H305" s="0" t="n">
        <f aca="false">SUM(B305:G305)</f>
        <v>2</v>
      </c>
    </row>
    <row r="306" customFormat="false" ht="13.8" hidden="false" customHeight="false" outlineLevel="0" collapsed="false">
      <c r="A306" s="18" t="n">
        <f aca="false">IF(MAX(A$10:A305)+1&lt;=MAX(C$2:D$7),MAX(A$10:A305)+1,"")</f>
        <v>44216</v>
      </c>
      <c r="B306" s="19" t="n">
        <f aca="false">AND(A306&gt;=C$2,A306&lt;=D$2)</f>
        <v>0</v>
      </c>
      <c r="C306" s="19" t="n">
        <f aca="false">AND(A306&gt;=C$3,A306&lt;=D$3)</f>
        <v>0</v>
      </c>
      <c r="D306" s="19" t="n">
        <f aca="false">AND(A306&gt;=C$4,A306&lt;=D$4)</f>
        <v>0</v>
      </c>
      <c r="E306" s="19" t="n">
        <f aca="false">AND(A306&gt;=C$5,A306&lt;=D$5)</f>
        <v>0</v>
      </c>
      <c r="F306" s="19" t="n">
        <f aca="false">AND(A306&gt;=C$6,A306&lt;=D$6)</f>
        <v>1</v>
      </c>
      <c r="G306" s="19" t="n">
        <f aca="false">AND(A306&gt;=C$7,A306&lt;=D$7)</f>
        <v>1</v>
      </c>
      <c r="H306" s="0" t="n">
        <f aca="false">SUM(B306:G306)</f>
        <v>2</v>
      </c>
    </row>
    <row r="307" customFormat="false" ht="13.8" hidden="false" customHeight="false" outlineLevel="0" collapsed="false">
      <c r="A307" s="18" t="n">
        <f aca="false">IF(MAX(A$10:A306)+1&lt;=MAX(C$2:D$7),MAX(A$10:A306)+1,"")</f>
        <v>44217</v>
      </c>
      <c r="B307" s="19" t="n">
        <f aca="false">AND(A307&gt;=C$2,A307&lt;=D$2)</f>
        <v>0</v>
      </c>
      <c r="C307" s="19" t="n">
        <f aca="false">AND(A307&gt;=C$3,A307&lt;=D$3)</f>
        <v>0</v>
      </c>
      <c r="D307" s="19" t="n">
        <f aca="false">AND(A307&gt;=C$4,A307&lt;=D$4)</f>
        <v>0</v>
      </c>
      <c r="E307" s="19" t="n">
        <f aca="false">AND(A307&gt;=C$5,A307&lt;=D$5)</f>
        <v>0</v>
      </c>
      <c r="F307" s="19" t="n">
        <f aca="false">AND(A307&gt;=C$6,A307&lt;=D$6)</f>
        <v>1</v>
      </c>
      <c r="G307" s="19" t="n">
        <f aca="false">AND(A307&gt;=C$7,A307&lt;=D$7)</f>
        <v>1</v>
      </c>
      <c r="H307" s="0" t="n">
        <f aca="false">SUM(B307:G307)</f>
        <v>2</v>
      </c>
    </row>
    <row r="308" customFormat="false" ht="13.8" hidden="false" customHeight="false" outlineLevel="0" collapsed="false">
      <c r="A308" s="18" t="n">
        <f aca="false">IF(MAX(A$10:A307)+1&lt;=MAX(C$2:D$7),MAX(A$10:A307)+1,"")</f>
        <v>44218</v>
      </c>
      <c r="B308" s="19" t="n">
        <f aca="false">AND(A308&gt;=C$2,A308&lt;=D$2)</f>
        <v>0</v>
      </c>
      <c r="C308" s="19" t="n">
        <f aca="false">AND(A308&gt;=C$3,A308&lt;=D$3)</f>
        <v>0</v>
      </c>
      <c r="D308" s="19" t="n">
        <f aca="false">AND(A308&gt;=C$4,A308&lt;=D$4)</f>
        <v>0</v>
      </c>
      <c r="E308" s="19" t="n">
        <f aca="false">AND(A308&gt;=C$5,A308&lt;=D$5)</f>
        <v>0</v>
      </c>
      <c r="F308" s="19" t="n">
        <f aca="false">AND(A308&gt;=C$6,A308&lt;=D$6)</f>
        <v>1</v>
      </c>
      <c r="G308" s="19" t="n">
        <f aca="false">AND(A308&gt;=C$7,A308&lt;=D$7)</f>
        <v>1</v>
      </c>
      <c r="H308" s="0" t="n">
        <f aca="false">SUM(B308:G308)</f>
        <v>2</v>
      </c>
    </row>
    <row r="309" customFormat="false" ht="13.8" hidden="false" customHeight="false" outlineLevel="0" collapsed="false">
      <c r="A309" s="18" t="n">
        <f aca="false">IF(MAX(A$10:A308)+1&lt;=MAX(C$2:D$7),MAX(A$10:A308)+1,"")</f>
        <v>44219</v>
      </c>
      <c r="B309" s="19" t="n">
        <f aca="false">AND(A309&gt;=C$2,A309&lt;=D$2)</f>
        <v>0</v>
      </c>
      <c r="C309" s="19" t="n">
        <f aca="false">AND(A309&gt;=C$3,A309&lt;=D$3)</f>
        <v>0</v>
      </c>
      <c r="D309" s="19" t="n">
        <f aca="false">AND(A309&gt;=C$4,A309&lt;=D$4)</f>
        <v>0</v>
      </c>
      <c r="E309" s="19" t="n">
        <f aca="false">AND(A309&gt;=C$5,A309&lt;=D$5)</f>
        <v>0</v>
      </c>
      <c r="F309" s="19" t="n">
        <f aca="false">AND(A309&gt;=C$6,A309&lt;=D$6)</f>
        <v>1</v>
      </c>
      <c r="G309" s="19" t="n">
        <f aca="false">AND(A309&gt;=C$7,A309&lt;=D$7)</f>
        <v>1</v>
      </c>
      <c r="H309" s="0" t="n">
        <f aca="false">SUM(B309:G309)</f>
        <v>2</v>
      </c>
    </row>
    <row r="310" customFormat="false" ht="13.8" hidden="false" customHeight="false" outlineLevel="0" collapsed="false">
      <c r="A310" s="18" t="n">
        <f aca="false">IF(MAX(A$10:A309)+1&lt;=MAX(C$2:D$7),MAX(A$10:A309)+1,"")</f>
        <v>44220</v>
      </c>
      <c r="B310" s="19" t="n">
        <f aca="false">AND(A310&gt;=C$2,A310&lt;=D$2)</f>
        <v>0</v>
      </c>
      <c r="C310" s="19" t="n">
        <f aca="false">AND(A310&gt;=C$3,A310&lt;=D$3)</f>
        <v>0</v>
      </c>
      <c r="D310" s="19" t="n">
        <f aca="false">AND(A310&gt;=C$4,A310&lt;=D$4)</f>
        <v>0</v>
      </c>
      <c r="E310" s="19" t="n">
        <f aca="false">AND(A310&gt;=C$5,A310&lt;=D$5)</f>
        <v>0</v>
      </c>
      <c r="F310" s="19" t="n">
        <f aca="false">AND(A310&gt;=C$6,A310&lt;=D$6)</f>
        <v>1</v>
      </c>
      <c r="G310" s="19" t="n">
        <f aca="false">AND(A310&gt;=C$7,A310&lt;=D$7)</f>
        <v>1</v>
      </c>
      <c r="H310" s="0" t="n">
        <f aca="false">SUM(B310:G310)</f>
        <v>2</v>
      </c>
    </row>
    <row r="311" customFormat="false" ht="13.8" hidden="false" customHeight="false" outlineLevel="0" collapsed="false">
      <c r="A311" s="18" t="n">
        <f aca="false">IF(MAX(A$10:A310)+1&lt;=MAX(C$2:D$7),MAX(A$10:A310)+1,"")</f>
        <v>44221</v>
      </c>
      <c r="B311" s="19" t="n">
        <f aca="false">AND(A311&gt;=C$2,A311&lt;=D$2)</f>
        <v>0</v>
      </c>
      <c r="C311" s="19" t="n">
        <f aca="false">AND(A311&gt;=C$3,A311&lt;=D$3)</f>
        <v>0</v>
      </c>
      <c r="D311" s="19" t="n">
        <f aca="false">AND(A311&gt;=C$4,A311&lt;=D$4)</f>
        <v>0</v>
      </c>
      <c r="E311" s="19" t="n">
        <f aca="false">AND(A311&gt;=C$5,A311&lt;=D$5)</f>
        <v>0</v>
      </c>
      <c r="F311" s="19" t="n">
        <f aca="false">AND(A311&gt;=C$6,A311&lt;=D$6)</f>
        <v>1</v>
      </c>
      <c r="G311" s="19" t="n">
        <f aca="false">AND(A311&gt;=C$7,A311&lt;=D$7)</f>
        <v>1</v>
      </c>
      <c r="H311" s="0" t="n">
        <f aca="false">SUM(B311:G311)</f>
        <v>2</v>
      </c>
    </row>
    <row r="312" customFormat="false" ht="13.8" hidden="false" customHeight="false" outlineLevel="0" collapsed="false">
      <c r="A312" s="18" t="n">
        <f aca="false">IF(MAX(A$10:A311)+1&lt;=MAX(C$2:D$7),MAX(A$10:A311)+1,"")</f>
        <v>44222</v>
      </c>
      <c r="B312" s="19" t="n">
        <f aca="false">AND(A312&gt;=C$2,A312&lt;=D$2)</f>
        <v>0</v>
      </c>
      <c r="C312" s="19" t="n">
        <f aca="false">AND(A312&gt;=C$3,A312&lt;=D$3)</f>
        <v>0</v>
      </c>
      <c r="D312" s="19" t="n">
        <f aca="false">AND(A312&gt;=C$4,A312&lt;=D$4)</f>
        <v>0</v>
      </c>
      <c r="E312" s="19" t="n">
        <f aca="false">AND(A312&gt;=C$5,A312&lt;=D$5)</f>
        <v>0</v>
      </c>
      <c r="F312" s="19" t="n">
        <f aca="false">AND(A312&gt;=C$6,A312&lt;=D$6)</f>
        <v>1</v>
      </c>
      <c r="G312" s="19" t="n">
        <f aca="false">AND(A312&gt;=C$7,A312&lt;=D$7)</f>
        <v>1</v>
      </c>
      <c r="H312" s="0" t="n">
        <f aca="false">SUM(B312:G312)</f>
        <v>2</v>
      </c>
    </row>
    <row r="313" customFormat="false" ht="13.8" hidden="false" customHeight="false" outlineLevel="0" collapsed="false">
      <c r="A313" s="18" t="n">
        <f aca="false">IF(MAX(A$10:A312)+1&lt;=MAX(C$2:D$7),MAX(A$10:A312)+1,"")</f>
        <v>44223</v>
      </c>
      <c r="B313" s="19" t="n">
        <f aca="false">AND(A313&gt;=C$2,A313&lt;=D$2)</f>
        <v>0</v>
      </c>
      <c r="C313" s="19" t="n">
        <f aca="false">AND(A313&gt;=C$3,A313&lt;=D$3)</f>
        <v>0</v>
      </c>
      <c r="D313" s="19" t="n">
        <f aca="false">AND(A313&gt;=C$4,A313&lt;=D$4)</f>
        <v>0</v>
      </c>
      <c r="E313" s="19" t="n">
        <f aca="false">AND(A313&gt;=C$5,A313&lt;=D$5)</f>
        <v>0</v>
      </c>
      <c r="F313" s="19" t="n">
        <f aca="false">AND(A313&gt;=C$6,A313&lt;=D$6)</f>
        <v>1</v>
      </c>
      <c r="G313" s="19" t="n">
        <f aca="false">AND(A313&gt;=C$7,A313&lt;=D$7)</f>
        <v>1</v>
      </c>
      <c r="H313" s="0" t="n">
        <f aca="false">SUM(B313:G313)</f>
        <v>2</v>
      </c>
    </row>
    <row r="314" customFormat="false" ht="13.8" hidden="false" customHeight="false" outlineLevel="0" collapsed="false">
      <c r="A314" s="18" t="n">
        <f aca="false">IF(MAX(A$10:A313)+1&lt;=MAX(C$2:D$7),MAX(A$10:A313)+1,"")</f>
        <v>44224</v>
      </c>
      <c r="B314" s="19" t="n">
        <f aca="false">AND(A314&gt;=C$2,A314&lt;=D$2)</f>
        <v>0</v>
      </c>
      <c r="C314" s="19" t="n">
        <f aca="false">AND(A314&gt;=C$3,A314&lt;=D$3)</f>
        <v>0</v>
      </c>
      <c r="D314" s="19" t="n">
        <f aca="false">AND(A314&gt;=C$4,A314&lt;=D$4)</f>
        <v>0</v>
      </c>
      <c r="E314" s="19" t="n">
        <f aca="false">AND(A314&gt;=C$5,A314&lt;=D$5)</f>
        <v>0</v>
      </c>
      <c r="F314" s="19" t="n">
        <f aca="false">AND(A314&gt;=C$6,A314&lt;=D$6)</f>
        <v>1</v>
      </c>
      <c r="G314" s="19" t="n">
        <f aca="false">AND(A314&gt;=C$7,A314&lt;=D$7)</f>
        <v>1</v>
      </c>
      <c r="H314" s="0" t="n">
        <f aca="false">SUM(B314:G314)</f>
        <v>2</v>
      </c>
    </row>
    <row r="315" customFormat="false" ht="13.8" hidden="false" customHeight="false" outlineLevel="0" collapsed="false">
      <c r="A315" s="18" t="n">
        <f aca="false">IF(MAX(A$10:A314)+1&lt;=MAX(C$2:D$7),MAX(A$10:A314)+1,"")</f>
        <v>44225</v>
      </c>
      <c r="B315" s="19" t="n">
        <f aca="false">AND(A315&gt;=C$2,A315&lt;=D$2)</f>
        <v>0</v>
      </c>
      <c r="C315" s="19" t="n">
        <f aca="false">AND(A315&gt;=C$3,A315&lt;=D$3)</f>
        <v>0</v>
      </c>
      <c r="D315" s="19" t="n">
        <f aca="false">AND(A315&gt;=C$4,A315&lt;=D$4)</f>
        <v>0</v>
      </c>
      <c r="E315" s="19" t="n">
        <f aca="false">AND(A315&gt;=C$5,A315&lt;=D$5)</f>
        <v>0</v>
      </c>
      <c r="F315" s="19" t="n">
        <f aca="false">AND(A315&gt;=C$6,A315&lt;=D$6)</f>
        <v>1</v>
      </c>
      <c r="G315" s="19" t="n">
        <f aca="false">AND(A315&gt;=C$7,A315&lt;=D$7)</f>
        <v>1</v>
      </c>
      <c r="H315" s="0" t="n">
        <f aca="false">SUM(B315:G315)</f>
        <v>2</v>
      </c>
    </row>
    <row r="316" customFormat="false" ht="13.8" hidden="false" customHeight="false" outlineLevel="0" collapsed="false">
      <c r="A316" s="18" t="n">
        <f aca="false">IF(MAX(A$10:A315)+1&lt;=MAX(C$2:D$7),MAX(A$10:A315)+1,"")</f>
        <v>44226</v>
      </c>
      <c r="B316" s="19" t="n">
        <f aca="false">AND(A316&gt;=C$2,A316&lt;=D$2)</f>
        <v>0</v>
      </c>
      <c r="C316" s="19" t="n">
        <f aca="false">AND(A316&gt;=C$3,A316&lt;=D$3)</f>
        <v>0</v>
      </c>
      <c r="D316" s="19" t="n">
        <f aca="false">AND(A316&gt;=C$4,A316&lt;=D$4)</f>
        <v>0</v>
      </c>
      <c r="E316" s="19" t="n">
        <f aca="false">AND(A316&gt;=C$5,A316&lt;=D$5)</f>
        <v>0</v>
      </c>
      <c r="F316" s="19" t="n">
        <f aca="false">AND(A316&gt;=C$6,A316&lt;=D$6)</f>
        <v>1</v>
      </c>
      <c r="G316" s="19" t="n">
        <f aca="false">AND(A316&gt;=C$7,A316&lt;=D$7)</f>
        <v>1</v>
      </c>
      <c r="H316" s="0" t="n">
        <f aca="false">SUM(B316:G316)</f>
        <v>2</v>
      </c>
    </row>
    <row r="317" customFormat="false" ht="13.8" hidden="false" customHeight="false" outlineLevel="0" collapsed="false">
      <c r="A317" s="18" t="n">
        <f aca="false">IF(MAX(A$10:A316)+1&lt;=MAX(C$2:D$7),MAX(A$10:A316)+1,"")</f>
        <v>44227</v>
      </c>
      <c r="B317" s="19" t="n">
        <f aca="false">AND(A317&gt;=C$2,A317&lt;=D$2)</f>
        <v>0</v>
      </c>
      <c r="C317" s="19" t="n">
        <f aca="false">AND(A317&gt;=C$3,A317&lt;=D$3)</f>
        <v>0</v>
      </c>
      <c r="D317" s="19" t="n">
        <f aca="false">AND(A317&gt;=C$4,A317&lt;=D$4)</f>
        <v>0</v>
      </c>
      <c r="E317" s="19" t="n">
        <f aca="false">AND(A317&gt;=C$5,A317&lt;=D$5)</f>
        <v>0</v>
      </c>
      <c r="F317" s="19" t="n">
        <f aca="false">AND(A317&gt;=C$6,A317&lt;=D$6)</f>
        <v>1</v>
      </c>
      <c r="G317" s="19" t="n">
        <f aca="false">AND(A317&gt;=C$7,A317&lt;=D$7)</f>
        <v>1</v>
      </c>
      <c r="H317" s="0" t="n">
        <f aca="false">SUM(B317:G317)</f>
        <v>2</v>
      </c>
    </row>
    <row r="318" customFormat="false" ht="13.8" hidden="false" customHeight="false" outlineLevel="0" collapsed="false">
      <c r="A318" s="18" t="n">
        <f aca="false">IF(MAX(A$10:A317)+1&lt;=MAX(C$2:D$7),MAX(A$10:A317)+1,"")</f>
        <v>44228</v>
      </c>
      <c r="B318" s="19" t="n">
        <f aca="false">AND(A318&gt;=C$2,A318&lt;=D$2)</f>
        <v>0</v>
      </c>
      <c r="C318" s="19" t="n">
        <f aca="false">AND(A318&gt;=C$3,A318&lt;=D$3)</f>
        <v>0</v>
      </c>
      <c r="D318" s="19" t="n">
        <f aca="false">AND(A318&gt;=C$4,A318&lt;=D$4)</f>
        <v>0</v>
      </c>
      <c r="E318" s="19" t="n">
        <f aca="false">AND(A318&gt;=C$5,A318&lt;=D$5)</f>
        <v>0</v>
      </c>
      <c r="F318" s="19" t="n">
        <f aca="false">AND(A318&gt;=C$6,A318&lt;=D$6)</f>
        <v>1</v>
      </c>
      <c r="G318" s="19" t="n">
        <f aca="false">AND(A318&gt;=C$7,A318&lt;=D$7)</f>
        <v>1</v>
      </c>
      <c r="H318" s="0" t="n">
        <f aca="false">SUM(B318:G318)</f>
        <v>2</v>
      </c>
    </row>
    <row r="319" customFormat="false" ht="13.8" hidden="false" customHeight="false" outlineLevel="0" collapsed="false">
      <c r="A319" s="18" t="n">
        <f aca="false">IF(MAX(A$10:A318)+1&lt;=MAX(C$2:D$7),MAX(A$10:A318)+1,"")</f>
        <v>44229</v>
      </c>
      <c r="B319" s="19" t="n">
        <f aca="false">AND(A319&gt;=C$2,A319&lt;=D$2)</f>
        <v>0</v>
      </c>
      <c r="C319" s="19" t="n">
        <f aca="false">AND(A319&gt;=C$3,A319&lt;=D$3)</f>
        <v>0</v>
      </c>
      <c r="D319" s="19" t="n">
        <f aca="false">AND(A319&gt;=C$4,A319&lt;=D$4)</f>
        <v>0</v>
      </c>
      <c r="E319" s="19" t="n">
        <f aca="false">AND(A319&gt;=C$5,A319&lt;=D$5)</f>
        <v>0</v>
      </c>
      <c r="F319" s="19" t="n">
        <f aca="false">AND(A319&gt;=C$6,A319&lt;=D$6)</f>
        <v>1</v>
      </c>
      <c r="G319" s="19" t="n">
        <f aca="false">AND(A319&gt;=C$7,A319&lt;=D$7)</f>
        <v>1</v>
      </c>
      <c r="H319" s="0" t="n">
        <f aca="false">SUM(B319:G319)</f>
        <v>2</v>
      </c>
    </row>
    <row r="320" customFormat="false" ht="13.8" hidden="false" customHeight="false" outlineLevel="0" collapsed="false">
      <c r="A320" s="18" t="n">
        <f aca="false">IF(MAX(A$10:A319)+1&lt;=MAX(C$2:D$7),MAX(A$10:A319)+1,"")</f>
        <v>44230</v>
      </c>
      <c r="B320" s="19" t="n">
        <f aca="false">AND(A320&gt;=C$2,A320&lt;=D$2)</f>
        <v>0</v>
      </c>
      <c r="C320" s="19" t="n">
        <f aca="false">AND(A320&gt;=C$3,A320&lt;=D$3)</f>
        <v>0</v>
      </c>
      <c r="D320" s="19" t="n">
        <f aca="false">AND(A320&gt;=C$4,A320&lt;=D$4)</f>
        <v>0</v>
      </c>
      <c r="E320" s="19" t="n">
        <f aca="false">AND(A320&gt;=C$5,A320&lt;=D$5)</f>
        <v>0</v>
      </c>
      <c r="F320" s="19" t="n">
        <f aca="false">AND(A320&gt;=C$6,A320&lt;=D$6)</f>
        <v>1</v>
      </c>
      <c r="G320" s="19" t="n">
        <f aca="false">AND(A320&gt;=C$7,A320&lt;=D$7)</f>
        <v>1</v>
      </c>
      <c r="H320" s="0" t="n">
        <f aca="false">SUM(B320:G320)</f>
        <v>2</v>
      </c>
    </row>
    <row r="321" customFormat="false" ht="13.8" hidden="false" customHeight="false" outlineLevel="0" collapsed="false">
      <c r="A321" s="18" t="n">
        <f aca="false">IF(MAX(A$10:A320)+1&lt;=MAX(C$2:D$7),MAX(A$10:A320)+1,"")</f>
        <v>44231</v>
      </c>
      <c r="B321" s="19" t="n">
        <f aca="false">AND(A321&gt;=C$2,A321&lt;=D$2)</f>
        <v>0</v>
      </c>
      <c r="C321" s="19" t="n">
        <f aca="false">AND(A321&gt;=C$3,A321&lt;=D$3)</f>
        <v>0</v>
      </c>
      <c r="D321" s="19" t="n">
        <f aca="false">AND(A321&gt;=C$4,A321&lt;=D$4)</f>
        <v>0</v>
      </c>
      <c r="E321" s="19" t="n">
        <f aca="false">AND(A321&gt;=C$5,A321&lt;=D$5)</f>
        <v>0</v>
      </c>
      <c r="F321" s="19" t="n">
        <f aca="false">AND(A321&gt;=C$6,A321&lt;=D$6)</f>
        <v>1</v>
      </c>
      <c r="G321" s="19" t="n">
        <f aca="false">AND(A321&gt;=C$7,A321&lt;=D$7)</f>
        <v>1</v>
      </c>
      <c r="H321" s="0" t="n">
        <f aca="false">SUM(B321:G321)</f>
        <v>2</v>
      </c>
    </row>
    <row r="322" customFormat="false" ht="13.8" hidden="false" customHeight="false" outlineLevel="0" collapsed="false">
      <c r="A322" s="18" t="n">
        <f aca="false">IF(MAX(A$10:A321)+1&lt;=MAX(C$2:D$7),MAX(A$10:A321)+1,"")</f>
        <v>44232</v>
      </c>
      <c r="B322" s="19" t="n">
        <f aca="false">AND(A322&gt;=C$2,A322&lt;=D$2)</f>
        <v>0</v>
      </c>
      <c r="C322" s="19" t="n">
        <f aca="false">AND(A322&gt;=C$3,A322&lt;=D$3)</f>
        <v>0</v>
      </c>
      <c r="D322" s="19" t="n">
        <f aca="false">AND(A322&gt;=C$4,A322&lt;=D$4)</f>
        <v>0</v>
      </c>
      <c r="E322" s="19" t="n">
        <f aca="false">AND(A322&gt;=C$5,A322&lt;=D$5)</f>
        <v>0</v>
      </c>
      <c r="F322" s="19" t="n">
        <f aca="false">AND(A322&gt;=C$6,A322&lt;=D$6)</f>
        <v>1</v>
      </c>
      <c r="G322" s="19" t="n">
        <f aca="false">AND(A322&gt;=C$7,A322&lt;=D$7)</f>
        <v>1</v>
      </c>
      <c r="H322" s="0" t="n">
        <f aca="false">SUM(B322:G322)</f>
        <v>2</v>
      </c>
    </row>
    <row r="323" customFormat="false" ht="13.8" hidden="false" customHeight="false" outlineLevel="0" collapsed="false">
      <c r="A323" s="18" t="n">
        <f aca="false">IF(MAX(A$10:A322)+1&lt;=MAX(C$2:D$7),MAX(A$10:A322)+1,"")</f>
        <v>44233</v>
      </c>
      <c r="B323" s="19" t="n">
        <f aca="false">AND(A323&gt;=C$2,A323&lt;=D$2)</f>
        <v>0</v>
      </c>
      <c r="C323" s="19" t="n">
        <f aca="false">AND(A323&gt;=C$3,A323&lt;=D$3)</f>
        <v>0</v>
      </c>
      <c r="D323" s="19" t="n">
        <f aca="false">AND(A323&gt;=C$4,A323&lt;=D$4)</f>
        <v>0</v>
      </c>
      <c r="E323" s="19" t="n">
        <f aca="false">AND(A323&gt;=C$5,A323&lt;=D$5)</f>
        <v>0</v>
      </c>
      <c r="F323" s="19" t="n">
        <f aca="false">AND(A323&gt;=C$6,A323&lt;=D$6)</f>
        <v>1</v>
      </c>
      <c r="G323" s="19" t="n">
        <f aca="false">AND(A323&gt;=C$7,A323&lt;=D$7)</f>
        <v>1</v>
      </c>
      <c r="H323" s="0" t="n">
        <f aca="false">SUM(B323:G323)</f>
        <v>2</v>
      </c>
    </row>
    <row r="324" customFormat="false" ht="13.8" hidden="false" customHeight="false" outlineLevel="0" collapsed="false">
      <c r="A324" s="18" t="n">
        <f aca="false">IF(MAX(A$10:A323)+1&lt;=MAX(C$2:D$7),MAX(A$10:A323)+1,"")</f>
        <v>44234</v>
      </c>
      <c r="B324" s="19" t="n">
        <f aca="false">AND(A324&gt;=C$2,A324&lt;=D$2)</f>
        <v>0</v>
      </c>
      <c r="C324" s="19" t="n">
        <f aca="false">AND(A324&gt;=C$3,A324&lt;=D$3)</f>
        <v>0</v>
      </c>
      <c r="D324" s="19" t="n">
        <f aca="false">AND(A324&gt;=C$4,A324&lt;=D$4)</f>
        <v>0</v>
      </c>
      <c r="E324" s="19" t="n">
        <f aca="false">AND(A324&gt;=C$5,A324&lt;=D$5)</f>
        <v>0</v>
      </c>
      <c r="F324" s="19" t="n">
        <f aca="false">AND(A324&gt;=C$6,A324&lt;=D$6)</f>
        <v>1</v>
      </c>
      <c r="G324" s="19" t="n">
        <f aca="false">AND(A324&gt;=C$7,A324&lt;=D$7)</f>
        <v>1</v>
      </c>
      <c r="H324" s="0" t="n">
        <f aca="false">SUM(B324:G324)</f>
        <v>2</v>
      </c>
    </row>
    <row r="325" customFormat="false" ht="13.8" hidden="false" customHeight="false" outlineLevel="0" collapsed="false">
      <c r="A325" s="18" t="n">
        <f aca="false">IF(MAX(A$10:A324)+1&lt;=MAX(C$2:D$7),MAX(A$10:A324)+1,"")</f>
        <v>44235</v>
      </c>
      <c r="B325" s="19" t="n">
        <f aca="false">AND(A325&gt;=C$2,A325&lt;=D$2)</f>
        <v>0</v>
      </c>
      <c r="C325" s="19" t="n">
        <f aca="false">AND(A325&gt;=C$3,A325&lt;=D$3)</f>
        <v>0</v>
      </c>
      <c r="D325" s="19" t="n">
        <f aca="false">AND(A325&gt;=C$4,A325&lt;=D$4)</f>
        <v>0</v>
      </c>
      <c r="E325" s="19" t="n">
        <f aca="false">AND(A325&gt;=C$5,A325&lt;=D$5)</f>
        <v>0</v>
      </c>
      <c r="F325" s="19" t="n">
        <f aca="false">AND(A325&gt;=C$6,A325&lt;=D$6)</f>
        <v>1</v>
      </c>
      <c r="G325" s="19" t="n">
        <f aca="false">AND(A325&gt;=C$7,A325&lt;=D$7)</f>
        <v>1</v>
      </c>
      <c r="H325" s="0" t="n">
        <f aca="false">SUM(B325:G325)</f>
        <v>2</v>
      </c>
    </row>
    <row r="326" customFormat="false" ht="13.8" hidden="false" customHeight="false" outlineLevel="0" collapsed="false">
      <c r="A326" s="18" t="n">
        <f aca="false">IF(MAX(A$10:A325)+1&lt;=MAX(C$2:D$7),MAX(A$10:A325)+1,"")</f>
        <v>44236</v>
      </c>
      <c r="B326" s="19" t="n">
        <f aca="false">AND(A326&gt;=C$2,A326&lt;=D$2)</f>
        <v>0</v>
      </c>
      <c r="C326" s="19" t="n">
        <f aca="false">AND(A326&gt;=C$3,A326&lt;=D$3)</f>
        <v>0</v>
      </c>
      <c r="D326" s="19" t="n">
        <f aca="false">AND(A326&gt;=C$4,A326&lt;=D$4)</f>
        <v>0</v>
      </c>
      <c r="E326" s="19" t="n">
        <f aca="false">AND(A326&gt;=C$5,A326&lt;=D$5)</f>
        <v>0</v>
      </c>
      <c r="F326" s="19" t="n">
        <f aca="false">AND(A326&gt;=C$6,A326&lt;=D$6)</f>
        <v>1</v>
      </c>
      <c r="G326" s="19" t="n">
        <f aca="false">AND(A326&gt;=C$7,A326&lt;=D$7)</f>
        <v>1</v>
      </c>
      <c r="H326" s="0" t="n">
        <f aca="false">SUM(B326:G326)</f>
        <v>2</v>
      </c>
    </row>
    <row r="327" customFormat="false" ht="13.8" hidden="false" customHeight="false" outlineLevel="0" collapsed="false">
      <c r="A327" s="18" t="n">
        <f aca="false">IF(MAX(A$10:A326)+1&lt;=MAX(C$2:D$7),MAX(A$10:A326)+1,"")</f>
        <v>44237</v>
      </c>
      <c r="B327" s="19" t="n">
        <f aca="false">AND(A327&gt;=C$2,A327&lt;=D$2)</f>
        <v>0</v>
      </c>
      <c r="C327" s="19" t="n">
        <f aca="false">AND(A327&gt;=C$3,A327&lt;=D$3)</f>
        <v>0</v>
      </c>
      <c r="D327" s="19" t="n">
        <f aca="false">AND(A327&gt;=C$4,A327&lt;=D$4)</f>
        <v>0</v>
      </c>
      <c r="E327" s="19" t="n">
        <f aca="false">AND(A327&gt;=C$5,A327&lt;=D$5)</f>
        <v>0</v>
      </c>
      <c r="F327" s="19" t="n">
        <f aca="false">AND(A327&gt;=C$6,A327&lt;=D$6)</f>
        <v>0</v>
      </c>
      <c r="G327" s="19" t="n">
        <f aca="false">AND(A327&gt;=C$7,A327&lt;=D$7)</f>
        <v>1</v>
      </c>
      <c r="H327" s="0" t="n">
        <f aca="false">SUM(B327:G327)</f>
        <v>1</v>
      </c>
    </row>
    <row r="328" customFormat="false" ht="13.8" hidden="false" customHeight="false" outlineLevel="0" collapsed="false">
      <c r="A328" s="18" t="n">
        <f aca="false">IF(MAX(A$10:A327)+1&lt;=MAX(C$2:D$7),MAX(A$10:A327)+1,"")</f>
        <v>44238</v>
      </c>
      <c r="B328" s="19" t="n">
        <f aca="false">AND(A328&gt;=C$2,A328&lt;=D$2)</f>
        <v>0</v>
      </c>
      <c r="C328" s="19" t="n">
        <f aca="false">AND(A328&gt;=C$3,A328&lt;=D$3)</f>
        <v>0</v>
      </c>
      <c r="D328" s="19" t="n">
        <f aca="false">AND(A328&gt;=C$4,A328&lt;=D$4)</f>
        <v>0</v>
      </c>
      <c r="E328" s="19" t="n">
        <f aca="false">AND(A328&gt;=C$5,A328&lt;=D$5)</f>
        <v>0</v>
      </c>
      <c r="F328" s="19" t="n">
        <f aca="false">AND(A328&gt;=C$6,A328&lt;=D$6)</f>
        <v>0</v>
      </c>
      <c r="G328" s="19" t="n">
        <f aca="false">AND(A328&gt;=C$7,A328&lt;=D$7)</f>
        <v>1</v>
      </c>
      <c r="H328" s="0" t="n">
        <f aca="false">SUM(B328:G328)</f>
        <v>1</v>
      </c>
    </row>
    <row r="329" customFormat="false" ht="13.8" hidden="false" customHeight="false" outlineLevel="0" collapsed="false">
      <c r="A329" s="18" t="n">
        <f aca="false">IF(MAX(A$10:A328)+1&lt;=MAX(C$2:D$7),MAX(A$10:A328)+1,"")</f>
        <v>44239</v>
      </c>
      <c r="B329" s="19" t="n">
        <f aca="false">AND(A329&gt;=C$2,A329&lt;=D$2)</f>
        <v>0</v>
      </c>
      <c r="C329" s="19" t="n">
        <f aca="false">AND(A329&gt;=C$3,A329&lt;=D$3)</f>
        <v>0</v>
      </c>
      <c r="D329" s="19" t="n">
        <f aca="false">AND(A329&gt;=C$4,A329&lt;=D$4)</f>
        <v>0</v>
      </c>
      <c r="E329" s="19" t="n">
        <f aca="false">AND(A329&gt;=C$5,A329&lt;=D$5)</f>
        <v>0</v>
      </c>
      <c r="F329" s="19" t="n">
        <f aca="false">AND(A329&gt;=C$6,A329&lt;=D$6)</f>
        <v>0</v>
      </c>
      <c r="G329" s="19" t="n">
        <f aca="false">AND(A329&gt;=C$7,A329&lt;=D$7)</f>
        <v>1</v>
      </c>
      <c r="H329" s="0" t="n">
        <f aca="false">SUM(B329:G329)</f>
        <v>1</v>
      </c>
    </row>
    <row r="330" customFormat="false" ht="13.8" hidden="false" customHeight="false" outlineLevel="0" collapsed="false">
      <c r="A330" s="18" t="n">
        <f aca="false">IF(MAX(A$10:A329)+1&lt;=MAX(C$2:D$7),MAX(A$10:A329)+1,"")</f>
        <v>44240</v>
      </c>
      <c r="B330" s="19" t="n">
        <f aca="false">AND(A330&gt;=C$2,A330&lt;=D$2)</f>
        <v>0</v>
      </c>
      <c r="C330" s="19" t="n">
        <f aca="false">AND(A330&gt;=C$3,A330&lt;=D$3)</f>
        <v>0</v>
      </c>
      <c r="D330" s="19" t="n">
        <f aca="false">AND(A330&gt;=C$4,A330&lt;=D$4)</f>
        <v>0</v>
      </c>
      <c r="E330" s="19" t="n">
        <f aca="false">AND(A330&gt;=C$5,A330&lt;=D$5)</f>
        <v>0</v>
      </c>
      <c r="F330" s="19" t="n">
        <f aca="false">AND(A330&gt;=C$6,A330&lt;=D$6)</f>
        <v>0</v>
      </c>
      <c r="G330" s="19" t="n">
        <f aca="false">AND(A330&gt;=C$7,A330&lt;=D$7)</f>
        <v>1</v>
      </c>
      <c r="H330" s="0" t="n">
        <f aca="false">SUM(B330:G330)</f>
        <v>1</v>
      </c>
    </row>
    <row r="331" customFormat="false" ht="13.8" hidden="false" customHeight="false" outlineLevel="0" collapsed="false">
      <c r="A331" s="18" t="n">
        <f aca="false">IF(MAX(A$10:A330)+1&lt;=MAX(C$2:D$7),MAX(A$10:A330)+1,"")</f>
        <v>44241</v>
      </c>
      <c r="B331" s="19" t="n">
        <f aca="false">AND(A331&gt;=C$2,A331&lt;=D$2)</f>
        <v>0</v>
      </c>
      <c r="C331" s="19" t="n">
        <f aca="false">AND(A331&gt;=C$3,A331&lt;=D$3)</f>
        <v>0</v>
      </c>
      <c r="D331" s="19" t="n">
        <f aca="false">AND(A331&gt;=C$4,A331&lt;=D$4)</f>
        <v>0</v>
      </c>
      <c r="E331" s="19" t="n">
        <f aca="false">AND(A331&gt;=C$5,A331&lt;=D$5)</f>
        <v>0</v>
      </c>
      <c r="F331" s="19" t="n">
        <f aca="false">AND(A331&gt;=C$6,A331&lt;=D$6)</f>
        <v>0</v>
      </c>
      <c r="G331" s="19" t="n">
        <f aca="false">AND(A331&gt;=C$7,A331&lt;=D$7)</f>
        <v>1</v>
      </c>
      <c r="H331" s="0" t="n">
        <f aca="false">SUM(B331:G331)</f>
        <v>1</v>
      </c>
    </row>
    <row r="332" customFormat="false" ht="13.8" hidden="false" customHeight="false" outlineLevel="0" collapsed="false">
      <c r="A332" s="18" t="n">
        <f aca="false">IF(MAX(A$10:A331)+1&lt;=MAX(C$2:D$7),MAX(A$10:A331)+1,"")</f>
        <v>44242</v>
      </c>
      <c r="B332" s="19" t="n">
        <f aca="false">AND(A332&gt;=C$2,A332&lt;=D$2)</f>
        <v>0</v>
      </c>
      <c r="C332" s="19" t="n">
        <f aca="false">AND(A332&gt;=C$3,A332&lt;=D$3)</f>
        <v>0</v>
      </c>
      <c r="D332" s="19" t="n">
        <f aca="false">AND(A332&gt;=C$4,A332&lt;=D$4)</f>
        <v>0</v>
      </c>
      <c r="E332" s="19" t="n">
        <f aca="false">AND(A332&gt;=C$5,A332&lt;=D$5)</f>
        <v>0</v>
      </c>
      <c r="F332" s="19" t="n">
        <f aca="false">AND(A332&gt;=C$6,A332&lt;=D$6)</f>
        <v>0</v>
      </c>
      <c r="G332" s="19" t="n">
        <f aca="false">AND(A332&gt;=C$7,A332&lt;=D$7)</f>
        <v>1</v>
      </c>
      <c r="H332" s="0" t="n">
        <f aca="false">SUM(B332:G332)</f>
        <v>1</v>
      </c>
    </row>
    <row r="333" customFormat="false" ht="13.8" hidden="false" customHeight="false" outlineLevel="0" collapsed="false">
      <c r="A333" s="18" t="str">
        <f aca="false">IF(MAX(A$10:A332)+1&lt;=MAX(C$2:D$7),MAX(A$10:A332)+1,"")</f>
        <v/>
      </c>
    </row>
    <row r="334" customFormat="false" ht="13.8" hidden="false" customHeight="false" outlineLevel="0" collapsed="false">
      <c r="A334" s="18" t="str">
        <f aca="false">IF(MAX(A$10:A333)+1&lt;=MAX(C$2:D$7),MAX(A$10:A333)+1,"")</f>
        <v/>
      </c>
    </row>
    <row r="335" customFormat="false" ht="13.8" hidden="false" customHeight="false" outlineLevel="0" collapsed="false">
      <c r="A335" s="18" t="str">
        <f aca="false">IF(MAX(A$10:A334)+1&lt;=MAX(C$2:D$7),MAX(A$10:A334)+1,"")</f>
        <v/>
      </c>
    </row>
    <row r="336" customFormat="false" ht="13.8" hidden="false" customHeight="false" outlineLevel="0" collapsed="false">
      <c r="A336" s="18" t="str">
        <f aca="false">IF(MAX(A$10:A335)+1&lt;=MAX(C$2:D$7),MAX(A$10:A335)+1,"")</f>
        <v/>
      </c>
    </row>
    <row r="337" customFormat="false" ht="13.8" hidden="false" customHeight="false" outlineLevel="0" collapsed="false">
      <c r="A337" s="18" t="str">
        <f aca="false">IF(MAX(A$10:A336)+1&lt;=MAX(C$2:D$7),MAX(A$10:A336)+1,"")</f>
        <v/>
      </c>
    </row>
    <row r="338" customFormat="false" ht="13.8" hidden="false" customHeight="false" outlineLevel="0" collapsed="false">
      <c r="A338" s="18" t="str">
        <f aca="false">IF(MAX(A$10:A337)+1&lt;=MAX(C$2:D$7),MAX(A$10:A337)+1,"")</f>
        <v/>
      </c>
    </row>
    <row r="339" customFormat="false" ht="13.8" hidden="false" customHeight="false" outlineLevel="0" collapsed="false">
      <c r="A339" s="18" t="str">
        <f aca="false">IF(MAX(A$10:A338)+1&lt;=MAX(C$2:D$7),MAX(A$10:A338)+1,"")</f>
        <v/>
      </c>
    </row>
    <row r="340" customFormat="false" ht="13.8" hidden="false" customHeight="false" outlineLevel="0" collapsed="false">
      <c r="A340" s="18" t="str">
        <f aca="false">IF(MAX(A$10:A339)+1&lt;=MAX(C$2:D$7),MAX(A$10:A339)+1,"")</f>
        <v/>
      </c>
    </row>
    <row r="341" customFormat="false" ht="13.8" hidden="false" customHeight="false" outlineLevel="0" collapsed="false">
      <c r="A341" s="18" t="str">
        <f aca="false">IF(MAX(A$10:A340)+1&lt;=MAX(C$2:D$7),MAX(A$10:A340)+1,"")</f>
        <v/>
      </c>
    </row>
    <row r="342" customFormat="false" ht="13.8" hidden="false" customHeight="false" outlineLevel="0" collapsed="false">
      <c r="A342" s="18" t="str">
        <f aca="false">IF(MAX(A$10:A341)+1&lt;=MAX(C$2:D$7),MAX(A$10:A341)+1,"")</f>
        <v/>
      </c>
    </row>
    <row r="343" customFormat="false" ht="13.8" hidden="false" customHeight="false" outlineLevel="0" collapsed="false">
      <c r="A343" s="18" t="str">
        <f aca="false">IF(MAX(A$10:A342)+1&lt;=MAX(C$2:D$7),MAX(A$10:A342)+1,"")</f>
        <v/>
      </c>
    </row>
    <row r="344" customFormat="false" ht="13.8" hidden="false" customHeight="false" outlineLevel="0" collapsed="false">
      <c r="A344" s="18" t="str">
        <f aca="false">IF(MAX(A$10:A343)+1&lt;=MAX(C$2:D$7),MAX(A$10:A343)+1,"")</f>
        <v/>
      </c>
    </row>
    <row r="345" customFormat="false" ht="13.8" hidden="false" customHeight="false" outlineLevel="0" collapsed="false">
      <c r="A345" s="18" t="str">
        <f aca="false">IF(MAX(A$10:A344)+1&lt;=MAX(C$2:D$7),MAX(A$10:A344)+1,"")</f>
        <v/>
      </c>
    </row>
    <row r="346" customFormat="false" ht="13.8" hidden="false" customHeight="false" outlineLevel="0" collapsed="false">
      <c r="A346" s="18" t="str">
        <f aca="false">IF(MAX(A$10:A345)+1&lt;=MAX(C$2:D$7),MAX(A$10:A345)+1,"")</f>
        <v/>
      </c>
    </row>
    <row r="347" customFormat="false" ht="13.8" hidden="false" customHeight="false" outlineLevel="0" collapsed="false">
      <c r="A347" s="18" t="str">
        <f aca="false">IF(MAX(A$10:A346)+1&lt;=MAX(C$2:D$7),MAX(A$10:A346)+1,"")</f>
        <v/>
      </c>
    </row>
    <row r="348" customFormat="false" ht="13.8" hidden="false" customHeight="false" outlineLevel="0" collapsed="false">
      <c r="A348" s="18" t="str">
        <f aca="false">IF(MAX(A$10:A347)+1&lt;=MAX(C$2:D$7),MAX(A$10:A347)+1,"")</f>
        <v/>
      </c>
    </row>
    <row r="349" customFormat="false" ht="13.8" hidden="false" customHeight="false" outlineLevel="0" collapsed="false">
      <c r="A349" s="18" t="str">
        <f aca="false">IF(MAX(A$10:A348)+1&lt;=MAX(C$2:D$7),MAX(A$10:A348)+1,"")</f>
        <v/>
      </c>
    </row>
    <row r="350" customFormat="false" ht="13.8" hidden="false" customHeight="false" outlineLevel="0" collapsed="false">
      <c r="A350" s="18" t="str">
        <f aca="false">IF(MAX(A$10:A349)+1&lt;=MAX(C$2:D$7),MAX(A$10:A349)+1,"")</f>
        <v/>
      </c>
    </row>
    <row r="351" customFormat="false" ht="13.8" hidden="false" customHeight="false" outlineLevel="0" collapsed="false">
      <c r="A351" s="18" t="str">
        <f aca="false">IF(MAX(A$10:A350)+1&lt;=MAX(C$2:D$7),MAX(A$10:A350)+1,"")</f>
        <v/>
      </c>
    </row>
    <row r="352" customFormat="false" ht="13.8" hidden="false" customHeight="false" outlineLevel="0" collapsed="false">
      <c r="A352" s="18" t="str">
        <f aca="false">IF(MAX(A$10:A351)+1&lt;=MAX(C$2:D$7),MAX(A$10:A351)+1,"")</f>
        <v/>
      </c>
    </row>
    <row r="353" customFormat="false" ht="13.8" hidden="false" customHeight="false" outlineLevel="0" collapsed="false">
      <c r="A353" s="18" t="str">
        <f aca="false">IF(MAX(A$10:A352)+1&lt;=MAX(C$2:D$7),MAX(A$10:A352)+1,"")</f>
        <v/>
      </c>
    </row>
    <row r="354" customFormat="false" ht="13.8" hidden="false" customHeight="false" outlineLevel="0" collapsed="false">
      <c r="A354" s="18" t="str">
        <f aca="false">IF(MAX(A$10:A353)+1&lt;=MAX(C$2:D$7),MAX(A$10:A353)+1,"")</f>
        <v/>
      </c>
    </row>
    <row r="355" customFormat="false" ht="13.8" hidden="false" customHeight="false" outlineLevel="0" collapsed="false">
      <c r="A355" s="18" t="str">
        <f aca="false">IF(MAX(A$10:A354)+1&lt;=MAX(C$2:D$7),MAX(A$10:A354)+1,"")</f>
        <v/>
      </c>
    </row>
    <row r="356" customFormat="false" ht="13.8" hidden="false" customHeight="false" outlineLevel="0" collapsed="false">
      <c r="A356" s="18" t="str">
        <f aca="false">IF(MAX(A$10:A355)+1&lt;=MAX(C$2:D$7),MAX(A$10:A355)+1,"")</f>
        <v/>
      </c>
    </row>
    <row r="357" customFormat="false" ht="13.8" hidden="false" customHeight="false" outlineLevel="0" collapsed="false">
      <c r="A357" s="18" t="str">
        <f aca="false">IF(MAX(A$10:A356)+1&lt;=MAX(C$2:D$7),MAX(A$10:A356)+1,"")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LibreOffice/6.2.8.2$Windows_X86_64 LibreOffice_project/f82ddfca21ebc1e222a662a32b25c0c9d20169ee</Application>
  <Company>Etienne Lacroix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2017-03-09T12:46:34Z</dcterms:created>
  <dc:creator>Martinez Cyril</dc:creator>
  <dc:description/>
  <dc:language>fr-FR</dc:language>
  <cp:lastModifiedBy/>
  <cp:lastPrinted>2020-01-08T08:28:20Z</cp:lastPrinted>
  <dcterms:modified xsi:type="dcterms:W3CDTF">2020-01-09T18:06:27Z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Etienne Lacroix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