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CTOBRE" sheetId="1" state="visible" r:id="rId2"/>
  </sheets>
  <externalReferences>
    <externalReference r:id="rId3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<sst xmlns="http://schemas.openxmlformats.org/spreadsheetml/2006/main" count="32" uniqueCount="28">
  <si>
    <t xml:space="preserve">ANNEE :</t>
  </si>
  <si>
    <t xml:space="preserve">MOIS : </t>
  </si>
  <si>
    <t xml:space="preserve">OCTOBRE</t>
  </si>
  <si>
    <t xml:space="preserve">TOTAL</t>
  </si>
  <si>
    <t xml:space="preserve">Nom du Client</t>
  </si>
  <si>
    <t xml:space="preserve">albert </t>
  </si>
  <si>
    <t xml:space="preserve">roger </t>
  </si>
  <si>
    <t xml:space="preserve">marc</t>
  </si>
  <si>
    <t xml:space="preserve">Région de Formation</t>
  </si>
  <si>
    <t xml:space="preserve">Département de Formation</t>
  </si>
  <si>
    <t xml:space="preserve">Lieu de Formation</t>
  </si>
  <si>
    <t xml:space="preserve">st fulgent </t>
  </si>
  <si>
    <t xml:space="preserve">paris </t>
  </si>
  <si>
    <t xml:space="preserve">nantes</t>
  </si>
  <si>
    <t xml:space="preserve">Motif de Formation</t>
  </si>
  <si>
    <t xml:space="preserve">Prestation</t>
  </si>
  <si>
    <t xml:space="preserve">Nombre de Jours</t>
  </si>
  <si>
    <t xml:space="preserve">Nombre de Kilomètres</t>
  </si>
  <si>
    <t xml:space="preserve">TVA :</t>
  </si>
  <si>
    <t xml:space="preserve">Frais Essence</t>
  </si>
  <si>
    <t xml:space="preserve">Frais Hôtel</t>
  </si>
  <si>
    <t xml:space="preserve">Frais Repas</t>
  </si>
  <si>
    <t xml:space="preserve">Frais Autoroute</t>
  </si>
  <si>
    <t xml:space="preserve">N° de Facture</t>
  </si>
  <si>
    <t xml:space="preserve">Nom client </t>
  </si>
  <si>
    <t xml:space="preserve">nombre km</t>
  </si>
  <si>
    <t xml:space="preserve">barrème fiscal </t>
  </si>
  <si>
    <t xml:space="preserve">IK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</si>
</sst>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[$-40C]HH:MM"/>
    <numFmt numFmtId="166" formatCode="General"/>
    <numFmt numFmtId="167" formatCode="#,##0.00&quot; €&quot;;[RED]\-#,##0.00&quot; €&quot;"/>
    <numFmt numFmtId="168" formatCode="#,##0.00&quot; €&quot;"/>
    <numFmt numFmtId="169" formatCode="0"/>
    <numFmt numFmtId="170" formatCode="0.00\ %"/>
    <numFmt numFmtId="171" formatCode="#,##0.00&quot; € TTC&quot;"/>
    <numFmt numFmtId="172" formatCode="[$-40C]#,##0"/>
    <numFmt numFmtId="173" formatCode="[H]:MM"/>
    <numFmt numFmtId="174" formatCode="#,##0.00"/>
    <numFmt numFmtId="175" formatCode="[H]:MM:SS"/>
  </numFmts>
  <fonts count="1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Verdana"/>
      <family val="2"/>
      <charset val="1"/>
    </font>
    <font>
      <b val="true"/>
      <sz val="11"/>
      <color rgb="FF000000"/>
      <name val="Verdana"/>
      <family val="2"/>
      <charset val="1"/>
    </font>
    <font>
      <sz val="12"/>
      <color rgb="FF000000"/>
      <name val="Calibri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00B05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2"/>
      <color rgb="FF00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sz val="11"/>
      <name val="Calibri"/>
      <family val="2"/>
      <charset val="1"/>
    </font>
    <font>
      <sz val="12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D9D9D9"/>
      </patternFill>
    </fill>
    <fill>
      <patternFill patternType="solid">
        <fgColor rgb="FFFFD966"/>
        <bgColor rgb="FFFFFF99"/>
      </patternFill>
    </fill>
    <fill>
      <patternFill patternType="solid">
        <fgColor rgb="FFD9D9D9"/>
        <bgColor rgb="FFBFBFBF"/>
      </patternFill>
    </fill>
    <fill>
      <patternFill patternType="solid">
        <fgColor rgb="FFFF0000"/>
        <bgColor rgb="FF993300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1">
    <xf numFmtId="164" fontId="0" fillId="0" borderId="0" xfId="0" applyFont="false" applyBorder="false" applyAlignment="fals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7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7" fillId="5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1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4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4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6" xfId="0" applyFont="fals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3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5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externalLink" Target="externalLinks/externalLink1.xml"/><Relationship Id="rId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david/Downloads/R&#233;cap%20activit&#233;%20DG%20presta%20conseils2%20(1)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VA"/>
      <sheetName val="Carnet d'adresses"/>
      <sheetName val="Récap 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NOVEMBRE"/>
      <sheetName val="DECEMBRE"/>
    </sheetNames>
    <sheetDataSet>
      <sheetData sheetId="0"/>
      <sheetData sheetId="1"/>
      <sheetData sheetId="2"/>
      <sheetData sheetId="3">
        <row r="1">
          <cell r="B1">
            <v>2019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6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1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F28" activeCellId="0" sqref="F28"/>
    </sheetView>
  </sheetViews>
  <sheetFormatPr defaultRowHeight="15" zeroHeight="false" outlineLevelRow="0" outlineLevelCol="0"/>
  <cols>
    <col collapsed="false" customWidth="true" hidden="false" outlineLevel="0" max="1" min="1" style="1" width="30.01"/>
    <col collapsed="false" customWidth="true" hidden="false" outlineLevel="0" max="2" min="2" style="1" width="9.29"/>
    <col collapsed="false" customWidth="true" hidden="false" outlineLevel="0" max="34" min="3" style="1" width="16.71"/>
    <col collapsed="false" customWidth="false" hidden="false" outlineLevel="0" max="1025" min="35" style="1" width="11.42"/>
  </cols>
  <sheetData>
    <row r="1" customFormat="false" ht="15.75" hidden="false" customHeight="false" outlineLevel="0" collapsed="false">
      <c r="A1" s="2" t="s">
        <v>0</v>
      </c>
      <c r="B1" s="3" t="n">
        <f aca="false">[1]JANVIER!B1</f>
        <v>2019</v>
      </c>
      <c r="C1" s="4" t="s">
        <v>1</v>
      </c>
      <c r="D1" s="5" t="s">
        <v>2</v>
      </c>
    </row>
    <row r="2" customFormat="false" ht="15.75" hidden="false" customHeight="false" outlineLevel="0" collapsed="false">
      <c r="A2" s="6"/>
      <c r="B2" s="7"/>
      <c r="C2" s="8"/>
      <c r="D2" s="9"/>
      <c r="E2" s="9"/>
      <c r="G2" s="10"/>
      <c r="H2" s="11"/>
      <c r="I2" s="11"/>
      <c r="J2" s="12"/>
    </row>
    <row r="3" s="17" customFormat="true" ht="15.75" hidden="false" customHeight="false" outlineLevel="0" collapsed="false">
      <c r="A3" s="13"/>
      <c r="B3" s="14"/>
      <c r="C3" s="15"/>
      <c r="D3" s="16"/>
      <c r="E3" s="16"/>
      <c r="G3" s="10"/>
      <c r="H3" s="11"/>
      <c r="I3" s="11"/>
      <c r="J3" s="12"/>
    </row>
    <row r="4" s="17" customFormat="true" ht="8.1" hidden="false" customHeight="true" outlineLevel="0" collapsed="false">
      <c r="B4" s="18"/>
      <c r="C4" s="16"/>
      <c r="D4" s="16"/>
      <c r="E4" s="16"/>
      <c r="G4" s="19"/>
    </row>
    <row r="5" s="24" customFormat="true" ht="21" hidden="false" customHeight="false" outlineLevel="0" collapsed="false">
      <c r="A5" s="20"/>
      <c r="B5" s="21"/>
      <c r="C5" s="22" t="n">
        <v>1</v>
      </c>
      <c r="D5" s="22" t="n">
        <v>2</v>
      </c>
      <c r="E5" s="22" t="n">
        <v>3</v>
      </c>
      <c r="F5" s="22" t="n">
        <v>4</v>
      </c>
      <c r="G5" s="22" t="n">
        <v>5</v>
      </c>
      <c r="H5" s="22" t="n">
        <v>6</v>
      </c>
      <c r="I5" s="22" t="n">
        <v>7</v>
      </c>
      <c r="J5" s="22" t="n">
        <v>8</v>
      </c>
      <c r="K5" s="22" t="n">
        <v>9</v>
      </c>
      <c r="L5" s="22" t="n">
        <v>10</v>
      </c>
      <c r="M5" s="22" t="n">
        <v>11</v>
      </c>
      <c r="N5" s="22" t="n">
        <v>12</v>
      </c>
      <c r="O5" s="22" t="n">
        <v>13</v>
      </c>
      <c r="P5" s="22" t="n">
        <v>14</v>
      </c>
      <c r="Q5" s="22" t="n">
        <v>15</v>
      </c>
      <c r="R5" s="22" t="n">
        <v>16</v>
      </c>
      <c r="S5" s="22" t="n">
        <v>17</v>
      </c>
      <c r="T5" s="22" t="n">
        <v>18</v>
      </c>
      <c r="U5" s="22" t="n">
        <v>19</v>
      </c>
      <c r="V5" s="22" t="n">
        <v>20</v>
      </c>
      <c r="W5" s="22" t="n">
        <v>21</v>
      </c>
      <c r="X5" s="22" t="n">
        <v>22</v>
      </c>
      <c r="Y5" s="22" t="n">
        <v>23</v>
      </c>
      <c r="Z5" s="22" t="n">
        <v>24</v>
      </c>
      <c r="AA5" s="22" t="n">
        <v>25</v>
      </c>
      <c r="AB5" s="22" t="n">
        <v>26</v>
      </c>
      <c r="AC5" s="22" t="n">
        <v>27</v>
      </c>
      <c r="AD5" s="22" t="n">
        <v>28</v>
      </c>
      <c r="AE5" s="22" t="n">
        <v>29</v>
      </c>
      <c r="AF5" s="22" t="n">
        <v>30</v>
      </c>
      <c r="AG5" s="22" t="n">
        <v>31</v>
      </c>
      <c r="AH5" s="23" t="s">
        <v>3</v>
      </c>
    </row>
    <row r="6" s="17" customFormat="true" ht="32.25" hidden="false" customHeight="true" outlineLevel="0" collapsed="false">
      <c r="A6" s="25" t="s">
        <v>4</v>
      </c>
      <c r="B6" s="25"/>
      <c r="C6" s="26" t="s">
        <v>5</v>
      </c>
      <c r="D6" s="26"/>
      <c r="E6" s="26"/>
      <c r="F6" s="26" t="s">
        <v>5</v>
      </c>
      <c r="G6" s="26" t="s">
        <v>6</v>
      </c>
      <c r="H6" s="26" t="s">
        <v>7</v>
      </c>
      <c r="I6" s="26" t="s">
        <v>5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7"/>
    </row>
    <row r="7" s="17" customFormat="true" ht="29.25" hidden="false" customHeight="true" outlineLevel="0" collapsed="false">
      <c r="A7" s="28" t="s">
        <v>8</v>
      </c>
      <c r="B7" s="28"/>
      <c r="C7" s="29"/>
      <c r="D7" s="30"/>
      <c r="E7" s="30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7"/>
    </row>
    <row r="8" s="17" customFormat="true" ht="15.75" hidden="false" customHeight="false" outlineLevel="0" collapsed="false">
      <c r="A8" s="25" t="s">
        <v>9</v>
      </c>
      <c r="B8" s="25"/>
      <c r="C8" s="26"/>
      <c r="D8" s="31"/>
      <c r="E8" s="3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7"/>
    </row>
    <row r="9" s="17" customFormat="true" ht="29.25" hidden="false" customHeight="true" outlineLevel="0" collapsed="false">
      <c r="A9" s="28" t="s">
        <v>10</v>
      </c>
      <c r="B9" s="28"/>
      <c r="C9" s="29" t="s">
        <v>11</v>
      </c>
      <c r="D9" s="32"/>
      <c r="E9" s="32"/>
      <c r="F9" s="29" t="s">
        <v>11</v>
      </c>
      <c r="G9" s="29" t="s">
        <v>12</v>
      </c>
      <c r="H9" s="29" t="s">
        <v>13</v>
      </c>
      <c r="I9" s="29" t="s">
        <v>11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7"/>
    </row>
    <row r="10" s="17" customFormat="true" ht="60" hidden="false" customHeight="true" outlineLevel="0" collapsed="false">
      <c r="A10" s="25" t="s">
        <v>14</v>
      </c>
      <c r="B10" s="25"/>
      <c r="C10" s="26"/>
      <c r="D10" s="33"/>
      <c r="E10" s="33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7"/>
    </row>
    <row r="11" s="17" customFormat="true" ht="15.75" hidden="false" customHeight="false" outlineLevel="0" collapsed="false">
      <c r="A11" s="34" t="s">
        <v>15</v>
      </c>
      <c r="B11" s="34"/>
      <c r="C11" s="29"/>
      <c r="D11" s="30"/>
      <c r="E11" s="30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7"/>
    </row>
    <row r="12" s="17" customFormat="true" ht="29.25" hidden="false" customHeight="true" outlineLevel="0" collapsed="false">
      <c r="A12" s="25" t="s">
        <v>16</v>
      </c>
      <c r="B12" s="25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5" t="n">
        <f aca="false">SUM(C12:AG12)</f>
        <v>0</v>
      </c>
    </row>
    <row r="13" s="17" customFormat="true" ht="15.75" hidden="false" customHeight="false" outlineLevel="0" collapsed="false">
      <c r="A13" s="34" t="s">
        <v>17</v>
      </c>
      <c r="B13" s="34"/>
      <c r="C13" s="30" t="n">
        <v>200</v>
      </c>
      <c r="D13" s="30"/>
      <c r="E13" s="30"/>
      <c r="F13" s="30" t="n">
        <v>200</v>
      </c>
      <c r="G13" s="30" t="n">
        <v>800</v>
      </c>
      <c r="H13" s="30" t="n">
        <v>80</v>
      </c>
      <c r="I13" s="30" t="n">
        <v>200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6" t="str">
        <f aca="false">CONCATENATE((SUM(C13:AG13)),"  Km")</f>
        <v>1480  Km</v>
      </c>
      <c r="AI13" s="37" t="s">
        <v>18</v>
      </c>
    </row>
    <row r="14" s="17" customFormat="true" ht="15.75" hidden="false" customHeight="false" outlineLevel="0" collapsed="false">
      <c r="A14" s="38" t="s">
        <v>19</v>
      </c>
      <c r="B14" s="39" t="n">
        <v>0.02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1" t="str">
        <f aca="false">CONCATENATE((SUM(C14:AG14)),"  € TTC")</f>
        <v>0  € TTC</v>
      </c>
      <c r="AI14" s="42" t="n">
        <f aca="false">(SUM(C14:AG14))*B14</f>
        <v>0</v>
      </c>
    </row>
    <row r="15" s="17" customFormat="true" ht="15.75" hidden="false" customHeight="false" outlineLevel="0" collapsed="false">
      <c r="A15" s="34" t="s">
        <v>20</v>
      </c>
      <c r="B15" s="39" t="n">
        <v>0.1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36" t="str">
        <f aca="false">CONCATENATE((SUM(C15:AG15)),"  € TTC")</f>
        <v>0  € TTC</v>
      </c>
      <c r="AI15" s="42" t="n">
        <f aca="false">(SUM(C15:AG15))*B15</f>
        <v>0</v>
      </c>
    </row>
    <row r="16" s="17" customFormat="true" ht="15.75" hidden="false" customHeight="false" outlineLevel="0" collapsed="false">
      <c r="A16" s="38" t="s">
        <v>21</v>
      </c>
      <c r="B16" s="39" t="n">
        <v>0.04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1" t="str">
        <f aca="false">CONCATENATE((SUM(C16:AG16)),"  € TTC")</f>
        <v>0  € TTC</v>
      </c>
      <c r="AI16" s="42" t="n">
        <f aca="false">(SUM(C16:AG16))*B16</f>
        <v>0</v>
      </c>
    </row>
    <row r="17" s="17" customFormat="true" ht="15.75" hidden="false" customHeight="false" outlineLevel="0" collapsed="false">
      <c r="A17" s="44" t="s">
        <v>22</v>
      </c>
      <c r="B17" s="45" t="n">
        <v>0.2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7" t="str">
        <f aca="false">CONCATENATE((SUM(C17:AG17)),"  € TTC")</f>
        <v>0  € TTC</v>
      </c>
      <c r="AI17" s="42" t="n">
        <f aca="false">(SUM(C17:AG17))*B17</f>
        <v>0</v>
      </c>
    </row>
    <row r="18" s="53" customFormat="true" ht="15.75" hidden="false" customHeight="false" outlineLevel="0" collapsed="false">
      <c r="A18" s="48"/>
      <c r="B18" s="49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1"/>
      <c r="AI18" s="52"/>
    </row>
    <row r="19" s="17" customFormat="true" ht="15.75" hidden="false" customHeight="false" outlineLevel="0" collapsed="false">
      <c r="A19" s="38" t="s">
        <v>23</v>
      </c>
      <c r="B19" s="38"/>
      <c r="C19" s="54"/>
      <c r="D19" s="55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7"/>
    </row>
    <row r="20" s="17" customFormat="true" ht="15" hidden="false" customHeight="false" outlineLevel="0" collapsed="false">
      <c r="A20" s="58"/>
      <c r="B20" s="16"/>
      <c r="C20" s="59" t="n">
        <f aca="false">IF(C6="","",COLUMN())</f>
        <v>3</v>
      </c>
      <c r="D20" s="59" t="str">
        <f aca="false">IF(D6="","",COLUMN())</f>
        <v/>
      </c>
      <c r="E20" s="59" t="str">
        <f aca="false">IF(E6="","",COLUMN())</f>
        <v/>
      </c>
      <c r="F20" s="59" t="n">
        <f aca="false">IF(F6="","",COLUMN())</f>
        <v>6</v>
      </c>
      <c r="G20" s="59" t="n">
        <f aca="false">IF(G6="","",COLUMN())</f>
        <v>7</v>
      </c>
      <c r="H20" s="59" t="n">
        <f aca="false">IF(H6="","",COLUMN())</f>
        <v>8</v>
      </c>
      <c r="I20" s="59" t="n">
        <f aca="false">IF(I6="","",COLUMN())</f>
        <v>9</v>
      </c>
      <c r="J20" s="59" t="str">
        <f aca="false">IF(J6="","",COLUMN())</f>
        <v/>
      </c>
      <c r="K20" s="59" t="str">
        <f aca="false">IF(K6="","",COLUMN())</f>
        <v/>
      </c>
      <c r="L20" s="59" t="str">
        <f aca="false">IF(L6="","",COLUMN())</f>
        <v/>
      </c>
      <c r="M20" s="59" t="str">
        <f aca="false">IF(M6="","",COLUMN())</f>
        <v/>
      </c>
      <c r="N20" s="59" t="str">
        <f aca="false">IF(N6="","",COLUMN())</f>
        <v/>
      </c>
      <c r="O20" s="59" t="str">
        <f aca="false">IF(O6="","",COLUMN())</f>
        <v/>
      </c>
      <c r="P20" s="59" t="str">
        <f aca="false">IF(P6="","",COLUMN())</f>
        <v/>
      </c>
      <c r="Q20" s="59" t="str">
        <f aca="false">IF(Q6="","",COLUMN())</f>
        <v/>
      </c>
      <c r="R20" s="59" t="str">
        <f aca="false">IF(R6="","",COLUMN())</f>
        <v/>
      </c>
      <c r="S20" s="59" t="str">
        <f aca="false">IF(S6="","",COLUMN())</f>
        <v/>
      </c>
      <c r="T20" s="59" t="str">
        <f aca="false">IF(T6="","",COLUMN())</f>
        <v/>
      </c>
      <c r="U20" s="59" t="str">
        <f aca="false">IF(U6="","",COLUMN())</f>
        <v/>
      </c>
      <c r="V20" s="59" t="str">
        <f aca="false">IF(V6="","",COLUMN())</f>
        <v/>
      </c>
      <c r="W20" s="59" t="str">
        <f aca="false">IF(W6="","",COLUMN())</f>
        <v/>
      </c>
      <c r="X20" s="59" t="str">
        <f aca="false">IF(X6="","",COLUMN())</f>
        <v/>
      </c>
      <c r="Y20" s="59" t="str">
        <f aca="false">IF(Y6="","",COLUMN())</f>
        <v/>
      </c>
      <c r="Z20" s="59" t="str">
        <f aca="false">IF(Z6="","",COLUMN())</f>
        <v/>
      </c>
      <c r="AA20" s="59" t="str">
        <f aca="false">IF(AA6="","",COLUMN())</f>
        <v/>
      </c>
      <c r="AB20" s="59" t="str">
        <f aca="false">IF(AB6="","",COLUMN())</f>
        <v/>
      </c>
      <c r="AC20" s="59" t="str">
        <f aca="false">IF(AC6="","",COLUMN())</f>
        <v/>
      </c>
      <c r="AD20" s="59" t="str">
        <f aca="false">IF(AD6="","",COLUMN())</f>
        <v/>
      </c>
      <c r="AE20" s="59" t="str">
        <f aca="false">IF(AE6="","",COLUMN())</f>
        <v/>
      </c>
      <c r="AF20" s="59" t="str">
        <f aca="false">IF(AF6="","",COLUMN())</f>
        <v/>
      </c>
      <c r="AG20" s="59" t="str">
        <f aca="false">IF(AG6="","",COLUMN())</f>
        <v/>
      </c>
    </row>
    <row r="21" s="17" customFormat="true" ht="15.75" hidden="false" customHeight="false" outlineLevel="0" collapsed="false">
      <c r="A21" s="58"/>
      <c r="D21" s="16"/>
    </row>
    <row r="22" s="17" customFormat="true" ht="15.75" hidden="false" customHeight="false" outlineLevel="0" collapsed="false">
      <c r="A22" s="58"/>
      <c r="B22" s="16"/>
      <c r="C22" s="16"/>
      <c r="D22" s="16" t="s">
        <v>24</v>
      </c>
      <c r="E22" s="11" t="s">
        <v>25</v>
      </c>
      <c r="F22" s="11" t="s">
        <v>26</v>
      </c>
      <c r="G22" s="16" t="s">
        <v>27</v>
      </c>
      <c r="H22" s="60"/>
      <c r="J22" s="61"/>
    </row>
    <row r="23" s="17" customFormat="true" ht="15" hidden="false" customHeight="false" outlineLevel="0" collapsed="false">
      <c r="A23" s="58"/>
      <c r="D23" s="59" t="str">
        <f aca="true">IF(ISERROR(SMALL($20:$20,ROW()-22)),"",INDIRECT(ADDRESS(6,SMALL($20:$20,ROW()-22)),1))</f>
        <v>albert </v>
      </c>
      <c r="E23" s="59" t="n">
        <f aca="true">IF(ISERROR(SMALL($20:$20,ROW()-22)),"",INDIRECT(ADDRESS(13,SMALL($20:$20,ROW()-22)),1))</f>
        <v>200</v>
      </c>
      <c r="F23" s="17" t="n">
        <v>0.401</v>
      </c>
      <c r="G23" s="17" t="n">
        <f aca="false">IF(E23="","",E23*F23)</f>
        <v>80.2</v>
      </c>
    </row>
    <row r="24" s="17" customFormat="true" ht="15" hidden="false" customHeight="false" outlineLevel="0" collapsed="false">
      <c r="A24" s="58"/>
      <c r="B24" s="16"/>
      <c r="C24" s="16"/>
      <c r="D24" s="59" t="str">
        <f aca="true">IF(ISERROR(SMALL($20:$20,ROW()-22)),"",INDIRECT(ADDRESS(6,SMALL($20:$20,ROW()-22)),1))</f>
        <v>albert </v>
      </c>
      <c r="E24" s="59" t="n">
        <f aca="true">IF(ISERROR(SMALL($20:$20,ROW()-22)),"",INDIRECT(ADDRESS(13,SMALL($20:$20,ROW()-22)),1))</f>
        <v>200</v>
      </c>
      <c r="F24" s="17" t="n">
        <v>0.401</v>
      </c>
      <c r="G24" s="17" t="n">
        <f aca="false">IF(E24="","",E24*F24)</f>
        <v>80.2</v>
      </c>
      <c r="H24" s="60"/>
      <c r="J24" s="61"/>
    </row>
    <row r="25" s="17" customFormat="true" ht="15" hidden="false" customHeight="false" outlineLevel="0" collapsed="false">
      <c r="A25" s="58"/>
      <c r="B25" s="16"/>
      <c r="C25" s="16"/>
      <c r="D25" s="59" t="str">
        <f aca="true">IF(ISERROR(SMALL($20:$20,ROW()-22)),"",INDIRECT(ADDRESS(6,SMALL($20:$20,ROW()-22)),1))</f>
        <v>roger </v>
      </c>
      <c r="E25" s="59" t="n">
        <f aca="true">IF(ISERROR(SMALL($20:$20,ROW()-22)),"",INDIRECT(ADDRESS(13,SMALL($20:$20,ROW()-22)),1))</f>
        <v>800</v>
      </c>
      <c r="F25" s="17" t="n">
        <v>0.401</v>
      </c>
      <c r="G25" s="17" t="n">
        <f aca="false">IF(E25="","",E25*F25)</f>
        <v>320.8</v>
      </c>
    </row>
    <row r="26" s="17" customFormat="true" ht="15" hidden="false" customHeight="false" outlineLevel="0" collapsed="false">
      <c r="A26" s="58"/>
      <c r="B26" s="16"/>
      <c r="C26" s="16"/>
      <c r="D26" s="59" t="str">
        <f aca="true">IF(ISERROR(SMALL($20:$20,ROW()-22)),"",INDIRECT(ADDRESS(6,SMALL($20:$20,ROW()-22)),1))</f>
        <v>marc</v>
      </c>
      <c r="E26" s="59" t="n">
        <f aca="true">IF(ISERROR(SMALL($20:$20,ROW()-22)),"",INDIRECT(ADDRESS(13,SMALL($20:$20,ROW()-22)),1))</f>
        <v>80</v>
      </c>
      <c r="F26" s="17" t="n">
        <v>0.401</v>
      </c>
      <c r="G26" s="17" t="n">
        <f aca="false">IF(E26="","",E26*F26)</f>
        <v>32.08</v>
      </c>
      <c r="H26" s="60"/>
      <c r="J26" s="61"/>
    </row>
    <row r="27" s="17" customFormat="true" ht="15" hidden="false" customHeight="false" outlineLevel="0" collapsed="false">
      <c r="A27" s="18"/>
      <c r="B27" s="18"/>
      <c r="C27" s="60"/>
      <c r="D27" s="59" t="str">
        <f aca="true">IF(ISERROR(SMALL($20:$20,ROW()-22)),"",INDIRECT(ADDRESS(6,SMALL($20:$20,ROW()-22)),1))</f>
        <v>albert </v>
      </c>
      <c r="E27" s="59" t="n">
        <f aca="true">IF(ISERROR(SMALL($20:$20,ROW()-22)),"",INDIRECT(ADDRESS(13,SMALL($20:$20,ROW()-22)),1))</f>
        <v>200</v>
      </c>
      <c r="F27" s="17" t="n">
        <v>0.401</v>
      </c>
      <c r="G27" s="17" t="n">
        <f aca="false">IF(E27="","",E27*F27)</f>
        <v>80.2</v>
      </c>
    </row>
    <row r="28" s="17" customFormat="true" ht="15" hidden="false" customHeight="false" outlineLevel="0" collapsed="false">
      <c r="B28" s="18"/>
      <c r="C28" s="16"/>
      <c r="D28" s="59" t="str">
        <f aca="true">IF(ISERROR(SMALL($20:$20,ROW()-22)),"",INDIRECT(ADDRESS(6,SMALL($20:$20,ROW()-22)),1))</f>
        <v/>
      </c>
      <c r="E28" s="59" t="str">
        <f aca="true">IF(ISERROR(SMALL($20:$20,ROW()-22)),"",INDIRECT(ADDRESS(13,SMALL($20:$20,ROW()-22)),1))</f>
        <v/>
      </c>
      <c r="G28" s="17" t="str">
        <f aca="false">IF(E28="","",E28*F28)</f>
        <v/>
      </c>
      <c r="H28" s="62"/>
      <c r="J28" s="63"/>
      <c r="K28" s="11"/>
      <c r="L28" s="64"/>
      <c r="M28" s="11"/>
    </row>
    <row r="29" s="17" customFormat="true" ht="15" hidden="false" customHeight="false" outlineLevel="0" collapsed="false">
      <c r="A29" s="13"/>
      <c r="B29" s="14"/>
      <c r="C29" s="15"/>
      <c r="D29" s="59" t="str">
        <f aca="true">IF(ISERROR(SMALL($20:$20,ROW()-22)),"",INDIRECT(ADDRESS(6,SMALL($20:$20,ROW()-22)),1))</f>
        <v/>
      </c>
      <c r="E29" s="59" t="str">
        <f aca="true">IF(ISERROR(SMALL($20:$20,ROW()-22)),"",INDIRECT(ADDRESS(13,SMALL($20:$20,ROW()-22)),1))</f>
        <v/>
      </c>
      <c r="I29" s="65"/>
      <c r="J29" s="66"/>
      <c r="K29" s="11"/>
    </row>
    <row r="30" s="17" customFormat="true" ht="8.1" hidden="false" customHeight="true" outlineLevel="0" collapsed="false">
      <c r="B30" s="18"/>
      <c r="C30" s="16"/>
      <c r="D30" s="16"/>
      <c r="E30" s="16"/>
    </row>
    <row r="31" s="17" customFormat="true" ht="15.75" hidden="false" customHeight="false" outlineLevel="0" collapsed="false">
      <c r="A31" s="58"/>
      <c r="B31" s="67"/>
      <c r="C31" s="67"/>
      <c r="D31" s="68"/>
      <c r="E31" s="16"/>
      <c r="H31" s="60"/>
      <c r="J31" s="69"/>
      <c r="K31" s="19"/>
    </row>
    <row r="32" s="17" customFormat="true" ht="15.75" hidden="false" customHeight="false" outlineLevel="0" collapsed="false">
      <c r="A32" s="58"/>
      <c r="B32" s="68"/>
      <c r="C32" s="68"/>
      <c r="D32" s="68"/>
      <c r="E32" s="16"/>
    </row>
    <row r="33" s="17" customFormat="true" ht="15.75" hidden="false" customHeight="false" outlineLevel="0" collapsed="false">
      <c r="A33" s="58"/>
      <c r="B33" s="68"/>
      <c r="C33" s="68"/>
      <c r="D33" s="68"/>
      <c r="E33" s="70"/>
      <c r="H33" s="60"/>
      <c r="J33" s="69"/>
      <c r="K33" s="19"/>
    </row>
    <row r="34" s="17" customFormat="true" ht="15.75" hidden="false" customHeight="false" outlineLevel="0" collapsed="false">
      <c r="A34" s="58"/>
      <c r="B34" s="68"/>
      <c r="C34" s="68"/>
      <c r="D34" s="68"/>
    </row>
    <row r="35" s="17" customFormat="true" ht="15.75" hidden="false" customHeight="false" outlineLevel="0" collapsed="false">
      <c r="A35" s="58"/>
      <c r="B35" s="68"/>
      <c r="C35" s="68"/>
      <c r="D35" s="16"/>
      <c r="H35" s="60"/>
      <c r="J35" s="69"/>
      <c r="K35" s="19"/>
    </row>
    <row r="36" s="17" customFormat="true" ht="15.75" hidden="false" customHeight="false" outlineLevel="0" collapsed="false">
      <c r="A36" s="58"/>
      <c r="B36" s="16"/>
      <c r="C36" s="16"/>
      <c r="D36" s="16"/>
    </row>
    <row r="37" s="17" customFormat="true" ht="15.75" hidden="false" customHeight="false" outlineLevel="0" collapsed="false">
      <c r="A37" s="58"/>
      <c r="B37" s="16"/>
      <c r="C37" s="16"/>
      <c r="D37" s="16"/>
      <c r="H37" s="62"/>
      <c r="J37" s="69"/>
      <c r="K37" s="19"/>
    </row>
    <row r="38" s="17" customFormat="true" ht="15.75" hidden="false" customHeight="false" outlineLevel="0" collapsed="false">
      <c r="A38" s="18"/>
      <c r="B38" s="18"/>
      <c r="C38" s="60"/>
      <c r="D38" s="63"/>
    </row>
    <row r="39" s="17" customFormat="true" ht="15" hidden="false" customHeight="false" outlineLevel="0" collapsed="false"/>
    <row r="40" s="17" customFormat="true" ht="15.75" hidden="false" customHeight="false" outlineLevel="0" collapsed="false">
      <c r="A40" s="13"/>
      <c r="B40" s="14"/>
      <c r="C40" s="15"/>
      <c r="D40" s="16"/>
    </row>
    <row r="41" s="17" customFormat="true" ht="8.1" hidden="false" customHeight="true" outlineLevel="0" collapsed="false">
      <c r="B41" s="18"/>
      <c r="C41" s="16"/>
      <c r="D41" s="16"/>
    </row>
    <row r="42" s="17" customFormat="true" ht="15.75" hidden="false" customHeight="false" outlineLevel="0" collapsed="false">
      <c r="A42" s="58"/>
      <c r="D42" s="16"/>
    </row>
    <row r="43" s="17" customFormat="true" ht="15.75" hidden="false" customHeight="false" outlineLevel="0" collapsed="false">
      <c r="A43" s="58"/>
      <c r="B43" s="68"/>
      <c r="C43" s="68"/>
      <c r="D43" s="16"/>
    </row>
    <row r="44" s="17" customFormat="true" ht="15.75" hidden="false" customHeight="false" outlineLevel="0" collapsed="false">
      <c r="A44" s="58"/>
      <c r="B44" s="68"/>
      <c r="C44" s="68"/>
      <c r="D44" s="16"/>
    </row>
    <row r="45" s="17" customFormat="true" ht="15.75" hidden="false" customHeight="false" outlineLevel="0" collapsed="false">
      <c r="A45" s="58"/>
      <c r="B45" s="68"/>
      <c r="C45" s="68"/>
      <c r="D45" s="16"/>
    </row>
    <row r="46" s="17" customFormat="true" ht="15.75" hidden="false" customHeight="false" outlineLevel="0" collapsed="false">
      <c r="A46" s="58"/>
      <c r="B46" s="68"/>
      <c r="C46" s="68"/>
      <c r="D46" s="16"/>
    </row>
    <row r="47" s="17" customFormat="true" ht="15.75" hidden="false" customHeight="false" outlineLevel="0" collapsed="false">
      <c r="A47" s="58"/>
      <c r="B47" s="16"/>
      <c r="C47" s="16"/>
      <c r="D47" s="16"/>
    </row>
    <row r="48" s="17" customFormat="true" ht="15.75" hidden="false" customHeight="false" outlineLevel="0" collapsed="false">
      <c r="A48" s="58"/>
      <c r="B48" s="16"/>
      <c r="C48" s="16"/>
      <c r="D48" s="16"/>
    </row>
    <row r="49" s="17" customFormat="true" ht="15.75" hidden="false" customHeight="false" outlineLevel="0" collapsed="false">
      <c r="A49" s="18"/>
      <c r="B49" s="18"/>
      <c r="C49" s="60"/>
      <c r="D49" s="63"/>
    </row>
    <row r="50" s="17" customFormat="true" ht="15" hidden="false" customHeight="false" outlineLevel="0" collapsed="false"/>
    <row r="51" s="17" customFormat="true" ht="15.75" hidden="false" customHeight="false" outlineLevel="0" collapsed="false">
      <c r="A51" s="13"/>
      <c r="B51" s="14"/>
      <c r="C51" s="15"/>
      <c r="D51" s="16"/>
    </row>
    <row r="52" s="17" customFormat="true" ht="8.1" hidden="false" customHeight="true" outlineLevel="0" collapsed="false">
      <c r="B52" s="18"/>
      <c r="C52" s="16"/>
      <c r="D52" s="16"/>
    </row>
    <row r="53" s="17" customFormat="true" ht="15.75" hidden="false" customHeight="false" outlineLevel="0" collapsed="false">
      <c r="A53" s="58"/>
      <c r="B53" s="68"/>
      <c r="C53" s="68"/>
      <c r="D53" s="16"/>
    </row>
    <row r="54" s="17" customFormat="true" ht="15.75" hidden="false" customHeight="false" outlineLevel="0" collapsed="false">
      <c r="A54" s="58"/>
      <c r="B54" s="68"/>
      <c r="C54" s="68"/>
      <c r="D54" s="16"/>
    </row>
    <row r="55" s="17" customFormat="true" ht="15.75" hidden="false" customHeight="false" outlineLevel="0" collapsed="false">
      <c r="A55" s="58"/>
      <c r="B55" s="68"/>
      <c r="C55" s="68"/>
      <c r="D55" s="16"/>
    </row>
    <row r="56" s="17" customFormat="true" ht="15.75" hidden="false" customHeight="false" outlineLevel="0" collapsed="false">
      <c r="A56" s="58"/>
      <c r="B56" s="68"/>
      <c r="C56" s="68"/>
      <c r="D56" s="16"/>
    </row>
    <row r="57" s="17" customFormat="true" ht="15.75" hidden="false" customHeight="false" outlineLevel="0" collapsed="false">
      <c r="A57" s="58"/>
      <c r="B57" s="16"/>
      <c r="C57" s="16"/>
      <c r="D57" s="16"/>
    </row>
    <row r="58" s="17" customFormat="true" ht="15.75" hidden="false" customHeight="false" outlineLevel="0" collapsed="false">
      <c r="A58" s="58"/>
      <c r="B58" s="16"/>
      <c r="C58" s="16"/>
      <c r="D58" s="16"/>
    </row>
    <row r="59" s="17" customFormat="true" ht="15.75" hidden="false" customHeight="false" outlineLevel="0" collapsed="false">
      <c r="A59" s="58"/>
      <c r="B59" s="16"/>
      <c r="C59" s="16"/>
      <c r="D59" s="16"/>
    </row>
    <row r="60" s="17" customFormat="true" ht="15.75" hidden="false" customHeight="false" outlineLevel="0" collapsed="false">
      <c r="A60" s="18"/>
      <c r="B60" s="18"/>
      <c r="C60" s="60"/>
      <c r="D60" s="63"/>
    </row>
  </sheetData>
  <mergeCells count="10">
    <mergeCell ref="A6:B6"/>
    <mergeCell ref="AH6:AH11"/>
    <mergeCell ref="A7:B7"/>
    <mergeCell ref="A8:B8"/>
    <mergeCell ref="A9:B9"/>
    <mergeCell ref="A10:B10"/>
    <mergeCell ref="A11:B11"/>
    <mergeCell ref="A12:B12"/>
    <mergeCell ref="A13:B13"/>
    <mergeCell ref="A19:B19"/>
  </mergeCells>
  <printOptions headings="false" gridLines="false" gridLinesSet="true" horizontalCentered="false" verticalCentered="false"/>
  <pageMargins left="0.120138888888889" right="0.120138888888889" top="0.140277777777778" bottom="0.140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2019-09-29T18:37:58Z</dcterms:created>
  <dc:creator>David Gilet</dc:creator>
  <dc:description/>
  <dc:language>fr-FR</dc:language>
  <cp:lastModifiedBy/>
  <dcterms:modified xsi:type="dcterms:W3CDTF">2019-09-29T21:50:36Z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