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Valeur groupe" sheetId="1" state="visible" r:id="rId2"/>
    <sheet name="Deite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<sst xmlns="http://schemas.openxmlformats.org/spreadsheetml/2006/main" count="271" uniqueCount="28">
  <si>
    <t xml:space="preserve">MJ</t>
  </si>
  <si>
    <t xml:space="preserve">Valeur groupe</t>
  </si>
  <si>
    <t xml:space="preserve">GENG</t>
  </si>
  <si>
    <t xml:space="preserve">JIA</t>
  </si>
  <si>
    <t xml:space="preserve">YI</t>
  </si>
  <si>
    <t xml:space="preserve">BING</t>
  </si>
  <si>
    <t xml:space="preserve">DING</t>
  </si>
  <si>
    <t xml:space="preserve">WU</t>
  </si>
  <si>
    <t xml:space="preserve">JI </t>
  </si>
  <si>
    <t xml:space="preserve">XIN</t>
  </si>
  <si>
    <t xml:space="preserve">REN</t>
  </si>
  <si>
    <t xml:space="preserve">GUI</t>
  </si>
  <si>
    <t xml:space="preserve">Tab2</t>
  </si>
  <si>
    <t xml:space="preserve">Tab1</t>
  </si>
  <si>
    <t xml:space="preserve">FORMULE(B6)</t>
  </si>
  <si>
    <t xml:space="preserve">FORMULE(C6)</t>
  </si>
  <si>
    <t xml:space="preserve">JI</t>
  </si>
  <si>
    <t xml:space="preserve">MJ =</t>
  </si>
  <si>
    <t xml:space="preserve">Amis</t>
  </si>
  <si>
    <t xml:space="preserve">Compétiteurs</t>
  </si>
  <si>
    <t xml:space="preserve">Prod. Princ.</t>
  </si>
  <si>
    <t xml:space="preserve">Prod. Anar.</t>
  </si>
  <si>
    <t xml:space="preserve">Rich. Dyn.</t>
  </si>
  <si>
    <t xml:space="preserve">Rich. Princ.</t>
  </si>
  <si>
    <t xml:space="preserve">Pouv. Judic.</t>
  </si>
  <si>
    <t xml:space="preserve">Pouv. Juste</t>
  </si>
  <si>
    <t xml:space="preserve">Ress. Dyn.</t>
  </si>
  <si>
    <t xml:space="preserve">Ress. Princ.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</si>
</sst>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1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  <font>
      <sz val="12"/>
      <color rgb="FFFF0000"/>
      <name val="Calibri"/>
      <family val="2"/>
      <charset val="1"/>
    </font>
    <font>
      <sz val="12"/>
      <color rgb="FF0070C0"/>
      <name val="Calibri"/>
      <family val="2"/>
      <charset val="1"/>
    </font>
    <font>
      <sz val="12"/>
      <name val="Calibri"/>
      <family val="2"/>
      <charset val="1"/>
    </font>
    <font>
      <strike val="true"/>
      <sz val="12"/>
      <color rgb="FF000000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b val="true"/>
      <sz val="12"/>
      <color rgb="FF0070C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5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true" diagonalDown="true">
      <left/>
      <right/>
      <top/>
      <bottom/>
      <diagonal style="dotted">
        <color rgb="FFDC143C"/>
      </diagonal>
    </border>
    <border diagonalUp="false" diagonalDown="false">
      <left style="medium"/>
      <right style="thin"/>
      <top style="medium"/>
      <bottom style="thin"/>
      <diagonal/>
    </border>
    <border diagonalUp="true" diagonalDown="true">
      <left style="thin"/>
      <right style="medium"/>
      <top style="medium"/>
      <bottom style="thin"/>
      <diagonal style="dotted">
        <color rgb="FFDC143C"/>
      </diagonal>
    </border>
    <border diagonalUp="false" diagonalDown="false">
      <left style="medium"/>
      <right style="thin"/>
      <top style="thin"/>
      <bottom style="thin"/>
      <diagonal/>
    </border>
    <border diagonalUp="true" diagonalDown="true">
      <left style="thin"/>
      <right style="medium"/>
      <top style="thin"/>
      <bottom style="thin"/>
      <diagonal style="dotted">
        <color rgb="FFDC143C"/>
      </diagonal>
    </border>
    <border diagonalUp="false" diagonalDown="false">
      <left style="medium"/>
      <right style="thin"/>
      <top style="thin"/>
      <bottom style="medium"/>
      <diagonal/>
    </border>
    <border diagonalUp="true" diagonalDown="true">
      <left style="thin"/>
      <right style="medium"/>
      <top style="thin"/>
      <bottom style="medium"/>
      <diagonal style="dotted">
        <color rgb="FFDC143C"/>
      </diagonal>
    </border>
    <border diagonalUp="true" diagonalDown="true">
      <left style="medium"/>
      <right style="medium"/>
      <top style="medium"/>
      <bottom style="medium"/>
      <diagonal style="dotted">
        <color rgb="FFDC143C"/>
      </diagonal>
    </border>
    <border diagonalUp="true" diagonalDown="true">
      <left style="medium"/>
      <right style="thin"/>
      <top style="medium"/>
      <bottom style="medium"/>
      <diagonal style="dotted">
        <color rgb="FFDC143C"/>
      </diagonal>
    </border>
    <border diagonalUp="true" diagonalDown="true">
      <left style="thin"/>
      <right style="medium"/>
      <top style="medium"/>
      <bottom style="medium"/>
      <diagonal style="dotted">
        <color rgb="FFDC143C"/>
      </diagonal>
    </border>
    <border diagonalUp="true" diagonalDown="true">
      <left/>
      <right style="thin"/>
      <top style="medium"/>
      <bottom style="medium"/>
      <diagonal style="dotted">
        <color rgb="FFDC143C"/>
      </diagonal>
    </border>
    <border diagonalUp="true" diagonalDown="true">
      <left style="thin"/>
      <right/>
      <top style="medium"/>
      <bottom style="medium"/>
      <diagonal style="dotted">
        <color rgb="FFDC143C"/>
      </diagonal>
    </border>
    <border diagonalUp="true" diagonalDown="true">
      <left style="medium"/>
      <right style="medium"/>
      <top/>
      <bottom style="thin"/>
      <diagonal style="dotted">
        <color rgb="FFDC143C"/>
      </diagonal>
    </border>
    <border diagonalUp="true" diagonalDown="true">
      <left style="medium"/>
      <right style="thin"/>
      <top/>
      <bottom style="thin"/>
      <diagonal style="dotted">
        <color rgb="FFDC143C"/>
      </diagonal>
    </border>
    <border diagonalUp="true" diagonalDown="true">
      <left/>
      <right style="thin"/>
      <top style="medium"/>
      <bottom style="thin"/>
      <diagonal style="dotted">
        <color rgb="FFDC143C"/>
      </diagonal>
    </border>
    <border diagonalUp="true" diagonalDown="true">
      <left style="thin"/>
      <right/>
      <top style="medium"/>
      <bottom style="thin"/>
      <diagonal style="dotted">
        <color rgb="FFDC143C"/>
      </diagonal>
    </border>
    <border diagonalUp="true" diagonalDown="true">
      <left style="medium"/>
      <right style="thin"/>
      <top style="medium"/>
      <bottom style="thin"/>
      <diagonal style="dotted">
        <color rgb="FFDC143C"/>
      </diagonal>
    </border>
    <border diagonalUp="true" diagonalDown="true">
      <left style="medium"/>
      <right style="medium"/>
      <top style="thin"/>
      <bottom style="thin"/>
      <diagonal style="dotted">
        <color rgb="FFDC143C"/>
      </diagonal>
    </border>
    <border diagonalUp="true" diagonalDown="true">
      <left style="medium"/>
      <right style="thin"/>
      <top style="thin"/>
      <bottom style="thin"/>
      <diagonal style="dotted">
        <color rgb="FFDC143C"/>
      </diagonal>
    </border>
    <border diagonalUp="true" diagonalDown="true">
      <left/>
      <right style="thin"/>
      <top style="thin"/>
      <bottom style="thin"/>
      <diagonal style="dotted">
        <color rgb="FFDC143C"/>
      </diagonal>
    </border>
    <border diagonalUp="true" diagonalDown="true">
      <left style="thin"/>
      <right/>
      <top style="thin"/>
      <bottom style="thin"/>
      <diagonal style="dotted">
        <color rgb="FFDC143C"/>
      </diagonal>
    </border>
    <border diagonalUp="true" diagonalDown="true">
      <left style="medium"/>
      <right style="medium"/>
      <top style="thin"/>
      <bottom style="medium"/>
      <diagonal style="dotted">
        <color rgb="FFDC143C"/>
      </diagonal>
    </border>
    <border diagonalUp="true" diagonalDown="true">
      <left style="medium"/>
      <right style="thin"/>
      <top style="thin"/>
      <bottom style="medium"/>
      <diagonal style="dotted">
        <color rgb="FFDC143C"/>
      </diagonal>
    </border>
    <border diagonalUp="true" diagonalDown="true">
      <left/>
      <right style="thin"/>
      <top style="thin"/>
      <bottom style="medium"/>
      <diagonal style="dotted">
        <color rgb="FFDC143C"/>
      </diagonal>
    </border>
    <border diagonalUp="true" diagonalDown="true">
      <left style="thin"/>
      <right/>
      <top style="thin"/>
      <bottom style="medium"/>
      <diagonal style="dotted">
        <color rgb="FFDC143C"/>
      </diagonal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3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3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3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4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DC143C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165240</xdr:colOff>
      <xdr:row>1</xdr:row>
      <xdr:rowOff>44640</xdr:rowOff>
    </xdr:from>
    <xdr:to>
      <xdr:col>2</xdr:col>
      <xdr:colOff>647280</xdr:colOff>
      <xdr:row>1</xdr:row>
      <xdr:rowOff>178560</xdr:rowOff>
    </xdr:to>
    <xdr:sp>
      <xdr:nvSpPr>
        <xdr:cNvPr id="0" name="CustomShape 1"/>
        <xdr:cNvSpPr/>
      </xdr:nvSpPr>
      <xdr:spPr>
        <a:xfrm>
          <a:off x="3037320" y="235080"/>
          <a:ext cx="482040" cy="133920"/>
        </a:xfrm>
        <a:prstGeom prst="rightArrow">
          <a:avLst>
            <a:gd name="adj1" fmla="val 50000"/>
            <a:gd name="adj2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152280</xdr:colOff>
      <xdr:row>5</xdr:row>
      <xdr:rowOff>25920</xdr:rowOff>
    </xdr:from>
    <xdr:to>
      <xdr:col>2</xdr:col>
      <xdr:colOff>570600</xdr:colOff>
      <xdr:row>14</xdr:row>
      <xdr:rowOff>190440</xdr:rowOff>
    </xdr:to>
    <xdr:sp>
      <xdr:nvSpPr>
        <xdr:cNvPr id="1" name="CustomShape 1"/>
        <xdr:cNvSpPr/>
      </xdr:nvSpPr>
      <xdr:spPr>
        <a:xfrm>
          <a:off x="2332800" y="1028880"/>
          <a:ext cx="418320" cy="1879200"/>
        </a:xfrm>
        <a:prstGeom prst="rightBrace">
          <a:avLst>
            <a:gd name="adj1" fmla="val 8333"/>
            <a:gd name="adj2" fmla="val 50000"/>
          </a:avLst>
        </a:pr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ColWidth="10.7890625" defaultRowHeight="15" zeroHeight="false" outlineLevelRow="0" outlineLevelCol="0"/>
  <cols>
    <col collapsed="false" customWidth="true" hidden="false" outlineLevel="0" max="2" min="2" style="0" width="26.31"/>
    <col collapsed="false" customWidth="true" hidden="false" outlineLevel="0" max="5" min="5" style="0" width="22.74"/>
  </cols>
  <sheetData>
    <row r="1" s="3" customFormat="true" ht="15" hidden="false" customHeight="false" outlineLevel="0" collapsed="false">
      <c r="A1" s="1" t="s">
        <v>0</v>
      </c>
      <c r="B1" s="2" t="s">
        <v>1</v>
      </c>
      <c r="C1" s="0"/>
      <c r="D1" s="0"/>
      <c r="E1" s="0"/>
      <c r="F1" s="0"/>
    </row>
    <row r="2" customFormat="false" ht="15" hidden="false" customHeight="false" outlineLevel="0" collapsed="false">
      <c r="A2" s="4" t="s">
        <v>2</v>
      </c>
      <c r="B2" s="5" t="n">
        <f aca="false">IF(OR(A2="JIA",A2="YI"),SUM(B4,B5,B12,B13),IF(OR(A2="BING",A2="DING"),SUM(B4:B7),IF(OR(A2="WU",A2="JI"),SUM(B6:B9),IF(OR(A2="GENG",A2="XIN"),SUM(B8:B11),IF(OR(A2="REN",A2="GUI"),SUM(B10:B13))))))</f>
        <v>94.2</v>
      </c>
    </row>
    <row r="3" customFormat="false" ht="17" hidden="false" customHeight="true" outlineLevel="0" collapsed="false"/>
    <row r="4" customFormat="false" ht="15" hidden="false" customHeight="false" outlineLevel="0" collapsed="false">
      <c r="A4" s="6" t="s">
        <v>3</v>
      </c>
      <c r="B4" s="7" t="n">
        <v>64.8</v>
      </c>
    </row>
    <row r="5" customFormat="false" ht="15" hidden="false" customHeight="false" outlineLevel="0" collapsed="false">
      <c r="A5" s="8" t="s">
        <v>4</v>
      </c>
      <c r="B5" s="9" t="n">
        <v>0</v>
      </c>
    </row>
    <row r="6" customFormat="false" ht="15" hidden="false" customHeight="false" outlineLevel="0" collapsed="false">
      <c r="A6" s="8" t="s">
        <v>5</v>
      </c>
      <c r="B6" s="9" t="n">
        <v>36</v>
      </c>
    </row>
    <row r="7" customFormat="false" ht="15" hidden="false" customHeight="false" outlineLevel="0" collapsed="false">
      <c r="A7" s="8" t="s">
        <v>6</v>
      </c>
      <c r="B7" s="9" t="n">
        <v>24</v>
      </c>
    </row>
    <row r="8" customFormat="false" ht="15" hidden="false" customHeight="false" outlineLevel="0" collapsed="false">
      <c r="A8" s="8" t="s">
        <v>7</v>
      </c>
      <c r="B8" s="9" t="n">
        <v>54</v>
      </c>
    </row>
    <row r="9" customFormat="false" ht="15" hidden="false" customHeight="false" outlineLevel="0" collapsed="false">
      <c r="A9" s="8" t="s">
        <v>8</v>
      </c>
      <c r="B9" s="9" t="n">
        <v>16.8</v>
      </c>
    </row>
    <row r="10" customFormat="false" ht="15" hidden="false" customHeight="false" outlineLevel="0" collapsed="false">
      <c r="A10" s="8" t="s">
        <v>2</v>
      </c>
      <c r="B10" s="9" t="n">
        <v>0</v>
      </c>
    </row>
    <row r="11" customFormat="false" ht="15" hidden="false" customHeight="false" outlineLevel="0" collapsed="false">
      <c r="A11" s="8" t="s">
        <v>9</v>
      </c>
      <c r="B11" s="9" t="n">
        <v>23.4</v>
      </c>
    </row>
    <row r="12" customFormat="false" ht="15" hidden="false" customHeight="false" outlineLevel="0" collapsed="false">
      <c r="A12" s="8" t="s">
        <v>10</v>
      </c>
      <c r="B12" s="9" t="n">
        <v>0</v>
      </c>
    </row>
    <row r="13" customFormat="false" ht="15" hidden="false" customHeight="false" outlineLevel="0" collapsed="false">
      <c r="A13" s="10" t="s">
        <v>11</v>
      </c>
      <c r="B13" s="11" t="n">
        <v>15</v>
      </c>
    </row>
    <row r="29" customFormat="false" ht="15" hidden="false" customHeight="false" outlineLevel="0" collapsed="false">
      <c r="A29" s="1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4" activeCellId="0" sqref="D44"/>
    </sheetView>
  </sheetViews>
  <sheetFormatPr defaultColWidth="10.7890625" defaultRowHeight="16" zeroHeight="false" outlineLevelRow="0" outlineLevelCol="0"/>
  <cols>
    <col collapsed="false" customWidth="true" hidden="false" outlineLevel="0" max="11" min="1" style="0" width="14.09"/>
  </cols>
  <sheetData>
    <row r="1" customFormat="false" ht="16" hidden="false" customHeight="false" outlineLevel="0" collapsed="false">
      <c r="A1" s="13" t="s">
        <v>0</v>
      </c>
    </row>
    <row r="2" customFormat="false" ht="17" hidden="false" customHeight="false" outlineLevel="0" collapsed="false">
      <c r="A2" s="14" t="s">
        <v>7</v>
      </c>
    </row>
    <row r="3" customFormat="false" ht="16" hidden="false" customHeight="false" outlineLevel="0" collapsed="false">
      <c r="A3" s="15"/>
    </row>
    <row r="4" customFormat="false" ht="15" hidden="false" customHeight="false" outlineLevel="0" collapsed="false">
      <c r="A4" s="16"/>
    </row>
    <row r="5" customFormat="false" ht="15" hidden="false" customHeight="false" outlineLevel="0" collapsed="false">
      <c r="A5" s="16"/>
      <c r="B5" s="17" t="s">
        <v>12</v>
      </c>
      <c r="C5" s="18" t="s">
        <v>13</v>
      </c>
    </row>
    <row r="6" customFormat="false" ht="15" hidden="false" customHeight="false" outlineLevel="0" collapsed="false">
      <c r="A6" s="19" t="s">
        <v>3</v>
      </c>
      <c r="B6" s="20" t="str">
        <f aca="true">INDIRECT(ADDRESS(MATCH($A$2,A$32:A$41,0)+31,MATCH($A6,$A$31:$K$31,0)),1)</f>
        <v>Pouv. Judic.</v>
      </c>
      <c r="C6" s="21" t="str">
        <f aca="true">INDIRECT("A"&amp;MATCH($A6,INDIRECT(CONCATENATE(ADDRESS(20,MATCH($A$2,$A$19:$K$19,0)),":",ADDRESS(29,MATCH($A$2,$A$19:$K$19,0))),1),0)+19,1)</f>
        <v>Pouv. Judic.</v>
      </c>
      <c r="D6" s="17" t="s">
        <v>14</v>
      </c>
      <c r="E6" s="22" t="str">
        <f aca="false">_xlfn.FORMULATEXT(B6)</f>
        <v>=INDIRECT(ADRESSE(EQUIV($A$2;A$32:A$41;0)+31;EQUIV($A6;$A$31:$K$31;0));1)</v>
      </c>
      <c r="F6" s="22"/>
      <c r="G6" s="22"/>
      <c r="H6" s="22"/>
      <c r="I6" s="22"/>
      <c r="J6" s="0" t="n">
        <f aca="false">LEN(_xlfn.FORMULATEXT(B6))</f>
        <v>73</v>
      </c>
    </row>
    <row r="7" customFormat="false" ht="15" hidden="false" customHeight="false" outlineLevel="0" collapsed="false">
      <c r="A7" s="23" t="s">
        <v>4</v>
      </c>
      <c r="B7" s="24" t="str">
        <f aca="true">INDIRECT(ADDRESS(MATCH($A$2,A$32:A$41,0)+31,MATCH($A7,$A$31:$K$31,0)),1)</f>
        <v>Pouv. Juste</v>
      </c>
      <c r="C7" s="25" t="str">
        <f aca="true">INDIRECT("A"&amp;MATCH($A7,INDIRECT(CONCATENATE(ADDRESS(20,MATCH($A$2,$A$19:$K$19,0)),":",ADDRESS(29,MATCH($A$2,$A$19:$K$19,0))),1),0)+19,1)</f>
        <v>Pouv. Juste</v>
      </c>
      <c r="D7" s="17" t="s">
        <v>15</v>
      </c>
      <c r="E7" s="26" t="str">
        <f aca="false">_xlfn.FORMULATEXT(C6)</f>
        <v>=INDIRECT("A"&amp;EQUIV($A6;INDIRECT(CONCATENER(ADRESSE(20;EQUIV($A$2;$A$19:$K$19;0));":";ADRESSE(29;EQUIV($A$2;$A$19:$K$19;0)));1);0)+19;1)</v>
      </c>
      <c r="F7" s="26"/>
      <c r="G7" s="26"/>
      <c r="H7" s="26"/>
      <c r="I7" s="26"/>
      <c r="J7" s="0" t="n">
        <f aca="false">LEN(_xlfn.FORMULATEXT(C6))</f>
        <v>136</v>
      </c>
    </row>
    <row r="8" customFormat="false" ht="15" hidden="false" customHeight="false" outlineLevel="0" collapsed="false">
      <c r="A8" s="23" t="s">
        <v>5</v>
      </c>
      <c r="B8" s="24" t="str">
        <f aca="true">INDIRECT(ADDRESS(MATCH($A$2,A$32:A$41,0)+31,MATCH($A8,$A$31:$K$31,0)),1)</f>
        <v>Ress. Dyn.</v>
      </c>
      <c r="C8" s="25" t="str">
        <f aca="true">INDIRECT("A"&amp;MATCH($A8,INDIRECT(CONCATENATE(ADDRESS(20,MATCH($A$2,$A$19:$K$19,0)),":",ADDRESS(29,MATCH($A$2,$A$19:$K$19,0))),1),0)+19,1)</f>
        <v>Ress. Dyn.</v>
      </c>
      <c r="E8" s="26"/>
      <c r="F8" s="26"/>
      <c r="G8" s="26"/>
      <c r="H8" s="26"/>
      <c r="I8" s="26"/>
    </row>
    <row r="9" customFormat="false" ht="15" hidden="false" customHeight="false" outlineLevel="0" collapsed="false">
      <c r="A9" s="23" t="s">
        <v>6</v>
      </c>
      <c r="B9" s="24" t="str">
        <f aca="true">INDIRECT(ADDRESS(MATCH($A$2,A$32:A$41,0)+31,MATCH($A9,$A$31:$K$31,0)),1)</f>
        <v>Ress. Princ.</v>
      </c>
      <c r="C9" s="25" t="str">
        <f aca="true">INDIRECT("A"&amp;MATCH($A9,INDIRECT(CONCATENATE(ADDRESS(20,MATCH($A$2,$A$19:$K$19,0)),":",ADDRESS(29,MATCH($A$2,$A$19:$K$19,0))),1),0)+19,1)</f>
        <v>Ress. Princ.</v>
      </c>
    </row>
    <row r="10" customFormat="false" ht="15" hidden="false" customHeight="false" outlineLevel="0" collapsed="false">
      <c r="A10" s="23" t="s">
        <v>7</v>
      </c>
      <c r="B10" s="24" t="str">
        <f aca="true">INDIRECT(ADDRESS(MATCH($A$2,A$32:A$41,0)+31,MATCH($A10,$A$31:$K$31,0)),1)</f>
        <v>Amis</v>
      </c>
      <c r="C10" s="25" t="str">
        <f aca="true">INDIRECT("A"&amp;MATCH($A10,INDIRECT(CONCATENATE(ADDRESS(20,MATCH($A$2,$A$19:$K$19,0)),":",ADDRESS(29,MATCH($A$2,$A$19:$K$19,0))),1),0)+19,1)</f>
        <v>Amis</v>
      </c>
    </row>
    <row r="11" customFormat="false" ht="15" hidden="false" customHeight="false" outlineLevel="0" collapsed="false">
      <c r="A11" s="23" t="s">
        <v>16</v>
      </c>
      <c r="B11" s="24" t="str">
        <f aca="true">INDIRECT(ADDRESS(MATCH($A$2,A$32:A$41,0)+31,MATCH($A11,$A$31:$K$31,0)),1)</f>
        <v>Compétiteurs</v>
      </c>
      <c r="C11" s="25" t="str">
        <f aca="true">INDIRECT("A"&amp;MATCH($A11,INDIRECT(CONCATENATE(ADDRESS(20,MATCH($A$2,$A$19:$K$19,0)),":",ADDRESS(29,MATCH($A$2,$A$19:$K$19,0))),1),0)+19,1)</f>
        <v>Compétiteurs</v>
      </c>
    </row>
    <row r="12" customFormat="false" ht="15" hidden="false" customHeight="false" outlineLevel="0" collapsed="false">
      <c r="A12" s="23" t="s">
        <v>2</v>
      </c>
      <c r="B12" s="24" t="str">
        <f aca="true">INDIRECT(ADDRESS(MATCH($A$2,A$32:A$41,0)+31,MATCH($A12,$A$31:$K$31,0)),1)</f>
        <v>Prod. Princ.</v>
      </c>
      <c r="C12" s="25" t="str">
        <f aca="true">INDIRECT("A"&amp;MATCH($A12,INDIRECT(CONCATENATE(ADDRESS(20,MATCH($A$2,$A$19:$K$19,0)),":",ADDRESS(29,MATCH($A$2,$A$19:$K$19,0))),1),0)+19,1)</f>
        <v>Prod. Princ.</v>
      </c>
    </row>
    <row r="13" customFormat="false" ht="15" hidden="false" customHeight="false" outlineLevel="0" collapsed="false">
      <c r="A13" s="23" t="s">
        <v>9</v>
      </c>
      <c r="B13" s="24" t="str">
        <f aca="true">INDIRECT(ADDRESS(MATCH($A$2,A$32:A$41,0)+31,MATCH($A13,$A$31:$K$31,0)),1)</f>
        <v>Prod. Anar.</v>
      </c>
      <c r="C13" s="25" t="str">
        <f aca="true">INDIRECT("A"&amp;MATCH($A13,INDIRECT(CONCATENATE(ADDRESS(20,MATCH($A$2,$A$19:$K$19,0)),":",ADDRESS(29,MATCH($A$2,$A$19:$K$19,0))),1),0)+19,1)</f>
        <v>Prod. Anar.</v>
      </c>
    </row>
    <row r="14" customFormat="false" ht="15" hidden="false" customHeight="false" outlineLevel="0" collapsed="false">
      <c r="A14" s="23" t="s">
        <v>10</v>
      </c>
      <c r="B14" s="24" t="str">
        <f aca="true">INDIRECT(ADDRESS(MATCH($A$2,A$32:A$41,0)+31,MATCH($A14,$A$31:$K$31,0)),1)</f>
        <v>Rich. Dyn.</v>
      </c>
      <c r="C14" s="25" t="str">
        <f aca="true">INDIRECT("A"&amp;MATCH($A14,INDIRECT(CONCATENATE(ADDRESS(20,MATCH($A$2,$A$19:$K$19,0)),":",ADDRESS(29,MATCH($A$2,$A$19:$K$19,0))),1),0)+19,1)</f>
        <v>Rich. Dyn.</v>
      </c>
    </row>
    <row r="15" customFormat="false" ht="15" hidden="false" customHeight="false" outlineLevel="0" collapsed="false">
      <c r="A15" s="27" t="s">
        <v>11</v>
      </c>
      <c r="B15" s="28" t="str">
        <f aca="true">INDIRECT(ADDRESS(MATCH($A$2,A$32:A$41,0)+31,MATCH($A15,$A$31:$K$31,0)),1)</f>
        <v>Rich. Princ.</v>
      </c>
      <c r="C15" s="29" t="str">
        <f aca="true">INDIRECT("A"&amp;MATCH($A15,INDIRECT(CONCATENATE(ADDRESS(20,MATCH($A$2,$A$19:$K$19,0)),":",ADDRESS(29,MATCH($A$2,$A$19:$K$19,0))),1),0)+19,1)</f>
        <v>Rich. Princ.</v>
      </c>
    </row>
    <row r="16" customFormat="false" ht="16" hidden="false" customHeight="false" outlineLevel="0" collapsed="false">
      <c r="A16" s="15"/>
    </row>
    <row r="17" customFormat="false" ht="15" hidden="false" customHeight="false" outlineLevel="0" collapsed="false">
      <c r="A17" s="16"/>
    </row>
    <row r="18" customFormat="false" ht="17" hidden="false" customHeight="false" outlineLevel="0" collapsed="false">
      <c r="A18" s="15"/>
    </row>
    <row r="19" customFormat="false" ht="15" hidden="false" customHeight="false" outlineLevel="0" collapsed="false">
      <c r="A19" s="30" t="s">
        <v>17</v>
      </c>
      <c r="B19" s="31" t="s">
        <v>3</v>
      </c>
      <c r="C19" s="32" t="s">
        <v>4</v>
      </c>
      <c r="D19" s="33" t="s">
        <v>5</v>
      </c>
      <c r="E19" s="34" t="s">
        <v>6</v>
      </c>
      <c r="F19" s="31" t="s">
        <v>7</v>
      </c>
      <c r="G19" s="32" t="s">
        <v>16</v>
      </c>
      <c r="H19" s="33" t="s">
        <v>2</v>
      </c>
      <c r="I19" s="34" t="s">
        <v>9</v>
      </c>
      <c r="J19" s="31" t="s">
        <v>10</v>
      </c>
      <c r="K19" s="32" t="s">
        <v>11</v>
      </c>
    </row>
    <row r="20" customFormat="false" ht="15" hidden="false" customHeight="false" outlineLevel="0" collapsed="false">
      <c r="A20" s="35" t="s">
        <v>18</v>
      </c>
      <c r="B20" s="36" t="s">
        <v>3</v>
      </c>
      <c r="C20" s="37" t="s">
        <v>4</v>
      </c>
      <c r="D20" s="38" t="s">
        <v>5</v>
      </c>
      <c r="E20" s="37" t="s">
        <v>6</v>
      </c>
      <c r="F20" s="38" t="s">
        <v>7</v>
      </c>
      <c r="G20" s="39" t="s">
        <v>16</v>
      </c>
      <c r="H20" s="40" t="s">
        <v>2</v>
      </c>
      <c r="I20" s="37" t="s">
        <v>9</v>
      </c>
      <c r="J20" s="38" t="s">
        <v>10</v>
      </c>
      <c r="K20" s="37" t="s">
        <v>11</v>
      </c>
    </row>
    <row r="21" customFormat="false" ht="15" hidden="false" customHeight="false" outlineLevel="0" collapsed="false">
      <c r="A21" s="41" t="s">
        <v>19</v>
      </c>
      <c r="B21" s="42" t="s">
        <v>4</v>
      </c>
      <c r="C21" s="43" t="s">
        <v>3</v>
      </c>
      <c r="D21" s="44" t="s">
        <v>6</v>
      </c>
      <c r="E21" s="43" t="s">
        <v>5</v>
      </c>
      <c r="F21" s="44" t="s">
        <v>16</v>
      </c>
      <c r="G21" s="45" t="s">
        <v>7</v>
      </c>
      <c r="H21" s="42" t="s">
        <v>9</v>
      </c>
      <c r="I21" s="43" t="s">
        <v>2</v>
      </c>
      <c r="J21" s="44" t="s">
        <v>11</v>
      </c>
      <c r="K21" s="43" t="s">
        <v>10</v>
      </c>
    </row>
    <row r="22" customFormat="false" ht="15" hidden="false" customHeight="false" outlineLevel="0" collapsed="false">
      <c r="A22" s="46" t="s">
        <v>20</v>
      </c>
      <c r="B22" s="42" t="s">
        <v>5</v>
      </c>
      <c r="C22" s="43" t="s">
        <v>6</v>
      </c>
      <c r="D22" s="44" t="s">
        <v>7</v>
      </c>
      <c r="E22" s="43" t="s">
        <v>16</v>
      </c>
      <c r="F22" s="44" t="s">
        <v>2</v>
      </c>
      <c r="G22" s="45" t="s">
        <v>9</v>
      </c>
      <c r="H22" s="42" t="s">
        <v>10</v>
      </c>
      <c r="I22" s="43" t="s">
        <v>11</v>
      </c>
      <c r="J22" s="44" t="s">
        <v>3</v>
      </c>
      <c r="K22" s="43" t="s">
        <v>4</v>
      </c>
    </row>
    <row r="23" customFormat="false" ht="15" hidden="false" customHeight="false" outlineLevel="0" collapsed="false">
      <c r="A23" s="46" t="s">
        <v>21</v>
      </c>
      <c r="B23" s="42" t="s">
        <v>6</v>
      </c>
      <c r="C23" s="43" t="s">
        <v>5</v>
      </c>
      <c r="D23" s="44" t="s">
        <v>16</v>
      </c>
      <c r="E23" s="43" t="s">
        <v>7</v>
      </c>
      <c r="F23" s="44" t="s">
        <v>9</v>
      </c>
      <c r="G23" s="45" t="s">
        <v>2</v>
      </c>
      <c r="H23" s="42" t="s">
        <v>11</v>
      </c>
      <c r="I23" s="43" t="s">
        <v>10</v>
      </c>
      <c r="J23" s="44" t="s">
        <v>4</v>
      </c>
      <c r="K23" s="43" t="s">
        <v>3</v>
      </c>
    </row>
    <row r="24" customFormat="false" ht="15" hidden="false" customHeight="false" outlineLevel="0" collapsed="false">
      <c r="A24" s="46" t="s">
        <v>22</v>
      </c>
      <c r="B24" s="42" t="s">
        <v>7</v>
      </c>
      <c r="C24" s="43" t="s">
        <v>16</v>
      </c>
      <c r="D24" s="44" t="s">
        <v>2</v>
      </c>
      <c r="E24" s="43" t="s">
        <v>9</v>
      </c>
      <c r="F24" s="44" t="s">
        <v>10</v>
      </c>
      <c r="G24" s="45" t="s">
        <v>11</v>
      </c>
      <c r="H24" s="42" t="s">
        <v>3</v>
      </c>
      <c r="I24" s="43" t="s">
        <v>4</v>
      </c>
      <c r="J24" s="44" t="s">
        <v>5</v>
      </c>
      <c r="K24" s="43" t="s">
        <v>6</v>
      </c>
    </row>
    <row r="25" customFormat="false" ht="15" hidden="false" customHeight="false" outlineLevel="0" collapsed="false">
      <c r="A25" s="46" t="s">
        <v>23</v>
      </c>
      <c r="B25" s="42" t="s">
        <v>16</v>
      </c>
      <c r="C25" s="43" t="s">
        <v>7</v>
      </c>
      <c r="D25" s="44" t="s">
        <v>9</v>
      </c>
      <c r="E25" s="43" t="s">
        <v>2</v>
      </c>
      <c r="F25" s="44" t="s">
        <v>11</v>
      </c>
      <c r="G25" s="45" t="s">
        <v>10</v>
      </c>
      <c r="H25" s="42" t="s">
        <v>4</v>
      </c>
      <c r="I25" s="43" t="s">
        <v>3</v>
      </c>
      <c r="J25" s="44" t="s">
        <v>6</v>
      </c>
      <c r="K25" s="43" t="s">
        <v>5</v>
      </c>
    </row>
    <row r="26" customFormat="false" ht="15" hidden="false" customHeight="false" outlineLevel="0" collapsed="false">
      <c r="A26" s="46" t="s">
        <v>24</v>
      </c>
      <c r="B26" s="42" t="s">
        <v>2</v>
      </c>
      <c r="C26" s="43" t="s">
        <v>9</v>
      </c>
      <c r="D26" s="44" t="s">
        <v>10</v>
      </c>
      <c r="E26" s="43" t="s">
        <v>11</v>
      </c>
      <c r="F26" s="44" t="s">
        <v>3</v>
      </c>
      <c r="G26" s="45" t="s">
        <v>4</v>
      </c>
      <c r="H26" s="42" t="s">
        <v>5</v>
      </c>
      <c r="I26" s="43" t="s">
        <v>6</v>
      </c>
      <c r="J26" s="44" t="s">
        <v>7</v>
      </c>
      <c r="K26" s="43" t="s">
        <v>16</v>
      </c>
    </row>
    <row r="27" customFormat="false" ht="15" hidden="false" customHeight="false" outlineLevel="0" collapsed="false">
      <c r="A27" s="46" t="s">
        <v>25</v>
      </c>
      <c r="B27" s="42" t="s">
        <v>9</v>
      </c>
      <c r="C27" s="43" t="s">
        <v>2</v>
      </c>
      <c r="D27" s="44" t="s">
        <v>11</v>
      </c>
      <c r="E27" s="43" t="s">
        <v>10</v>
      </c>
      <c r="F27" s="44" t="s">
        <v>4</v>
      </c>
      <c r="G27" s="45" t="s">
        <v>3</v>
      </c>
      <c r="H27" s="42" t="s">
        <v>6</v>
      </c>
      <c r="I27" s="43" t="s">
        <v>5</v>
      </c>
      <c r="J27" s="44" t="s">
        <v>16</v>
      </c>
      <c r="K27" s="43" t="s">
        <v>7</v>
      </c>
    </row>
    <row r="28" customFormat="false" ht="15" hidden="false" customHeight="false" outlineLevel="0" collapsed="false">
      <c r="A28" s="46" t="s">
        <v>26</v>
      </c>
      <c r="B28" s="42" t="s">
        <v>10</v>
      </c>
      <c r="C28" s="43" t="s">
        <v>11</v>
      </c>
      <c r="D28" s="44" t="s">
        <v>3</v>
      </c>
      <c r="E28" s="43" t="s">
        <v>4</v>
      </c>
      <c r="F28" s="44" t="s">
        <v>5</v>
      </c>
      <c r="G28" s="45" t="s">
        <v>6</v>
      </c>
      <c r="H28" s="42" t="s">
        <v>7</v>
      </c>
      <c r="I28" s="43" t="s">
        <v>16</v>
      </c>
      <c r="J28" s="44" t="s">
        <v>2</v>
      </c>
      <c r="K28" s="43" t="s">
        <v>9</v>
      </c>
    </row>
    <row r="29" customFormat="false" ht="15" hidden="false" customHeight="false" outlineLevel="0" collapsed="false">
      <c r="A29" s="47" t="s">
        <v>27</v>
      </c>
      <c r="B29" s="48" t="s">
        <v>11</v>
      </c>
      <c r="C29" s="49" t="s">
        <v>10</v>
      </c>
      <c r="D29" s="50" t="s">
        <v>4</v>
      </c>
      <c r="E29" s="49" t="s">
        <v>3</v>
      </c>
      <c r="F29" s="50" t="s">
        <v>6</v>
      </c>
      <c r="G29" s="51" t="s">
        <v>5</v>
      </c>
      <c r="H29" s="48" t="s">
        <v>16</v>
      </c>
      <c r="I29" s="49" t="s">
        <v>7</v>
      </c>
      <c r="J29" s="50" t="s">
        <v>9</v>
      </c>
      <c r="K29" s="49" t="s">
        <v>2</v>
      </c>
    </row>
    <row r="30" customFormat="false" ht="17" hidden="false" customHeight="false" outlineLevel="0" collapsed="false"/>
    <row r="31" customFormat="false" ht="15" hidden="false" customHeight="false" outlineLevel="0" collapsed="false">
      <c r="A31" s="52" t="s">
        <v>17</v>
      </c>
      <c r="B31" s="53" t="s">
        <v>3</v>
      </c>
      <c r="C31" s="54" t="s">
        <v>4</v>
      </c>
      <c r="D31" s="54" t="s">
        <v>5</v>
      </c>
      <c r="E31" s="54" t="s">
        <v>6</v>
      </c>
      <c r="F31" s="54" t="s">
        <v>7</v>
      </c>
      <c r="G31" s="54" t="s">
        <v>16</v>
      </c>
      <c r="H31" s="54" t="s">
        <v>2</v>
      </c>
      <c r="I31" s="54" t="s">
        <v>9</v>
      </c>
      <c r="J31" s="54" t="s">
        <v>10</v>
      </c>
      <c r="K31" s="55" t="s">
        <v>11</v>
      </c>
    </row>
    <row r="32" customFormat="false" ht="15" hidden="false" customHeight="false" outlineLevel="0" collapsed="false">
      <c r="A32" s="56" t="s">
        <v>3</v>
      </c>
      <c r="B32" s="57" t="s">
        <v>18</v>
      </c>
      <c r="C32" s="58" t="s">
        <v>19</v>
      </c>
      <c r="D32" s="59" t="s">
        <v>20</v>
      </c>
      <c r="E32" s="58" t="s">
        <v>21</v>
      </c>
      <c r="F32" s="59" t="s">
        <v>22</v>
      </c>
      <c r="G32" s="59" t="s">
        <v>23</v>
      </c>
      <c r="H32" s="59" t="s">
        <v>24</v>
      </c>
      <c r="I32" s="59" t="s">
        <v>25</v>
      </c>
      <c r="J32" s="59" t="s">
        <v>26</v>
      </c>
      <c r="K32" s="20" t="s">
        <v>27</v>
      </c>
    </row>
    <row r="33" customFormat="false" ht="15" hidden="false" customHeight="false" outlineLevel="0" collapsed="false">
      <c r="A33" s="60" t="s">
        <v>4</v>
      </c>
      <c r="B33" s="61" t="s">
        <v>19</v>
      </c>
      <c r="C33" s="62" t="s">
        <v>18</v>
      </c>
      <c r="D33" s="63" t="s">
        <v>21</v>
      </c>
      <c r="E33" s="63" t="s">
        <v>20</v>
      </c>
      <c r="F33" s="63" t="s">
        <v>23</v>
      </c>
      <c r="G33" s="63" t="s">
        <v>22</v>
      </c>
      <c r="H33" s="63" t="s">
        <v>25</v>
      </c>
      <c r="I33" s="63" t="s">
        <v>24</v>
      </c>
      <c r="J33" s="63" t="s">
        <v>27</v>
      </c>
      <c r="K33" s="24" t="s">
        <v>26</v>
      </c>
    </row>
    <row r="34" customFormat="false" ht="15" hidden="false" customHeight="false" outlineLevel="0" collapsed="false">
      <c r="A34" s="60" t="s">
        <v>5</v>
      </c>
      <c r="B34" s="64" t="s">
        <v>26</v>
      </c>
      <c r="C34" s="63" t="s">
        <v>27</v>
      </c>
      <c r="D34" s="62" t="s">
        <v>18</v>
      </c>
      <c r="E34" s="62" t="s">
        <v>19</v>
      </c>
      <c r="F34" s="63" t="s">
        <v>20</v>
      </c>
      <c r="G34" s="62" t="s">
        <v>21</v>
      </c>
      <c r="H34" s="63" t="s">
        <v>22</v>
      </c>
      <c r="I34" s="63" t="s">
        <v>23</v>
      </c>
      <c r="J34" s="63" t="s">
        <v>24</v>
      </c>
      <c r="K34" s="24" t="s">
        <v>25</v>
      </c>
    </row>
    <row r="35" customFormat="false" ht="15" hidden="false" customHeight="false" outlineLevel="0" collapsed="false">
      <c r="A35" s="60" t="s">
        <v>6</v>
      </c>
      <c r="B35" s="64" t="s">
        <v>27</v>
      </c>
      <c r="C35" s="63" t="s">
        <v>26</v>
      </c>
      <c r="D35" s="62" t="s">
        <v>19</v>
      </c>
      <c r="E35" s="62" t="s">
        <v>18</v>
      </c>
      <c r="F35" s="63" t="s">
        <v>21</v>
      </c>
      <c r="G35" s="63" t="s">
        <v>20</v>
      </c>
      <c r="H35" s="63" t="s">
        <v>23</v>
      </c>
      <c r="I35" s="63" t="s">
        <v>22</v>
      </c>
      <c r="J35" s="63" t="s">
        <v>25</v>
      </c>
      <c r="K35" s="24" t="s">
        <v>24</v>
      </c>
    </row>
    <row r="36" customFormat="false" ht="15" hidden="false" customHeight="false" outlineLevel="0" collapsed="false">
      <c r="A36" s="60" t="s">
        <v>7</v>
      </c>
      <c r="B36" s="64" t="s">
        <v>24</v>
      </c>
      <c r="C36" s="63" t="s">
        <v>25</v>
      </c>
      <c r="D36" s="63" t="s">
        <v>26</v>
      </c>
      <c r="E36" s="63" t="s">
        <v>27</v>
      </c>
      <c r="F36" s="62" t="s">
        <v>18</v>
      </c>
      <c r="G36" s="62" t="s">
        <v>19</v>
      </c>
      <c r="H36" s="63" t="s">
        <v>20</v>
      </c>
      <c r="I36" s="62" t="s">
        <v>21</v>
      </c>
      <c r="J36" s="63" t="s">
        <v>22</v>
      </c>
      <c r="K36" s="24" t="s">
        <v>23</v>
      </c>
    </row>
    <row r="37" customFormat="false" ht="15" hidden="false" customHeight="false" outlineLevel="0" collapsed="false">
      <c r="A37" s="60" t="s">
        <v>8</v>
      </c>
      <c r="B37" s="64" t="s">
        <v>25</v>
      </c>
      <c r="C37" s="63" t="s">
        <v>24</v>
      </c>
      <c r="D37" s="63" t="s">
        <v>27</v>
      </c>
      <c r="E37" s="63" t="s">
        <v>26</v>
      </c>
      <c r="F37" s="62" t="s">
        <v>19</v>
      </c>
      <c r="G37" s="62" t="s">
        <v>18</v>
      </c>
      <c r="H37" s="63" t="s">
        <v>21</v>
      </c>
      <c r="I37" s="63" t="s">
        <v>20</v>
      </c>
      <c r="J37" s="63" t="s">
        <v>23</v>
      </c>
      <c r="K37" s="24" t="s">
        <v>22</v>
      </c>
    </row>
    <row r="38" customFormat="false" ht="15" hidden="false" customHeight="false" outlineLevel="0" collapsed="false">
      <c r="A38" s="60" t="s">
        <v>2</v>
      </c>
      <c r="B38" s="64" t="s">
        <v>22</v>
      </c>
      <c r="C38" s="63" t="s">
        <v>23</v>
      </c>
      <c r="D38" s="63" t="s">
        <v>24</v>
      </c>
      <c r="E38" s="63" t="s">
        <v>25</v>
      </c>
      <c r="F38" s="63" t="s">
        <v>26</v>
      </c>
      <c r="G38" s="63" t="s">
        <v>27</v>
      </c>
      <c r="H38" s="62" t="s">
        <v>18</v>
      </c>
      <c r="I38" s="62" t="s">
        <v>19</v>
      </c>
      <c r="J38" s="63" t="s">
        <v>20</v>
      </c>
      <c r="K38" s="65" t="s">
        <v>21</v>
      </c>
    </row>
    <row r="39" customFormat="false" ht="15" hidden="false" customHeight="false" outlineLevel="0" collapsed="false">
      <c r="A39" s="60" t="s">
        <v>9</v>
      </c>
      <c r="B39" s="61" t="s">
        <v>19</v>
      </c>
      <c r="C39" s="62" t="s">
        <v>18</v>
      </c>
      <c r="D39" s="63" t="s">
        <v>21</v>
      </c>
      <c r="E39" s="63" t="s">
        <v>20</v>
      </c>
      <c r="F39" s="63" t="s">
        <v>23</v>
      </c>
      <c r="G39" s="63" t="s">
        <v>22</v>
      </c>
      <c r="H39" s="62" t="s">
        <v>19</v>
      </c>
      <c r="I39" s="62" t="s">
        <v>18</v>
      </c>
      <c r="J39" s="63" t="s">
        <v>21</v>
      </c>
      <c r="K39" s="24" t="s">
        <v>20</v>
      </c>
    </row>
    <row r="40" customFormat="false" ht="15" hidden="false" customHeight="false" outlineLevel="0" collapsed="false">
      <c r="A40" s="60" t="s">
        <v>10</v>
      </c>
      <c r="B40" s="64" t="s">
        <v>20</v>
      </c>
      <c r="C40" s="62" t="s">
        <v>21</v>
      </c>
      <c r="D40" s="63" t="s">
        <v>22</v>
      </c>
      <c r="E40" s="63" t="s">
        <v>23</v>
      </c>
      <c r="F40" s="63" t="s">
        <v>24</v>
      </c>
      <c r="G40" s="63" t="s">
        <v>25</v>
      </c>
      <c r="H40" s="63" t="s">
        <v>26</v>
      </c>
      <c r="I40" s="63" t="s">
        <v>27</v>
      </c>
      <c r="J40" s="62" t="s">
        <v>18</v>
      </c>
      <c r="K40" s="65" t="s">
        <v>19</v>
      </c>
    </row>
    <row r="41" customFormat="false" ht="15" hidden="false" customHeight="false" outlineLevel="0" collapsed="false">
      <c r="A41" s="66" t="s">
        <v>11</v>
      </c>
      <c r="B41" s="67" t="s">
        <v>21</v>
      </c>
      <c r="C41" s="68" t="s">
        <v>20</v>
      </c>
      <c r="D41" s="68" t="s">
        <v>23</v>
      </c>
      <c r="E41" s="68" t="s">
        <v>22</v>
      </c>
      <c r="F41" s="68" t="s">
        <v>25</v>
      </c>
      <c r="G41" s="68" t="s">
        <v>24</v>
      </c>
      <c r="H41" s="68" t="s">
        <v>27</v>
      </c>
      <c r="I41" s="68" t="s">
        <v>26</v>
      </c>
      <c r="J41" s="69" t="s">
        <v>19</v>
      </c>
      <c r="K41" s="70" t="s">
        <v>18</v>
      </c>
    </row>
  </sheetData>
  <mergeCells count="2">
    <mergeCell ref="E6:I6"/>
    <mergeCell ref="E7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2020-03-15T14:12:06Z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