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Tarif" sheetId="1" state="visible" r:id="rId2"/>
    <sheet name="Feuil1" sheetId="2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<sst xmlns="http://schemas.openxmlformats.org/spreadsheetml/2006/main" count="49" uniqueCount="32">
  <si>
    <t xml:space="preserve">Poids</t>
  </si>
  <si>
    <t xml:space="preserve">Z2</t>
  </si>
  <si>
    <t xml:space="preserve">Z3</t>
  </si>
  <si>
    <t xml:space="preserve">C 13</t>
  </si>
  <si>
    <t xml:space="preserve">C 10</t>
  </si>
  <si>
    <t xml:space="preserve">Sup</t>
  </si>
  <si>
    <t xml:space="preserve">Hors Norme</t>
  </si>
  <si>
    <t xml:space="preserve">Ma…</t>
  </si>
  <si>
    <t xml:space="preserve">Domicile prisé</t>
  </si>
  <si>
    <t xml:space="preserve">C</t>
  </si>
  <si>
    <t xml:space="preserve">1 Kg + </t>
  </si>
  <si>
    <t xml:space="preserve">Z</t>
  </si>
  <si>
    <t xml:space="preserve">0,5 Kg +</t>
  </si>
  <si>
    <t xml:space="preserve">Numero LT</t>
  </si>
  <si>
    <t xml:space="preserve">Code Produit</t>
  </si>
  <si>
    <t xml:space="preserve">Poids intervalle</t>
  </si>
  <si>
    <t xml:space="preserve">Date</t>
  </si>
  <si>
    <t xml:space="preserve">Prix</t>
  </si>
  <si>
    <t xml:space="preserve">XW979384366FR</t>
  </si>
  <si>
    <t xml:space="preserve">XY669832680EE</t>
  </si>
  <si>
    <t xml:space="preserve">XY669837449EE</t>
  </si>
  <si>
    <t xml:space="preserve">XY669843824EE</t>
  </si>
  <si>
    <t xml:space="preserve">XY669844144EE</t>
  </si>
  <si>
    <t xml:space="preserve">XY669845683EE</t>
  </si>
  <si>
    <t xml:space="preserve">XY669845799EE</t>
  </si>
  <si>
    <t xml:space="preserve">XY669848883EE</t>
  </si>
  <si>
    <t xml:space="preserve">XY669851922E</t>
  </si>
  <si>
    <t xml:space="preserve">XY669859387EE</t>
  </si>
  <si>
    <t xml:space="preserve">XY669859435EE</t>
  </si>
  <si>
    <t xml:space="preserve">XY669862077EE</t>
  </si>
  <si>
    <t xml:space="preserve">XY669864245EE</t>
  </si>
  <si>
    <t xml:space="preserve">XY669864594EE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</si>
</sst>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0.00"/>
    <numFmt numFmtId="166" formatCode="0.0"/>
    <numFmt numFmtId="167" formatCode="#,##0.00\ [$€-40C];[RED]\-#,##0.00\ [$€-40C]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FFFFFF"/>
      <name val="Arial"/>
      <family val="2"/>
      <charset val="1"/>
    </font>
    <font>
      <sz val="11"/>
      <color rgb="FFFFFFFF"/>
      <name val="Calibri"/>
      <family val="2"/>
      <charset val="1"/>
    </font>
    <font>
      <sz val="12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002060"/>
        <bgColor rgb="FF000080"/>
      </patternFill>
    </fill>
  </fills>
  <borders count="4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>
        <color rgb="FFC0C0C0"/>
      </left>
      <right style="thin">
        <color rgb="FFC0C0C0"/>
      </right>
      <top style="thin">
        <color rgb="FFC0C0C0"/>
      </top>
      <bottom/>
      <diagonal/>
    </border>
    <border diagonalUp="false" diagonalDown="false">
      <left style="thin">
        <color rgb="FFC0C0C0"/>
      </left>
      <right style="thin">
        <color rgb="FFC0C0C0"/>
      </right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5" fillId="2" borderId="0" xfId="0" applyFont="true" applyBorder="false" applyAlignment="true" applyProtection="false">
      <alignment horizontal="center" vertical="top" textRotation="0" wrapText="true" indent="0" shrinkToFit="false"/>
      <protection locked="true" hidden="false"/>
    </xf>
    <xf numFmtId="164" fontId="6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6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2060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L62"/>
  <sheetViews>
    <sheetView showFormulas="false" showGridLines="true" showRowColHeaders="true" showZeros="true" rightToLeft="false" tabSelected="false" showOutlineSymbols="true" defaultGridColor="true" view="normal" topLeftCell="A7" colorId="64" zoomScale="100" zoomScaleNormal="100" zoomScalePageLayoutView="100" workbookViewId="0">
      <selection pane="topLeft" activeCell="B53" activeCellId="0" sqref="B53"/>
    </sheetView>
  </sheetViews>
  <sheetFormatPr defaultRowHeight="13.8" zeroHeight="false" outlineLevelRow="0" outlineLevelCol="0"/>
  <cols>
    <col collapsed="false" customWidth="true" hidden="false" outlineLevel="0" max="1" min="1" style="0" width="5.9"/>
    <col collapsed="false" customWidth="false" hidden="false" outlineLevel="0" max="2" min="2" style="0" width="11.4"/>
    <col collapsed="false" customWidth="true" hidden="false" outlineLevel="0" max="7" min="3" style="0" width="10.47"/>
    <col collapsed="false" customWidth="true" hidden="false" outlineLevel="0" max="8" min="8" style="1" width="10.47"/>
    <col collapsed="false" customWidth="true" hidden="false" outlineLevel="0" max="1025" min="9" style="0" width="10.47"/>
  </cols>
  <sheetData>
    <row r="1" customFormat="false" ht="13.8" hidden="false" customHeight="false" outlineLevel="0" collapsed="false">
      <c r="A1" s="2"/>
      <c r="B1" s="3" t="s">
        <v>0</v>
      </c>
      <c r="C1" s="4" t="s">
        <v>1</v>
      </c>
      <c r="D1" s="4" t="s">
        <v>2</v>
      </c>
      <c r="E1" s="4" t="s">
        <v>3</v>
      </c>
      <c r="F1" s="4" t="s">
        <v>4</v>
      </c>
      <c r="I1" s="5"/>
      <c r="J1" s="2"/>
      <c r="K1" s="2"/>
      <c r="L1" s="2"/>
    </row>
    <row r="2" customFormat="false" ht="13.8" hidden="false" customHeight="false" outlineLevel="0" collapsed="false">
      <c r="A2" s="6"/>
      <c r="B2" s="7" t="n">
        <v>0.5</v>
      </c>
      <c r="C2" s="7" t="n">
        <v>30.83</v>
      </c>
      <c r="D2" s="8" t="n">
        <v>50.06</v>
      </c>
      <c r="E2" s="7"/>
      <c r="F2" s="7"/>
      <c r="I2" s="5"/>
      <c r="J2" s="2" t="s">
        <v>5</v>
      </c>
      <c r="K2" s="2" t="s">
        <v>6</v>
      </c>
      <c r="L2" s="9" t="n">
        <v>45</v>
      </c>
    </row>
    <row r="3" customFormat="false" ht="13.8" hidden="false" customHeight="false" outlineLevel="0" collapsed="false">
      <c r="A3" s="6"/>
      <c r="B3" s="7" t="n">
        <v>1</v>
      </c>
      <c r="C3" s="7" t="n">
        <v>34.84</v>
      </c>
      <c r="D3" s="8" t="n">
        <v>60.98</v>
      </c>
      <c r="E3" s="7" t="n">
        <v>14.21</v>
      </c>
      <c r="F3" s="7" t="n">
        <v>26.4</v>
      </c>
      <c r="I3" s="5"/>
      <c r="J3" s="2"/>
      <c r="K3" s="2" t="s">
        <v>7</v>
      </c>
      <c r="L3" s="9" t="n">
        <v>4</v>
      </c>
    </row>
    <row r="4" customFormat="false" ht="13.8" hidden="false" customHeight="false" outlineLevel="0" collapsed="false">
      <c r="A4" s="6"/>
      <c r="B4" s="7" t="n">
        <v>1.5</v>
      </c>
      <c r="C4" s="7" t="n">
        <v>38.85</v>
      </c>
      <c r="D4" s="8" t="n">
        <v>71.9</v>
      </c>
      <c r="E4" s="7"/>
      <c r="F4" s="7"/>
      <c r="I4" s="5"/>
      <c r="J4" s="2"/>
      <c r="K4" s="2" t="s">
        <v>8</v>
      </c>
      <c r="L4" s="9" t="n">
        <v>2.95</v>
      </c>
    </row>
    <row r="5" customFormat="false" ht="13.8" hidden="false" customHeight="false" outlineLevel="0" collapsed="false">
      <c r="A5" s="6"/>
      <c r="B5" s="7" t="n">
        <v>2</v>
      </c>
      <c r="C5" s="7" t="n">
        <v>42.86</v>
      </c>
      <c r="D5" s="8" t="n">
        <v>82.82</v>
      </c>
      <c r="E5" s="7" t="n">
        <v>15.18</v>
      </c>
      <c r="F5" s="7" t="n">
        <v>27.37</v>
      </c>
      <c r="I5" s="5"/>
      <c r="J5" s="5"/>
    </row>
    <row r="6" customFormat="false" ht="13.8" hidden="false" customHeight="false" outlineLevel="0" collapsed="false">
      <c r="A6" s="6"/>
      <c r="B6" s="7" t="n">
        <v>2.5</v>
      </c>
      <c r="C6" s="7" t="n">
        <v>46.87</v>
      </c>
      <c r="D6" s="8" t="n">
        <v>93.74</v>
      </c>
      <c r="E6" s="7" t="str">
        <f aca="true">IFERROR(INDIRECT("C"&amp;MATCH($B6,#REF!,0),1),"")</f>
        <v/>
      </c>
      <c r="F6" s="7" t="str">
        <f aca="true">IFERROR(INDIRECT("D"&amp;MATCH($B6,#REF!,0),1),"")</f>
        <v/>
      </c>
      <c r="I6" s="5"/>
      <c r="J6" s="5"/>
    </row>
    <row r="7" customFormat="false" ht="13.8" hidden="false" customHeight="false" outlineLevel="0" collapsed="false">
      <c r="A7" s="6"/>
      <c r="B7" s="7" t="n">
        <v>3</v>
      </c>
      <c r="C7" s="7" t="n">
        <v>50.88</v>
      </c>
      <c r="D7" s="8" t="n">
        <v>104.66</v>
      </c>
      <c r="E7" s="7" t="n">
        <v>16.15</v>
      </c>
      <c r="F7" s="7" t="n">
        <v>28.34</v>
      </c>
    </row>
    <row r="8" customFormat="false" ht="13.8" hidden="false" customHeight="false" outlineLevel="0" collapsed="false">
      <c r="A8" s="6"/>
      <c r="B8" s="7" t="n">
        <v>3.5</v>
      </c>
      <c r="C8" s="7" t="n">
        <v>54.89</v>
      </c>
      <c r="D8" s="8" t="n">
        <v>114.16</v>
      </c>
      <c r="E8" s="7" t="str">
        <f aca="true">IFERROR(INDIRECT("C"&amp;MATCH($B8,#REF!,0),1),"")</f>
        <v/>
      </c>
      <c r="F8" s="7" t="str">
        <f aca="true">IFERROR(INDIRECT("D"&amp;MATCH($B8,#REF!,0),1),"")</f>
        <v/>
      </c>
    </row>
    <row r="9" customFormat="false" ht="13.8" hidden="false" customHeight="false" outlineLevel="0" collapsed="false">
      <c r="A9" s="6"/>
      <c r="B9" s="7" t="n">
        <v>4</v>
      </c>
      <c r="C9" s="7" t="n">
        <v>58.9</v>
      </c>
      <c r="D9" s="8" t="n">
        <v>123.66</v>
      </c>
      <c r="E9" s="7" t="n">
        <v>17.12</v>
      </c>
      <c r="F9" s="7" t="n">
        <v>29.31</v>
      </c>
    </row>
    <row r="10" customFormat="false" ht="13.8" hidden="false" customHeight="false" outlineLevel="0" collapsed="false">
      <c r="A10" s="6"/>
      <c r="B10" s="7" t="n">
        <v>4.5</v>
      </c>
      <c r="C10" s="7" t="n">
        <v>62.91</v>
      </c>
      <c r="D10" s="8" t="n">
        <v>133.16</v>
      </c>
      <c r="E10" s="7" t="str">
        <f aca="true">IFERROR(INDIRECT("C"&amp;MATCH($B10,#REF!,0),1),"")</f>
        <v/>
      </c>
      <c r="F10" s="7" t="str">
        <f aca="true">IFERROR(INDIRECT("D"&amp;MATCH($B10,#REF!,0),1),"")</f>
        <v/>
      </c>
    </row>
    <row r="11" customFormat="false" ht="13.8" hidden="false" customHeight="false" outlineLevel="0" collapsed="false">
      <c r="A11" s="6"/>
      <c r="B11" s="7" t="n">
        <v>5</v>
      </c>
      <c r="C11" s="7" t="n">
        <v>66.92</v>
      </c>
      <c r="D11" s="8" t="n">
        <v>142.66</v>
      </c>
      <c r="E11" s="7" t="n">
        <v>18.09</v>
      </c>
      <c r="F11" s="7" t="n">
        <v>30.28</v>
      </c>
    </row>
    <row r="12" customFormat="false" ht="13.8" hidden="false" customHeight="false" outlineLevel="0" collapsed="false">
      <c r="A12" s="6"/>
      <c r="B12" s="7" t="n">
        <v>5.5</v>
      </c>
      <c r="C12" s="7" t="n">
        <v>70.99</v>
      </c>
      <c r="D12" s="8" t="n">
        <v>150.7</v>
      </c>
      <c r="E12" s="7" t="str">
        <f aca="true">IFERROR(INDIRECT("C"&amp;MATCH($B12,#REF!,0),1),"")</f>
        <v/>
      </c>
      <c r="F12" s="7" t="str">
        <f aca="true">IFERROR(INDIRECT("D"&amp;MATCH($B12,#REF!,0),1),"")</f>
        <v/>
      </c>
    </row>
    <row r="13" customFormat="false" ht="13.8" hidden="false" customHeight="false" outlineLevel="0" collapsed="false">
      <c r="A13" s="6"/>
      <c r="B13" s="7" t="n">
        <v>6</v>
      </c>
      <c r="C13" s="7" t="n">
        <v>75.06</v>
      </c>
      <c r="D13" s="8" t="n">
        <v>158.74</v>
      </c>
      <c r="E13" s="7" t="n">
        <v>19.06</v>
      </c>
      <c r="F13" s="7" t="n">
        <v>31.25</v>
      </c>
    </row>
    <row r="14" customFormat="false" ht="13.8" hidden="false" customHeight="false" outlineLevel="0" collapsed="false">
      <c r="A14" s="6"/>
      <c r="B14" s="7" t="n">
        <v>6.5</v>
      </c>
      <c r="C14" s="7" t="n">
        <v>79.13</v>
      </c>
      <c r="D14" s="8" t="n">
        <v>166.78</v>
      </c>
      <c r="E14" s="7" t="str">
        <f aca="true">IFERROR(INDIRECT("C"&amp;MATCH($B14,#REF!,0),1),"")</f>
        <v/>
      </c>
      <c r="F14" s="7" t="str">
        <f aca="true">IFERROR(INDIRECT("D"&amp;MATCH($B14,#REF!,0),1),"")</f>
        <v/>
      </c>
    </row>
    <row r="15" customFormat="false" ht="13.8" hidden="false" customHeight="false" outlineLevel="0" collapsed="false">
      <c r="A15" s="6"/>
      <c r="B15" s="7" t="n">
        <v>7</v>
      </c>
      <c r="C15" s="7" t="n">
        <v>83.2</v>
      </c>
      <c r="D15" s="8" t="n">
        <v>174.82</v>
      </c>
      <c r="E15" s="7" t="n">
        <v>20.03</v>
      </c>
      <c r="F15" s="7" t="n">
        <v>32.22</v>
      </c>
    </row>
    <row r="16" customFormat="false" ht="13.8" hidden="false" customHeight="false" outlineLevel="0" collapsed="false">
      <c r="A16" s="6"/>
      <c r="B16" s="7" t="n">
        <v>7.5</v>
      </c>
      <c r="C16" s="7" t="n">
        <v>87.27</v>
      </c>
      <c r="D16" s="8" t="n">
        <v>182.86</v>
      </c>
      <c r="E16" s="7" t="str">
        <f aca="true">IFERROR(INDIRECT("C"&amp;MATCH($B16,#REF!,0),1),"")</f>
        <v/>
      </c>
      <c r="F16" s="7" t="str">
        <f aca="true">IFERROR(INDIRECT("D"&amp;MATCH($B16,#REF!,0),1),"")</f>
        <v/>
      </c>
    </row>
    <row r="17" customFormat="false" ht="13.8" hidden="false" customHeight="false" outlineLevel="0" collapsed="false">
      <c r="A17" s="6"/>
      <c r="B17" s="7" t="n">
        <v>8</v>
      </c>
      <c r="C17" s="7" t="n">
        <v>91.34</v>
      </c>
      <c r="D17" s="8" t="n">
        <v>190.9</v>
      </c>
      <c r="E17" s="7" t="n">
        <v>21</v>
      </c>
      <c r="F17" s="7" t="n">
        <v>33.19</v>
      </c>
    </row>
    <row r="18" customFormat="false" ht="13.8" hidden="false" customHeight="false" outlineLevel="0" collapsed="false">
      <c r="A18" s="6"/>
      <c r="B18" s="7" t="n">
        <v>8.5</v>
      </c>
      <c r="C18" s="7" t="n">
        <v>95.41</v>
      </c>
      <c r="D18" s="8" t="n">
        <v>198.94</v>
      </c>
      <c r="E18" s="7" t="str">
        <f aca="true">IFERROR(INDIRECT("C"&amp;MATCH($B18,#REF!,0),1),"")</f>
        <v/>
      </c>
      <c r="F18" s="7" t="str">
        <f aca="true">IFERROR(INDIRECT("D"&amp;MATCH($B18,#REF!,0),1),"")</f>
        <v/>
      </c>
    </row>
    <row r="19" customFormat="false" ht="13.8" hidden="false" customHeight="false" outlineLevel="0" collapsed="false">
      <c r="A19" s="6"/>
      <c r="B19" s="7" t="n">
        <v>9</v>
      </c>
      <c r="C19" s="7" t="n">
        <v>99.48</v>
      </c>
      <c r="D19" s="8" t="n">
        <v>206.98</v>
      </c>
      <c r="E19" s="7" t="n">
        <v>21.97</v>
      </c>
      <c r="F19" s="7" t="n">
        <v>34.16</v>
      </c>
    </row>
    <row r="20" customFormat="false" ht="13.8" hidden="false" customHeight="false" outlineLevel="0" collapsed="false">
      <c r="A20" s="6"/>
      <c r="B20" s="7" t="n">
        <v>9.5</v>
      </c>
      <c r="C20" s="7" t="n">
        <v>103.55</v>
      </c>
      <c r="D20" s="8" t="n">
        <v>215.02</v>
      </c>
      <c r="E20" s="7" t="str">
        <f aca="true">IFERROR(INDIRECT("C"&amp;MATCH($B20,#REF!,0),1),"")</f>
        <v/>
      </c>
      <c r="F20" s="7" t="str">
        <f aca="true">IFERROR(INDIRECT("D"&amp;MATCH($B20,#REF!,0),1),"")</f>
        <v/>
      </c>
    </row>
    <row r="21" customFormat="false" ht="13.8" hidden="false" customHeight="false" outlineLevel="0" collapsed="false">
      <c r="A21" s="6"/>
      <c r="B21" s="7" t="n">
        <v>10</v>
      </c>
      <c r="C21" s="7" t="n">
        <v>107.62</v>
      </c>
      <c r="D21" s="8" t="n">
        <v>223.06</v>
      </c>
      <c r="E21" s="7" t="n">
        <v>22.94</v>
      </c>
      <c r="F21" s="7" t="n">
        <v>35.13</v>
      </c>
    </row>
    <row r="22" customFormat="false" ht="13.8" hidden="false" customHeight="false" outlineLevel="0" collapsed="false">
      <c r="A22" s="6"/>
      <c r="B22" s="7" t="n">
        <v>10.5</v>
      </c>
      <c r="C22" s="7" t="n">
        <v>110.52</v>
      </c>
      <c r="D22" s="8" t="n">
        <v>228.75</v>
      </c>
      <c r="E22" s="7" t="str">
        <f aca="true">IFERROR(INDIRECT("C"&amp;MATCH($B22,#REF!,0),1),"")</f>
        <v/>
      </c>
      <c r="F22" s="7" t="str">
        <f aca="true">IFERROR(INDIRECT("D"&amp;MATCH($B22,#REF!,0),1),"")</f>
        <v/>
      </c>
    </row>
    <row r="23" customFormat="false" ht="13.8" hidden="false" customHeight="false" outlineLevel="0" collapsed="false">
      <c r="A23" s="6"/>
      <c r="B23" s="7" t="n">
        <v>11</v>
      </c>
      <c r="C23" s="7" t="n">
        <v>113.42</v>
      </c>
      <c r="D23" s="8" t="n">
        <v>234.44</v>
      </c>
      <c r="E23" s="7" t="n">
        <v>23.91</v>
      </c>
      <c r="F23" s="7" t="n">
        <v>36.1</v>
      </c>
    </row>
    <row r="24" customFormat="false" ht="13.8" hidden="false" customHeight="false" outlineLevel="0" collapsed="false">
      <c r="A24" s="6"/>
      <c r="B24" s="7" t="n">
        <v>11.5</v>
      </c>
      <c r="C24" s="7" t="n">
        <v>116.32</v>
      </c>
      <c r="D24" s="8" t="n">
        <v>240.13</v>
      </c>
      <c r="E24" s="7" t="str">
        <f aca="true">IFERROR(INDIRECT("C"&amp;MATCH($B24,#REF!,0),1),"")</f>
        <v/>
      </c>
      <c r="F24" s="7" t="str">
        <f aca="true">IFERROR(INDIRECT("D"&amp;MATCH($B24,#REF!,0),1),"")</f>
        <v/>
      </c>
    </row>
    <row r="25" customFormat="false" ht="13.8" hidden="false" customHeight="false" outlineLevel="0" collapsed="false">
      <c r="A25" s="6"/>
      <c r="B25" s="7" t="n">
        <v>12</v>
      </c>
      <c r="C25" s="7" t="n">
        <v>119.22</v>
      </c>
      <c r="D25" s="8" t="n">
        <v>245.82</v>
      </c>
      <c r="E25" s="7" t="n">
        <v>24.88</v>
      </c>
      <c r="F25" s="7" t="n">
        <v>37.07</v>
      </c>
    </row>
    <row r="26" customFormat="false" ht="13.8" hidden="false" customHeight="false" outlineLevel="0" collapsed="false">
      <c r="A26" s="6"/>
      <c r="B26" s="7" t="n">
        <v>12.5</v>
      </c>
      <c r="C26" s="7" t="n">
        <v>122.12</v>
      </c>
      <c r="D26" s="8" t="n">
        <v>251.51</v>
      </c>
      <c r="E26" s="7" t="str">
        <f aca="true">IFERROR(INDIRECT("C"&amp;MATCH($B26,#REF!,0),1),"")</f>
        <v/>
      </c>
      <c r="F26" s="7" t="str">
        <f aca="true">IFERROR(INDIRECT("D"&amp;MATCH($B26,#REF!,0),1),"")</f>
        <v/>
      </c>
    </row>
    <row r="27" customFormat="false" ht="13.8" hidden="false" customHeight="false" outlineLevel="0" collapsed="false">
      <c r="A27" s="6"/>
      <c r="B27" s="7" t="n">
        <v>13</v>
      </c>
      <c r="C27" s="7" t="n">
        <v>125.02</v>
      </c>
      <c r="D27" s="8" t="n">
        <v>257.2</v>
      </c>
      <c r="E27" s="7" t="n">
        <v>25.85</v>
      </c>
      <c r="F27" s="7" t="n">
        <v>38.04</v>
      </c>
    </row>
    <row r="28" customFormat="false" ht="13.8" hidden="false" customHeight="false" outlineLevel="0" collapsed="false">
      <c r="A28" s="6"/>
      <c r="B28" s="7" t="n">
        <v>13.5</v>
      </c>
      <c r="C28" s="7" t="n">
        <v>127.92</v>
      </c>
      <c r="D28" s="8" t="n">
        <v>262.89</v>
      </c>
      <c r="E28" s="7" t="str">
        <f aca="true">IFERROR(INDIRECT("C"&amp;MATCH($B28,#REF!,0),1),"")</f>
        <v/>
      </c>
      <c r="F28" s="7" t="str">
        <f aca="true">IFERROR(INDIRECT("D"&amp;MATCH($B28,#REF!,0),1),"")</f>
        <v/>
      </c>
    </row>
    <row r="29" customFormat="false" ht="13.8" hidden="false" customHeight="false" outlineLevel="0" collapsed="false">
      <c r="A29" s="6"/>
      <c r="B29" s="7" t="n">
        <v>14</v>
      </c>
      <c r="C29" s="7" t="n">
        <v>130.82</v>
      </c>
      <c r="D29" s="8" t="n">
        <v>268.58</v>
      </c>
      <c r="E29" s="7" t="n">
        <v>26.82</v>
      </c>
      <c r="F29" s="7" t="n">
        <v>39.01</v>
      </c>
    </row>
    <row r="30" customFormat="false" ht="13.8" hidden="false" customHeight="false" outlineLevel="0" collapsed="false">
      <c r="A30" s="6"/>
      <c r="B30" s="7" t="n">
        <v>14.5</v>
      </c>
      <c r="C30" s="7" t="n">
        <v>133.72</v>
      </c>
      <c r="D30" s="8" t="n">
        <v>274.27</v>
      </c>
      <c r="E30" s="7" t="str">
        <f aca="true">IFERROR(INDIRECT("C"&amp;MATCH($B30,#REF!,0),1),"")</f>
        <v/>
      </c>
      <c r="F30" s="7" t="str">
        <f aca="true">IFERROR(INDIRECT("D"&amp;MATCH($B30,#REF!,0),1),"")</f>
        <v/>
      </c>
    </row>
    <row r="31" customFormat="false" ht="13.8" hidden="false" customHeight="false" outlineLevel="0" collapsed="false">
      <c r="A31" s="6"/>
      <c r="B31" s="7" t="n">
        <v>15</v>
      </c>
      <c r="C31" s="7" t="n">
        <v>136.62</v>
      </c>
      <c r="D31" s="8" t="n">
        <v>279.96</v>
      </c>
      <c r="E31" s="7" t="n">
        <v>27.79</v>
      </c>
      <c r="F31" s="7" t="n">
        <v>39.98</v>
      </c>
    </row>
    <row r="32" customFormat="false" ht="13.8" hidden="false" customHeight="false" outlineLevel="0" collapsed="false">
      <c r="A32" s="6"/>
      <c r="B32" s="7" t="n">
        <v>15.5</v>
      </c>
      <c r="C32" s="7" t="n">
        <v>139.52</v>
      </c>
      <c r="D32" s="8" t="n">
        <v>285.65</v>
      </c>
      <c r="E32" s="7" t="str">
        <f aca="true">IFERROR(INDIRECT("C"&amp;MATCH($B32,#REF!,0),1),"")</f>
        <v/>
      </c>
      <c r="F32" s="7" t="str">
        <f aca="true">IFERROR(INDIRECT("D"&amp;MATCH($B32,#REF!,0),1),"")</f>
        <v/>
      </c>
    </row>
    <row r="33" customFormat="false" ht="13.8" hidden="false" customHeight="false" outlineLevel="0" collapsed="false">
      <c r="A33" s="6"/>
      <c r="B33" s="7" t="n">
        <v>16</v>
      </c>
      <c r="C33" s="7" t="n">
        <v>142.42</v>
      </c>
      <c r="D33" s="8" t="n">
        <v>291.34</v>
      </c>
      <c r="E33" s="7" t="n">
        <v>28.76</v>
      </c>
      <c r="F33" s="7" t="n">
        <v>40.95</v>
      </c>
    </row>
    <row r="34" customFormat="false" ht="13.8" hidden="false" customHeight="false" outlineLevel="0" collapsed="false">
      <c r="A34" s="6"/>
      <c r="B34" s="7" t="n">
        <v>16.5</v>
      </c>
      <c r="C34" s="7" t="n">
        <v>145.32</v>
      </c>
      <c r="D34" s="8" t="n">
        <v>297.03</v>
      </c>
      <c r="E34" s="7" t="str">
        <f aca="true">IFERROR(INDIRECT("C"&amp;MATCH($B34,#REF!,0),1),"")</f>
        <v/>
      </c>
      <c r="F34" s="7" t="str">
        <f aca="true">IFERROR(INDIRECT("D"&amp;MATCH($B34,#REF!,0),1),"")</f>
        <v/>
      </c>
    </row>
    <row r="35" customFormat="false" ht="13.8" hidden="false" customHeight="false" outlineLevel="0" collapsed="false">
      <c r="A35" s="6"/>
      <c r="B35" s="7" t="n">
        <v>17</v>
      </c>
      <c r="C35" s="7" t="n">
        <v>148.22</v>
      </c>
      <c r="D35" s="8" t="n">
        <v>302.72</v>
      </c>
      <c r="E35" s="7" t="n">
        <v>29.73</v>
      </c>
      <c r="F35" s="7" t="n">
        <v>41.92</v>
      </c>
    </row>
    <row r="36" customFormat="false" ht="13.8" hidden="false" customHeight="false" outlineLevel="0" collapsed="false">
      <c r="A36" s="6"/>
      <c r="B36" s="7" t="n">
        <v>17.5</v>
      </c>
      <c r="C36" s="7" t="n">
        <v>151.12</v>
      </c>
      <c r="D36" s="8" t="n">
        <v>308.41</v>
      </c>
      <c r="E36" s="7" t="str">
        <f aca="true">IFERROR(INDIRECT("C"&amp;MATCH($B36,#REF!,0),1),"")</f>
        <v/>
      </c>
      <c r="F36" s="7" t="str">
        <f aca="true">IFERROR(INDIRECT("D"&amp;MATCH($B36,#REF!,0),1),"")</f>
        <v/>
      </c>
    </row>
    <row r="37" customFormat="false" ht="13.8" hidden="false" customHeight="false" outlineLevel="0" collapsed="false">
      <c r="A37" s="6"/>
      <c r="B37" s="7" t="n">
        <v>18</v>
      </c>
      <c r="C37" s="7" t="n">
        <v>154.02</v>
      </c>
      <c r="D37" s="8" t="n">
        <v>314.1</v>
      </c>
      <c r="E37" s="7" t="n">
        <v>30.7</v>
      </c>
      <c r="F37" s="7" t="n">
        <v>42.89</v>
      </c>
    </row>
    <row r="38" customFormat="false" ht="13.8" hidden="false" customHeight="false" outlineLevel="0" collapsed="false">
      <c r="A38" s="6"/>
      <c r="B38" s="7" t="n">
        <v>18.5</v>
      </c>
      <c r="C38" s="7" t="n">
        <v>156.92</v>
      </c>
      <c r="D38" s="8" t="n">
        <v>319.79</v>
      </c>
      <c r="E38" s="7" t="str">
        <f aca="true">IFERROR(INDIRECT("C"&amp;MATCH($B38,#REF!,0),1),"")</f>
        <v/>
      </c>
      <c r="F38" s="7" t="str">
        <f aca="true">IFERROR(INDIRECT("D"&amp;MATCH($B38,#REF!,0),1),"")</f>
        <v/>
      </c>
    </row>
    <row r="39" customFormat="false" ht="13.8" hidden="false" customHeight="false" outlineLevel="0" collapsed="false">
      <c r="A39" s="6"/>
      <c r="B39" s="7" t="n">
        <v>19</v>
      </c>
      <c r="C39" s="7" t="n">
        <v>159.82</v>
      </c>
      <c r="D39" s="8" t="n">
        <v>325.48</v>
      </c>
      <c r="E39" s="7" t="n">
        <v>31.67</v>
      </c>
      <c r="F39" s="7" t="n">
        <v>43.86</v>
      </c>
    </row>
    <row r="40" customFormat="false" ht="13.8" hidden="false" customHeight="false" outlineLevel="0" collapsed="false">
      <c r="A40" s="6"/>
      <c r="B40" s="7" t="n">
        <v>19.5</v>
      </c>
      <c r="C40" s="7" t="n">
        <v>162.72</v>
      </c>
      <c r="D40" s="8" t="n">
        <v>331.17</v>
      </c>
      <c r="E40" s="7" t="str">
        <f aca="true">IFERROR(INDIRECT("C"&amp;MATCH($B40,#REF!,0),1),"")</f>
        <v/>
      </c>
      <c r="F40" s="7" t="str">
        <f aca="true">IFERROR(INDIRECT("D"&amp;MATCH($B40,#REF!,0),1),"")</f>
        <v/>
      </c>
    </row>
    <row r="41" customFormat="false" ht="13.8" hidden="false" customHeight="false" outlineLevel="0" collapsed="false">
      <c r="A41" s="6"/>
      <c r="B41" s="7" t="n">
        <v>20</v>
      </c>
      <c r="C41" s="7" t="n">
        <v>165.62</v>
      </c>
      <c r="D41" s="8" t="n">
        <v>336.86</v>
      </c>
      <c r="E41" s="7" t="n">
        <v>32.64</v>
      </c>
      <c r="F41" s="7" t="n">
        <v>44.83</v>
      </c>
    </row>
    <row r="42" customFormat="false" ht="13.8" hidden="false" customHeight="false" outlineLevel="0" collapsed="false">
      <c r="A42" s="6"/>
      <c r="B42" s="7" t="n">
        <v>20.5</v>
      </c>
      <c r="C42" s="7" t="n">
        <v>168.52</v>
      </c>
      <c r="D42" s="8" t="n">
        <v>342.55</v>
      </c>
      <c r="E42" s="7" t="str">
        <f aca="true">IFERROR(INDIRECT("C"&amp;MATCH($B42,#REF!,0),1),"")</f>
        <v/>
      </c>
      <c r="F42" s="7" t="str">
        <f aca="true">IFERROR(INDIRECT("D"&amp;MATCH($B42,#REF!,0),1),"")</f>
        <v/>
      </c>
      <c r="H42" s="1" t="s">
        <v>9</v>
      </c>
      <c r="I42" s="7" t="s">
        <v>10</v>
      </c>
      <c r="J42" s="7" t="n">
        <v>0.97</v>
      </c>
      <c r="K42" s="7" t="n">
        <v>0.97</v>
      </c>
    </row>
    <row r="43" customFormat="false" ht="13.8" hidden="false" customHeight="false" outlineLevel="0" collapsed="false">
      <c r="A43" s="6"/>
      <c r="B43" s="7" t="n">
        <v>21</v>
      </c>
      <c r="C43" s="7" t="n">
        <v>171.42</v>
      </c>
      <c r="D43" s="8" t="n">
        <v>348.24</v>
      </c>
      <c r="E43" s="7" t="n">
        <v>33.61</v>
      </c>
      <c r="F43" s="7" t="n">
        <v>45.8</v>
      </c>
      <c r="H43" s="2" t="s">
        <v>11</v>
      </c>
      <c r="I43" s="7" t="s">
        <v>12</v>
      </c>
      <c r="J43" s="8" t="n">
        <v>2.9</v>
      </c>
      <c r="K43" s="8" t="n">
        <v>5.69</v>
      </c>
    </row>
    <row r="44" customFormat="false" ht="13.8" hidden="false" customHeight="false" outlineLevel="0" collapsed="false">
      <c r="A44" s="6"/>
      <c r="B44" s="7" t="n">
        <v>21.5</v>
      </c>
      <c r="C44" s="7" t="n">
        <v>174.32</v>
      </c>
      <c r="D44" s="8" t="n">
        <v>353.93</v>
      </c>
      <c r="E44" s="7" t="str">
        <f aca="true">IFERROR(INDIRECT("C"&amp;MATCH($B44,#REF!,0),1),"")</f>
        <v/>
      </c>
      <c r="F44" s="7" t="str">
        <f aca="true">IFERROR(INDIRECT("D"&amp;MATCH($B44,#REF!,0),1),"")</f>
        <v/>
      </c>
    </row>
    <row r="45" customFormat="false" ht="13.8" hidden="false" customHeight="false" outlineLevel="0" collapsed="false">
      <c r="A45" s="6"/>
      <c r="B45" s="7" t="n">
        <v>22</v>
      </c>
      <c r="C45" s="7" t="n">
        <v>177.22</v>
      </c>
      <c r="D45" s="8" t="n">
        <v>359.62</v>
      </c>
      <c r="E45" s="7" t="n">
        <v>34.58</v>
      </c>
      <c r="F45" s="7" t="n">
        <v>46.77</v>
      </c>
    </row>
    <row r="46" customFormat="false" ht="13.8" hidden="false" customHeight="false" outlineLevel="0" collapsed="false">
      <c r="A46" s="6"/>
      <c r="B46" s="7" t="n">
        <v>22.5</v>
      </c>
      <c r="C46" s="7" t="n">
        <v>180.12</v>
      </c>
      <c r="D46" s="8" t="n">
        <v>365.31</v>
      </c>
      <c r="E46" s="7" t="str">
        <f aca="true">IFERROR(INDIRECT("C"&amp;MATCH($B46,#REF!,0),1),"")</f>
        <v/>
      </c>
      <c r="F46" s="7" t="str">
        <f aca="true">IFERROR(INDIRECT("D"&amp;MATCH($B46,#REF!,0),1),"")</f>
        <v/>
      </c>
    </row>
    <row r="47" customFormat="false" ht="13.8" hidden="false" customHeight="false" outlineLevel="0" collapsed="false">
      <c r="A47" s="6"/>
      <c r="B47" s="7" t="n">
        <v>23</v>
      </c>
      <c r="C47" s="7" t="n">
        <v>183.02</v>
      </c>
      <c r="D47" s="8" t="n">
        <v>371</v>
      </c>
      <c r="E47" s="7" t="n">
        <v>35.55</v>
      </c>
      <c r="F47" s="7" t="n">
        <v>47.74</v>
      </c>
    </row>
    <row r="48" customFormat="false" ht="13.8" hidden="false" customHeight="false" outlineLevel="0" collapsed="false">
      <c r="A48" s="6"/>
      <c r="B48" s="7" t="n">
        <v>23.5</v>
      </c>
      <c r="C48" s="7" t="n">
        <v>185.92</v>
      </c>
      <c r="D48" s="8" t="n">
        <v>376.69</v>
      </c>
      <c r="E48" s="7" t="str">
        <f aca="true">IFERROR(INDIRECT("C"&amp;MATCH($B48,#REF!,0),1),"")</f>
        <v/>
      </c>
      <c r="F48" s="7" t="str">
        <f aca="true">IFERROR(INDIRECT("D"&amp;MATCH($B48,#REF!,0),1),"")</f>
        <v/>
      </c>
    </row>
    <row r="49" customFormat="false" ht="13.8" hidden="false" customHeight="false" outlineLevel="0" collapsed="false">
      <c r="A49" s="6"/>
      <c r="B49" s="7" t="n">
        <v>24</v>
      </c>
      <c r="C49" s="7" t="n">
        <v>188.82</v>
      </c>
      <c r="D49" s="8" t="n">
        <v>382.38</v>
      </c>
      <c r="E49" s="7" t="n">
        <v>36.52</v>
      </c>
      <c r="F49" s="7" t="n">
        <v>48.71</v>
      </c>
    </row>
    <row r="50" customFormat="false" ht="13.8" hidden="false" customHeight="false" outlineLevel="0" collapsed="false">
      <c r="A50" s="6"/>
      <c r="B50" s="7" t="n">
        <v>24.5</v>
      </c>
      <c r="C50" s="7" t="n">
        <v>191.72</v>
      </c>
      <c r="D50" s="8" t="n">
        <v>388.07</v>
      </c>
      <c r="E50" s="7" t="str">
        <f aca="true">IFERROR(INDIRECT("C"&amp;MATCH($B50,#REF!,0),1),"")</f>
        <v/>
      </c>
      <c r="F50" s="7" t="str">
        <f aca="true">IFERROR(INDIRECT("D"&amp;MATCH($B50,#REF!,0),1),"")</f>
        <v/>
      </c>
    </row>
    <row r="51" customFormat="false" ht="13.8" hidden="false" customHeight="false" outlineLevel="0" collapsed="false">
      <c r="A51" s="6"/>
      <c r="B51" s="7" t="n">
        <v>25</v>
      </c>
      <c r="C51" s="7" t="n">
        <v>194.62</v>
      </c>
      <c r="D51" s="8" t="n">
        <v>393.76</v>
      </c>
      <c r="E51" s="7" t="n">
        <v>37.49</v>
      </c>
      <c r="F51" s="7" t="n">
        <v>49.68</v>
      </c>
    </row>
    <row r="52" customFormat="false" ht="13.8" hidden="false" customHeight="false" outlineLevel="0" collapsed="false">
      <c r="A52" s="6"/>
      <c r="B52" s="7" t="n">
        <v>25.5</v>
      </c>
      <c r="C52" s="7" t="n">
        <v>197.52</v>
      </c>
      <c r="D52" s="8" t="n">
        <v>399.45</v>
      </c>
      <c r="E52" s="7" t="str">
        <f aca="true">IFERROR(INDIRECT("C"&amp;MATCH($B52,#REF!,0),1),"")</f>
        <v/>
      </c>
      <c r="F52" s="7" t="str">
        <f aca="true">IFERROR(INDIRECT("D"&amp;MATCH($B52,#REF!,0),1),"")</f>
        <v/>
      </c>
    </row>
    <row r="53" customFormat="false" ht="13.8" hidden="false" customHeight="false" outlineLevel="0" collapsed="false">
      <c r="A53" s="6"/>
      <c r="B53" s="7" t="n">
        <v>26</v>
      </c>
      <c r="C53" s="7" t="n">
        <v>200.42</v>
      </c>
      <c r="D53" s="8" t="n">
        <v>405.14</v>
      </c>
      <c r="E53" s="7" t="n">
        <v>38.46</v>
      </c>
      <c r="F53" s="7" t="n">
        <v>50.65</v>
      </c>
    </row>
    <row r="54" customFormat="false" ht="13.8" hidden="false" customHeight="false" outlineLevel="0" collapsed="false">
      <c r="A54" s="6"/>
      <c r="B54" s="7" t="n">
        <v>26.5</v>
      </c>
      <c r="C54" s="7" t="n">
        <v>203.32</v>
      </c>
      <c r="D54" s="8" t="n">
        <v>410.83</v>
      </c>
      <c r="E54" s="7" t="str">
        <f aca="true">IFERROR(INDIRECT("C"&amp;MATCH($B54,#REF!,0),1),"")</f>
        <v/>
      </c>
      <c r="F54" s="7" t="str">
        <f aca="true">IFERROR(INDIRECT("D"&amp;MATCH($B54,#REF!,0),1),"")</f>
        <v/>
      </c>
    </row>
    <row r="55" customFormat="false" ht="13.8" hidden="false" customHeight="false" outlineLevel="0" collapsed="false">
      <c r="A55" s="6"/>
      <c r="B55" s="7" t="n">
        <v>27</v>
      </c>
      <c r="C55" s="7" t="n">
        <v>206.22</v>
      </c>
      <c r="D55" s="8" t="n">
        <v>416.52</v>
      </c>
      <c r="E55" s="7" t="n">
        <v>39.43</v>
      </c>
      <c r="F55" s="7" t="n">
        <v>51.62</v>
      </c>
    </row>
    <row r="56" customFormat="false" ht="13.8" hidden="false" customHeight="false" outlineLevel="0" collapsed="false">
      <c r="A56" s="6"/>
      <c r="B56" s="7" t="n">
        <v>27.5</v>
      </c>
      <c r="C56" s="7" t="n">
        <v>209.12</v>
      </c>
      <c r="D56" s="8" t="n">
        <v>422.21</v>
      </c>
      <c r="E56" s="7" t="str">
        <f aca="true">IFERROR(INDIRECT("C"&amp;MATCH($B56,#REF!,0),1),"")</f>
        <v/>
      </c>
      <c r="F56" s="7" t="str">
        <f aca="true">IFERROR(INDIRECT("D"&amp;MATCH($B56,#REF!,0),1),"")</f>
        <v/>
      </c>
    </row>
    <row r="57" customFormat="false" ht="13.8" hidden="false" customHeight="false" outlineLevel="0" collapsed="false">
      <c r="A57" s="6"/>
      <c r="B57" s="7" t="n">
        <v>28</v>
      </c>
      <c r="C57" s="7" t="n">
        <v>212.02</v>
      </c>
      <c r="D57" s="8" t="n">
        <v>427.9</v>
      </c>
      <c r="E57" s="7" t="n">
        <v>40.4</v>
      </c>
      <c r="F57" s="7" t="n">
        <v>52.59</v>
      </c>
    </row>
    <row r="58" customFormat="false" ht="13.8" hidden="false" customHeight="false" outlineLevel="0" collapsed="false">
      <c r="A58" s="6"/>
      <c r="B58" s="7" t="n">
        <v>28.5</v>
      </c>
      <c r="C58" s="7" t="n">
        <v>214.92</v>
      </c>
      <c r="D58" s="8" t="n">
        <v>433.59</v>
      </c>
      <c r="E58" s="7" t="str">
        <f aca="true">IFERROR(INDIRECT("C"&amp;MATCH($B58,#REF!,0),1),"")</f>
        <v/>
      </c>
      <c r="F58" s="7" t="str">
        <f aca="true">IFERROR(INDIRECT("D"&amp;MATCH($B58,#REF!,0),1),"")</f>
        <v/>
      </c>
    </row>
    <row r="59" customFormat="false" ht="13.8" hidden="false" customHeight="false" outlineLevel="0" collapsed="false">
      <c r="A59" s="6"/>
      <c r="B59" s="7" t="n">
        <v>29</v>
      </c>
      <c r="C59" s="7" t="n">
        <v>217.82</v>
      </c>
      <c r="D59" s="8" t="n">
        <v>439.28</v>
      </c>
      <c r="E59" s="7" t="n">
        <v>41.37</v>
      </c>
      <c r="F59" s="7" t="n">
        <v>53.56</v>
      </c>
    </row>
    <row r="60" customFormat="false" ht="13.8" hidden="false" customHeight="false" outlineLevel="0" collapsed="false">
      <c r="A60" s="6"/>
      <c r="B60" s="7" t="n">
        <v>29.5</v>
      </c>
      <c r="C60" s="7" t="n">
        <v>220.72</v>
      </c>
      <c r="D60" s="8" t="n">
        <v>444.97</v>
      </c>
      <c r="E60" s="7" t="str">
        <f aca="true">IFERROR(INDIRECT("C"&amp;MATCH($B60,#REF!,0),1),"")</f>
        <v/>
      </c>
      <c r="F60" s="7" t="str">
        <f aca="true">IFERROR(INDIRECT("D"&amp;MATCH($B60,#REF!,0),1),"")</f>
        <v/>
      </c>
    </row>
    <row r="61" customFormat="false" ht="13.8" hidden="false" customHeight="false" outlineLevel="0" collapsed="false">
      <c r="A61" s="6"/>
      <c r="B61" s="7" t="n">
        <v>30</v>
      </c>
      <c r="C61" s="7" t="n">
        <v>223.62</v>
      </c>
      <c r="D61" s="8" t="n">
        <v>450.66</v>
      </c>
      <c r="E61" s="7" t="n">
        <v>42.34</v>
      </c>
      <c r="F61" s="7" t="n">
        <v>54.53</v>
      </c>
    </row>
    <row r="62" customFormat="false" ht="13.8" hidden="false" customHeight="false" outlineLevel="0" collapsed="false">
      <c r="A62" s="6"/>
      <c r="B62" s="7" t="n">
        <v>30.5</v>
      </c>
      <c r="C62" s="7" t="n">
        <v>226.52</v>
      </c>
      <c r="D62" s="8" t="n">
        <v>456.35</v>
      </c>
      <c r="E62" s="7" t="str">
        <f aca="true">IFERROR(INDIRECT("C"&amp;MATCH($B62,#REF!,0),1),"")</f>
        <v/>
      </c>
      <c r="F62" s="7" t="str">
        <f aca="true">IFERROR(INDIRECT("D"&amp;MATCH($B62,#REF!,0),1),"")</f>
        <v/>
      </c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H1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2" activeCellId="0" sqref="D2"/>
    </sheetView>
  </sheetViews>
  <sheetFormatPr defaultRowHeight="13.8" zeroHeight="false" outlineLevelRow="0" outlineLevelCol="0"/>
  <cols>
    <col collapsed="false" customWidth="true" hidden="false" outlineLevel="0" max="1" min="1" style="0" width="16.52"/>
    <col collapsed="false" customWidth="true" hidden="false" outlineLevel="0" max="2" min="2" style="0" width="10.47"/>
    <col collapsed="false" customWidth="true" hidden="false" outlineLevel="0" max="3" min="3" style="0" width="8.11"/>
    <col collapsed="false" customWidth="true" hidden="false" outlineLevel="0" max="4" min="4" style="0" width="9.17"/>
    <col collapsed="false" customWidth="true" hidden="false" outlineLevel="0" max="1023" min="5" style="0" width="10.47"/>
    <col collapsed="false" customWidth="false" hidden="false" outlineLevel="0" max="1025" min="1024" style="0" width="11.4"/>
  </cols>
  <sheetData>
    <row r="1" customFormat="false" ht="26.1" hidden="false" customHeight="true" outlineLevel="0" collapsed="false">
      <c r="A1" s="10" t="s">
        <v>13</v>
      </c>
      <c r="B1" s="10" t="s">
        <v>0</v>
      </c>
      <c r="C1" s="11" t="s">
        <v>14</v>
      </c>
      <c r="D1" s="12" t="s">
        <v>15</v>
      </c>
      <c r="E1" s="12" t="s">
        <v>16</v>
      </c>
      <c r="F1" s="12" t="s">
        <v>17</v>
      </c>
    </row>
    <row r="2" customFormat="false" ht="15" hidden="false" customHeight="false" outlineLevel="0" collapsed="false">
      <c r="A2" s="13" t="s">
        <v>18</v>
      </c>
      <c r="B2" s="14" t="n">
        <v>3.2</v>
      </c>
      <c r="C2" s="13" t="s">
        <v>3</v>
      </c>
      <c r="D2" s="15" t="n">
        <f aca="false">IF(LEFT(C2,1)="Z",SUM(INT(B2),IF(MOD(B2,1)&gt;0.5,TRUE())/2,IF(MOD(B2,1)&gt;0,TRUE())/2),SUM(INT(B2),IF(MOD(B2,1)&gt;0,TRUE())))</f>
        <v>4</v>
      </c>
      <c r="E2" s="16"/>
      <c r="F2" s="17" t="n">
        <f aca="true">INDIRECT("Tarif!"&amp;ADDRESS(MATCH($D2,Tarif!$B$1:$B$61,0),MATCH(C2,Tarif!$A$1:$F$1,0),4,1),1)</f>
        <v>17.12</v>
      </c>
      <c r="G2" s="18"/>
      <c r="H2" s="18"/>
    </row>
    <row r="3" customFormat="false" ht="15" hidden="false" customHeight="false" outlineLevel="0" collapsed="false">
      <c r="A3" s="13" t="s">
        <v>19</v>
      </c>
      <c r="B3" s="14" t="n">
        <v>16.2</v>
      </c>
      <c r="C3" s="13" t="s">
        <v>4</v>
      </c>
      <c r="D3" s="15" t="n">
        <f aca="false">IF(LEFT(C3,1)="Z",SUM(INT(B3),IF(MOD(B3,1)&gt;0.5,TRUE())/2,IF(MOD(B3,1)&gt;0,TRUE())/2),SUM(INT(B3),IF(MOD(B3,1)&gt;0,TRUE())))</f>
        <v>17</v>
      </c>
      <c r="E3" s="7"/>
      <c r="F3" s="17" t="n">
        <f aca="true">INDIRECT("Tarif!"&amp;ADDRESS(MATCH($D3,Tarif!$B$1:$B$61,0),MATCH(C3,Tarif!$A$1:$F$1,0),4,1),1)</f>
        <v>41.92</v>
      </c>
      <c r="G3" s="18"/>
      <c r="H3" s="18"/>
    </row>
    <row r="4" customFormat="false" ht="15" hidden="false" customHeight="false" outlineLevel="0" collapsed="false">
      <c r="A4" s="13" t="s">
        <v>20</v>
      </c>
      <c r="B4" s="14" t="n">
        <v>2.4</v>
      </c>
      <c r="C4" s="13" t="s">
        <v>4</v>
      </c>
      <c r="D4" s="15" t="n">
        <f aca="false">IF(LEFT(C4,1)="Z",SUM(INT(B4),IF(MOD(B4,1)&gt;0.5,TRUE())/2,IF(MOD(B4,1)&gt;0,TRUE())/2),SUM(INT(B4),IF(MOD(B4,1)&gt;0,TRUE())))</f>
        <v>3</v>
      </c>
      <c r="E4" s="7"/>
      <c r="F4" s="17" t="n">
        <f aca="true">INDIRECT("Tarif!"&amp;ADDRESS(MATCH($D4,Tarif!$B$1:$B$61,0),MATCH(C4,Tarif!$A$1:$F$1,0),4,1),1)</f>
        <v>28.34</v>
      </c>
      <c r="G4" s="18"/>
      <c r="H4" s="18"/>
    </row>
    <row r="5" customFormat="false" ht="15" hidden="false" customHeight="false" outlineLevel="0" collapsed="false">
      <c r="A5" s="13" t="s">
        <v>21</v>
      </c>
      <c r="B5" s="14" t="n">
        <v>0.05</v>
      </c>
      <c r="C5" s="13" t="s">
        <v>4</v>
      </c>
      <c r="D5" s="15" t="n">
        <f aca="false">IF(LEFT(C5,1)="Z",SUM(INT(B5),IF(MOD(B5,1)&gt;0.5,TRUE())/2,IF(MOD(B5,1)&gt;0,TRUE())/2),SUM(INT(B5),IF(MOD(B5,1)&gt;0,TRUE())))</f>
        <v>1</v>
      </c>
      <c r="E5" s="7"/>
      <c r="F5" s="17" t="n">
        <f aca="true">INDIRECT("Tarif!"&amp;ADDRESS(MATCH($D5,Tarif!$B$1:$B$61,0),MATCH(C5,Tarif!$A$1:$F$1,0),4,1),1)</f>
        <v>26.4</v>
      </c>
      <c r="G5" s="18"/>
      <c r="H5" s="18"/>
    </row>
    <row r="6" customFormat="false" ht="15" hidden="false" customHeight="false" outlineLevel="0" collapsed="false">
      <c r="A6" s="13" t="s">
        <v>22</v>
      </c>
      <c r="B6" s="14" t="n">
        <v>6</v>
      </c>
      <c r="C6" s="13" t="s">
        <v>4</v>
      </c>
      <c r="D6" s="15" t="n">
        <f aca="false">IF(LEFT(C6,1)="Z",SUM(INT(B6),IF(MOD(B6,1)&gt;0.5,TRUE())/2,IF(MOD(B6,1)&gt;0,TRUE())/2),SUM(INT(B6),IF(MOD(B6,1)&gt;0,TRUE())))</f>
        <v>6</v>
      </c>
      <c r="E6" s="7"/>
      <c r="F6" s="17" t="n">
        <f aca="true">INDIRECT("Tarif!"&amp;ADDRESS(MATCH($D6,Tarif!$B$1:$B$61,0),MATCH(C6,Tarif!$A$1:$F$1,0),4,1),1)</f>
        <v>31.25</v>
      </c>
      <c r="G6" s="18"/>
      <c r="H6" s="18"/>
    </row>
    <row r="7" customFormat="false" ht="15" hidden="false" customHeight="false" outlineLevel="0" collapsed="false">
      <c r="A7" s="13" t="s">
        <v>23</v>
      </c>
      <c r="B7" s="14" t="n">
        <v>1</v>
      </c>
      <c r="C7" s="13" t="s">
        <v>4</v>
      </c>
      <c r="D7" s="15" t="n">
        <f aca="false">IF(LEFT(C7,1)="Z",SUM(INT(B7),IF(MOD(B7,1)&gt;0.5,TRUE())/2,IF(MOD(B7,1)&gt;0,TRUE())/2),SUM(INT(B7),IF(MOD(B7,1)&gt;0,TRUE())))</f>
        <v>1</v>
      </c>
      <c r="E7" s="7"/>
      <c r="F7" s="17" t="n">
        <f aca="true">INDIRECT("Tarif!"&amp;ADDRESS(MATCH($D7,Tarif!$B$1:$B$61,0),MATCH(C7,Tarif!$A$1:$F$1,0),4,1),1)</f>
        <v>26.4</v>
      </c>
      <c r="G7" s="18"/>
      <c r="H7" s="18"/>
    </row>
    <row r="8" customFormat="false" ht="15" hidden="false" customHeight="false" outlineLevel="0" collapsed="false">
      <c r="A8" s="13" t="s">
        <v>23</v>
      </c>
      <c r="B8" s="14" t="n">
        <v>4</v>
      </c>
      <c r="C8" s="13" t="s">
        <v>4</v>
      </c>
      <c r="D8" s="15" t="n">
        <f aca="false">IF(LEFT(C8,1)="Z",SUM(INT(B8),IF(MOD(B8,1)&gt;0.5,TRUE())/2,IF(MOD(B8,1)&gt;0,TRUE())/2),SUM(INT(B8),IF(MOD(B8,1)&gt;0,TRUE())))</f>
        <v>4</v>
      </c>
      <c r="E8" s="7"/>
      <c r="F8" s="17" t="n">
        <f aca="true">INDIRECT("Tarif!"&amp;ADDRESS(MATCH($D8,Tarif!$B$1:$B$61,0),MATCH(C8,Tarif!$A$1:$F$1,0),4,1),1)</f>
        <v>29.31</v>
      </c>
      <c r="G8" s="18"/>
      <c r="H8" s="18"/>
    </row>
    <row r="9" customFormat="false" ht="15" hidden="false" customHeight="false" outlineLevel="0" collapsed="false">
      <c r="A9" s="13" t="s">
        <v>24</v>
      </c>
      <c r="B9" s="14" t="n">
        <v>3.8</v>
      </c>
      <c r="C9" s="13" t="s">
        <v>2</v>
      </c>
      <c r="D9" s="15" t="n">
        <f aca="false">IF(LEFT(C9,1)="Z",SUM(INT(B9),IF(MOD(B9,1)&gt;0.5,TRUE())/2,IF(MOD(B9,1)&gt;0,TRUE())/2),SUM(INT(B9),IF(MOD(B9,1)&gt;0,TRUE())))</f>
        <v>4</v>
      </c>
      <c r="E9" s="7"/>
      <c r="F9" s="17" t="n">
        <f aca="true">INDIRECT("Tarif!"&amp;ADDRESS(MATCH($D9,Tarif!$B$1:$B$61,0),MATCH(C9,Tarif!$A$1:$F$1,0),4,1),1)</f>
        <v>123.66</v>
      </c>
      <c r="G9" s="18"/>
      <c r="H9" s="18"/>
    </row>
    <row r="10" customFormat="false" ht="15" hidden="false" customHeight="false" outlineLevel="0" collapsed="false">
      <c r="A10" s="13" t="s">
        <v>25</v>
      </c>
      <c r="B10" s="14" t="n">
        <v>0.3</v>
      </c>
      <c r="C10" s="13" t="s">
        <v>1</v>
      </c>
      <c r="D10" s="15" t="n">
        <f aca="false">IF(LEFT(C10,1)="Z",SUM(INT(B10),IF(MOD(B10,1)&gt;0.5,TRUE())/2,IF(MOD(B10,1)&gt;0,TRUE())/2),SUM(INT(B10),IF(MOD(B10,1)&gt;0,TRUE())))</f>
        <v>0.5</v>
      </c>
      <c r="E10" s="7"/>
      <c r="F10" s="17" t="n">
        <f aca="true">INDIRECT("Tarif!"&amp;ADDRESS(MATCH($D10,Tarif!$B$1:$B$61,0),MATCH(C10,Tarif!$A$1:$F$1,0),4,1),1)</f>
        <v>30.83</v>
      </c>
      <c r="G10" s="18"/>
      <c r="H10" s="18"/>
    </row>
    <row r="11" customFormat="false" ht="15" hidden="false" customHeight="false" outlineLevel="0" collapsed="false">
      <c r="A11" s="13" t="s">
        <v>26</v>
      </c>
      <c r="B11" s="14" t="n">
        <v>3</v>
      </c>
      <c r="C11" s="13" t="s">
        <v>4</v>
      </c>
      <c r="D11" s="15" t="n">
        <f aca="false">IF(LEFT(C11,1)="Z",SUM(INT(B11),IF(MOD(B11,1)&gt;0.5,TRUE())/2,IF(MOD(B11,1)&gt;0,TRUE())/2),SUM(INT(B11),IF(MOD(B11,1)&gt;0,TRUE())))</f>
        <v>3</v>
      </c>
      <c r="E11" s="7"/>
      <c r="F11" s="17" t="n">
        <f aca="true">INDIRECT("Tarif!"&amp;ADDRESS(MATCH($D11,Tarif!$B$1:$B$61,0),MATCH(C11,Tarif!$A$1:$F$1,0),4,1),1)</f>
        <v>28.34</v>
      </c>
      <c r="G11" s="18"/>
      <c r="H11" s="18"/>
    </row>
    <row r="12" customFormat="false" ht="15" hidden="false" customHeight="false" outlineLevel="0" collapsed="false">
      <c r="A12" s="13" t="s">
        <v>27</v>
      </c>
      <c r="B12" s="14" t="n">
        <v>2.4</v>
      </c>
      <c r="C12" s="13" t="s">
        <v>4</v>
      </c>
      <c r="D12" s="15" t="n">
        <f aca="false">IF(LEFT(C12,1)="Z",SUM(INT(B12),IF(MOD(B12,1)&gt;0.5,TRUE())/2,IF(MOD(B12,1)&gt;0,TRUE())/2),SUM(INT(B12),IF(MOD(B12,1)&gt;0,TRUE())))</f>
        <v>3</v>
      </c>
      <c r="E12" s="7"/>
      <c r="F12" s="17" t="n">
        <f aca="true">INDIRECT("Tarif!"&amp;ADDRESS(MATCH($D12,Tarif!$B$1:$B$61,0),MATCH(C12,Tarif!$A$1:$F$1,0),4,1),1)</f>
        <v>28.34</v>
      </c>
      <c r="G12" s="18"/>
      <c r="H12" s="18"/>
    </row>
    <row r="13" customFormat="false" ht="15" hidden="false" customHeight="false" outlineLevel="0" collapsed="false">
      <c r="A13" s="13" t="s">
        <v>28</v>
      </c>
      <c r="B13" s="14" t="n">
        <v>2.6</v>
      </c>
      <c r="C13" s="13" t="s">
        <v>4</v>
      </c>
      <c r="D13" s="15" t="n">
        <f aca="false">IF(LEFT(C13,1)="Z",SUM(INT(B13),IF(MOD(B13,1)&gt;0.5,TRUE())/2,IF(MOD(B13,1)&gt;0,TRUE())/2),SUM(INT(B13),IF(MOD(B13,1)&gt;0,TRUE())))</f>
        <v>3</v>
      </c>
      <c r="E13" s="7"/>
      <c r="F13" s="17" t="n">
        <f aca="true">INDIRECT("Tarif!"&amp;ADDRESS(MATCH($D13,Tarif!$B$1:$B$61,0),MATCH(C13,Tarif!$A$1:$F$1,0),4,1),1)</f>
        <v>28.34</v>
      </c>
      <c r="G13" s="18"/>
      <c r="H13" s="18"/>
    </row>
    <row r="14" customFormat="false" ht="15" hidden="false" customHeight="false" outlineLevel="0" collapsed="false">
      <c r="A14" s="13" t="s">
        <v>29</v>
      </c>
      <c r="B14" s="14" t="n">
        <v>0.1</v>
      </c>
      <c r="C14" s="13" t="s">
        <v>2</v>
      </c>
      <c r="D14" s="15" t="n">
        <f aca="false">IF(LEFT(C14,1)="Z",SUM(INT(B14),IF(MOD(B14,1)&gt;0.5,TRUE())/2,IF(MOD(B14,1)&gt;0,TRUE())/2),SUM(INT(B14),IF(MOD(B14,1)&gt;0,TRUE())))</f>
        <v>0.5</v>
      </c>
      <c r="E14" s="7"/>
      <c r="F14" s="17" t="n">
        <f aca="true">INDIRECT("Tarif!"&amp;ADDRESS(MATCH($D14,Tarif!$B$1:$B$61,0),MATCH(C14,Tarif!$A$1:$F$1,0),4,1),1)</f>
        <v>50.06</v>
      </c>
      <c r="G14" s="18"/>
      <c r="H14" s="18"/>
    </row>
    <row r="15" customFormat="false" ht="15" hidden="false" customHeight="false" outlineLevel="0" collapsed="false">
      <c r="A15" s="13" t="s">
        <v>30</v>
      </c>
      <c r="B15" s="14" t="n">
        <v>2</v>
      </c>
      <c r="C15" s="13" t="s">
        <v>4</v>
      </c>
      <c r="D15" s="15" t="n">
        <f aca="false">IF(LEFT(C15,1)="Z",SUM(INT(B15),IF(MOD(B15,1)&gt;0.5,TRUE())/2,IF(MOD(B15,1)&gt;0,TRUE())/2),SUM(INT(B15),IF(MOD(B15,1)&gt;0,TRUE())))</f>
        <v>2</v>
      </c>
      <c r="E15" s="7"/>
      <c r="F15" s="17" t="n">
        <f aca="true">INDIRECT("Tarif!"&amp;ADDRESS(MATCH($D15,Tarif!$B$1:$B$61,0),MATCH(C15,Tarif!$A$1:$F$1,0),4,1),1)</f>
        <v>27.37</v>
      </c>
      <c r="G15" s="18"/>
      <c r="H15" s="18"/>
    </row>
    <row r="16" customFormat="false" ht="15" hidden="false" customHeight="false" outlineLevel="0" collapsed="false">
      <c r="A16" s="13" t="s">
        <v>31</v>
      </c>
      <c r="B16" s="14" t="n">
        <v>3.8</v>
      </c>
      <c r="C16" s="13" t="s">
        <v>4</v>
      </c>
      <c r="D16" s="15" t="n">
        <f aca="false">IF(LEFT(C16,1)="Z",SUM(INT(B16),IF(MOD(B16,1)&gt;0.5,TRUE())/2,IF(MOD(B16,1)&gt;0,TRUE())/2),SUM(INT(B16),IF(MOD(B16,1)&gt;0,TRUE())))</f>
        <v>4</v>
      </c>
      <c r="E16" s="7"/>
      <c r="F16" s="17" t="n">
        <f aca="true">INDIRECT("Tarif!"&amp;ADDRESS(MATCH($D16,Tarif!$B$1:$B$61,0),MATCH(C16,Tarif!$A$1:$F$1,0),4,1),1)</f>
        <v>29.31</v>
      </c>
      <c r="G16" s="18"/>
      <c r="H16" s="18"/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</TotalTime>
  <Application>LibreOffice/6.1.3.2$Windows_X86_64 LibreOffice_project/86daf60bf00efa86ad547e59e09d6bb77c699acb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2018-12-11T10:41:15Z</dcterms:created>
  <dc:creator>Charly Giroult</dc:creator>
  <dc:description/>
  <dc:language>fr-FR</dc:language>
  <cp:lastModifiedBy/>
  <dcterms:modified xsi:type="dcterms:W3CDTF">2018-12-11T19:40:01Z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