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2019" sheetId="1" state="visible" r:id="rId2"/>
    <sheet name="Tableau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<sst xmlns="http://schemas.openxmlformats.org/spreadsheetml/2006/main" count="22" uniqueCount="12">
  <si>
    <t xml:space="preserve">Dates</t>
  </si>
  <si>
    <t xml:space="preserve">Qui </t>
  </si>
  <si>
    <t xml:space="preserve">Pierre</t>
  </si>
  <si>
    <t xml:space="preserve">Pierre, Lilly,William, Marc</t>
  </si>
  <si>
    <t xml:space="preserve">Marc</t>
  </si>
  <si>
    <t xml:space="preserve">William</t>
  </si>
  <si>
    <t xml:space="preserve">Noemie, Agnes</t>
  </si>
  <si>
    <t xml:space="preserve">Noemie</t>
  </si>
  <si>
    <t xml:space="preserve">Lilly</t>
  </si>
  <si>
    <t xml:space="preserve"> Agnes</t>
  </si>
  <si>
    <t xml:space="preserve">Total</t>
  </si>
  <si>
    <t xml:space="preserve">Total par Personnes sur l'année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</si>
</sst>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-F800]DDDD&quot;, &quot;MMMM\ DD&quot;, &quot;YYYY"/>
    <numFmt numFmtId="166" formatCode="[$-40C]DD/MM/YYYY"/>
    <numFmt numFmtId="167" formatCode="MMMM"/>
    <numFmt numFmtId="168" formatCode="#"/>
    <numFmt numFmtId="169" formatCode="General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FF0000"/>
      <name val="Calibri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11"/>
      <color rgb="FFFFFFFF"/>
      <name val="Calibri"/>
      <family val="2"/>
      <charset val="1"/>
    </font>
    <font>
      <b val="true"/>
      <sz val="10"/>
      <color rgb="FF002060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5F5F5"/>
      </patternFill>
    </fill>
    <fill>
      <patternFill patternType="solid">
        <fgColor rgb="FF009999"/>
        <bgColor rgb="FF008080"/>
      </patternFill>
    </fill>
    <fill>
      <patternFill patternType="solid">
        <fgColor rgb="FFF89CFA"/>
        <bgColor rgb="FFCC99FF"/>
      </patternFill>
    </fill>
    <fill>
      <patternFill patternType="solid">
        <fgColor rgb="FFC6E0B4"/>
        <bgColor rgb="FFD9D9D9"/>
      </patternFill>
    </fill>
    <fill>
      <patternFill patternType="solid">
        <fgColor rgb="FFF8CBAD"/>
        <bgColor rgb="FFD9D9D9"/>
      </patternFill>
    </fill>
    <fill>
      <patternFill patternType="solid">
        <fgColor rgb="FF88E8AF"/>
        <bgColor rgb="FFC6E0B4"/>
      </patternFill>
    </fill>
    <fill>
      <patternFill patternType="solid">
        <fgColor rgb="FFD9D9D9"/>
        <bgColor rgb="FFC6E0B4"/>
      </patternFill>
    </fill>
    <fill>
      <patternFill patternType="solid">
        <fgColor rgb="FFFFFF99"/>
        <bgColor rgb="FFF5F5F5"/>
      </patternFill>
    </fill>
    <fill>
      <patternFill patternType="solid">
        <fgColor rgb="FFF5F5F5"/>
        <bgColor rgb="FFFFFF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ck"/>
      <right style="medium"/>
      <top style="thick"/>
      <bottom style="medium"/>
      <diagonal/>
    </border>
    <border diagonalUp="false" diagonalDown="false">
      <left style="medium"/>
      <right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11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9" fillId="3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9" fillId="3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7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0" borderId="7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999"/>
      <rgbColor rgb="FFC6E0B4"/>
      <rgbColor rgb="FF808080"/>
      <rgbColor rgb="FF9999FF"/>
      <rgbColor rgb="FF993366"/>
      <rgbColor rgb="FFF5F5F5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8E8AF"/>
      <rgbColor rgb="FFF89CFA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9999"/>
    <pageSetUpPr fitToPage="false"/>
  </sheetPr>
  <dimension ref="C1:K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C8" activeCellId="0" sqref="C8"/>
    </sheetView>
  </sheetViews>
  <sheetFormatPr defaultRowHeight="13.8" zeroHeight="false" outlineLevelRow="0" outlineLevelCol="0"/>
  <cols>
    <col collapsed="false" customWidth="true" hidden="false" outlineLevel="0" max="3" min="3" style="0" width="22.28"/>
    <col collapsed="false" customWidth="true" hidden="false" outlineLevel="0" max="4" min="4" style="0" width="22.13"/>
    <col collapsed="false" customWidth="false" hidden="false" outlineLevel="0" max="11" min="6" style="1" width="11.52"/>
  </cols>
  <sheetData>
    <row r="1" customFormat="false" ht="13.8" hidden="false" customHeight="false" outlineLevel="0" collapsed="false">
      <c r="C1" s="2" t="n">
        <f aca="true">TODAY()</f>
        <v>43749</v>
      </c>
      <c r="D1" s="2"/>
    </row>
    <row r="2" customFormat="false" ht="13.8" hidden="false" customHeight="false" outlineLevel="0" collapsed="false">
      <c r="C2" s="3" t="s">
        <v>0</v>
      </c>
      <c r="D2" s="3" t="s">
        <v>1</v>
      </c>
      <c r="E2" s="4"/>
    </row>
    <row r="3" customFormat="false" ht="13.8" hidden="false" customHeight="false" outlineLevel="0" collapsed="false">
      <c r="C3" s="5" t="n">
        <v>43642</v>
      </c>
      <c r="D3" s="6" t="s">
        <v>2</v>
      </c>
      <c r="F3" s="0"/>
      <c r="G3" s="0"/>
      <c r="H3" s="0"/>
      <c r="I3" s="0"/>
      <c r="J3" s="0"/>
      <c r="K3" s="0"/>
    </row>
    <row r="4" customFormat="false" ht="13.8" hidden="false" customHeight="false" outlineLevel="0" collapsed="false">
      <c r="C4" s="5" t="n">
        <v>43660</v>
      </c>
      <c r="D4" s="6" t="s">
        <v>3</v>
      </c>
      <c r="F4" s="0"/>
      <c r="G4" s="0"/>
      <c r="H4" s="0"/>
      <c r="I4" s="0"/>
      <c r="J4" s="0"/>
      <c r="K4" s="0"/>
    </row>
    <row r="5" customFormat="false" ht="13.8" hidden="false" customHeight="false" outlineLevel="0" collapsed="false">
      <c r="C5" s="5" t="n">
        <v>43670</v>
      </c>
      <c r="D5" s="6" t="s">
        <v>4</v>
      </c>
      <c r="F5" s="0"/>
      <c r="G5" s="0"/>
      <c r="H5" s="0"/>
      <c r="I5" s="0"/>
      <c r="J5" s="0"/>
      <c r="K5" s="0"/>
    </row>
    <row r="6" customFormat="false" ht="13.8" hidden="false" customHeight="false" outlineLevel="0" collapsed="false">
      <c r="C6" s="5" t="n">
        <v>43688</v>
      </c>
      <c r="D6" s="6" t="s">
        <v>5</v>
      </c>
      <c r="F6" s="0"/>
      <c r="G6" s="0"/>
      <c r="H6" s="0"/>
      <c r="I6" s="0"/>
      <c r="J6" s="0"/>
      <c r="K6" s="0"/>
    </row>
    <row r="7" customFormat="false" ht="13.8" hidden="false" customHeight="false" outlineLevel="0" collapsed="false">
      <c r="C7" s="5" t="n">
        <v>43697</v>
      </c>
      <c r="D7" s="6" t="s">
        <v>6</v>
      </c>
      <c r="F7" s="0"/>
      <c r="G7" s="0"/>
      <c r="H7" s="0"/>
      <c r="I7" s="0"/>
      <c r="J7" s="0"/>
      <c r="K7" s="0"/>
    </row>
    <row r="8" customFormat="false" ht="13.8" hidden="false" customHeight="false" outlineLevel="0" collapsed="false">
      <c r="C8" s="5" t="n">
        <v>43739</v>
      </c>
      <c r="D8" s="6" t="s">
        <v>7</v>
      </c>
      <c r="F8" s="0"/>
      <c r="G8" s="0"/>
      <c r="H8" s="0"/>
      <c r="I8" s="0"/>
      <c r="J8" s="0"/>
      <c r="K8" s="0"/>
    </row>
  </sheetData>
  <mergeCells count="1">
    <mergeCell ref="C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C2:Q17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pane xSplit="1" ySplit="0" topLeftCell="C1" activePane="topRight" state="frozen"/>
      <selection pane="topLeft" activeCell="B1" activeCellId="0" sqref="B1"/>
      <selection pane="topRight" activeCell="J25" activeCellId="0" sqref="J25"/>
    </sheetView>
  </sheetViews>
  <sheetFormatPr defaultRowHeight="13.8" zeroHeight="false" outlineLevelRow="0" outlineLevelCol="0"/>
  <cols>
    <col collapsed="false" customWidth="true" hidden="false" outlineLevel="0" max="2" min="1" style="0" width="10.67"/>
    <col collapsed="false" customWidth="true" hidden="false" outlineLevel="0" max="3" min="3" style="0" width="13.57"/>
    <col collapsed="false" customWidth="true" hidden="false" outlineLevel="0" max="9" min="4" style="0" width="10.2"/>
    <col collapsed="false" customWidth="true" hidden="false" outlineLevel="0" max="10" min="10" style="0" width="15.42"/>
    <col collapsed="false" customWidth="true" hidden="false" outlineLevel="0" max="1025" min="11" style="0" width="10.67"/>
  </cols>
  <sheetData>
    <row r="2" customFormat="false" ht="16.5" hidden="false" customHeight="true" outlineLevel="0" collapsed="false">
      <c r="C2" s="7" t="n">
        <f aca="true">NOW()</f>
        <v>43749.8968624884</v>
      </c>
      <c r="D2" s="8" t="n">
        <v>2019</v>
      </c>
      <c r="E2" s="8"/>
      <c r="F2" s="8"/>
      <c r="G2" s="8"/>
      <c r="H2" s="8"/>
      <c r="I2" s="8"/>
      <c r="J2" s="9"/>
    </row>
    <row r="3" customFormat="false" ht="39.95" hidden="false" customHeight="true" outlineLevel="0" collapsed="false">
      <c r="C3" s="7"/>
      <c r="D3" s="10" t="s">
        <v>2</v>
      </c>
      <c r="E3" s="11" t="s">
        <v>8</v>
      </c>
      <c r="F3" s="12" t="s">
        <v>4</v>
      </c>
      <c r="G3" s="13" t="s">
        <v>7</v>
      </c>
      <c r="H3" s="14" t="s">
        <v>9</v>
      </c>
      <c r="I3" s="15" t="s">
        <v>5</v>
      </c>
      <c r="J3" s="16" t="s">
        <v>10</v>
      </c>
      <c r="L3" s="17" t="s">
        <v>2</v>
      </c>
      <c r="M3" s="17" t="s">
        <v>8</v>
      </c>
      <c r="N3" s="17" t="s">
        <v>4</v>
      </c>
      <c r="O3" s="17" t="s">
        <v>7</v>
      </c>
      <c r="P3" s="17" t="s">
        <v>9</v>
      </c>
      <c r="Q3" s="17" t="s">
        <v>5</v>
      </c>
    </row>
    <row r="4" customFormat="false" ht="15.75" hidden="false" customHeight="true" outlineLevel="0" collapsed="false">
      <c r="C4" s="18" t="n">
        <v>43466</v>
      </c>
      <c r="D4" s="19" t="n">
        <f aca="false">COUNTIF(L$4:L$15,MONTH($C4))</f>
        <v>0</v>
      </c>
      <c r="E4" s="19" t="n">
        <f aca="false">COUNTIF(M$4:M$15,MONTH($C4))</f>
        <v>0</v>
      </c>
      <c r="F4" s="19" t="n">
        <f aca="false">COUNTIF(N$4:N$15,MONTH($C4))</f>
        <v>0</v>
      </c>
      <c r="G4" s="19" t="n">
        <f aca="false">COUNTIF(O$4:O$15,MONTH($C4))</f>
        <v>0</v>
      </c>
      <c r="H4" s="19" t="n">
        <f aca="false">COUNTIF(P$4:P$15,MONTH($C4))</f>
        <v>0</v>
      </c>
      <c r="I4" s="19" t="n">
        <f aca="false">COUNTIF(Q$4:Q$15,MONTH($C4))</f>
        <v>0</v>
      </c>
      <c r="J4" s="19" t="n">
        <f aca="false">SUM(D4:I4)</f>
        <v>0</v>
      </c>
      <c r="L4" s="17" t="n">
        <f aca="false">IF(ISNUMBER(FIND(L$3,'2019'!$D3)),MONTH('2019'!$C3),"")</f>
        <v>6</v>
      </c>
      <c r="M4" s="17" t="str">
        <f aca="false">IF(ISNUMBER(FIND(M$3,'2019'!$D3)),MONTH('2019'!$C3),"")</f>
        <v/>
      </c>
      <c r="N4" s="17" t="str">
        <f aca="false">IF(ISNUMBER(FIND(N$3,'2019'!$D3)),MONTH('2019'!$C3),"")</f>
        <v/>
      </c>
      <c r="O4" s="17" t="str">
        <f aca="false">IF(ISNUMBER(FIND(O$3,'2019'!$D3)),MONTH('2019'!$C3),"")</f>
        <v/>
      </c>
      <c r="P4" s="17" t="str">
        <f aca="false">IF(ISNUMBER(FIND(P$3,'2019'!$D3)),MONTH('2019'!$C3),"")</f>
        <v/>
      </c>
      <c r="Q4" s="17" t="str">
        <f aca="false">IF(ISNUMBER(FIND(Q$3,'2019'!$D3)),MONTH('2019'!$C3),"")</f>
        <v/>
      </c>
    </row>
    <row r="5" customFormat="false" ht="13.8" hidden="false" customHeight="false" outlineLevel="0" collapsed="false">
      <c r="C5" s="18" t="n">
        <f aca="false">EOMONTH(C4,0)+1</f>
        <v>43497</v>
      </c>
      <c r="D5" s="19" t="n">
        <f aca="false">COUNTIF(L$4:L$15,MONTH($C5))</f>
        <v>0</v>
      </c>
      <c r="E5" s="19" t="n">
        <f aca="false">COUNTIF(M$4:M$15,MONTH($C5))</f>
        <v>0</v>
      </c>
      <c r="F5" s="19" t="n">
        <f aca="false">COUNTIF(N$4:N$15,MONTH($C5))</f>
        <v>0</v>
      </c>
      <c r="G5" s="19" t="n">
        <f aca="false">COUNTIF(O$4:O$15,MONTH($C5))</f>
        <v>0</v>
      </c>
      <c r="H5" s="19" t="n">
        <f aca="false">COUNTIF(P$4:P$15,MONTH($C5))</f>
        <v>0</v>
      </c>
      <c r="I5" s="19" t="n">
        <f aca="false">COUNTIF(Q$4:Q$15,MONTH($C5))</f>
        <v>0</v>
      </c>
      <c r="J5" s="19" t="n">
        <f aca="false">SUM(D5:I5)</f>
        <v>0</v>
      </c>
      <c r="L5" s="17" t="n">
        <f aca="false">IF(ISNUMBER(FIND(L$3,'2019'!$D4)),MONTH('2019'!$C4),"")</f>
        <v>7</v>
      </c>
      <c r="M5" s="17" t="n">
        <f aca="false">IF(ISNUMBER(FIND(M$3,'2019'!$D4)),MONTH('2019'!$C4),"")</f>
        <v>7</v>
      </c>
      <c r="N5" s="17" t="n">
        <f aca="false">IF(ISNUMBER(FIND(N$3,'2019'!$D4)),MONTH('2019'!$C4),"")</f>
        <v>7</v>
      </c>
      <c r="O5" s="17" t="str">
        <f aca="false">IF(ISNUMBER(FIND(O$3,'2019'!$D4)),MONTH('2019'!$C4),"")</f>
        <v/>
      </c>
      <c r="P5" s="17" t="str">
        <f aca="false">IF(ISNUMBER(FIND(P$3,'2019'!$D4)),MONTH('2019'!$C4),"")</f>
        <v/>
      </c>
      <c r="Q5" s="17" t="n">
        <f aca="false">IF(ISNUMBER(FIND(Q$3,'2019'!$D4)),MONTH('2019'!$C4),"")</f>
        <v>7</v>
      </c>
    </row>
    <row r="6" customFormat="false" ht="17.25" hidden="false" customHeight="true" outlineLevel="0" collapsed="false">
      <c r="C6" s="18" t="n">
        <f aca="false">EOMONTH(C5,0)+1</f>
        <v>43525</v>
      </c>
      <c r="D6" s="19" t="n">
        <f aca="false">COUNTIF(L$4:L$15,MONTH($C6))</f>
        <v>0</v>
      </c>
      <c r="E6" s="19" t="n">
        <f aca="false">COUNTIF(M$4:M$15,MONTH($C6))</f>
        <v>0</v>
      </c>
      <c r="F6" s="19" t="n">
        <f aca="false">COUNTIF(N$4:N$15,MONTH($C6))</f>
        <v>0</v>
      </c>
      <c r="G6" s="19" t="n">
        <f aca="false">COUNTIF(O$4:O$15,MONTH($C6))</f>
        <v>0</v>
      </c>
      <c r="H6" s="19" t="n">
        <f aca="false">COUNTIF(P$4:P$15,MONTH($C6))</f>
        <v>0</v>
      </c>
      <c r="I6" s="19" t="n">
        <f aca="false">COUNTIF(Q$4:Q$15,MONTH($C6))</f>
        <v>0</v>
      </c>
      <c r="J6" s="19" t="n">
        <f aca="false">SUM(D6:I6)</f>
        <v>0</v>
      </c>
      <c r="L6" s="17" t="str">
        <f aca="false">IF(ISNUMBER(FIND(L$3,'2019'!$D5)),MONTH('2019'!$C5),"")</f>
        <v/>
      </c>
      <c r="M6" s="17" t="str">
        <f aca="false">IF(ISNUMBER(FIND(M$3,'2019'!$D5)),MONTH('2019'!$C5),"")</f>
        <v/>
      </c>
      <c r="N6" s="17" t="n">
        <f aca="false">IF(ISNUMBER(FIND(N$3,'2019'!$D5)),MONTH('2019'!$C5),"")</f>
        <v>7</v>
      </c>
      <c r="O6" s="17" t="str">
        <f aca="false">IF(ISNUMBER(FIND(O$3,'2019'!$D5)),MONTH('2019'!$C5),"")</f>
        <v/>
      </c>
      <c r="P6" s="17" t="str">
        <f aca="false">IF(ISNUMBER(FIND(P$3,'2019'!$D5)),MONTH('2019'!$C5),"")</f>
        <v/>
      </c>
      <c r="Q6" s="17" t="str">
        <f aca="false">IF(ISNUMBER(FIND(Q$3,'2019'!$D5)),MONTH('2019'!$C5),"")</f>
        <v/>
      </c>
    </row>
    <row r="7" customFormat="false" ht="13.8" hidden="false" customHeight="false" outlineLevel="0" collapsed="false">
      <c r="C7" s="18" t="n">
        <f aca="false">EOMONTH(C6,0)+1</f>
        <v>43556</v>
      </c>
      <c r="D7" s="19" t="n">
        <f aca="false">COUNTIF(L$4:L$15,MONTH($C7))</f>
        <v>0</v>
      </c>
      <c r="E7" s="19" t="n">
        <f aca="false">COUNTIF(M$4:M$15,MONTH($C7))</f>
        <v>0</v>
      </c>
      <c r="F7" s="19" t="n">
        <f aca="false">COUNTIF(N$4:N$15,MONTH($C7))</f>
        <v>0</v>
      </c>
      <c r="G7" s="19" t="n">
        <f aca="false">COUNTIF(O$4:O$15,MONTH($C7))</f>
        <v>0</v>
      </c>
      <c r="H7" s="19" t="n">
        <f aca="false">COUNTIF(P$4:P$15,MONTH($C7))</f>
        <v>0</v>
      </c>
      <c r="I7" s="19" t="n">
        <f aca="false">COUNTIF(Q$4:Q$15,MONTH($C7))</f>
        <v>0</v>
      </c>
      <c r="J7" s="19" t="n">
        <f aca="false">SUM(D7:I7)</f>
        <v>0</v>
      </c>
      <c r="L7" s="17" t="str">
        <f aca="false">IF(ISNUMBER(FIND(L$3,'2019'!$D6)),MONTH('2019'!$C6),"")</f>
        <v/>
      </c>
      <c r="M7" s="17" t="str">
        <f aca="false">IF(ISNUMBER(FIND(M$3,'2019'!$D6)),MONTH('2019'!$C6),"")</f>
        <v/>
      </c>
      <c r="N7" s="17" t="str">
        <f aca="false">IF(ISNUMBER(FIND(N$3,'2019'!$D6)),MONTH('2019'!$C6),"")</f>
        <v/>
      </c>
      <c r="O7" s="17" t="str">
        <f aca="false">IF(ISNUMBER(FIND(O$3,'2019'!$D6)),MONTH('2019'!$C6),"")</f>
        <v/>
      </c>
      <c r="P7" s="17" t="str">
        <f aca="false">IF(ISNUMBER(FIND(P$3,'2019'!$D6)),MONTH('2019'!$C6),"")</f>
        <v/>
      </c>
      <c r="Q7" s="17" t="n">
        <f aca="false">IF(ISNUMBER(FIND(Q$3,'2019'!$D6)),MONTH('2019'!$C6),"")</f>
        <v>8</v>
      </c>
    </row>
    <row r="8" customFormat="false" ht="15.75" hidden="false" customHeight="true" outlineLevel="0" collapsed="false">
      <c r="C8" s="18" t="n">
        <f aca="false">EOMONTH(C7,0)+1</f>
        <v>43586</v>
      </c>
      <c r="D8" s="19" t="n">
        <f aca="false">COUNTIF(L$4:L$15,MONTH($C8))</f>
        <v>0</v>
      </c>
      <c r="E8" s="19" t="n">
        <f aca="false">COUNTIF(M$4:M$15,MONTH($C8))</f>
        <v>0</v>
      </c>
      <c r="F8" s="19" t="n">
        <f aca="false">COUNTIF(N$4:N$15,MONTH($C8))</f>
        <v>0</v>
      </c>
      <c r="G8" s="19" t="n">
        <f aca="false">COUNTIF(O$4:O$15,MONTH($C8))</f>
        <v>0</v>
      </c>
      <c r="H8" s="19" t="n">
        <f aca="false">COUNTIF(P$4:P$15,MONTH($C8))</f>
        <v>0</v>
      </c>
      <c r="I8" s="19" t="n">
        <f aca="false">COUNTIF(Q$4:Q$15,MONTH($C8))</f>
        <v>0</v>
      </c>
      <c r="J8" s="19" t="n">
        <f aca="false">SUM(D8:I8)</f>
        <v>0</v>
      </c>
      <c r="L8" s="17" t="str">
        <f aca="false">IF(ISNUMBER(FIND(L$3,'2019'!$D7)),MONTH('2019'!$C7),"")</f>
        <v/>
      </c>
      <c r="M8" s="17" t="str">
        <f aca="false">IF(ISNUMBER(FIND(M$3,'2019'!$D7)),MONTH('2019'!$C7),"")</f>
        <v/>
      </c>
      <c r="N8" s="17" t="str">
        <f aca="false">IF(ISNUMBER(FIND(N$3,'2019'!$D7)),MONTH('2019'!$C7),"")</f>
        <v/>
      </c>
      <c r="O8" s="17" t="n">
        <f aca="false">IF(ISNUMBER(FIND(O$3,'2019'!$D7)),MONTH('2019'!$C7),"")</f>
        <v>8</v>
      </c>
      <c r="P8" s="17" t="n">
        <f aca="false">IF(ISNUMBER(FIND(P$3,'2019'!$D7)),MONTH('2019'!$C7),"")</f>
        <v>8</v>
      </c>
      <c r="Q8" s="17" t="str">
        <f aca="false">IF(ISNUMBER(FIND(Q$3,'2019'!$D7)),MONTH('2019'!$C7),"")</f>
        <v/>
      </c>
    </row>
    <row r="9" customFormat="false" ht="13.8" hidden="false" customHeight="false" outlineLevel="0" collapsed="false">
      <c r="C9" s="18" t="n">
        <f aca="false">EOMONTH(C8,0)+1</f>
        <v>43617</v>
      </c>
      <c r="D9" s="19" t="n">
        <f aca="false">COUNTIF(L$4:L$15,MONTH($C9))</f>
        <v>1</v>
      </c>
      <c r="E9" s="19" t="n">
        <f aca="false">COUNTIF(M$4:M$15,MONTH($C9))</f>
        <v>0</v>
      </c>
      <c r="F9" s="19" t="n">
        <f aca="false">COUNTIF(N$4:N$15,MONTH($C9))</f>
        <v>0</v>
      </c>
      <c r="G9" s="19" t="n">
        <f aca="false">COUNTIF(O$4:O$15,MONTH($C9))</f>
        <v>0</v>
      </c>
      <c r="H9" s="19" t="n">
        <f aca="false">COUNTIF(P$4:P$15,MONTH($C9))</f>
        <v>0</v>
      </c>
      <c r="I9" s="19" t="n">
        <f aca="false">COUNTIF(Q$4:Q$15,MONTH($C9))</f>
        <v>0</v>
      </c>
      <c r="J9" s="19" t="n">
        <f aca="false">SUM(D9:I9)</f>
        <v>1</v>
      </c>
      <c r="L9" s="17" t="str">
        <f aca="false">IF(ISNUMBER(FIND(L$3,'2019'!$D8)),MONTH('2019'!$C8),"")</f>
        <v/>
      </c>
      <c r="M9" s="17" t="str">
        <f aca="false">IF(ISNUMBER(FIND(M$3,'2019'!$D8)),MONTH('2019'!$C8),"")</f>
        <v/>
      </c>
      <c r="N9" s="17" t="str">
        <f aca="false">IF(ISNUMBER(FIND(N$3,'2019'!$D8)),MONTH('2019'!$C8),"")</f>
        <v/>
      </c>
      <c r="O9" s="17" t="n">
        <f aca="false">IF(ISNUMBER(FIND(O$3,'2019'!$D8)),MONTH('2019'!$C8),"")</f>
        <v>10</v>
      </c>
      <c r="P9" s="17" t="str">
        <f aca="false">IF(ISNUMBER(FIND(P$3,'2019'!$D8)),MONTH('2019'!$C8),"")</f>
        <v/>
      </c>
      <c r="Q9" s="17" t="str">
        <f aca="false">IF(ISNUMBER(FIND(Q$3,'2019'!$D8)),MONTH('2019'!$C8),"")</f>
        <v/>
      </c>
    </row>
    <row r="10" customFormat="false" ht="15.75" hidden="false" customHeight="true" outlineLevel="0" collapsed="false">
      <c r="C10" s="18" t="n">
        <f aca="false">EOMONTH(C9,0)+1</f>
        <v>43647</v>
      </c>
      <c r="D10" s="19" t="n">
        <f aca="false">COUNTIF(L$4:L$15,MONTH($C10))</f>
        <v>1</v>
      </c>
      <c r="E10" s="19" t="n">
        <f aca="false">COUNTIF(M$4:M$15,MONTH($C10))</f>
        <v>1</v>
      </c>
      <c r="F10" s="19" t="n">
        <f aca="false">COUNTIF(N$4:N$15,MONTH($C10))</f>
        <v>2</v>
      </c>
      <c r="G10" s="19" t="n">
        <f aca="false">COUNTIF(O$4:O$15,MONTH($C10))</f>
        <v>0</v>
      </c>
      <c r="H10" s="19" t="n">
        <f aca="false">COUNTIF(P$4:P$15,MONTH($C10))</f>
        <v>0</v>
      </c>
      <c r="I10" s="19" t="n">
        <f aca="false">COUNTIF(Q$4:Q$15,MONTH($C10))</f>
        <v>1</v>
      </c>
      <c r="J10" s="19" t="n">
        <f aca="false">SUM(D10:I10)</f>
        <v>5</v>
      </c>
      <c r="L10" s="17" t="str">
        <f aca="false">IF(ISNUMBER(FIND(L$3,'2019'!$D9)),MONTH('2019'!$C9),"")</f>
        <v/>
      </c>
      <c r="M10" s="17" t="str">
        <f aca="false">IF(ISNUMBER(FIND(M$3,'2019'!$D9)),MONTH('2019'!$C9),"")</f>
        <v/>
      </c>
      <c r="N10" s="17" t="str">
        <f aca="false">IF(ISNUMBER(FIND(N$3,'2019'!$D9)),MONTH('2019'!$C9),"")</f>
        <v/>
      </c>
      <c r="O10" s="17" t="str">
        <f aca="false">IF(ISNUMBER(FIND(O$3,'2019'!$D9)),MONTH('2019'!$C9),"")</f>
        <v/>
      </c>
      <c r="P10" s="17" t="str">
        <f aca="false">IF(ISNUMBER(FIND(P$3,'2019'!$D9)),MONTH('2019'!$C9),"")</f>
        <v/>
      </c>
      <c r="Q10" s="17" t="str">
        <f aca="false">IF(ISNUMBER(FIND(Q$3,'2019'!$D9)),MONTH('2019'!$C9),"")</f>
        <v/>
      </c>
    </row>
    <row r="11" customFormat="false" ht="13.8" hidden="false" customHeight="false" outlineLevel="0" collapsed="false">
      <c r="C11" s="18" t="n">
        <f aca="false">EOMONTH(C10,0)+1</f>
        <v>43678</v>
      </c>
      <c r="D11" s="19" t="n">
        <f aca="false">COUNTIF(L$4:L$15,MONTH($C11))</f>
        <v>0</v>
      </c>
      <c r="E11" s="19" t="n">
        <f aca="false">COUNTIF(M$4:M$15,MONTH($C11))</f>
        <v>0</v>
      </c>
      <c r="F11" s="19" t="n">
        <f aca="false">COUNTIF(N$4:N$15,MONTH($C11))</f>
        <v>0</v>
      </c>
      <c r="G11" s="19" t="n">
        <f aca="false">COUNTIF(O$4:O$15,MONTH($C11))</f>
        <v>1</v>
      </c>
      <c r="H11" s="19" t="n">
        <f aca="false">COUNTIF(P$4:P$15,MONTH($C11))</f>
        <v>1</v>
      </c>
      <c r="I11" s="19" t="n">
        <f aca="false">COUNTIF(Q$4:Q$15,MONTH($C11))</f>
        <v>1</v>
      </c>
      <c r="J11" s="19" t="n">
        <f aca="false">SUM(D11:I11)</f>
        <v>3</v>
      </c>
      <c r="L11" s="17" t="str">
        <f aca="false">IF(ISNUMBER(FIND(L$3,'2019'!$D10)),MONTH('2019'!$C10),"")</f>
        <v/>
      </c>
      <c r="M11" s="17" t="str">
        <f aca="false">IF(ISNUMBER(FIND(M$3,'2019'!$D10)),MONTH('2019'!$C10),"")</f>
        <v/>
      </c>
      <c r="N11" s="17" t="str">
        <f aca="false">IF(ISNUMBER(FIND(N$3,'2019'!$D10)),MONTH('2019'!$C10),"")</f>
        <v/>
      </c>
      <c r="O11" s="17" t="str">
        <f aca="false">IF(ISNUMBER(FIND(O$3,'2019'!$D10)),MONTH('2019'!$C10),"")</f>
        <v/>
      </c>
      <c r="P11" s="17" t="str">
        <f aca="false">IF(ISNUMBER(FIND(P$3,'2019'!$D10)),MONTH('2019'!$C10),"")</f>
        <v/>
      </c>
      <c r="Q11" s="17" t="str">
        <f aca="false">IF(ISNUMBER(FIND(Q$3,'2019'!$D10)),MONTH('2019'!$C10),"")</f>
        <v/>
      </c>
    </row>
    <row r="12" customFormat="false" ht="15.75" hidden="false" customHeight="true" outlineLevel="0" collapsed="false">
      <c r="C12" s="18" t="n">
        <f aca="false">EOMONTH(C11,0)+1</f>
        <v>43709</v>
      </c>
      <c r="D12" s="19" t="n">
        <f aca="false">COUNTIF(L$4:L$15,MONTH($C12))</f>
        <v>0</v>
      </c>
      <c r="E12" s="19" t="n">
        <f aca="false">COUNTIF(M$4:M$15,MONTH($C12))</f>
        <v>0</v>
      </c>
      <c r="F12" s="19" t="n">
        <f aca="false">COUNTIF(N$4:N$15,MONTH($C12))</f>
        <v>0</v>
      </c>
      <c r="G12" s="19" t="n">
        <f aca="false">COUNTIF(O$4:O$15,MONTH($C12))</f>
        <v>0</v>
      </c>
      <c r="H12" s="19" t="n">
        <f aca="false">COUNTIF(P$4:P$15,MONTH($C12))</f>
        <v>0</v>
      </c>
      <c r="I12" s="19" t="n">
        <f aca="false">COUNTIF(Q$4:Q$15,MONTH($C12))</f>
        <v>0</v>
      </c>
      <c r="J12" s="19" t="n">
        <f aca="false">SUM(D12:I12)</f>
        <v>0</v>
      </c>
      <c r="L12" s="17" t="str">
        <f aca="false">IF(ISNUMBER(FIND(L$3,'2019'!$D11)),MONTH('2019'!$C11),"")</f>
        <v/>
      </c>
      <c r="M12" s="17" t="str">
        <f aca="false">IF(ISNUMBER(FIND(M$3,'2019'!$D11)),MONTH('2019'!$C11),"")</f>
        <v/>
      </c>
      <c r="N12" s="17" t="str">
        <f aca="false">IF(ISNUMBER(FIND(N$3,'2019'!$D11)),MONTH('2019'!$C11),"")</f>
        <v/>
      </c>
      <c r="O12" s="17" t="str">
        <f aca="false">IF(ISNUMBER(FIND(O$3,'2019'!$D11)),MONTH('2019'!$C11),"")</f>
        <v/>
      </c>
      <c r="P12" s="17" t="str">
        <f aca="false">IF(ISNUMBER(FIND(P$3,'2019'!$D11)),MONTH('2019'!$C11),"")</f>
        <v/>
      </c>
      <c r="Q12" s="17" t="str">
        <f aca="false">IF(ISNUMBER(FIND(Q$3,'2019'!$D11)),MONTH('2019'!$C11),"")</f>
        <v/>
      </c>
    </row>
    <row r="13" customFormat="false" ht="13.8" hidden="false" customHeight="false" outlineLevel="0" collapsed="false">
      <c r="C13" s="18" t="n">
        <f aca="false">EOMONTH(C12,0)+1</f>
        <v>43739</v>
      </c>
      <c r="D13" s="19" t="n">
        <f aca="false">COUNTIF(L$4:L$15,MONTH($C13))</f>
        <v>0</v>
      </c>
      <c r="E13" s="19" t="n">
        <f aca="false">COUNTIF(M$4:M$15,MONTH($C13))</f>
        <v>0</v>
      </c>
      <c r="F13" s="19" t="n">
        <f aca="false">COUNTIF(N$4:N$15,MONTH($C13))</f>
        <v>0</v>
      </c>
      <c r="G13" s="19" t="n">
        <f aca="false">COUNTIF(O$4:O$15,MONTH($C13))</f>
        <v>1</v>
      </c>
      <c r="H13" s="19" t="n">
        <f aca="false">COUNTIF(P$4:P$15,MONTH($C13))</f>
        <v>0</v>
      </c>
      <c r="I13" s="19" t="n">
        <f aca="false">COUNTIF(Q$4:Q$15,MONTH($C13))</f>
        <v>0</v>
      </c>
      <c r="J13" s="19" t="n">
        <f aca="false">SUM(D13:I13)</f>
        <v>1</v>
      </c>
      <c r="L13" s="17" t="str">
        <f aca="false">IF(ISNUMBER(FIND(L$3,'2019'!$D12)),MONTH('2019'!$C12),"")</f>
        <v/>
      </c>
      <c r="M13" s="17" t="str">
        <f aca="false">IF(ISNUMBER(FIND(M$3,'2019'!$D12)),MONTH('2019'!$C12),"")</f>
        <v/>
      </c>
      <c r="N13" s="17" t="str">
        <f aca="false">IF(ISNUMBER(FIND(N$3,'2019'!$D12)),MONTH('2019'!$C12),"")</f>
        <v/>
      </c>
      <c r="O13" s="17" t="str">
        <f aca="false">IF(ISNUMBER(FIND(O$3,'2019'!$D12)),MONTH('2019'!$C12),"")</f>
        <v/>
      </c>
      <c r="P13" s="17" t="str">
        <f aca="false">IF(ISNUMBER(FIND(P$3,'2019'!$D12)),MONTH('2019'!$C12),"")</f>
        <v/>
      </c>
      <c r="Q13" s="17" t="str">
        <f aca="false">IF(ISNUMBER(FIND(Q$3,'2019'!$D12)),MONTH('2019'!$C12),"")</f>
        <v/>
      </c>
    </row>
    <row r="14" customFormat="false" ht="15.75" hidden="false" customHeight="true" outlineLevel="0" collapsed="false">
      <c r="C14" s="18" t="n">
        <f aca="false">EOMONTH(C13,0)+1</f>
        <v>43770</v>
      </c>
      <c r="D14" s="19" t="n">
        <f aca="false">COUNTIF(L$4:L$15,MONTH($C14))</f>
        <v>0</v>
      </c>
      <c r="E14" s="19" t="n">
        <f aca="false">COUNTIF(M$4:M$15,MONTH($C14))</f>
        <v>0</v>
      </c>
      <c r="F14" s="19" t="n">
        <f aca="false">COUNTIF(N$4:N$15,MONTH($C14))</f>
        <v>0</v>
      </c>
      <c r="G14" s="19" t="n">
        <f aca="false">COUNTIF(O$4:O$15,MONTH($C14))</f>
        <v>0</v>
      </c>
      <c r="H14" s="19" t="n">
        <f aca="false">COUNTIF(P$4:P$15,MONTH($C14))</f>
        <v>0</v>
      </c>
      <c r="I14" s="19" t="n">
        <f aca="false">COUNTIF(Q$4:Q$15,MONTH($C14))</f>
        <v>0</v>
      </c>
      <c r="J14" s="19" t="n">
        <f aca="false">SUM(D14:I14)</f>
        <v>0</v>
      </c>
      <c r="L14" s="17" t="str">
        <f aca="false">IF(ISNUMBER(FIND(L$3,'2019'!$D13)),MONTH('2019'!$C13),"")</f>
        <v/>
      </c>
      <c r="M14" s="17" t="str">
        <f aca="false">IF(ISNUMBER(FIND(M$3,'2019'!$D13)),MONTH('2019'!$C13),"")</f>
        <v/>
      </c>
      <c r="N14" s="17" t="str">
        <f aca="false">IF(ISNUMBER(FIND(N$3,'2019'!$D13)),MONTH('2019'!$C13),"")</f>
        <v/>
      </c>
      <c r="O14" s="17" t="str">
        <f aca="false">IF(ISNUMBER(FIND(O$3,'2019'!$D13)),MONTH('2019'!$C13),"")</f>
        <v/>
      </c>
      <c r="P14" s="17" t="str">
        <f aca="false">IF(ISNUMBER(FIND(P$3,'2019'!$D13)),MONTH('2019'!$C13),"")</f>
        <v/>
      </c>
      <c r="Q14" s="17" t="str">
        <f aca="false">IF(ISNUMBER(FIND(Q$3,'2019'!$D13)),MONTH('2019'!$C13),"")</f>
        <v/>
      </c>
    </row>
    <row r="15" customFormat="false" ht="13.8" hidden="false" customHeight="false" outlineLevel="0" collapsed="false">
      <c r="C15" s="18" t="n">
        <f aca="false">EOMONTH(C14,0)+1</f>
        <v>43800</v>
      </c>
      <c r="D15" s="19" t="n">
        <f aca="false">COUNTIF(L$4:L$15,MONTH($C15))</f>
        <v>0</v>
      </c>
      <c r="E15" s="19" t="n">
        <f aca="false">COUNTIF(M$4:M$15,MONTH($C15))</f>
        <v>0</v>
      </c>
      <c r="F15" s="19" t="n">
        <f aca="false">COUNTIF(N$4:N$15,MONTH($C15))</f>
        <v>0</v>
      </c>
      <c r="G15" s="19" t="n">
        <f aca="false">COUNTIF(O$4:O$15,MONTH($C15))</f>
        <v>0</v>
      </c>
      <c r="H15" s="19" t="n">
        <f aca="false">COUNTIF(P$4:P$15,MONTH($C15))</f>
        <v>0</v>
      </c>
      <c r="I15" s="19" t="n">
        <f aca="false">COUNTIF(Q$4:Q$15,MONTH($C15))</f>
        <v>0</v>
      </c>
      <c r="J15" s="19" t="n">
        <f aca="false">SUM(D15:I15)</f>
        <v>0</v>
      </c>
      <c r="L15" s="17" t="str">
        <f aca="false">IF(ISNUMBER(FIND(L$3,'2019'!$D14)),MONTH('2019'!$C14),"")</f>
        <v/>
      </c>
      <c r="M15" s="17" t="str">
        <f aca="false">IF(ISNUMBER(FIND(M$3,'2019'!$D14)),MONTH('2019'!$C14),"")</f>
        <v/>
      </c>
      <c r="N15" s="17" t="str">
        <f aca="false">IF(ISNUMBER(FIND(N$3,'2019'!$D14)),MONTH('2019'!$C14),"")</f>
        <v/>
      </c>
      <c r="O15" s="17" t="str">
        <f aca="false">IF(ISNUMBER(FIND(O$3,'2019'!$D14)),MONTH('2019'!$C14),"")</f>
        <v/>
      </c>
      <c r="P15" s="17" t="str">
        <f aca="false">IF(ISNUMBER(FIND(P$3,'2019'!$D14)),MONTH('2019'!$C14),"")</f>
        <v/>
      </c>
      <c r="Q15" s="17" t="str">
        <f aca="false">IF(ISNUMBER(FIND(Q$3,'2019'!$D14)),MONTH('2019'!$C14),"")</f>
        <v/>
      </c>
    </row>
    <row r="16" customFormat="false" ht="38.8" hidden="false" customHeight="true" outlineLevel="0" collapsed="false">
      <c r="C16" s="20" t="s">
        <v>11</v>
      </c>
      <c r="D16" s="21" t="n">
        <f aca="false">SUM(D4:D15)</f>
        <v>2</v>
      </c>
      <c r="E16" s="22" t="n">
        <f aca="false">SUM(E4:E15)</f>
        <v>1</v>
      </c>
      <c r="F16" s="23" t="n">
        <f aca="false">SUM(F4:F15)</f>
        <v>2</v>
      </c>
      <c r="G16" s="24" t="n">
        <f aca="false">SUM(G4:G15)</f>
        <v>2</v>
      </c>
      <c r="H16" s="25" t="n">
        <f aca="false">SUM(H4:H15)</f>
        <v>1</v>
      </c>
      <c r="I16" s="26" t="n">
        <f aca="false">SUM(I4:I15)</f>
        <v>2</v>
      </c>
      <c r="J16" s="27" t="str">
        <f aca="false">SUM(D16:I16)&amp;" horizontal"&amp;CHAR(10)&amp;SUM(J4:J15)&amp;" vertical"</f>
        <v>10 horizontal
10 vertical</v>
      </c>
    </row>
    <row r="17" customFormat="false" ht="13.8" hidden="false" customHeight="false" outlineLevel="0" collapsed="false">
      <c r="J17" s="28"/>
    </row>
  </sheetData>
  <mergeCells count="2">
    <mergeCell ref="C2:C3"/>
    <mergeCell ref="D2:I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2019-10-11T21:31:59Z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