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<sst xmlns="http://schemas.openxmlformats.org/spreadsheetml/2006/main" count="18" uniqueCount="18">
  <si>
    <t xml:space="preserve">Poids en
grammes</t>
  </si>
  <si>
    <t xml:space="preserve">de 0 à 20km</t>
  </si>
  <si>
    <t xml:space="preserve">de 21 à 50 km</t>
  </si>
  <si>
    <t xml:space="preserve">de 51 et 80km</t>
  </si>
  <si>
    <t xml:space="preserve">Poids marchandise en kg</t>
  </si>
  <si>
    <t xml:space="preserve">0 - 500</t>
  </si>
  <si>
    <t xml:space="preserve">Distance depuis BRUGES</t>
  </si>
  <si>
    <t xml:space="preserve">501 - 1000</t>
  </si>
  <si>
    <t xml:space="preserve">FACTEUR</t>
  </si>
  <si>
    <t xml:space="preserve">1001 - 2000</t>
  </si>
  <si>
    <t xml:space="preserve">2001 - 3000</t>
  </si>
  <si>
    <t xml:space="preserve">3001 - 4000</t>
  </si>
  <si>
    <t xml:space="preserve">4001 - 5000</t>
  </si>
  <si>
    <t xml:space="preserve">5001 - 6000</t>
  </si>
  <si>
    <t xml:space="preserve">6001 - 7000</t>
  </si>
  <si>
    <t xml:space="preserve">7001 - 8000</t>
  </si>
  <si>
    <t xml:space="preserve">8001 - 10000</t>
  </si>
  <si>
    <t xml:space="preserve">10001 - 12000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</si>
</sst>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General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303030"/>
      <name val="Arial"/>
      <family val="2"/>
      <charset val="1"/>
    </font>
    <font>
      <sz val="11"/>
      <color rgb="FFFFFFFF"/>
      <name val="Calibri"/>
      <family val="2"/>
      <charset val="1"/>
    </font>
    <font>
      <b val="tru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9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0303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J1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17" activeCellId="0" sqref="F17"/>
    </sheetView>
  </sheetViews>
  <sheetFormatPr defaultRowHeight="15" zeroHeight="false" outlineLevelRow="0" outlineLevelCol="0"/>
  <cols>
    <col collapsed="false" customWidth="true" hidden="false" outlineLevel="0" max="1" min="1" style="0" width="14.21"/>
    <col collapsed="false" customWidth="true" hidden="false" outlineLevel="0" max="2" min="2" style="0" width="11.29"/>
    <col collapsed="false" customWidth="true" hidden="false" outlineLevel="0" max="3" min="3" style="0" width="12.71"/>
    <col collapsed="false" customWidth="true" hidden="false" outlineLevel="0" max="4" min="4" style="0" width="13.14"/>
    <col collapsed="false" customWidth="true" hidden="false" outlineLevel="0" max="5" min="5" style="0" width="10.67"/>
    <col collapsed="false" customWidth="true" hidden="false" outlineLevel="0" max="6" min="6" style="0" width="23.01"/>
    <col collapsed="false" customWidth="true" hidden="false" outlineLevel="0" max="7" min="7" style="0" width="10.67"/>
    <col collapsed="false" customWidth="false" hidden="false" outlineLevel="0" max="8" min="8" style="0" width="11.42"/>
    <col collapsed="false" customWidth="true" hidden="false" outlineLevel="0" max="1025" min="9" style="0" width="10.67"/>
  </cols>
  <sheetData>
    <row r="2" customFormat="false" ht="15.75" hidden="false" customHeight="false" outlineLevel="0" collapsed="false"/>
    <row r="3" customFormat="false" ht="23.85" hidden="false" customHeight="false" outlineLevel="0" collapsed="false">
      <c r="A3" s="1" t="s">
        <v>0</v>
      </c>
      <c r="B3" s="2" t="s">
        <v>1</v>
      </c>
      <c r="C3" s="3" t="s">
        <v>2</v>
      </c>
      <c r="D3" s="4" t="s">
        <v>3</v>
      </c>
      <c r="F3" s="5" t="s">
        <v>4</v>
      </c>
      <c r="G3" s="6" t="n">
        <v>7</v>
      </c>
      <c r="J3" s="7"/>
    </row>
    <row r="4" customFormat="false" ht="13.8" hidden="false" customHeight="false" outlineLevel="0" collapsed="false">
      <c r="A4" s="8" t="s">
        <v>5</v>
      </c>
      <c r="B4" s="9" t="n">
        <v>25.41</v>
      </c>
      <c r="C4" s="10" t="n">
        <v>29.64</v>
      </c>
      <c r="D4" s="11" t="n">
        <v>31.04</v>
      </c>
      <c r="E4" s="12" t="str">
        <f aca="false">IF(G$3*1000&gt;RIGHT(A4,4)*1,"",ROW())</f>
        <v/>
      </c>
      <c r="F4" s="13" t="s">
        <v>6</v>
      </c>
      <c r="G4" s="14" t="n">
        <v>52</v>
      </c>
    </row>
    <row r="5" customFormat="false" ht="13.8" hidden="false" customHeight="false" outlineLevel="0" collapsed="false">
      <c r="A5" s="15" t="s">
        <v>7</v>
      </c>
      <c r="B5" s="16" t="n">
        <v>6.2</v>
      </c>
      <c r="C5" s="17" t="n">
        <v>6.41</v>
      </c>
      <c r="D5" s="18" t="n">
        <v>6.75</v>
      </c>
      <c r="E5" s="12" t="str">
        <f aca="false">IF(OR(SUM(E$4:E4)&gt;0,G$3*1000&gt;RIGHT(A5,4)*1),"",ROW())</f>
        <v/>
      </c>
      <c r="F5" s="19" t="s">
        <v>8</v>
      </c>
      <c r="G5" s="20" t="n">
        <f aca="true">INDIRECT("Feuil1!"&amp;ADDRESS(MIN(E4:E14),MIN($B15:$D15),4,1),1)</f>
        <v>4.27</v>
      </c>
    </row>
    <row r="6" customFormat="false" ht="13.8" hidden="false" customHeight="false" outlineLevel="0" collapsed="false">
      <c r="A6" s="15" t="s">
        <v>9</v>
      </c>
      <c r="B6" s="16" t="n">
        <v>5.86</v>
      </c>
      <c r="C6" s="17" t="n">
        <v>5.96</v>
      </c>
      <c r="D6" s="18" t="n">
        <v>6.3</v>
      </c>
      <c r="E6" s="12" t="str">
        <f aca="false">IF(OR(SUM(E$4:E5)&gt;0,G$3*1000&gt;RIGHT(A6,4)*1),"",ROW())</f>
        <v/>
      </c>
    </row>
    <row r="7" customFormat="false" ht="13.8" hidden="false" customHeight="false" outlineLevel="0" collapsed="false">
      <c r="A7" s="15" t="s">
        <v>10</v>
      </c>
      <c r="B7" s="16" t="n">
        <v>5.18</v>
      </c>
      <c r="C7" s="17" t="n">
        <v>5.52</v>
      </c>
      <c r="D7" s="18" t="n">
        <v>5.62</v>
      </c>
      <c r="E7" s="12" t="str">
        <f aca="false">IF(OR(SUM(E$4:E6)&gt;0,G$3*1000&gt;RIGHT(A7,4)*1),"",ROW())</f>
        <v/>
      </c>
    </row>
    <row r="8" customFormat="false" ht="13.8" hidden="false" customHeight="false" outlineLevel="0" collapsed="false">
      <c r="A8" s="15" t="s">
        <v>11</v>
      </c>
      <c r="B8" s="16" t="n">
        <v>4.72</v>
      </c>
      <c r="C8" s="17" t="n">
        <v>5.06</v>
      </c>
      <c r="D8" s="18" t="n">
        <v>5.29</v>
      </c>
      <c r="E8" s="12" t="str">
        <f aca="false">IF(OR(SUM(E$4:E7)&gt;0,G$3*1000&gt;RIGHT(A8,4)*1),"",ROW())</f>
        <v/>
      </c>
    </row>
    <row r="9" customFormat="false" ht="13.8" hidden="false" customHeight="false" outlineLevel="0" collapsed="false">
      <c r="A9" s="15" t="s">
        <v>12</v>
      </c>
      <c r="B9" s="16" t="n">
        <v>4.38</v>
      </c>
      <c r="C9" s="17" t="n">
        <v>4.72</v>
      </c>
      <c r="D9" s="18" t="n">
        <v>5.1</v>
      </c>
      <c r="E9" s="12" t="str">
        <f aca="false">IF(OR(SUM(E$4:E8)&gt;0,G$3*1000&gt;RIGHT(A9,4)*1),"",ROW())</f>
        <v/>
      </c>
    </row>
    <row r="10" customFormat="false" ht="13.8" hidden="false" customHeight="false" outlineLevel="0" collapsed="false">
      <c r="A10" s="15" t="s">
        <v>13</v>
      </c>
      <c r="B10" s="16" t="n">
        <v>3.65</v>
      </c>
      <c r="C10" s="17" t="n">
        <v>3.83</v>
      </c>
      <c r="D10" s="18" t="n">
        <v>4.38</v>
      </c>
      <c r="E10" s="12" t="str">
        <f aca="false">IF(OR(SUM(E$4:E9)&gt;0,G$3*1000&gt;RIGHT(A10,4)*1),"",ROW())</f>
        <v/>
      </c>
    </row>
    <row r="11" customFormat="false" ht="13.8" hidden="false" customHeight="false" outlineLevel="0" collapsed="false">
      <c r="A11" s="15" t="s">
        <v>14</v>
      </c>
      <c r="B11" s="16" t="n">
        <v>3.6</v>
      </c>
      <c r="C11" s="17" t="n">
        <v>4.04</v>
      </c>
      <c r="D11" s="18" t="n">
        <v>4.27</v>
      </c>
      <c r="E11" s="12" t="n">
        <f aca="false">IF(OR(SUM(E$4:E10)&gt;0,G$3*1000&gt;RIGHT(A11,4)*1),"",ROW())</f>
        <v>11</v>
      </c>
    </row>
    <row r="12" customFormat="false" ht="13.8" hidden="false" customHeight="false" outlineLevel="0" collapsed="false">
      <c r="A12" s="15" t="s">
        <v>15</v>
      </c>
      <c r="B12" s="16" t="n">
        <v>3.49</v>
      </c>
      <c r="C12" s="17" t="n">
        <v>3.83</v>
      </c>
      <c r="D12" s="18" t="n">
        <v>4.16</v>
      </c>
      <c r="E12" s="12" t="str">
        <f aca="false">IF(OR(SUM(E$4:E11)&gt;0,G$3*1000&gt;RIGHT(A12,4)*1),"",ROW())</f>
        <v/>
      </c>
    </row>
    <row r="13" customFormat="false" ht="13.8" hidden="false" customHeight="false" outlineLevel="0" collapsed="false">
      <c r="A13" s="15" t="s">
        <v>16</v>
      </c>
      <c r="B13" s="16" t="n">
        <v>3.29</v>
      </c>
      <c r="C13" s="17" t="n">
        <v>3.71</v>
      </c>
      <c r="D13" s="18" t="n">
        <v>4.04</v>
      </c>
      <c r="E13" s="12" t="str">
        <f aca="false">IF(OR(SUM(E$4:E12)&gt;0,G$3*1000&gt;RIGHT(A13,4)*1),"",ROW())</f>
        <v/>
      </c>
    </row>
    <row r="14" customFormat="false" ht="13.8" hidden="false" customHeight="false" outlineLevel="0" collapsed="false">
      <c r="A14" s="21" t="s">
        <v>17</v>
      </c>
      <c r="B14" s="22" t="n">
        <v>3.24</v>
      </c>
      <c r="C14" s="23" t="n">
        <v>3.6</v>
      </c>
      <c r="D14" s="24" t="n">
        <v>3.83</v>
      </c>
      <c r="E14" s="12" t="str">
        <f aca="false">IF(OR(SUM(E$4:E13)&gt;0,G$3*1000&gt;RIGHT(A14,4)*1),"",ROW())</f>
        <v/>
      </c>
    </row>
    <row r="15" customFormat="false" ht="13.8" hidden="false" customHeight="false" outlineLevel="0" collapsed="false">
      <c r="B15" s="25" t="str">
        <f aca="false">IF(AND($G4&gt;0,$G4&lt;=20),COLUMN(),"")</f>
        <v/>
      </c>
      <c r="C15" s="25" t="str">
        <f aca="false">IF(AND($G4&gt;20,$G4&lt;=50),COLUMN(),"")</f>
        <v/>
      </c>
      <c r="D15" s="25" t="n">
        <f aca="false">IF(AND($G4&gt;50,$G4&lt;=80),COLUMN(),"")</f>
        <v>4</v>
      </c>
    </row>
    <row r="16" customFormat="false" ht="13.8" hidden="false" customHeight="false" outlineLevel="0" collapsed="false"/>
    <row r="17" customFormat="false" ht="13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2019-07-11T09:43:54Z</dcterms:created>
  <dc:creator>Myriam BEN REJEB</dc:creator>
  <dc:description/>
  <dc:language>fr-FR</dc:language>
  <cp:lastModifiedBy/>
  <dcterms:modified xsi:type="dcterms:W3CDTF">2019-07-11T16:36:47Z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