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2"/>
  </bookViews>
  <sheets>
    <sheet name="2019" sheetId="1" state="visible" r:id="rId2"/>
    <sheet name="JoursFériés" sheetId="2" state="visible" r:id="rId3"/>
    <sheet name="F3" sheetId="3" state="visible" r:id="rId4"/>
  </sheets>
  <definedNames>
    <definedName function="false" hidden="false" name="JoursDeSemaine" vbProcedure="false">JoursFériés!$A$1:$B$7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<sst xmlns="http://schemas.openxmlformats.org/spreadsheetml/2006/main" count="33" uniqueCount="14">
  <si>
    <t xml:space="preserve">Date</t>
  </si>
  <si>
    <t xml:space="preserve">Heure 
Arrivée</t>
  </si>
  <si>
    <t xml:space="preserve">Heure 
Départ</t>
  </si>
  <si>
    <t xml:space="preserve">Cumul
/Jour</t>
  </si>
  <si>
    <t xml:space="preserve">Cumul
/Semaine</t>
  </si>
  <si>
    <t xml:space="preserve">Cumul
/Mois</t>
  </si>
  <si>
    <t xml:space="preserve">Observations</t>
  </si>
  <si>
    <t xml:space="preserve">DECEMBRE</t>
  </si>
  <si>
    <t xml:space="preserve">JOUR FERIE CHOME</t>
  </si>
  <si>
    <t xml:space="preserve">JOUR FERIE TRAVAILLE</t>
  </si>
  <si>
    <t xml:space="preserve">FERMETURE ETABLISSEMENT</t>
  </si>
  <si>
    <t xml:space="preserve">ABSENCE INJUSTIFIEE</t>
  </si>
  <si>
    <t xml:space="preserve">Période :</t>
  </si>
  <si>
    <t xml:space="preserve">octobre</t>
  </si>
</sst>
</file>

<file path=xl/styles.xml><?xml version="1.0" encoding="utf-8"?>
<styleSheet xmlns="http://schemas.openxmlformats.org/spreadsheetml/2006/main">
  <numFmts count="11">
    <numFmt numFmtId="164" formatCode="General"/>
    <numFmt numFmtId="165" formatCode="[$-40C]DD/MM/YYYY"/>
    <numFmt numFmtId="166" formatCode="0.0"/>
    <numFmt numFmtId="167" formatCode="0"/>
    <numFmt numFmtId="168" formatCode="[$-40C]DDD\ DD\ MMM\ YY"/>
    <numFmt numFmtId="169" formatCode="[$-40C]HH:MM"/>
    <numFmt numFmtId="170" formatCode="[$-40C]#,##0.00"/>
    <numFmt numFmtId="171" formatCode="#,##0"/>
    <numFmt numFmtId="172" formatCode="[$-40C]#,##0"/>
    <numFmt numFmtId="173" formatCode="0.00"/>
    <numFmt numFmtId="174" formatCode="#,##0.00"/>
  </numFmts>
  <fonts count="11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26"/>
      <color rgb="FFFFFFFF"/>
      <name val="Calibri"/>
      <family val="2"/>
      <charset val="1"/>
    </font>
    <font>
      <b val="true"/>
      <sz val="12"/>
      <color rgb="FFFFFFFF"/>
      <name val="Calibri"/>
      <family val="2"/>
      <charset val="1"/>
    </font>
    <font>
      <b val="true"/>
      <sz val="11"/>
      <color rgb="FF000000"/>
      <name val="Calibri"/>
      <family val="2"/>
      <charset val="1"/>
    </font>
    <font>
      <b val="true"/>
      <sz val="14"/>
      <color rgb="FF000000"/>
      <name val="Calibri"/>
      <family val="2"/>
      <charset val="1"/>
    </font>
    <font>
      <sz val="11"/>
      <name val="Calibri"/>
      <family val="2"/>
      <charset val="1"/>
    </font>
    <font>
      <sz val="11"/>
      <color rgb="FFFF0000"/>
      <name val="Calibri"/>
      <family val="2"/>
      <charset val="1"/>
    </font>
    <font>
      <b val="true"/>
      <sz val="22"/>
      <color rgb="FFFFFFFF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403152"/>
        <bgColor rgb="FF333399"/>
      </patternFill>
    </fill>
    <fill>
      <patternFill patternType="solid">
        <fgColor rgb="FF93CDDD"/>
        <bgColor rgb="FFC0C0C0"/>
      </patternFill>
    </fill>
  </fills>
  <borders count="8">
    <border diagonalUp="false" diagonalDown="false">
      <left/>
      <right/>
      <top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/>
      <right style="thin"/>
      <top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medium"/>
      <right style="medium"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/>
      <right/>
      <top style="medium"/>
      <bottom style="medium"/>
      <diagonal/>
    </border>
    <border diagonalUp="false" diagonalDown="false">
      <left/>
      <right style="medium"/>
      <top style="medium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5" fillId="2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6" fontId="5" fillId="2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5" fillId="2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5" fillId="2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7" fontId="7" fillId="3" borderId="5" xfId="0" applyFont="true" applyBorder="true" applyAlignment="true" applyProtection="false">
      <alignment horizontal="center" vertical="center" textRotation="45" wrapText="false" indent="0" shrinkToFit="false"/>
      <protection locked="true" hidden="false"/>
    </xf>
    <xf numFmtId="168" fontId="8" fillId="3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8" fillId="3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0" fontId="8" fillId="3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1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9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9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72" fontId="8" fillId="3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3" fontId="10" fillId="2" borderId="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74" fontId="10" fillId="2" borderId="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73" fontId="10" fillId="2" borderId="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70" fontId="8" fillId="3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2">
    <dxf>
      <font>
        <name val="Calibri"/>
        <charset val="1"/>
        <family val="2"/>
        <b val="0"/>
        <i val="0"/>
        <color rgb="FF006600"/>
        <sz val="10"/>
      </font>
      <fill>
        <patternFill>
          <bgColor rgb="FFCCFFCC"/>
        </patternFill>
      </fill>
    </dxf>
    <dxf>
      <font>
        <name val="Calibri"/>
        <charset val="1"/>
        <family val="2"/>
        <b val="0"/>
        <i val="0"/>
        <color rgb="FFFFFFFF"/>
        <sz val="10"/>
      </font>
      <fill>
        <patternFill>
          <bgColor rgb="FF808080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6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3CDDD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403152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MJ368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6" activeCellId="0" sqref="A6"/>
    </sheetView>
  </sheetViews>
  <sheetFormatPr defaultRowHeight="13.8" zeroHeight="false" outlineLevelRow="0" outlineLevelCol="0"/>
  <cols>
    <col collapsed="false" customWidth="true" hidden="false" outlineLevel="0" max="1" min="1" style="0" width="11.92"/>
    <col collapsed="false" customWidth="true" hidden="false" outlineLevel="0" max="2" min="2" style="0" width="13.78"/>
    <col collapsed="false" customWidth="true" hidden="false" outlineLevel="0" max="4" min="3" style="0" width="9.31"/>
    <col collapsed="false" customWidth="true" hidden="false" outlineLevel="0" max="5" min="5" style="0" width="12.32"/>
    <col collapsed="false" customWidth="true" hidden="false" outlineLevel="0" max="6" min="6" style="0" width="10.12"/>
    <col collapsed="false" customWidth="true" hidden="false" outlineLevel="0" max="7" min="7" style="0" width="15.19"/>
    <col collapsed="false" customWidth="true" hidden="false" outlineLevel="0" max="8" min="8" style="0" width="27.11"/>
    <col collapsed="false" customWidth="true" hidden="false" outlineLevel="0" max="12" min="9" style="1" width="11.27"/>
    <col collapsed="false" customWidth="true" hidden="false" outlineLevel="0" max="1021" min="13" style="2" width="11.27"/>
    <col collapsed="false" customWidth="false" hidden="false" outlineLevel="0" max="1025" min="1022" style="0" width="11.4"/>
  </cols>
  <sheetData>
    <row r="1" s="10" customFormat="true" ht="31.5" hidden="false" customHeight="false" outlineLevel="0" collapsed="false">
      <c r="A1" s="3" t="n">
        <v>2019</v>
      </c>
      <c r="B1" s="4" t="s">
        <v>0</v>
      </c>
      <c r="C1" s="5" t="s">
        <v>1</v>
      </c>
      <c r="D1" s="5" t="s">
        <v>2</v>
      </c>
      <c r="E1" s="6" t="s">
        <v>3</v>
      </c>
      <c r="F1" s="7" t="s">
        <v>4</v>
      </c>
      <c r="G1" s="7" t="s">
        <v>5</v>
      </c>
      <c r="H1" s="8" t="s">
        <v>6</v>
      </c>
      <c r="I1" s="9"/>
      <c r="J1" s="1"/>
      <c r="K1" s="1"/>
      <c r="L1" s="1"/>
      <c r="M1" s="2"/>
      <c r="N1" s="2"/>
      <c r="O1" s="2"/>
      <c r="P1" s="2"/>
      <c r="AMH1" s="0"/>
      <c r="AMI1" s="0"/>
      <c r="AMJ1" s="0"/>
    </row>
    <row r="2" customFormat="false" ht="18.75" hidden="false" customHeight="true" outlineLevel="0" collapsed="false">
      <c r="A2" s="11" t="s">
        <v>7</v>
      </c>
      <c r="B2" s="12" t="n">
        <f aca="false">DATE(A1-1,12,28)</f>
        <v>43462</v>
      </c>
      <c r="C2" s="13"/>
      <c r="D2" s="13"/>
      <c r="E2" s="14" t="n">
        <f aca="false">(D2-C2)*24</f>
        <v>0</v>
      </c>
      <c r="F2" s="12"/>
      <c r="G2" s="12" t="str">
        <f aca="false">IF(DAY(B2)=27,CONCATENATE("E",ROW(),":","E",MATCH(DATE(YEAR(B2),MONTH(B2)-1,28)),B$1:B1),"")</f>
        <v/>
      </c>
      <c r="H2" s="12"/>
      <c r="I2" s="15"/>
    </row>
    <row r="3" customFormat="false" ht="18.75" hidden="false" customHeight="true" outlineLevel="0" collapsed="false">
      <c r="A3" s="11"/>
      <c r="B3" s="12" t="n">
        <f aca="false">B2+1</f>
        <v>43463</v>
      </c>
      <c r="C3" s="13"/>
      <c r="D3" s="13"/>
      <c r="E3" s="14" t="n">
        <f aca="false">(D3-C3)*24</f>
        <v>0</v>
      </c>
      <c r="F3" s="12"/>
      <c r="G3" s="12" t="str">
        <f aca="false">IF(DAY(B3)=27,CONCATENATE("E",ROW(),":","E",MATCH(DATE(YEAR(B3),MONTH(B3)-1,28)),B$1:B2),"")</f>
        <v/>
      </c>
      <c r="H3" s="12"/>
      <c r="I3" s="15"/>
    </row>
    <row r="4" customFormat="false" ht="13.8" hidden="false" customHeight="false" outlineLevel="0" collapsed="false">
      <c r="A4" s="11"/>
      <c r="B4" s="12" t="n">
        <f aca="false">B3+1</f>
        <v>43464</v>
      </c>
      <c r="C4" s="13"/>
      <c r="D4" s="13"/>
      <c r="E4" s="14" t="n">
        <f aca="false">(D4-C4)*24</f>
        <v>0</v>
      </c>
      <c r="F4" s="12"/>
      <c r="G4" s="12" t="str">
        <f aca="false">IF(DAY(B4)=27,CONCATENATE("E",ROW(),":","E",MATCH(DATE(YEAR(B4),MONTH(B4)-1,28)),B$1:B3),"")</f>
        <v/>
      </c>
      <c r="H4" s="12"/>
      <c r="I4" s="15"/>
    </row>
    <row r="5" customFormat="false" ht="13.8" hidden="false" customHeight="false" outlineLevel="0" collapsed="false">
      <c r="A5" s="11"/>
      <c r="B5" s="12" t="n">
        <f aca="false">B4+1</f>
        <v>43465</v>
      </c>
      <c r="C5" s="13"/>
      <c r="D5" s="13"/>
      <c r="E5" s="14" t="n">
        <f aca="false">(D5-C5)*24</f>
        <v>0</v>
      </c>
      <c r="F5" s="12"/>
      <c r="G5" s="12" t="str">
        <f aca="false">IF(DAY(B5)=27,CONCATENATE("E",ROW(),":","E",MATCH(DATE(YEAR(B5),MONTH(B5)-1,28)),B$1:B4),"")</f>
        <v/>
      </c>
      <c r="H5" s="12"/>
      <c r="I5" s="15"/>
    </row>
    <row r="6" customFormat="false" ht="18.75" hidden="false" customHeight="true" outlineLevel="0" collapsed="false">
      <c r="B6" s="12" t="n">
        <f aca="false">B5+1</f>
        <v>43466</v>
      </c>
      <c r="C6" s="13"/>
      <c r="D6" s="13"/>
      <c r="E6" s="14" t="n">
        <f aca="false">(D6-C6)*24</f>
        <v>0</v>
      </c>
      <c r="F6" s="12"/>
      <c r="G6" s="12" t="str">
        <f aca="false">IF(DAY(B6)=27,CONCATENATE("E",ROW(),":","E",MATCH(DATE(YEAR(B6),MONTH(B6)-1,28)),B$1:B5),"")</f>
        <v/>
      </c>
      <c r="H6" s="12"/>
      <c r="I6" s="15"/>
    </row>
    <row r="7" customFormat="false" ht="13.8" hidden="false" customHeight="false" outlineLevel="0" collapsed="false">
      <c r="B7" s="12" t="n">
        <f aca="false">B6+1</f>
        <v>43467</v>
      </c>
      <c r="C7" s="13"/>
      <c r="D7" s="13"/>
      <c r="E7" s="14" t="n">
        <f aca="false">(D7-C7)*24</f>
        <v>0</v>
      </c>
      <c r="F7" s="12"/>
      <c r="G7" s="12" t="str">
        <f aca="false">IF(DAY(B7)=27,CONCATENATE("E",ROW(),":","E",MATCH(DATE(YEAR(B7),MONTH(B7)-1,28)),B$1:B6),"")</f>
        <v/>
      </c>
      <c r="H7" s="12"/>
      <c r="I7" s="15"/>
    </row>
    <row r="8" s="16" customFormat="true" ht="13.8" hidden="false" customHeight="false" outlineLevel="0" collapsed="false">
      <c r="A8" s="0"/>
      <c r="B8" s="12" t="n">
        <f aca="false">B7+1</f>
        <v>43468</v>
      </c>
      <c r="C8" s="13"/>
      <c r="D8" s="13"/>
      <c r="E8" s="14" t="n">
        <f aca="false">(D8-C8)*24</f>
        <v>0</v>
      </c>
      <c r="F8" s="12"/>
      <c r="G8" s="12" t="str">
        <f aca="false">IF(DAY(B8)=27,CONCATENATE("E",ROW(),":","E",MATCH(DATE(YEAR(B8),MONTH(B8)-1,28)),B$1:B7),"")</f>
        <v/>
      </c>
      <c r="H8" s="12"/>
      <c r="I8" s="15"/>
      <c r="J8" s="1"/>
      <c r="K8" s="1"/>
      <c r="L8" s="1"/>
      <c r="M8" s="2"/>
      <c r="N8" s="2"/>
      <c r="O8" s="2"/>
      <c r="P8" s="2"/>
      <c r="AMH8" s="0"/>
      <c r="AMI8" s="0"/>
      <c r="AMJ8" s="0"/>
    </row>
    <row r="9" s="16" customFormat="true" ht="13.8" hidden="false" customHeight="false" outlineLevel="0" collapsed="false">
      <c r="A9" s="0"/>
      <c r="B9" s="12" t="n">
        <f aca="false">B8+1</f>
        <v>43469</v>
      </c>
      <c r="C9" s="13"/>
      <c r="D9" s="13"/>
      <c r="E9" s="14" t="n">
        <f aca="false">(D9-C9)*24</f>
        <v>0</v>
      </c>
      <c r="F9" s="12"/>
      <c r="G9" s="12" t="str">
        <f aca="false">IF(DAY(B9)=27,CONCATENATE("E",ROW(),":","E",MATCH(DATE(YEAR(B9),MONTH(B9)-1,28)),B$1:B8),"")</f>
        <v/>
      </c>
      <c r="H9" s="12"/>
      <c r="I9" s="15"/>
      <c r="J9" s="1"/>
      <c r="K9" s="1"/>
      <c r="L9" s="1"/>
      <c r="M9" s="2"/>
      <c r="N9" s="2"/>
      <c r="O9" s="2"/>
      <c r="P9" s="2"/>
      <c r="AMH9" s="0"/>
      <c r="AMI9" s="0"/>
      <c r="AMJ9" s="0"/>
    </row>
    <row r="10" customFormat="false" ht="13.8" hidden="false" customHeight="false" outlineLevel="0" collapsed="false">
      <c r="B10" s="12" t="n">
        <f aca="false">B9+1</f>
        <v>43470</v>
      </c>
      <c r="C10" s="13"/>
      <c r="D10" s="13"/>
      <c r="E10" s="14" t="n">
        <f aca="false">(D10-C10)*24</f>
        <v>0</v>
      </c>
      <c r="F10" s="12"/>
      <c r="G10" s="12" t="str">
        <f aca="false">IF(DAY(B10)=27,CONCATENATE("E",ROW(),":","E",MATCH(DATE(YEAR(B10),MONTH(B10)-1,28)),B$1:B9),"")</f>
        <v/>
      </c>
      <c r="H10" s="12"/>
      <c r="I10" s="15"/>
    </row>
    <row r="11" customFormat="false" ht="13.8" hidden="false" customHeight="false" outlineLevel="0" collapsed="false">
      <c r="B11" s="12" t="n">
        <f aca="false">B10+1</f>
        <v>43471</v>
      </c>
      <c r="C11" s="13"/>
      <c r="D11" s="13"/>
      <c r="E11" s="14" t="n">
        <f aca="false">(D11-C11)*24</f>
        <v>0</v>
      </c>
      <c r="F11" s="12"/>
      <c r="G11" s="12" t="str">
        <f aca="false">IF(DAY(B11)=27,CONCATENATE("E",ROW(),":","E",MATCH(DATE(YEAR(B11),MONTH(B11)-1,28)),B$1:B10),"")</f>
        <v/>
      </c>
      <c r="H11" s="12"/>
      <c r="I11" s="15"/>
    </row>
    <row r="12" customFormat="false" ht="13.8" hidden="false" customHeight="false" outlineLevel="0" collapsed="false">
      <c r="B12" s="12" t="n">
        <f aca="false">B11+1</f>
        <v>43472</v>
      </c>
      <c r="C12" s="13"/>
      <c r="D12" s="13"/>
      <c r="E12" s="14" t="n">
        <f aca="false">(D12-C12)*24</f>
        <v>0</v>
      </c>
      <c r="F12" s="12"/>
      <c r="G12" s="12" t="str">
        <f aca="false">IF(DAY(B12)=27,CONCATENATE("E",ROW(),":","E",MATCH(DATE(YEAR(B12),MONTH(B12)-1,28)),B$1:B11),"")</f>
        <v/>
      </c>
      <c r="H12" s="12"/>
      <c r="I12" s="15"/>
    </row>
    <row r="13" s="16" customFormat="true" ht="13.8" hidden="false" customHeight="false" outlineLevel="0" collapsed="false">
      <c r="A13" s="0"/>
      <c r="B13" s="12" t="n">
        <f aca="false">B12+1</f>
        <v>43473</v>
      </c>
      <c r="C13" s="13"/>
      <c r="D13" s="13"/>
      <c r="E13" s="14" t="n">
        <f aca="false">(D13-C13)*24</f>
        <v>0</v>
      </c>
      <c r="F13" s="12"/>
      <c r="G13" s="12" t="str">
        <f aca="false">IF(DAY(B13)=27,CONCATENATE("E",ROW(),":","E",MATCH(DATE(YEAR(B13),MONTH(B13)-1,28)),B$1:B12),"")</f>
        <v/>
      </c>
      <c r="H13" s="12"/>
      <c r="I13" s="15"/>
      <c r="J13" s="1"/>
      <c r="K13" s="17"/>
      <c r="L13" s="17"/>
      <c r="AMH13" s="0"/>
      <c r="AMI13" s="0"/>
      <c r="AMJ13" s="0"/>
    </row>
    <row r="14" customFormat="false" ht="13.8" hidden="false" customHeight="false" outlineLevel="0" collapsed="false">
      <c r="B14" s="12" t="n">
        <f aca="false">B13+1</f>
        <v>43474</v>
      </c>
      <c r="C14" s="13"/>
      <c r="D14" s="13"/>
      <c r="E14" s="14" t="n">
        <f aca="false">(D14-C14)*24</f>
        <v>0</v>
      </c>
      <c r="F14" s="12"/>
      <c r="G14" s="12" t="str">
        <f aca="false">IF(DAY(B14)=27,CONCATENATE("E",ROW(),":","E",MATCH(DATE(YEAR(B14),MONTH(B14)-1,28)),B$1:B13),"")</f>
        <v/>
      </c>
      <c r="H14" s="12"/>
      <c r="I14" s="15"/>
    </row>
    <row r="15" customFormat="false" ht="13.8" hidden="false" customHeight="false" outlineLevel="0" collapsed="false">
      <c r="B15" s="12" t="n">
        <f aca="false">B14+1</f>
        <v>43475</v>
      </c>
      <c r="C15" s="13"/>
      <c r="D15" s="13"/>
      <c r="E15" s="14" t="n">
        <f aca="false">(D15-C15)*24</f>
        <v>0</v>
      </c>
      <c r="F15" s="12"/>
      <c r="G15" s="12" t="str">
        <f aca="false">IF(DAY(B15)=27,CONCATENATE("E",ROW(),":","E",MATCH(DATE(YEAR(B15),MONTH(B15)-1,28)),B$1:B14),"")</f>
        <v/>
      </c>
      <c r="H15" s="12"/>
      <c r="I15" s="15"/>
    </row>
    <row r="16" customFormat="false" ht="13.8" hidden="false" customHeight="false" outlineLevel="0" collapsed="false">
      <c r="B16" s="12" t="n">
        <f aca="false">B15+1</f>
        <v>43476</v>
      </c>
      <c r="C16" s="13"/>
      <c r="D16" s="13"/>
      <c r="E16" s="14" t="n">
        <f aca="false">(D16-C16)*24</f>
        <v>0</v>
      </c>
      <c r="F16" s="12"/>
      <c r="G16" s="12" t="str">
        <f aca="false">IF(DAY(B16)=27,CONCATENATE("E",ROW(),":","E",MATCH(DATE(YEAR(B16),MONTH(B16)-1,28)),B$1:B15),"")</f>
        <v/>
      </c>
      <c r="H16" s="12"/>
      <c r="I16" s="15"/>
    </row>
    <row r="17" customFormat="false" ht="13.8" hidden="false" customHeight="false" outlineLevel="0" collapsed="false">
      <c r="B17" s="12" t="n">
        <f aca="false">B16+1</f>
        <v>43477</v>
      </c>
      <c r="C17" s="13"/>
      <c r="D17" s="13"/>
      <c r="E17" s="14" t="n">
        <f aca="false">(D17-C17)*24</f>
        <v>0</v>
      </c>
      <c r="F17" s="12"/>
      <c r="G17" s="12" t="str">
        <f aca="false">IF(DAY(B17)=27,CONCATENATE("E",ROW(),":","E",MATCH(DATE(YEAR(B17),MONTH(B17)-1,28)),B$1:B16),"")</f>
        <v/>
      </c>
      <c r="H17" s="12"/>
      <c r="I17" s="15"/>
    </row>
    <row r="18" customFormat="false" ht="13.8" hidden="false" customHeight="false" outlineLevel="0" collapsed="false">
      <c r="B18" s="12" t="n">
        <f aca="false">B17+1</f>
        <v>43478</v>
      </c>
      <c r="C18" s="13"/>
      <c r="D18" s="13"/>
      <c r="E18" s="14" t="n">
        <f aca="false">(D18-C18)*24</f>
        <v>0</v>
      </c>
      <c r="F18" s="12"/>
      <c r="G18" s="12" t="str">
        <f aca="false">IF(DAY(B18)=27,CONCATENATE("E",ROW(),":","E",MATCH(DATE(YEAR(B18),MONTH(B18)-1,28)),B$1:B17),"")</f>
        <v/>
      </c>
      <c r="H18" s="12"/>
      <c r="I18" s="15"/>
    </row>
    <row r="19" customFormat="false" ht="13.8" hidden="false" customHeight="false" outlineLevel="0" collapsed="false">
      <c r="B19" s="12" t="n">
        <f aca="false">B18+1</f>
        <v>43479</v>
      </c>
      <c r="C19" s="13"/>
      <c r="D19" s="13"/>
      <c r="E19" s="14" t="n">
        <f aca="false">(D19-C19)*24</f>
        <v>0</v>
      </c>
      <c r="F19" s="12"/>
      <c r="G19" s="12" t="str">
        <f aca="false">IF(DAY(B19)=27,CONCATENATE("E",ROW(),":","E",MATCH(DATE(YEAR(B19),MONTH(B19)-1,28)),B$1:B18),"")</f>
        <v/>
      </c>
      <c r="H19" s="12"/>
      <c r="I19" s="15"/>
    </row>
    <row r="20" customFormat="false" ht="13.8" hidden="false" customHeight="false" outlineLevel="0" collapsed="false">
      <c r="B20" s="12" t="n">
        <f aca="false">B19+1</f>
        <v>43480</v>
      </c>
      <c r="C20" s="13"/>
      <c r="D20" s="13"/>
      <c r="E20" s="14" t="n">
        <f aca="false">(D20-C20)*24</f>
        <v>0</v>
      </c>
      <c r="F20" s="12"/>
      <c r="G20" s="12" t="str">
        <f aca="false">IF(DAY(B20)=27,CONCATENATE("E",ROW(),":","E",MATCH(DATE(YEAR(B20),MONTH(B20)-1,28)),B$1:B19),"")</f>
        <v/>
      </c>
      <c r="H20" s="12"/>
      <c r="I20" s="15"/>
    </row>
    <row r="21" customFormat="false" ht="13.8" hidden="false" customHeight="false" outlineLevel="0" collapsed="false">
      <c r="B21" s="12" t="n">
        <f aca="false">B20+1</f>
        <v>43481</v>
      </c>
      <c r="C21" s="13"/>
      <c r="D21" s="13"/>
      <c r="E21" s="14" t="n">
        <f aca="false">(D21-C21)*24</f>
        <v>0</v>
      </c>
      <c r="F21" s="12"/>
      <c r="G21" s="12" t="str">
        <f aca="false">IF(DAY(B21)=27,CONCATENATE("E",ROW(),":","E",MATCH(DATE(YEAR(B21),MONTH(B21)-1,28)),B$1:B20),"")</f>
        <v/>
      </c>
      <c r="H21" s="12"/>
      <c r="I21" s="15"/>
    </row>
    <row r="22" customFormat="false" ht="13.8" hidden="false" customHeight="false" outlineLevel="0" collapsed="false">
      <c r="B22" s="12" t="n">
        <f aca="false">B21+1</f>
        <v>43482</v>
      </c>
      <c r="C22" s="13"/>
      <c r="D22" s="13"/>
      <c r="E22" s="14" t="n">
        <f aca="false">(D22-C22)*24</f>
        <v>0</v>
      </c>
      <c r="F22" s="12"/>
      <c r="G22" s="12" t="str">
        <f aca="false">IF(DAY(B22)=27,CONCATENATE("E",ROW(),":","E",MATCH(DATE(YEAR(B22),MONTH(B22)-1,28)),B$1:B21),"")</f>
        <v/>
      </c>
      <c r="H22" s="12"/>
      <c r="I22" s="15"/>
    </row>
    <row r="23" customFormat="false" ht="13.8" hidden="false" customHeight="false" outlineLevel="0" collapsed="false">
      <c r="B23" s="12" t="n">
        <f aca="false">B22+1</f>
        <v>43483</v>
      </c>
      <c r="C23" s="13"/>
      <c r="D23" s="13"/>
      <c r="E23" s="14" t="n">
        <f aca="false">(D23-C23)*24</f>
        <v>0</v>
      </c>
      <c r="F23" s="12"/>
      <c r="G23" s="12" t="str">
        <f aca="false">IF(DAY(B23)=27,CONCATENATE("E",ROW(),":","E",MATCH(DATE(YEAR(B23),MONTH(B23)-1,28)),B$1:B22),"")</f>
        <v/>
      </c>
      <c r="H23" s="12"/>
      <c r="I23" s="15"/>
    </row>
    <row r="24" customFormat="false" ht="13.8" hidden="false" customHeight="false" outlineLevel="0" collapsed="false">
      <c r="B24" s="12" t="n">
        <f aca="false">B23+1</f>
        <v>43484</v>
      </c>
      <c r="C24" s="13"/>
      <c r="D24" s="13"/>
      <c r="E24" s="14" t="n">
        <f aca="false">(D24-C24)*24</f>
        <v>0</v>
      </c>
      <c r="F24" s="12"/>
      <c r="G24" s="12" t="str">
        <f aca="false">IF(DAY(B24)=27,CONCATENATE("E",ROW(),":","E",MATCH(DATE(YEAR(B24),MONTH(B24)-1,28)),B$1:B23),"")</f>
        <v/>
      </c>
      <c r="H24" s="12"/>
      <c r="I24" s="15"/>
    </row>
    <row r="25" customFormat="false" ht="13.8" hidden="false" customHeight="false" outlineLevel="0" collapsed="false">
      <c r="B25" s="12" t="n">
        <f aca="false">B24+1</f>
        <v>43485</v>
      </c>
      <c r="C25" s="13"/>
      <c r="D25" s="13"/>
      <c r="E25" s="14" t="n">
        <f aca="false">(D25-C25)*24</f>
        <v>0</v>
      </c>
      <c r="F25" s="12"/>
      <c r="G25" s="12" t="str">
        <f aca="false">IF(DAY(B25)=27,CONCATENATE("E",ROW(),":","E",MATCH(DATE(YEAR(B25),MONTH(B25)-1,28)),B$1:B24),"")</f>
        <v/>
      </c>
      <c r="H25" s="12"/>
      <c r="I25" s="15"/>
    </row>
    <row r="26" customFormat="false" ht="13.8" hidden="false" customHeight="false" outlineLevel="0" collapsed="false">
      <c r="B26" s="12" t="n">
        <f aca="false">B25+1</f>
        <v>43486</v>
      </c>
      <c r="C26" s="13"/>
      <c r="D26" s="13"/>
      <c r="E26" s="14" t="n">
        <f aca="false">(D26-C26)*24</f>
        <v>0</v>
      </c>
      <c r="F26" s="12"/>
      <c r="G26" s="12" t="str">
        <f aca="false">IF(DAY(B26)=27,CONCATENATE("E",ROW(),":","E",MATCH(DATE(YEAR(B26),MONTH(B26)-1,28)),B$1:B25),"")</f>
        <v/>
      </c>
      <c r="H26" s="12"/>
      <c r="I26" s="15"/>
    </row>
    <row r="27" customFormat="false" ht="13.8" hidden="false" customHeight="false" outlineLevel="0" collapsed="false">
      <c r="B27" s="12" t="n">
        <f aca="false">B26+1</f>
        <v>43487</v>
      </c>
      <c r="C27" s="13"/>
      <c r="D27" s="13"/>
      <c r="E27" s="14" t="n">
        <f aca="false">(D27-C27)*24</f>
        <v>0</v>
      </c>
      <c r="F27" s="12"/>
      <c r="G27" s="12" t="str">
        <f aca="false">IF(DAY(B27)=27,CONCATENATE("E",ROW(),":","E",MATCH(DATE(YEAR(B27),MONTH(B27)-1,28)),B$1:B26),"")</f>
        <v/>
      </c>
      <c r="H27" s="12"/>
      <c r="I27" s="15"/>
    </row>
    <row r="28" customFormat="false" ht="13.8" hidden="false" customHeight="false" outlineLevel="0" collapsed="false">
      <c r="B28" s="12" t="n">
        <f aca="false">B27+1</f>
        <v>43488</v>
      </c>
      <c r="C28" s="13"/>
      <c r="D28" s="13"/>
      <c r="E28" s="14" t="n">
        <f aca="false">(D28-C28)*24</f>
        <v>0</v>
      </c>
      <c r="F28" s="12"/>
      <c r="G28" s="12" t="str">
        <f aca="false">IF(DAY(B28)=27,CONCATENATE("E",ROW(),":","E",MATCH(DATE(YEAR(B28),MONTH(B28)-1,28)),B$1:B27),"")</f>
        <v/>
      </c>
      <c r="H28" s="12"/>
      <c r="I28" s="15"/>
    </row>
    <row r="29" customFormat="false" ht="13.8" hidden="false" customHeight="false" outlineLevel="0" collapsed="false">
      <c r="B29" s="12" t="n">
        <f aca="false">B28+1</f>
        <v>43489</v>
      </c>
      <c r="C29" s="13"/>
      <c r="D29" s="13"/>
      <c r="E29" s="14" t="n">
        <f aca="false">(D29-C29)*24</f>
        <v>0</v>
      </c>
      <c r="F29" s="12"/>
      <c r="G29" s="12" t="str">
        <f aca="false">IF(DAY(B29)=27,CONCATENATE("E",ROW(),":","E",MATCH(DATE(YEAR(B29),MONTH(B29)-1,28)),B$1:B28),"")</f>
        <v/>
      </c>
      <c r="H29" s="12"/>
      <c r="I29" s="15"/>
    </row>
    <row r="30" customFormat="false" ht="13.8" hidden="false" customHeight="false" outlineLevel="0" collapsed="false">
      <c r="B30" s="12" t="n">
        <f aca="false">B29+1</f>
        <v>43490</v>
      </c>
      <c r="C30" s="13"/>
      <c r="D30" s="13"/>
      <c r="E30" s="14" t="n">
        <f aca="false">(D30-C30)*24</f>
        <v>0</v>
      </c>
      <c r="F30" s="12"/>
      <c r="G30" s="12" t="str">
        <f aca="false">IF(DAY(B30)=27,CONCATENATE("E",ROW(),":","E",MATCH(DATE(YEAR(B30),MONTH(B30)-1,28)),B$1:B29),"")</f>
        <v/>
      </c>
      <c r="H30" s="12"/>
      <c r="I30" s="15"/>
    </row>
    <row r="31" customFormat="false" ht="13.8" hidden="false" customHeight="false" outlineLevel="0" collapsed="false">
      <c r="B31" s="12" t="n">
        <f aca="false">B30+1</f>
        <v>43491</v>
      </c>
      <c r="C31" s="13"/>
      <c r="D31" s="13"/>
      <c r="E31" s="14" t="n">
        <f aca="false">(D31-C31)*24</f>
        <v>0</v>
      </c>
      <c r="F31" s="12"/>
      <c r="G31" s="12" t="str">
        <f aca="false">IF(DAY(B31)=27,CONCATENATE("E",ROW(),":","E",MATCH(DATE(YEAR(B31),MONTH(B31)-1,28)),B$1:B30),"")</f>
        <v/>
      </c>
      <c r="H31" s="12"/>
      <c r="I31" s="15"/>
    </row>
    <row r="32" customFormat="false" ht="13.8" hidden="false" customHeight="false" outlineLevel="0" collapsed="false">
      <c r="B32" s="12" t="n">
        <f aca="false">B31+1</f>
        <v>43492</v>
      </c>
      <c r="C32" s="13"/>
      <c r="D32" s="13"/>
      <c r="E32" s="14" t="n">
        <f aca="false">(D32-C32)*24</f>
        <v>0</v>
      </c>
      <c r="F32" s="12"/>
      <c r="G32" s="18" t="n">
        <f aca="true">IF(DAY(B32)=27,SUM(INDIRECT(CONCATENATE("E",MATCH(DATE(IF(MONTH(B32)=1,YEAR(B32)-1,YEAR(B32)),IF(MONTH(B32)=1,12,MONTH(B32)-1),28),B$1:B31),":","E",ROW()),1)),"")</f>
        <v>0</v>
      </c>
      <c r="H32" s="12"/>
      <c r="I32" s="15"/>
    </row>
    <row r="33" customFormat="false" ht="13.8" hidden="false" customHeight="false" outlineLevel="0" collapsed="false">
      <c r="B33" s="12" t="n">
        <f aca="false">B32+1</f>
        <v>43493</v>
      </c>
      <c r="C33" s="13"/>
      <c r="D33" s="13"/>
      <c r="E33" s="14" t="n">
        <f aca="false">(D33-C33)*24</f>
        <v>0</v>
      </c>
      <c r="F33" s="12"/>
      <c r="G33" s="18" t="str">
        <f aca="true">IF(DAY(B33)=27,SUM(INDIRECT(CONCATENATE("E",MATCH(DATE(IF(MONTH(B33)=1,YEAR(B33)-1,YEAR(B33)),IF(MONTH(B33)=1,12,MONTH(B33)-1),28),B$1:B32),":","E",ROW()),1)),"")</f>
        <v/>
      </c>
      <c r="H33" s="12"/>
      <c r="I33" s="15"/>
    </row>
    <row r="34" customFormat="false" ht="13.8" hidden="false" customHeight="false" outlineLevel="0" collapsed="false">
      <c r="B34" s="12" t="n">
        <f aca="false">B33+1</f>
        <v>43494</v>
      </c>
      <c r="C34" s="13"/>
      <c r="D34" s="13"/>
      <c r="E34" s="14" t="n">
        <f aca="false">(D34-C34)*24</f>
        <v>0</v>
      </c>
      <c r="F34" s="12"/>
      <c r="G34" s="18" t="str">
        <f aca="true">IF(DAY(B34)=27,SUM(INDIRECT(CONCATENATE("E",MATCH(DATE(IF(MONTH(B34)=1,YEAR(B34)-1,YEAR(B34)),IF(MONTH(B34)=1,12,MONTH(B34)-1),28),B$1:B33),":","E",ROW()),1)),"")</f>
        <v/>
      </c>
      <c r="H34" s="12"/>
      <c r="I34" s="15"/>
    </row>
    <row r="35" customFormat="false" ht="13.8" hidden="false" customHeight="false" outlineLevel="0" collapsed="false">
      <c r="B35" s="12" t="n">
        <f aca="false">B34+1</f>
        <v>43495</v>
      </c>
      <c r="C35" s="13"/>
      <c r="D35" s="13"/>
      <c r="E35" s="14" t="n">
        <f aca="false">(D35-C35)*24</f>
        <v>0</v>
      </c>
      <c r="F35" s="12"/>
      <c r="G35" s="18" t="str">
        <f aca="true">IF(DAY(B35)=27,SUM(INDIRECT(CONCATENATE("E",MATCH(DATE(IF(MONTH(B35)=1,YEAR(B35)-1,YEAR(B35)),IF(MONTH(B35)=1,12,MONTH(B35)-1),28),B$1:B34),":","E",ROW()),1)),"")</f>
        <v/>
      </c>
      <c r="H35" s="12"/>
      <c r="I35" s="15"/>
    </row>
    <row r="36" customFormat="false" ht="13.8" hidden="false" customHeight="false" outlineLevel="0" collapsed="false">
      <c r="B36" s="12" t="n">
        <f aca="false">B35+1</f>
        <v>43496</v>
      </c>
      <c r="C36" s="13"/>
      <c r="D36" s="13"/>
      <c r="E36" s="14" t="n">
        <f aca="false">(D36-C36)*24</f>
        <v>0</v>
      </c>
      <c r="F36" s="12"/>
      <c r="G36" s="18" t="str">
        <f aca="true">IF(DAY(B36)=27,SUM(INDIRECT(CONCATENATE("E",MATCH(DATE(IF(MONTH(B36)=1,YEAR(B36)-1,YEAR(B36)),IF(MONTH(B36)=1,12,MONTH(B36)-1),28),B$1:B35),":","E",ROW()),1)),"")</f>
        <v/>
      </c>
      <c r="H36" s="12"/>
      <c r="I36" s="15"/>
    </row>
    <row r="37" customFormat="false" ht="13.8" hidden="false" customHeight="false" outlineLevel="0" collapsed="false">
      <c r="B37" s="12" t="n">
        <f aca="false">B36+1</f>
        <v>43497</v>
      </c>
      <c r="C37" s="13"/>
      <c r="D37" s="13"/>
      <c r="E37" s="14" t="n">
        <f aca="false">(D37-C37)*24</f>
        <v>0</v>
      </c>
      <c r="F37" s="12"/>
      <c r="G37" s="18" t="str">
        <f aca="true">IF(DAY(B37)=27,SUM(INDIRECT(CONCATENATE("E",MATCH(DATE(IF(MONTH(B37)=1,YEAR(B37)-1,YEAR(B37)),IF(MONTH(B37)=1,12,MONTH(B37)-1),28),B$1:B36),":","E",ROW()),1)),"")</f>
        <v/>
      </c>
      <c r="H37" s="12"/>
      <c r="I37" s="15"/>
    </row>
    <row r="38" customFormat="false" ht="13.8" hidden="false" customHeight="false" outlineLevel="0" collapsed="false">
      <c r="B38" s="12" t="n">
        <f aca="false">B37+1</f>
        <v>43498</v>
      </c>
      <c r="C38" s="13"/>
      <c r="D38" s="13"/>
      <c r="E38" s="14" t="n">
        <f aca="false">(D38-C38)*24</f>
        <v>0</v>
      </c>
      <c r="F38" s="12"/>
      <c r="G38" s="18" t="str">
        <f aca="true">IF(DAY(B38)=27,SUM(INDIRECT(CONCATENATE("E",MATCH(DATE(IF(MONTH(B38)=1,YEAR(B38)-1,YEAR(B38)),IF(MONTH(B38)=1,12,MONTH(B38)-1),28),B$1:B37),":","E",ROW()),1)),"")</f>
        <v/>
      </c>
      <c r="H38" s="12"/>
      <c r="I38" s="15"/>
    </row>
    <row r="39" customFormat="false" ht="13.8" hidden="false" customHeight="false" outlineLevel="0" collapsed="false">
      <c r="B39" s="12" t="n">
        <f aca="false">B38+1</f>
        <v>43499</v>
      </c>
      <c r="C39" s="13"/>
      <c r="D39" s="13"/>
      <c r="E39" s="14" t="n">
        <f aca="false">(D39-C39)*24</f>
        <v>0</v>
      </c>
      <c r="F39" s="12"/>
      <c r="G39" s="18" t="str">
        <f aca="true">IF(DAY(B39)=27,SUM(INDIRECT(CONCATENATE("E",MATCH(DATE(IF(MONTH(B39)=1,YEAR(B39)-1,YEAR(B39)),IF(MONTH(B39)=1,12,MONTH(B39)-1),28),B$1:B38),":","E",ROW()),1)),"")</f>
        <v/>
      </c>
      <c r="H39" s="12"/>
      <c r="I39" s="15"/>
    </row>
    <row r="40" customFormat="false" ht="13.8" hidden="false" customHeight="false" outlineLevel="0" collapsed="false">
      <c r="B40" s="12" t="n">
        <f aca="false">B39+1</f>
        <v>43500</v>
      </c>
      <c r="C40" s="13"/>
      <c r="D40" s="13"/>
      <c r="E40" s="14" t="n">
        <f aca="false">(D40-C40)*24</f>
        <v>0</v>
      </c>
      <c r="F40" s="12"/>
      <c r="G40" s="18" t="str">
        <f aca="true">IF(DAY(B40)=27,SUM(INDIRECT(CONCATENATE("E",MATCH(DATE(IF(MONTH(B40)=1,YEAR(B40)-1,YEAR(B40)),IF(MONTH(B40)=1,12,MONTH(B40)-1),28),B$1:B39),":","E",ROW()),1)),"")</f>
        <v/>
      </c>
      <c r="H40" s="12"/>
      <c r="I40" s="15"/>
    </row>
    <row r="41" customFormat="false" ht="13.8" hidden="false" customHeight="false" outlineLevel="0" collapsed="false">
      <c r="B41" s="12" t="n">
        <f aca="false">B40+1</f>
        <v>43501</v>
      </c>
      <c r="C41" s="13"/>
      <c r="D41" s="13"/>
      <c r="E41" s="14" t="n">
        <f aca="false">(D41-C41)*24</f>
        <v>0</v>
      </c>
      <c r="F41" s="12"/>
      <c r="G41" s="18" t="str">
        <f aca="true">IF(DAY(B41)=27,SUM(INDIRECT(CONCATENATE("E",MATCH(DATE(IF(MONTH(B41)=1,YEAR(B41)-1,YEAR(B41)),IF(MONTH(B41)=1,12,MONTH(B41)-1),28),B$1:B40),":","E",ROW()),1)),"")</f>
        <v/>
      </c>
      <c r="H41" s="12"/>
      <c r="I41" s="15"/>
    </row>
    <row r="42" customFormat="false" ht="13.8" hidden="false" customHeight="false" outlineLevel="0" collapsed="false">
      <c r="B42" s="12" t="n">
        <f aca="false">B41+1</f>
        <v>43502</v>
      </c>
      <c r="C42" s="13"/>
      <c r="D42" s="13"/>
      <c r="E42" s="14" t="n">
        <f aca="false">(D42-C42)*24</f>
        <v>0</v>
      </c>
      <c r="F42" s="12"/>
      <c r="G42" s="18" t="str">
        <f aca="true">IF(DAY(B42)=27,SUM(INDIRECT(CONCATENATE("E",MATCH(DATE(IF(MONTH(B42)=1,YEAR(B42)-1,YEAR(B42)),IF(MONTH(B42)=1,12,MONTH(B42)-1),28),B$1:B41),":","E",ROW()),1)),"")</f>
        <v/>
      </c>
      <c r="H42" s="12"/>
      <c r="I42" s="15"/>
    </row>
    <row r="43" customFormat="false" ht="13.8" hidden="false" customHeight="false" outlineLevel="0" collapsed="false">
      <c r="B43" s="12" t="n">
        <f aca="false">B42+1</f>
        <v>43503</v>
      </c>
      <c r="C43" s="13"/>
      <c r="D43" s="13"/>
      <c r="E43" s="14" t="n">
        <f aca="false">(D43-C43)*24</f>
        <v>0</v>
      </c>
      <c r="F43" s="12"/>
      <c r="G43" s="18" t="str">
        <f aca="true">IF(DAY(B43)=27,SUM(INDIRECT(CONCATENATE("E",MATCH(DATE(IF(MONTH(B43)=1,YEAR(B43)-1,YEAR(B43)),IF(MONTH(B43)=1,12,MONTH(B43)-1),28),B$1:B42),":","E",ROW()),1)),"")</f>
        <v/>
      </c>
      <c r="H43" s="12"/>
      <c r="I43" s="15"/>
    </row>
    <row r="44" customFormat="false" ht="13.8" hidden="false" customHeight="false" outlineLevel="0" collapsed="false">
      <c r="B44" s="12" t="n">
        <f aca="false">B43+1</f>
        <v>43504</v>
      </c>
      <c r="C44" s="13"/>
      <c r="D44" s="13"/>
      <c r="E44" s="14" t="n">
        <f aca="false">(D44-C44)*24</f>
        <v>0</v>
      </c>
      <c r="F44" s="12"/>
      <c r="G44" s="18" t="str">
        <f aca="true">IF(DAY(B44)=27,SUM(INDIRECT(CONCATENATE("E",MATCH(DATE(IF(MONTH(B44)=1,YEAR(B44)-1,YEAR(B44)),IF(MONTH(B44)=1,12,MONTH(B44)-1),28),B$1:B43),":","E",ROW()),1)),"")</f>
        <v/>
      </c>
      <c r="H44" s="12"/>
      <c r="I44" s="15"/>
    </row>
    <row r="45" customFormat="false" ht="13.8" hidden="false" customHeight="false" outlineLevel="0" collapsed="false">
      <c r="B45" s="12" t="n">
        <f aca="false">B44+1</f>
        <v>43505</v>
      </c>
      <c r="C45" s="13"/>
      <c r="D45" s="13"/>
      <c r="E45" s="14" t="n">
        <f aca="false">(D45-C45)*24</f>
        <v>0</v>
      </c>
      <c r="F45" s="12"/>
      <c r="G45" s="18" t="str">
        <f aca="true">IF(DAY(B45)=27,SUM(INDIRECT(CONCATENATE("E",MATCH(DATE(IF(MONTH(B45)=1,YEAR(B45)-1,YEAR(B45)),IF(MONTH(B45)=1,12,MONTH(B45)-1),28),B$1:B44),":","E",ROW()),1)),"")</f>
        <v/>
      </c>
      <c r="H45" s="12"/>
      <c r="I45" s="15"/>
    </row>
    <row r="46" customFormat="false" ht="13.8" hidden="false" customHeight="false" outlineLevel="0" collapsed="false">
      <c r="B46" s="12" t="n">
        <f aca="false">B45+1</f>
        <v>43506</v>
      </c>
      <c r="C46" s="13"/>
      <c r="D46" s="13"/>
      <c r="E46" s="14" t="n">
        <f aca="false">(D46-C46)*24</f>
        <v>0</v>
      </c>
      <c r="F46" s="12"/>
      <c r="G46" s="18" t="str">
        <f aca="true">IF(DAY(B46)=27,SUM(INDIRECT(CONCATENATE("E",MATCH(DATE(IF(MONTH(B46)=1,YEAR(B46)-1,YEAR(B46)),IF(MONTH(B46)=1,12,MONTH(B46)-1),28),B$1:B45),":","E",ROW()),1)),"")</f>
        <v/>
      </c>
      <c r="H46" s="12"/>
      <c r="I46" s="15"/>
    </row>
    <row r="47" customFormat="false" ht="13.8" hidden="false" customHeight="false" outlineLevel="0" collapsed="false">
      <c r="B47" s="12" t="n">
        <f aca="false">B46+1</f>
        <v>43507</v>
      </c>
      <c r="C47" s="13"/>
      <c r="D47" s="13"/>
      <c r="E47" s="14" t="n">
        <f aca="false">(D47-C47)*24</f>
        <v>0</v>
      </c>
      <c r="F47" s="12"/>
      <c r="G47" s="18" t="str">
        <f aca="true">IF(DAY(B47)=27,SUM(INDIRECT(CONCATENATE("E",MATCH(DATE(IF(MONTH(B47)=1,YEAR(B47)-1,YEAR(B47)),IF(MONTH(B47)=1,12,MONTH(B47)-1),28),B$1:B46),":","E",ROW()),1)),"")</f>
        <v/>
      </c>
      <c r="H47" s="12"/>
      <c r="I47" s="15"/>
    </row>
    <row r="48" customFormat="false" ht="13.8" hidden="false" customHeight="false" outlineLevel="0" collapsed="false">
      <c r="B48" s="12" t="n">
        <f aca="false">B47+1</f>
        <v>43508</v>
      </c>
      <c r="C48" s="13"/>
      <c r="D48" s="13"/>
      <c r="E48" s="14" t="n">
        <f aca="false">(D48-C48)*24</f>
        <v>0</v>
      </c>
      <c r="F48" s="12"/>
      <c r="G48" s="18" t="str">
        <f aca="true">IF(DAY(B48)=27,SUM(INDIRECT(CONCATENATE("E",MATCH(DATE(IF(MONTH(B48)=1,YEAR(B48)-1,YEAR(B48)),IF(MONTH(B48)=1,12,MONTH(B48)-1),28),B$1:B47),":","E",ROW()),1)),"")</f>
        <v/>
      </c>
      <c r="H48" s="12"/>
      <c r="I48" s="15"/>
    </row>
    <row r="49" customFormat="false" ht="13.8" hidden="false" customHeight="false" outlineLevel="0" collapsed="false">
      <c r="B49" s="12" t="n">
        <f aca="false">B48+1</f>
        <v>43509</v>
      </c>
      <c r="C49" s="13"/>
      <c r="D49" s="13"/>
      <c r="E49" s="14" t="n">
        <f aca="false">(D49-C49)*24</f>
        <v>0</v>
      </c>
      <c r="F49" s="12"/>
      <c r="G49" s="18" t="str">
        <f aca="true">IF(DAY(B49)=27,SUM(INDIRECT(CONCATENATE("E",MATCH(DATE(IF(MONTH(B49)=1,YEAR(B49)-1,YEAR(B49)),IF(MONTH(B49)=1,12,MONTH(B49)-1),28),B$1:B48),":","E",ROW()),1)),"")</f>
        <v/>
      </c>
      <c r="H49" s="12"/>
      <c r="I49" s="15"/>
    </row>
    <row r="50" customFormat="false" ht="13.8" hidden="false" customHeight="false" outlineLevel="0" collapsed="false">
      <c r="B50" s="12" t="n">
        <f aca="false">B49+1</f>
        <v>43510</v>
      </c>
      <c r="C50" s="13"/>
      <c r="D50" s="13"/>
      <c r="E50" s="14" t="n">
        <f aca="false">(D50-C50)*24</f>
        <v>0</v>
      </c>
      <c r="F50" s="12"/>
      <c r="G50" s="18" t="str">
        <f aca="true">IF(DAY(B50)=27,SUM(INDIRECT(CONCATENATE("E",MATCH(DATE(IF(MONTH(B50)=1,YEAR(B50)-1,YEAR(B50)),IF(MONTH(B50)=1,12,MONTH(B50)-1),28),B$1:B49),":","E",ROW()),1)),"")</f>
        <v/>
      </c>
      <c r="H50" s="12"/>
      <c r="I50" s="15"/>
    </row>
    <row r="51" customFormat="false" ht="13.8" hidden="false" customHeight="false" outlineLevel="0" collapsed="false">
      <c r="B51" s="12" t="n">
        <f aca="false">B50+1</f>
        <v>43511</v>
      </c>
      <c r="C51" s="13"/>
      <c r="D51" s="13"/>
      <c r="E51" s="14" t="n">
        <f aca="false">(D51-C51)*24</f>
        <v>0</v>
      </c>
      <c r="F51" s="12"/>
      <c r="G51" s="18" t="str">
        <f aca="true">IF(DAY(B51)=27,SUM(INDIRECT(CONCATENATE("E",MATCH(DATE(IF(MONTH(B51)=1,YEAR(B51)-1,YEAR(B51)),IF(MONTH(B51)=1,12,MONTH(B51)-1),28),B$1:B50),":","E",ROW()),1)),"")</f>
        <v/>
      </c>
      <c r="H51" s="12"/>
      <c r="I51" s="15"/>
    </row>
    <row r="52" customFormat="false" ht="13.8" hidden="false" customHeight="false" outlineLevel="0" collapsed="false">
      <c r="B52" s="12" t="n">
        <f aca="false">B51+1</f>
        <v>43512</v>
      </c>
      <c r="C52" s="13"/>
      <c r="D52" s="13"/>
      <c r="E52" s="14" t="n">
        <f aca="false">(D52-C52)*24</f>
        <v>0</v>
      </c>
      <c r="F52" s="12"/>
      <c r="G52" s="18" t="str">
        <f aca="true">IF(DAY(B52)=27,SUM(INDIRECT(CONCATENATE("E",MATCH(DATE(IF(MONTH(B52)=1,YEAR(B52)-1,YEAR(B52)),IF(MONTH(B52)=1,12,MONTH(B52)-1),28),B$1:B51),":","E",ROW()),1)),"")</f>
        <v/>
      </c>
      <c r="H52" s="12"/>
      <c r="I52" s="15"/>
    </row>
    <row r="53" customFormat="false" ht="13.8" hidden="false" customHeight="false" outlineLevel="0" collapsed="false">
      <c r="B53" s="12" t="n">
        <f aca="false">B52+1</f>
        <v>43513</v>
      </c>
      <c r="C53" s="13"/>
      <c r="D53" s="13"/>
      <c r="E53" s="14" t="n">
        <f aca="false">(D53-C53)*24</f>
        <v>0</v>
      </c>
      <c r="F53" s="12"/>
      <c r="G53" s="18" t="str">
        <f aca="true">IF(DAY(B53)=27,SUM(INDIRECT(CONCATENATE("E",MATCH(DATE(IF(MONTH(B53)=1,YEAR(B53)-1,YEAR(B53)),IF(MONTH(B53)=1,12,MONTH(B53)-1),28),B$1:B52),":","E",ROW()),1)),"")</f>
        <v/>
      </c>
      <c r="H53" s="12"/>
      <c r="I53" s="15"/>
    </row>
    <row r="54" customFormat="false" ht="13.8" hidden="false" customHeight="false" outlineLevel="0" collapsed="false">
      <c r="B54" s="12" t="n">
        <f aca="false">B53+1</f>
        <v>43514</v>
      </c>
      <c r="C54" s="13"/>
      <c r="D54" s="13"/>
      <c r="E54" s="14" t="n">
        <f aca="false">(D54-C54)*24</f>
        <v>0</v>
      </c>
      <c r="F54" s="12"/>
      <c r="G54" s="18" t="str">
        <f aca="true">IF(DAY(B54)=27,SUM(INDIRECT(CONCATENATE("E",MATCH(DATE(IF(MONTH(B54)=1,YEAR(B54)-1,YEAR(B54)),IF(MONTH(B54)=1,12,MONTH(B54)-1),28),B$1:B53),":","E",ROW()),1)),"")</f>
        <v/>
      </c>
      <c r="H54" s="12"/>
      <c r="I54" s="15"/>
    </row>
    <row r="55" customFormat="false" ht="13.8" hidden="false" customHeight="false" outlineLevel="0" collapsed="false">
      <c r="B55" s="12" t="n">
        <f aca="false">B54+1</f>
        <v>43515</v>
      </c>
      <c r="C55" s="13"/>
      <c r="D55" s="13"/>
      <c r="E55" s="14" t="n">
        <f aca="false">(D55-C55)*24</f>
        <v>0</v>
      </c>
      <c r="F55" s="12"/>
      <c r="G55" s="18" t="str">
        <f aca="true">IF(DAY(B55)=27,SUM(INDIRECT(CONCATENATE("E",MATCH(DATE(IF(MONTH(B55)=1,YEAR(B55)-1,YEAR(B55)),IF(MONTH(B55)=1,12,MONTH(B55)-1),28),B$1:B54),":","E",ROW()),1)),"")</f>
        <v/>
      </c>
      <c r="H55" s="12"/>
      <c r="I55" s="15"/>
    </row>
    <row r="56" customFormat="false" ht="13.8" hidden="false" customHeight="false" outlineLevel="0" collapsed="false">
      <c r="B56" s="12" t="n">
        <f aca="false">B55+1</f>
        <v>43516</v>
      </c>
      <c r="C56" s="13"/>
      <c r="D56" s="13"/>
      <c r="E56" s="14" t="n">
        <f aca="false">(D56-C56)*24</f>
        <v>0</v>
      </c>
      <c r="F56" s="12"/>
      <c r="G56" s="18" t="str">
        <f aca="true">IF(DAY(B56)=27,SUM(INDIRECT(CONCATENATE("E",MATCH(DATE(IF(MONTH(B56)=1,YEAR(B56)-1,YEAR(B56)),IF(MONTH(B56)=1,12,MONTH(B56)-1),28),B$1:B55),":","E",ROW()),1)),"")</f>
        <v/>
      </c>
      <c r="H56" s="12"/>
      <c r="I56" s="15"/>
    </row>
    <row r="57" customFormat="false" ht="13.8" hidden="false" customHeight="false" outlineLevel="0" collapsed="false">
      <c r="B57" s="12" t="n">
        <f aca="false">B56+1</f>
        <v>43517</v>
      </c>
      <c r="C57" s="13"/>
      <c r="D57" s="13"/>
      <c r="E57" s="14" t="n">
        <f aca="false">(D57-C57)*24</f>
        <v>0</v>
      </c>
      <c r="F57" s="12"/>
      <c r="G57" s="18" t="str">
        <f aca="true">IF(DAY(B57)=27,SUM(INDIRECT(CONCATENATE("E",MATCH(DATE(IF(MONTH(B57)=1,YEAR(B57)-1,YEAR(B57)),IF(MONTH(B57)=1,12,MONTH(B57)-1),28),B$1:B56),":","E",ROW()),1)),"")</f>
        <v/>
      </c>
      <c r="H57" s="12"/>
      <c r="I57" s="15"/>
    </row>
    <row r="58" customFormat="false" ht="13.8" hidden="false" customHeight="false" outlineLevel="0" collapsed="false">
      <c r="B58" s="12" t="n">
        <f aca="false">B57+1</f>
        <v>43518</v>
      </c>
      <c r="C58" s="13"/>
      <c r="D58" s="13"/>
      <c r="E58" s="14" t="n">
        <f aca="false">(D58-C58)*24</f>
        <v>0</v>
      </c>
      <c r="F58" s="12"/>
      <c r="G58" s="18" t="str">
        <f aca="true">IF(DAY(B58)=27,SUM(INDIRECT(CONCATENATE("E",MATCH(DATE(IF(MONTH(B58)=1,YEAR(B58)-1,YEAR(B58)),IF(MONTH(B58)=1,12,MONTH(B58)-1),28),B$1:B57),":","E",ROW()),1)),"")</f>
        <v/>
      </c>
      <c r="H58" s="12"/>
      <c r="I58" s="15"/>
    </row>
    <row r="59" customFormat="false" ht="13.8" hidden="false" customHeight="false" outlineLevel="0" collapsed="false">
      <c r="B59" s="12" t="n">
        <f aca="false">B58+1</f>
        <v>43519</v>
      </c>
      <c r="C59" s="13"/>
      <c r="D59" s="13"/>
      <c r="E59" s="14" t="n">
        <f aca="false">(D59-C59)*24</f>
        <v>0</v>
      </c>
      <c r="F59" s="12"/>
      <c r="G59" s="18" t="str">
        <f aca="true">IF(DAY(B59)=27,SUM(INDIRECT(CONCATENATE("E",MATCH(DATE(IF(MONTH(B59)=1,YEAR(B59)-1,YEAR(B59)),IF(MONTH(B59)=1,12,MONTH(B59)-1),28),B$1:B58),":","E",ROW()),1)),"")</f>
        <v/>
      </c>
      <c r="H59" s="12"/>
      <c r="I59" s="15"/>
    </row>
    <row r="60" customFormat="false" ht="13.8" hidden="false" customHeight="false" outlineLevel="0" collapsed="false">
      <c r="B60" s="12" t="n">
        <f aca="false">B59+1</f>
        <v>43520</v>
      </c>
      <c r="C60" s="13"/>
      <c r="D60" s="13"/>
      <c r="E60" s="14" t="n">
        <f aca="false">(D60-C60)*24</f>
        <v>0</v>
      </c>
      <c r="F60" s="12"/>
      <c r="G60" s="18" t="str">
        <f aca="true">IF(DAY(B60)=27,SUM(INDIRECT(CONCATENATE("E",MATCH(DATE(IF(MONTH(B60)=1,YEAR(B60)-1,YEAR(B60)),IF(MONTH(B60)=1,12,MONTH(B60)-1),28),B$1:B59),":","E",ROW()),1)),"")</f>
        <v/>
      </c>
      <c r="H60" s="12"/>
      <c r="I60" s="15"/>
    </row>
    <row r="61" customFormat="false" ht="13.8" hidden="false" customHeight="false" outlineLevel="0" collapsed="false">
      <c r="B61" s="12" t="n">
        <f aca="false">B60+1</f>
        <v>43521</v>
      </c>
      <c r="C61" s="13"/>
      <c r="D61" s="13"/>
      <c r="E61" s="14" t="n">
        <f aca="false">(D61-C61)*24</f>
        <v>0</v>
      </c>
      <c r="F61" s="12"/>
      <c r="G61" s="18" t="str">
        <f aca="true">IF(DAY(B61)=27,SUM(INDIRECT(CONCATENATE("E",MATCH(DATE(IF(MONTH(B61)=1,YEAR(B61)-1,YEAR(B61)),IF(MONTH(B61)=1,12,MONTH(B61)-1),28),B$1:B60),":","E",ROW()),1)),"")</f>
        <v/>
      </c>
      <c r="H61" s="12"/>
      <c r="I61" s="15"/>
    </row>
    <row r="62" customFormat="false" ht="13.8" hidden="false" customHeight="false" outlineLevel="0" collapsed="false">
      <c r="B62" s="12" t="n">
        <f aca="false">B61+1</f>
        <v>43522</v>
      </c>
      <c r="C62" s="13"/>
      <c r="D62" s="13"/>
      <c r="E62" s="14" t="n">
        <f aca="false">(D62-C62)*24</f>
        <v>0</v>
      </c>
      <c r="F62" s="12"/>
      <c r="G62" s="18" t="str">
        <f aca="true">IF(DAY(B62)=27,SUM(INDIRECT(CONCATENATE("E",MATCH(DATE(IF(MONTH(B62)=1,YEAR(B62)-1,YEAR(B62)),IF(MONTH(B62)=1,12,MONTH(B62)-1),28),B$1:B61),":","E",ROW()),1)),"")</f>
        <v/>
      </c>
      <c r="H62" s="12"/>
      <c r="I62" s="15"/>
    </row>
    <row r="63" customFormat="false" ht="13.8" hidden="false" customHeight="false" outlineLevel="0" collapsed="false">
      <c r="B63" s="12" t="n">
        <f aca="false">B62+1</f>
        <v>43523</v>
      </c>
      <c r="C63" s="13"/>
      <c r="D63" s="13"/>
      <c r="E63" s="14" t="n">
        <f aca="false">(D63-C63)*24</f>
        <v>0</v>
      </c>
      <c r="F63" s="12"/>
      <c r="G63" s="18" t="n">
        <f aca="true">IF(DAY(B63)=27,SUM(INDIRECT(CONCATENATE("E",MATCH(DATE(IF(MONTH(B63)=1,YEAR(B63)-1,YEAR(B63)),IF(MONTH(B63)=1,12,MONTH(B63)-1),28),B$1:B62),":","E",ROW()),1)),"")</f>
        <v>0</v>
      </c>
      <c r="H63" s="12"/>
      <c r="I63" s="15"/>
    </row>
    <row r="64" customFormat="false" ht="13.8" hidden="false" customHeight="false" outlineLevel="0" collapsed="false">
      <c r="B64" s="12" t="n">
        <f aca="false">B63+1</f>
        <v>43524</v>
      </c>
      <c r="C64" s="13"/>
      <c r="D64" s="13"/>
      <c r="E64" s="14" t="n">
        <f aca="false">(D64-C64)*24</f>
        <v>0</v>
      </c>
      <c r="F64" s="12"/>
      <c r="G64" s="18" t="str">
        <f aca="true">IF(DAY(B64)=27,SUM(INDIRECT(CONCATENATE("E",MATCH(DATE(IF(MONTH(B64)=1,YEAR(B64)-1,YEAR(B64)),IF(MONTH(B64)=1,12,MONTH(B64)-1),28),B$1:B63),":","E",ROW()),1)),"")</f>
        <v/>
      </c>
      <c r="H64" s="12"/>
      <c r="I64" s="15"/>
    </row>
    <row r="65" customFormat="false" ht="13.8" hidden="false" customHeight="false" outlineLevel="0" collapsed="false">
      <c r="B65" s="12" t="n">
        <f aca="false">B64+1</f>
        <v>43525</v>
      </c>
      <c r="C65" s="13"/>
      <c r="D65" s="13"/>
      <c r="E65" s="14" t="n">
        <f aca="false">(D65-C65)*24</f>
        <v>0</v>
      </c>
      <c r="F65" s="12"/>
      <c r="G65" s="18" t="str">
        <f aca="true">IF(DAY(B65)=27,SUM(INDIRECT(CONCATENATE("E",MATCH(DATE(IF(MONTH(B65)=1,YEAR(B65)-1,YEAR(B65)),IF(MONTH(B65)=1,12,MONTH(B65)-1),28),B$1:B64),":","E",ROW()),1)),"")</f>
        <v/>
      </c>
      <c r="H65" s="12"/>
      <c r="I65" s="15"/>
    </row>
    <row r="66" customFormat="false" ht="13.8" hidden="false" customHeight="false" outlineLevel="0" collapsed="false">
      <c r="B66" s="12" t="n">
        <f aca="false">B65+1</f>
        <v>43526</v>
      </c>
      <c r="C66" s="13"/>
      <c r="D66" s="13"/>
      <c r="E66" s="14" t="n">
        <f aca="false">(D66-C66)*24</f>
        <v>0</v>
      </c>
      <c r="F66" s="12"/>
      <c r="G66" s="18" t="str">
        <f aca="true">IF(DAY(B66)=27,SUM(INDIRECT(CONCATENATE("E",MATCH(DATE(IF(MONTH(B66)=1,YEAR(B66)-1,YEAR(B66)),IF(MONTH(B66)=1,12,MONTH(B66)-1),28),B$1:B65),":","E",ROW()),1)),"")</f>
        <v/>
      </c>
      <c r="H66" s="12"/>
      <c r="I66" s="15"/>
    </row>
    <row r="67" customFormat="false" ht="13.8" hidden="false" customHeight="false" outlineLevel="0" collapsed="false">
      <c r="B67" s="12" t="n">
        <f aca="false">B66+1</f>
        <v>43527</v>
      </c>
      <c r="C67" s="13"/>
      <c r="D67" s="13"/>
      <c r="E67" s="14" t="n">
        <f aca="false">(D67-C67)*24</f>
        <v>0</v>
      </c>
      <c r="F67" s="12"/>
      <c r="G67" s="18" t="str">
        <f aca="true">IF(DAY(B67)=27,SUM(INDIRECT(CONCATENATE("E",MATCH(DATE(IF(MONTH(B67)=1,YEAR(B67)-1,YEAR(B67)),IF(MONTH(B67)=1,12,MONTH(B67)-1),28),B$1:B66),":","E",ROW()),1)),"")</f>
        <v/>
      </c>
      <c r="H67" s="12"/>
      <c r="I67" s="15"/>
    </row>
    <row r="68" customFormat="false" ht="13.8" hidden="false" customHeight="false" outlineLevel="0" collapsed="false">
      <c r="B68" s="12" t="n">
        <f aca="false">B67+1</f>
        <v>43528</v>
      </c>
      <c r="C68" s="13"/>
      <c r="D68" s="13"/>
      <c r="E68" s="14" t="n">
        <f aca="false">(D68-C68)*24</f>
        <v>0</v>
      </c>
      <c r="F68" s="12"/>
      <c r="G68" s="18" t="str">
        <f aca="true">IF(DAY(B68)=27,SUM(INDIRECT(CONCATENATE("E",MATCH(DATE(IF(MONTH(B68)=1,YEAR(B68)-1,YEAR(B68)),IF(MONTH(B68)=1,12,MONTH(B68)-1),28),B$1:B67),":","E",ROW()),1)),"")</f>
        <v/>
      </c>
      <c r="H68" s="12"/>
      <c r="I68" s="15"/>
    </row>
    <row r="69" customFormat="false" ht="13.8" hidden="false" customHeight="false" outlineLevel="0" collapsed="false">
      <c r="B69" s="12" t="n">
        <f aca="false">B68+1</f>
        <v>43529</v>
      </c>
      <c r="C69" s="13"/>
      <c r="D69" s="13"/>
      <c r="E69" s="14" t="n">
        <f aca="false">(D69-C69)*24</f>
        <v>0</v>
      </c>
      <c r="F69" s="12"/>
      <c r="G69" s="18" t="str">
        <f aca="true">IF(DAY(B69)=27,SUM(INDIRECT(CONCATENATE("E",MATCH(DATE(IF(MONTH(B69)=1,YEAR(B69)-1,YEAR(B69)),IF(MONTH(B69)=1,12,MONTH(B69)-1),28),B$1:B68),":","E",ROW()),1)),"")</f>
        <v/>
      </c>
      <c r="H69" s="12"/>
      <c r="I69" s="15"/>
    </row>
    <row r="70" customFormat="false" ht="13.8" hidden="false" customHeight="false" outlineLevel="0" collapsed="false">
      <c r="B70" s="12" t="n">
        <f aca="false">B69+1</f>
        <v>43530</v>
      </c>
      <c r="C70" s="13"/>
      <c r="D70" s="13"/>
      <c r="E70" s="14" t="n">
        <f aca="false">(D70-C70)*24</f>
        <v>0</v>
      </c>
      <c r="F70" s="12"/>
      <c r="G70" s="18" t="str">
        <f aca="true">IF(DAY(B70)=27,SUM(INDIRECT(CONCATENATE("E",MATCH(DATE(IF(MONTH(B70)=1,YEAR(B70)-1,YEAR(B70)),IF(MONTH(B70)=1,12,MONTH(B70)-1),28),B$1:B69),":","E",ROW()),1)),"")</f>
        <v/>
      </c>
      <c r="H70" s="12"/>
      <c r="I70" s="15"/>
    </row>
    <row r="71" customFormat="false" ht="13.8" hidden="false" customHeight="false" outlineLevel="0" collapsed="false">
      <c r="B71" s="12" t="n">
        <f aca="false">B70+1</f>
        <v>43531</v>
      </c>
      <c r="C71" s="13"/>
      <c r="D71" s="13"/>
      <c r="E71" s="14" t="n">
        <f aca="false">(D71-C71)*24</f>
        <v>0</v>
      </c>
      <c r="F71" s="12"/>
      <c r="G71" s="18" t="str">
        <f aca="true">IF(DAY(B71)=27,SUM(INDIRECT(CONCATENATE("E",MATCH(DATE(IF(MONTH(B71)=1,YEAR(B71)-1,YEAR(B71)),IF(MONTH(B71)=1,12,MONTH(B71)-1),28),B$1:B70),":","E",ROW()),1)),"")</f>
        <v/>
      </c>
      <c r="H71" s="12"/>
      <c r="I71" s="15"/>
    </row>
    <row r="72" customFormat="false" ht="13.8" hidden="false" customHeight="false" outlineLevel="0" collapsed="false">
      <c r="B72" s="12" t="n">
        <f aca="false">B71+1</f>
        <v>43532</v>
      </c>
      <c r="C72" s="13"/>
      <c r="D72" s="13"/>
      <c r="E72" s="14" t="n">
        <f aca="false">(D72-C72)*24</f>
        <v>0</v>
      </c>
      <c r="F72" s="12"/>
      <c r="G72" s="18" t="str">
        <f aca="true">IF(DAY(B72)=27,SUM(INDIRECT(CONCATENATE("E",MATCH(DATE(IF(MONTH(B72)=1,YEAR(B72)-1,YEAR(B72)),IF(MONTH(B72)=1,12,MONTH(B72)-1),28),B$1:B71),":","E",ROW()),1)),"")</f>
        <v/>
      </c>
      <c r="H72" s="12"/>
      <c r="I72" s="15"/>
    </row>
    <row r="73" customFormat="false" ht="13.8" hidden="false" customHeight="false" outlineLevel="0" collapsed="false">
      <c r="B73" s="12" t="n">
        <f aca="false">B72+1</f>
        <v>43533</v>
      </c>
      <c r="C73" s="13"/>
      <c r="D73" s="13"/>
      <c r="E73" s="14" t="n">
        <f aca="false">(D73-C73)*24</f>
        <v>0</v>
      </c>
      <c r="F73" s="12"/>
      <c r="G73" s="18" t="str">
        <f aca="true">IF(DAY(B73)=27,SUM(INDIRECT(CONCATENATE("E",MATCH(DATE(IF(MONTH(B73)=1,YEAR(B73)-1,YEAR(B73)),IF(MONTH(B73)=1,12,MONTH(B73)-1),28),B$1:B72),":","E",ROW()),1)),"")</f>
        <v/>
      </c>
      <c r="H73" s="12"/>
      <c r="I73" s="15"/>
    </row>
    <row r="74" customFormat="false" ht="13.8" hidden="false" customHeight="false" outlineLevel="0" collapsed="false">
      <c r="B74" s="12" t="n">
        <f aca="false">B73+1</f>
        <v>43534</v>
      </c>
      <c r="C74" s="13"/>
      <c r="D74" s="13"/>
      <c r="E74" s="14" t="n">
        <f aca="false">(D74-C74)*24</f>
        <v>0</v>
      </c>
      <c r="F74" s="12"/>
      <c r="G74" s="18" t="str">
        <f aca="true">IF(DAY(B74)=27,SUM(INDIRECT(CONCATENATE("E",MATCH(DATE(IF(MONTH(B74)=1,YEAR(B74)-1,YEAR(B74)),IF(MONTH(B74)=1,12,MONTH(B74)-1),28),B$1:B73),":","E",ROW()),1)),"")</f>
        <v/>
      </c>
      <c r="H74" s="12"/>
      <c r="I74" s="15"/>
    </row>
    <row r="75" customFormat="false" ht="13.8" hidden="false" customHeight="false" outlineLevel="0" collapsed="false">
      <c r="B75" s="12" t="n">
        <f aca="false">B74+1</f>
        <v>43535</v>
      </c>
      <c r="C75" s="13"/>
      <c r="D75" s="13"/>
      <c r="E75" s="14" t="n">
        <f aca="false">(D75-C75)*24</f>
        <v>0</v>
      </c>
      <c r="F75" s="12"/>
      <c r="G75" s="18" t="str">
        <f aca="true">IF(DAY(B75)=27,SUM(INDIRECT(CONCATENATE("E",MATCH(DATE(IF(MONTH(B75)=1,YEAR(B75)-1,YEAR(B75)),IF(MONTH(B75)=1,12,MONTH(B75)-1),28),B$1:B74),":","E",ROW()),1)),"")</f>
        <v/>
      </c>
      <c r="H75" s="12"/>
      <c r="I75" s="15"/>
    </row>
    <row r="76" customFormat="false" ht="13.8" hidden="false" customHeight="false" outlineLevel="0" collapsed="false">
      <c r="B76" s="12" t="n">
        <f aca="false">B75+1</f>
        <v>43536</v>
      </c>
      <c r="C76" s="13"/>
      <c r="D76" s="13"/>
      <c r="E76" s="14" t="n">
        <f aca="false">(D76-C76)*24</f>
        <v>0</v>
      </c>
      <c r="F76" s="12"/>
      <c r="G76" s="18" t="str">
        <f aca="true">IF(DAY(B76)=27,SUM(INDIRECT(CONCATENATE("E",MATCH(DATE(IF(MONTH(B76)=1,YEAR(B76)-1,YEAR(B76)),IF(MONTH(B76)=1,12,MONTH(B76)-1),28),B$1:B75),":","E",ROW()),1)),"")</f>
        <v/>
      </c>
      <c r="H76" s="12"/>
      <c r="I76" s="15"/>
    </row>
    <row r="77" customFormat="false" ht="13.8" hidden="false" customHeight="false" outlineLevel="0" collapsed="false">
      <c r="B77" s="12" t="n">
        <f aca="false">B76+1</f>
        <v>43537</v>
      </c>
      <c r="C77" s="13"/>
      <c r="D77" s="13"/>
      <c r="E77" s="14" t="n">
        <f aca="false">(D77-C77)*24</f>
        <v>0</v>
      </c>
      <c r="F77" s="12"/>
      <c r="G77" s="18" t="str">
        <f aca="true">IF(DAY(B77)=27,SUM(INDIRECT(CONCATENATE("E",MATCH(DATE(IF(MONTH(B77)=1,YEAR(B77)-1,YEAR(B77)),IF(MONTH(B77)=1,12,MONTH(B77)-1),28),B$1:B76),":","E",ROW()),1)),"")</f>
        <v/>
      </c>
      <c r="H77" s="12"/>
      <c r="I77" s="15"/>
    </row>
    <row r="78" customFormat="false" ht="13.8" hidden="false" customHeight="false" outlineLevel="0" collapsed="false">
      <c r="B78" s="12" t="n">
        <f aca="false">B77+1</f>
        <v>43538</v>
      </c>
      <c r="C78" s="13"/>
      <c r="D78" s="13"/>
      <c r="E78" s="14" t="n">
        <f aca="false">(D78-C78)*24</f>
        <v>0</v>
      </c>
      <c r="F78" s="12"/>
      <c r="G78" s="18" t="str">
        <f aca="true">IF(DAY(B78)=27,SUM(INDIRECT(CONCATENATE("E",MATCH(DATE(IF(MONTH(B78)=1,YEAR(B78)-1,YEAR(B78)),IF(MONTH(B78)=1,12,MONTH(B78)-1),28),B$1:B77),":","E",ROW()),1)),"")</f>
        <v/>
      </c>
      <c r="H78" s="12"/>
      <c r="I78" s="15"/>
    </row>
    <row r="79" customFormat="false" ht="13.8" hidden="false" customHeight="false" outlineLevel="0" collapsed="false">
      <c r="B79" s="12" t="n">
        <f aca="false">B78+1</f>
        <v>43539</v>
      </c>
      <c r="C79" s="13"/>
      <c r="D79" s="13"/>
      <c r="E79" s="14" t="n">
        <f aca="false">(D79-C79)*24</f>
        <v>0</v>
      </c>
      <c r="F79" s="12"/>
      <c r="G79" s="18" t="str">
        <f aca="true">IF(DAY(B79)=27,SUM(INDIRECT(CONCATENATE("E",MATCH(DATE(IF(MONTH(B79)=1,YEAR(B79)-1,YEAR(B79)),IF(MONTH(B79)=1,12,MONTH(B79)-1),28),B$1:B78),":","E",ROW()),1)),"")</f>
        <v/>
      </c>
      <c r="H79" s="12"/>
      <c r="I79" s="15"/>
    </row>
    <row r="80" customFormat="false" ht="13.8" hidden="false" customHeight="false" outlineLevel="0" collapsed="false">
      <c r="B80" s="12" t="n">
        <f aca="false">B79+1</f>
        <v>43540</v>
      </c>
      <c r="C80" s="13"/>
      <c r="D80" s="13"/>
      <c r="E80" s="14" t="n">
        <f aca="false">(D80-C80)*24</f>
        <v>0</v>
      </c>
      <c r="F80" s="12"/>
      <c r="G80" s="18" t="str">
        <f aca="true">IF(DAY(B80)=27,SUM(INDIRECT(CONCATENATE("E",MATCH(DATE(IF(MONTH(B80)=1,YEAR(B80)-1,YEAR(B80)),IF(MONTH(B80)=1,12,MONTH(B80)-1),28),B$1:B79),":","E",ROW()),1)),"")</f>
        <v/>
      </c>
      <c r="H80" s="12"/>
      <c r="I80" s="15"/>
    </row>
    <row r="81" customFormat="false" ht="13.8" hidden="false" customHeight="false" outlineLevel="0" collapsed="false">
      <c r="B81" s="12" t="n">
        <f aca="false">B80+1</f>
        <v>43541</v>
      </c>
      <c r="C81" s="13"/>
      <c r="D81" s="13"/>
      <c r="E81" s="14" t="n">
        <f aca="false">(D81-C81)*24</f>
        <v>0</v>
      </c>
      <c r="F81" s="12"/>
      <c r="G81" s="18" t="str">
        <f aca="true">IF(DAY(B81)=27,SUM(INDIRECT(CONCATENATE("E",MATCH(DATE(IF(MONTH(B81)=1,YEAR(B81)-1,YEAR(B81)),IF(MONTH(B81)=1,12,MONTH(B81)-1),28),B$1:B80),":","E",ROW()),1)),"")</f>
        <v/>
      </c>
      <c r="H81" s="12"/>
      <c r="I81" s="15"/>
    </row>
    <row r="82" customFormat="false" ht="13.8" hidden="false" customHeight="false" outlineLevel="0" collapsed="false">
      <c r="B82" s="12" t="n">
        <f aca="false">B81+1</f>
        <v>43542</v>
      </c>
      <c r="C82" s="13"/>
      <c r="D82" s="13"/>
      <c r="E82" s="14" t="n">
        <f aca="false">(D82-C82)*24</f>
        <v>0</v>
      </c>
      <c r="F82" s="12"/>
      <c r="G82" s="18" t="str">
        <f aca="true">IF(DAY(B82)=27,SUM(INDIRECT(CONCATENATE("E",MATCH(DATE(IF(MONTH(B82)=1,YEAR(B82)-1,YEAR(B82)),IF(MONTH(B82)=1,12,MONTH(B82)-1),28),B$1:B81),":","E",ROW()),1)),"")</f>
        <v/>
      </c>
      <c r="H82" s="12"/>
      <c r="I82" s="15"/>
    </row>
    <row r="83" customFormat="false" ht="13.8" hidden="false" customHeight="false" outlineLevel="0" collapsed="false">
      <c r="B83" s="12" t="n">
        <f aca="false">B82+1</f>
        <v>43543</v>
      </c>
      <c r="C83" s="13"/>
      <c r="D83" s="13"/>
      <c r="E83" s="14" t="n">
        <f aca="false">(D83-C83)*24</f>
        <v>0</v>
      </c>
      <c r="F83" s="12"/>
      <c r="G83" s="18" t="str">
        <f aca="true">IF(DAY(B83)=27,SUM(INDIRECT(CONCATENATE("E",MATCH(DATE(IF(MONTH(B83)=1,YEAR(B83)-1,YEAR(B83)),IF(MONTH(B83)=1,12,MONTH(B83)-1),28),B$1:B82),":","E",ROW()),1)),"")</f>
        <v/>
      </c>
      <c r="H83" s="12"/>
      <c r="I83" s="15"/>
    </row>
    <row r="84" customFormat="false" ht="13.8" hidden="false" customHeight="false" outlineLevel="0" collapsed="false">
      <c r="B84" s="12" t="n">
        <f aca="false">B83+1</f>
        <v>43544</v>
      </c>
      <c r="C84" s="13"/>
      <c r="D84" s="13"/>
      <c r="E84" s="14" t="n">
        <f aca="false">(D84-C84)*24</f>
        <v>0</v>
      </c>
      <c r="F84" s="12"/>
      <c r="G84" s="18" t="str">
        <f aca="true">IF(DAY(B84)=27,SUM(INDIRECT(CONCATENATE("E",MATCH(DATE(IF(MONTH(B84)=1,YEAR(B84)-1,YEAR(B84)),IF(MONTH(B84)=1,12,MONTH(B84)-1),28),B$1:B83),":","E",ROW()),1)),"")</f>
        <v/>
      </c>
      <c r="H84" s="12"/>
      <c r="I84" s="15"/>
    </row>
    <row r="85" customFormat="false" ht="13.8" hidden="false" customHeight="false" outlineLevel="0" collapsed="false">
      <c r="B85" s="12" t="n">
        <f aca="false">B84+1</f>
        <v>43545</v>
      </c>
      <c r="C85" s="13"/>
      <c r="D85" s="13"/>
      <c r="E85" s="14" t="n">
        <f aca="false">(D85-C85)*24</f>
        <v>0</v>
      </c>
      <c r="F85" s="12"/>
      <c r="G85" s="18" t="str">
        <f aca="true">IF(DAY(B85)=27,SUM(INDIRECT(CONCATENATE("E",MATCH(DATE(IF(MONTH(B85)=1,YEAR(B85)-1,YEAR(B85)),IF(MONTH(B85)=1,12,MONTH(B85)-1),28),B$1:B84),":","E",ROW()),1)),"")</f>
        <v/>
      </c>
      <c r="H85" s="12"/>
      <c r="I85" s="15"/>
    </row>
    <row r="86" customFormat="false" ht="13.8" hidden="false" customHeight="false" outlineLevel="0" collapsed="false">
      <c r="B86" s="12" t="n">
        <f aca="false">B85+1</f>
        <v>43546</v>
      </c>
      <c r="C86" s="13"/>
      <c r="D86" s="13"/>
      <c r="E86" s="14" t="n">
        <f aca="false">(D86-C86)*24</f>
        <v>0</v>
      </c>
      <c r="F86" s="12"/>
      <c r="G86" s="18" t="str">
        <f aca="true">IF(DAY(B86)=27,SUM(INDIRECT(CONCATENATE("E",MATCH(DATE(IF(MONTH(B86)=1,YEAR(B86)-1,YEAR(B86)),IF(MONTH(B86)=1,12,MONTH(B86)-1),28),B$1:B85),":","E",ROW()),1)),"")</f>
        <v/>
      </c>
      <c r="H86" s="12"/>
      <c r="I86" s="15"/>
    </row>
    <row r="87" customFormat="false" ht="13.8" hidden="false" customHeight="false" outlineLevel="0" collapsed="false">
      <c r="B87" s="12" t="n">
        <f aca="false">B86+1</f>
        <v>43547</v>
      </c>
      <c r="C87" s="13"/>
      <c r="D87" s="13"/>
      <c r="E87" s="14" t="n">
        <f aca="false">(D87-C87)*24</f>
        <v>0</v>
      </c>
      <c r="F87" s="12"/>
      <c r="G87" s="18" t="str">
        <f aca="true">IF(DAY(B87)=27,SUM(INDIRECT(CONCATENATE("E",MATCH(DATE(IF(MONTH(B87)=1,YEAR(B87)-1,YEAR(B87)),IF(MONTH(B87)=1,12,MONTH(B87)-1),28),B$1:B86),":","E",ROW()),1)),"")</f>
        <v/>
      </c>
      <c r="H87" s="12"/>
      <c r="I87" s="15"/>
    </row>
    <row r="88" customFormat="false" ht="13.8" hidden="false" customHeight="false" outlineLevel="0" collapsed="false">
      <c r="B88" s="12" t="n">
        <f aca="false">B87+1</f>
        <v>43548</v>
      </c>
      <c r="C88" s="13"/>
      <c r="D88" s="13"/>
      <c r="E88" s="14" t="n">
        <f aca="false">(D88-C88)*24</f>
        <v>0</v>
      </c>
      <c r="F88" s="12"/>
      <c r="G88" s="18" t="str">
        <f aca="true">IF(DAY(B88)=27,SUM(INDIRECT(CONCATENATE("E",MATCH(DATE(IF(MONTH(B88)=1,YEAR(B88)-1,YEAR(B88)),IF(MONTH(B88)=1,12,MONTH(B88)-1),28),B$1:B87),":","E",ROW()),1)),"")</f>
        <v/>
      </c>
      <c r="H88" s="12"/>
      <c r="I88" s="15"/>
    </row>
    <row r="89" customFormat="false" ht="13.8" hidden="false" customHeight="false" outlineLevel="0" collapsed="false">
      <c r="B89" s="12" t="n">
        <f aca="false">B88+1</f>
        <v>43549</v>
      </c>
      <c r="C89" s="13"/>
      <c r="D89" s="13"/>
      <c r="E89" s="14" t="n">
        <f aca="false">(D89-C89)*24</f>
        <v>0</v>
      </c>
      <c r="F89" s="12"/>
      <c r="G89" s="18" t="str">
        <f aca="true">IF(DAY(B89)=27,SUM(INDIRECT(CONCATENATE("E",MATCH(DATE(IF(MONTH(B89)=1,YEAR(B89)-1,YEAR(B89)),IF(MONTH(B89)=1,12,MONTH(B89)-1),28),B$1:B88),":","E",ROW()),1)),"")</f>
        <v/>
      </c>
      <c r="H89" s="12"/>
      <c r="I89" s="15"/>
    </row>
    <row r="90" customFormat="false" ht="13.8" hidden="false" customHeight="false" outlineLevel="0" collapsed="false">
      <c r="B90" s="12" t="n">
        <f aca="false">B89+1</f>
        <v>43550</v>
      </c>
      <c r="C90" s="13"/>
      <c r="D90" s="13"/>
      <c r="E90" s="14" t="n">
        <f aca="false">(D90-C90)*24</f>
        <v>0</v>
      </c>
      <c r="F90" s="12"/>
      <c r="G90" s="18" t="str">
        <f aca="true">IF(DAY(B90)=27,SUM(INDIRECT(CONCATENATE("E",MATCH(DATE(IF(MONTH(B90)=1,YEAR(B90)-1,YEAR(B90)),IF(MONTH(B90)=1,12,MONTH(B90)-1),28),B$1:B89),":","E",ROW()),1)),"")</f>
        <v/>
      </c>
      <c r="H90" s="12"/>
      <c r="I90" s="15"/>
    </row>
    <row r="91" customFormat="false" ht="13.8" hidden="false" customHeight="false" outlineLevel="0" collapsed="false">
      <c r="B91" s="12" t="n">
        <f aca="false">B90+1</f>
        <v>43551</v>
      </c>
      <c r="C91" s="13"/>
      <c r="D91" s="13"/>
      <c r="E91" s="14" t="n">
        <f aca="false">(D91-C91)*24</f>
        <v>0</v>
      </c>
      <c r="F91" s="12"/>
      <c r="G91" s="18" t="n">
        <f aca="true">IF(DAY(B91)=27,SUM(INDIRECT(CONCATENATE("E",MATCH(DATE(IF(MONTH(B91)=1,YEAR(B91)-1,YEAR(B91)),IF(MONTH(B91)=1,12,MONTH(B91)-1),28),B$1:B90),":","E",ROW()),1)),"")</f>
        <v>0</v>
      </c>
      <c r="H91" s="12"/>
      <c r="I91" s="15"/>
    </row>
    <row r="92" customFormat="false" ht="15" hidden="false" customHeight="true" outlineLevel="0" collapsed="false">
      <c r="B92" s="12" t="n">
        <f aca="false">B91+1</f>
        <v>43552</v>
      </c>
      <c r="C92" s="13"/>
      <c r="D92" s="13"/>
      <c r="E92" s="14" t="n">
        <f aca="false">(D92-C92)*24</f>
        <v>0</v>
      </c>
      <c r="F92" s="12"/>
      <c r="G92" s="18" t="str">
        <f aca="true">IF(DAY(B92)=27,SUM(INDIRECT(CONCATENATE("E",MATCH(DATE(IF(MONTH(B92)=1,YEAR(B92)-1,YEAR(B92)),IF(MONTH(B92)=1,12,MONTH(B92)-1),28),B$1:B91),":","E",ROW()),1)),"")</f>
        <v/>
      </c>
      <c r="H92" s="12"/>
      <c r="I92" s="15"/>
    </row>
    <row r="93" customFormat="false" ht="13.8" hidden="false" customHeight="false" outlineLevel="0" collapsed="false">
      <c r="B93" s="12" t="n">
        <f aca="false">B92+1</f>
        <v>43553</v>
      </c>
      <c r="C93" s="13"/>
      <c r="D93" s="13"/>
      <c r="E93" s="14" t="n">
        <f aca="false">(D93-C93)*24</f>
        <v>0</v>
      </c>
      <c r="F93" s="12"/>
      <c r="G93" s="18" t="str">
        <f aca="true">IF(DAY(B93)=27,SUM(INDIRECT(CONCATENATE("E",MATCH(DATE(IF(MONTH(B93)=1,YEAR(B93)-1,YEAR(B93)),IF(MONTH(B93)=1,12,MONTH(B93)-1),28),B$1:B92),":","E",ROW()),1)),"")</f>
        <v/>
      </c>
      <c r="H93" s="12"/>
      <c r="I93" s="15"/>
    </row>
    <row r="94" customFormat="false" ht="13.8" hidden="false" customHeight="false" outlineLevel="0" collapsed="false">
      <c r="B94" s="12" t="n">
        <f aca="false">B93+1</f>
        <v>43554</v>
      </c>
      <c r="C94" s="13"/>
      <c r="D94" s="13"/>
      <c r="E94" s="14" t="n">
        <f aca="false">(D94-C94)*24</f>
        <v>0</v>
      </c>
      <c r="F94" s="12"/>
      <c r="G94" s="18" t="str">
        <f aca="true">IF(DAY(B94)=27,SUM(INDIRECT(CONCATENATE("E",MATCH(DATE(IF(MONTH(B94)=1,YEAR(B94)-1,YEAR(B94)),IF(MONTH(B94)=1,12,MONTH(B94)-1),28),B$1:B93),":","E",ROW()),1)),"")</f>
        <v/>
      </c>
      <c r="H94" s="12"/>
      <c r="I94" s="15"/>
    </row>
    <row r="95" customFormat="false" ht="13.8" hidden="false" customHeight="false" outlineLevel="0" collapsed="false">
      <c r="B95" s="12" t="n">
        <f aca="false">B94+1</f>
        <v>43555</v>
      </c>
      <c r="C95" s="13"/>
      <c r="D95" s="13"/>
      <c r="E95" s="14" t="n">
        <f aca="false">(D95-C95)*24</f>
        <v>0</v>
      </c>
      <c r="F95" s="12"/>
      <c r="G95" s="18" t="str">
        <f aca="true">IF(DAY(B95)=27,SUM(INDIRECT(CONCATENATE("E",MATCH(DATE(IF(MONTH(B95)=1,YEAR(B95)-1,YEAR(B95)),IF(MONTH(B95)=1,12,MONTH(B95)-1),28),B$1:B94),":","E",ROW()),1)),"")</f>
        <v/>
      </c>
      <c r="H95" s="12"/>
      <c r="I95" s="15"/>
    </row>
    <row r="96" customFormat="false" ht="13.8" hidden="false" customHeight="false" outlineLevel="0" collapsed="false">
      <c r="B96" s="12" t="n">
        <f aca="false">B95+1</f>
        <v>43556</v>
      </c>
      <c r="C96" s="13"/>
      <c r="D96" s="13"/>
      <c r="E96" s="14" t="n">
        <f aca="false">(D96-C96)*24</f>
        <v>0</v>
      </c>
      <c r="F96" s="12"/>
      <c r="G96" s="18" t="str">
        <f aca="true">IF(DAY(B96)=27,SUM(INDIRECT(CONCATENATE("E",MATCH(DATE(IF(MONTH(B96)=1,YEAR(B96)-1,YEAR(B96)),IF(MONTH(B96)=1,12,MONTH(B96)-1),28),B$1:B95),":","E",ROW()),1)),"")</f>
        <v/>
      </c>
      <c r="H96" s="12"/>
      <c r="I96" s="15"/>
    </row>
    <row r="97" customFormat="false" ht="13.8" hidden="false" customHeight="false" outlineLevel="0" collapsed="false">
      <c r="B97" s="12" t="n">
        <f aca="false">B96+1</f>
        <v>43557</v>
      </c>
      <c r="C97" s="13"/>
      <c r="D97" s="13"/>
      <c r="E97" s="14" t="n">
        <f aca="false">(D97-C97)*24</f>
        <v>0</v>
      </c>
      <c r="F97" s="12"/>
      <c r="G97" s="18" t="str">
        <f aca="true">IF(DAY(B97)=27,SUM(INDIRECT(CONCATENATE("E",MATCH(DATE(IF(MONTH(B97)=1,YEAR(B97)-1,YEAR(B97)),IF(MONTH(B97)=1,12,MONTH(B97)-1),28),B$1:B96),":","E",ROW()),1)),"")</f>
        <v/>
      </c>
      <c r="H97" s="12"/>
      <c r="I97" s="15"/>
    </row>
    <row r="98" customFormat="false" ht="13.8" hidden="false" customHeight="false" outlineLevel="0" collapsed="false">
      <c r="B98" s="12" t="n">
        <f aca="false">B97+1</f>
        <v>43558</v>
      </c>
      <c r="C98" s="13"/>
      <c r="D98" s="13"/>
      <c r="E98" s="14" t="n">
        <f aca="false">(D98-C98)*24</f>
        <v>0</v>
      </c>
      <c r="F98" s="12"/>
      <c r="G98" s="18" t="str">
        <f aca="true">IF(DAY(B98)=27,SUM(INDIRECT(CONCATENATE("E",MATCH(DATE(IF(MONTH(B98)=1,YEAR(B98)-1,YEAR(B98)),IF(MONTH(B98)=1,12,MONTH(B98)-1),28),B$1:B97),":","E",ROW()),1)),"")</f>
        <v/>
      </c>
      <c r="H98" s="12"/>
      <c r="I98" s="15"/>
    </row>
    <row r="99" customFormat="false" ht="13.8" hidden="false" customHeight="false" outlineLevel="0" collapsed="false">
      <c r="B99" s="12" t="n">
        <f aca="false">B98+1</f>
        <v>43559</v>
      </c>
      <c r="C99" s="13"/>
      <c r="D99" s="13"/>
      <c r="E99" s="14" t="n">
        <f aca="false">(D99-C99)*24</f>
        <v>0</v>
      </c>
      <c r="F99" s="12"/>
      <c r="G99" s="18" t="str">
        <f aca="true">IF(DAY(B99)=27,SUM(INDIRECT(CONCATENATE("E",MATCH(DATE(IF(MONTH(B99)=1,YEAR(B99)-1,YEAR(B99)),IF(MONTH(B99)=1,12,MONTH(B99)-1),28),B$1:B98),":","E",ROW()),1)),"")</f>
        <v/>
      </c>
      <c r="H99" s="12"/>
      <c r="I99" s="15"/>
    </row>
    <row r="100" customFormat="false" ht="13.8" hidden="false" customHeight="false" outlineLevel="0" collapsed="false">
      <c r="B100" s="12" t="n">
        <f aca="false">B99+1</f>
        <v>43560</v>
      </c>
      <c r="C100" s="13"/>
      <c r="D100" s="13"/>
      <c r="E100" s="14" t="n">
        <f aca="false">(D100-C100)*24</f>
        <v>0</v>
      </c>
      <c r="F100" s="12"/>
      <c r="G100" s="18" t="str">
        <f aca="true">IF(DAY(B100)=27,SUM(INDIRECT(CONCATENATE("E",MATCH(DATE(IF(MONTH(B100)=1,YEAR(B100)-1,YEAR(B100)),IF(MONTH(B100)=1,12,MONTH(B100)-1),28),B$1:B99),":","E",ROW()),1)),"")</f>
        <v/>
      </c>
      <c r="H100" s="12"/>
      <c r="I100" s="15"/>
    </row>
    <row r="101" customFormat="false" ht="13.8" hidden="false" customHeight="false" outlineLevel="0" collapsed="false">
      <c r="B101" s="12" t="n">
        <f aca="false">B100+1</f>
        <v>43561</v>
      </c>
      <c r="C101" s="13"/>
      <c r="D101" s="13"/>
      <c r="E101" s="14" t="n">
        <f aca="false">(D101-C101)*24</f>
        <v>0</v>
      </c>
      <c r="F101" s="12"/>
      <c r="G101" s="18" t="str">
        <f aca="true">IF(DAY(B101)=27,SUM(INDIRECT(CONCATENATE("E",MATCH(DATE(IF(MONTH(B101)=1,YEAR(B101)-1,YEAR(B101)),IF(MONTH(B101)=1,12,MONTH(B101)-1),28),B$1:B100),":","E",ROW()),1)),"")</f>
        <v/>
      </c>
      <c r="H101" s="12"/>
      <c r="I101" s="15"/>
    </row>
    <row r="102" customFormat="false" ht="13.8" hidden="false" customHeight="false" outlineLevel="0" collapsed="false">
      <c r="B102" s="12" t="n">
        <f aca="false">B101+1</f>
        <v>43562</v>
      </c>
      <c r="C102" s="13"/>
      <c r="D102" s="13"/>
      <c r="E102" s="14" t="n">
        <f aca="false">(D102-C102)*24</f>
        <v>0</v>
      </c>
      <c r="F102" s="12"/>
      <c r="G102" s="18" t="str">
        <f aca="true">IF(DAY(B102)=27,SUM(INDIRECT(CONCATENATE("E",MATCH(DATE(IF(MONTH(B102)=1,YEAR(B102)-1,YEAR(B102)),IF(MONTH(B102)=1,12,MONTH(B102)-1),28),B$1:B101),":","E",ROW()),1)),"")</f>
        <v/>
      </c>
      <c r="H102" s="12"/>
      <c r="I102" s="15"/>
    </row>
    <row r="103" customFormat="false" ht="13.8" hidden="false" customHeight="false" outlineLevel="0" collapsed="false">
      <c r="B103" s="12" t="n">
        <f aca="false">B102+1</f>
        <v>43563</v>
      </c>
      <c r="C103" s="13"/>
      <c r="D103" s="13"/>
      <c r="E103" s="14" t="n">
        <f aca="false">(D103-C103)*24</f>
        <v>0</v>
      </c>
      <c r="F103" s="12"/>
      <c r="G103" s="18" t="str">
        <f aca="true">IF(DAY(B103)=27,SUM(INDIRECT(CONCATENATE("E",MATCH(DATE(IF(MONTH(B103)=1,YEAR(B103)-1,YEAR(B103)),IF(MONTH(B103)=1,12,MONTH(B103)-1),28),B$1:B102),":","E",ROW()),1)),"")</f>
        <v/>
      </c>
      <c r="H103" s="12"/>
      <c r="I103" s="15"/>
    </row>
    <row r="104" customFormat="false" ht="13.8" hidden="false" customHeight="false" outlineLevel="0" collapsed="false">
      <c r="B104" s="12" t="n">
        <f aca="false">B103+1</f>
        <v>43564</v>
      </c>
      <c r="C104" s="13"/>
      <c r="D104" s="13"/>
      <c r="E104" s="14" t="n">
        <f aca="false">(D104-C104)*24</f>
        <v>0</v>
      </c>
      <c r="F104" s="12"/>
      <c r="G104" s="18" t="str">
        <f aca="true">IF(DAY(B104)=27,SUM(INDIRECT(CONCATENATE("E",MATCH(DATE(IF(MONTH(B104)=1,YEAR(B104)-1,YEAR(B104)),IF(MONTH(B104)=1,12,MONTH(B104)-1),28),B$1:B103),":","E",ROW()),1)),"")</f>
        <v/>
      </c>
      <c r="H104" s="12"/>
      <c r="I104" s="15"/>
    </row>
    <row r="105" customFormat="false" ht="13.8" hidden="false" customHeight="false" outlineLevel="0" collapsed="false">
      <c r="B105" s="12" t="n">
        <f aca="false">B104+1</f>
        <v>43565</v>
      </c>
      <c r="C105" s="13"/>
      <c r="D105" s="13"/>
      <c r="E105" s="14" t="n">
        <f aca="false">(D105-C105)*24</f>
        <v>0</v>
      </c>
      <c r="F105" s="12"/>
      <c r="G105" s="18" t="str">
        <f aca="true">IF(DAY(B105)=27,SUM(INDIRECT(CONCATENATE("E",MATCH(DATE(IF(MONTH(B105)=1,YEAR(B105)-1,YEAR(B105)),IF(MONTH(B105)=1,12,MONTH(B105)-1),28),B$1:B104),":","E",ROW()),1)),"")</f>
        <v/>
      </c>
      <c r="H105" s="12"/>
      <c r="I105" s="15"/>
    </row>
    <row r="106" customFormat="false" ht="13.8" hidden="false" customHeight="false" outlineLevel="0" collapsed="false">
      <c r="B106" s="12" t="n">
        <f aca="false">B105+1</f>
        <v>43566</v>
      </c>
      <c r="C106" s="13"/>
      <c r="D106" s="13"/>
      <c r="E106" s="14" t="n">
        <f aca="false">(D106-C106)*24</f>
        <v>0</v>
      </c>
      <c r="F106" s="12"/>
      <c r="G106" s="18" t="str">
        <f aca="true">IF(DAY(B106)=27,SUM(INDIRECT(CONCATENATE("E",MATCH(DATE(IF(MONTH(B106)=1,YEAR(B106)-1,YEAR(B106)),IF(MONTH(B106)=1,12,MONTH(B106)-1),28),B$1:B105),":","E",ROW()),1)),"")</f>
        <v/>
      </c>
      <c r="H106" s="12"/>
      <c r="I106" s="15"/>
    </row>
    <row r="107" customFormat="false" ht="13.8" hidden="false" customHeight="false" outlineLevel="0" collapsed="false">
      <c r="B107" s="12" t="n">
        <f aca="false">B106+1</f>
        <v>43567</v>
      </c>
      <c r="C107" s="13"/>
      <c r="D107" s="13"/>
      <c r="E107" s="14" t="n">
        <f aca="false">(D107-C107)*24</f>
        <v>0</v>
      </c>
      <c r="F107" s="12"/>
      <c r="G107" s="18" t="str">
        <f aca="true">IF(DAY(B107)=27,SUM(INDIRECT(CONCATENATE("E",MATCH(DATE(IF(MONTH(B107)=1,YEAR(B107)-1,YEAR(B107)),IF(MONTH(B107)=1,12,MONTH(B107)-1),28),B$1:B106),":","E",ROW()),1)),"")</f>
        <v/>
      </c>
      <c r="H107" s="12"/>
      <c r="I107" s="15"/>
    </row>
    <row r="108" customFormat="false" ht="13.8" hidden="false" customHeight="false" outlineLevel="0" collapsed="false">
      <c r="B108" s="12" t="n">
        <f aca="false">B107+1</f>
        <v>43568</v>
      </c>
      <c r="C108" s="13"/>
      <c r="D108" s="13"/>
      <c r="E108" s="14" t="n">
        <f aca="false">(D108-C108)*24</f>
        <v>0</v>
      </c>
      <c r="F108" s="12"/>
      <c r="G108" s="18" t="str">
        <f aca="true">IF(DAY(B108)=27,SUM(INDIRECT(CONCATENATE("E",MATCH(DATE(IF(MONTH(B108)=1,YEAR(B108)-1,YEAR(B108)),IF(MONTH(B108)=1,12,MONTH(B108)-1),28),B$1:B107),":","E",ROW()),1)),"")</f>
        <v/>
      </c>
      <c r="H108" s="12"/>
      <c r="I108" s="15"/>
    </row>
    <row r="109" customFormat="false" ht="13.8" hidden="false" customHeight="false" outlineLevel="0" collapsed="false">
      <c r="B109" s="12" t="n">
        <f aca="false">B108+1</f>
        <v>43569</v>
      </c>
      <c r="C109" s="13"/>
      <c r="D109" s="13"/>
      <c r="E109" s="14" t="n">
        <f aca="false">(D109-C109)*24</f>
        <v>0</v>
      </c>
      <c r="F109" s="12"/>
      <c r="G109" s="18" t="str">
        <f aca="true">IF(DAY(B109)=27,SUM(INDIRECT(CONCATENATE("E",MATCH(DATE(IF(MONTH(B109)=1,YEAR(B109)-1,YEAR(B109)),IF(MONTH(B109)=1,12,MONTH(B109)-1),28),B$1:B108),":","E",ROW()),1)),"")</f>
        <v/>
      </c>
      <c r="H109" s="12"/>
      <c r="I109" s="15"/>
    </row>
    <row r="110" customFormat="false" ht="13.8" hidden="false" customHeight="false" outlineLevel="0" collapsed="false">
      <c r="B110" s="12" t="n">
        <f aca="false">B109+1</f>
        <v>43570</v>
      </c>
      <c r="C110" s="13"/>
      <c r="D110" s="13"/>
      <c r="E110" s="14" t="n">
        <f aca="false">(D110-C110)*24</f>
        <v>0</v>
      </c>
      <c r="F110" s="12"/>
      <c r="G110" s="18" t="str">
        <f aca="true">IF(DAY(B110)=27,SUM(INDIRECT(CONCATENATE("E",MATCH(DATE(IF(MONTH(B110)=1,YEAR(B110)-1,YEAR(B110)),IF(MONTH(B110)=1,12,MONTH(B110)-1),28),B$1:B109),":","E",ROW()),1)),"")</f>
        <v/>
      </c>
      <c r="H110" s="12"/>
      <c r="I110" s="15"/>
    </row>
    <row r="111" customFormat="false" ht="13.8" hidden="false" customHeight="false" outlineLevel="0" collapsed="false">
      <c r="B111" s="12" t="n">
        <f aca="false">B110+1</f>
        <v>43571</v>
      </c>
      <c r="C111" s="13"/>
      <c r="D111" s="13"/>
      <c r="E111" s="14" t="n">
        <f aca="false">(D111-C111)*24</f>
        <v>0</v>
      </c>
      <c r="F111" s="12"/>
      <c r="G111" s="18" t="str">
        <f aca="true">IF(DAY(B111)=27,SUM(INDIRECT(CONCATENATE("E",MATCH(DATE(IF(MONTH(B111)=1,YEAR(B111)-1,YEAR(B111)),IF(MONTH(B111)=1,12,MONTH(B111)-1),28),B$1:B110),":","E",ROW()),1)),"")</f>
        <v/>
      </c>
      <c r="H111" s="12"/>
      <c r="I111" s="15"/>
    </row>
    <row r="112" customFormat="false" ht="13.8" hidden="false" customHeight="false" outlineLevel="0" collapsed="false">
      <c r="B112" s="12" t="n">
        <f aca="false">B111+1</f>
        <v>43572</v>
      </c>
      <c r="C112" s="13"/>
      <c r="D112" s="13"/>
      <c r="E112" s="14" t="n">
        <f aca="false">(D112-C112)*24</f>
        <v>0</v>
      </c>
      <c r="F112" s="12"/>
      <c r="G112" s="18" t="str">
        <f aca="true">IF(DAY(B112)=27,SUM(INDIRECT(CONCATENATE("E",MATCH(DATE(IF(MONTH(B112)=1,YEAR(B112)-1,YEAR(B112)),IF(MONTH(B112)=1,12,MONTH(B112)-1),28),B$1:B111),":","E",ROW()),1)),"")</f>
        <v/>
      </c>
      <c r="H112" s="12"/>
      <c r="I112" s="15"/>
    </row>
    <row r="113" customFormat="false" ht="13.8" hidden="false" customHeight="false" outlineLevel="0" collapsed="false">
      <c r="B113" s="12" t="n">
        <f aca="false">B112+1</f>
        <v>43573</v>
      </c>
      <c r="C113" s="13"/>
      <c r="D113" s="13"/>
      <c r="E113" s="14" t="n">
        <f aca="false">(D113-C113)*24</f>
        <v>0</v>
      </c>
      <c r="F113" s="12"/>
      <c r="G113" s="18" t="str">
        <f aca="true">IF(DAY(B113)=27,SUM(INDIRECT(CONCATENATE("E",MATCH(DATE(IF(MONTH(B113)=1,YEAR(B113)-1,YEAR(B113)),IF(MONTH(B113)=1,12,MONTH(B113)-1),28),B$1:B112),":","E",ROW()),1)),"")</f>
        <v/>
      </c>
      <c r="H113" s="12"/>
      <c r="I113" s="15"/>
    </row>
    <row r="114" customFormat="false" ht="13.8" hidden="false" customHeight="false" outlineLevel="0" collapsed="false">
      <c r="B114" s="12" t="n">
        <f aca="false">B113+1</f>
        <v>43574</v>
      </c>
      <c r="C114" s="13"/>
      <c r="D114" s="13"/>
      <c r="E114" s="14" t="n">
        <f aca="false">(D114-C114)*24</f>
        <v>0</v>
      </c>
      <c r="F114" s="12"/>
      <c r="G114" s="18" t="str">
        <f aca="true">IF(DAY(B114)=27,SUM(INDIRECT(CONCATENATE("E",MATCH(DATE(IF(MONTH(B114)=1,YEAR(B114)-1,YEAR(B114)),IF(MONTH(B114)=1,12,MONTH(B114)-1),28),B$1:B113),":","E",ROW()),1)),"")</f>
        <v/>
      </c>
      <c r="H114" s="12"/>
      <c r="I114" s="15"/>
    </row>
    <row r="115" customFormat="false" ht="13.8" hidden="false" customHeight="false" outlineLevel="0" collapsed="false">
      <c r="B115" s="12" t="n">
        <f aca="false">B114+1</f>
        <v>43575</v>
      </c>
      <c r="C115" s="13"/>
      <c r="D115" s="13"/>
      <c r="E115" s="14" t="n">
        <f aca="false">(D115-C115)*24</f>
        <v>0</v>
      </c>
      <c r="F115" s="12"/>
      <c r="G115" s="18" t="str">
        <f aca="true">IF(DAY(B115)=27,SUM(INDIRECT(CONCATENATE("E",MATCH(DATE(IF(MONTH(B115)=1,YEAR(B115)-1,YEAR(B115)),IF(MONTH(B115)=1,12,MONTH(B115)-1),28),B$1:B114),":","E",ROW()),1)),"")</f>
        <v/>
      </c>
      <c r="H115" s="12"/>
      <c r="I115" s="15"/>
    </row>
    <row r="116" customFormat="false" ht="13.8" hidden="false" customHeight="false" outlineLevel="0" collapsed="false">
      <c r="B116" s="12" t="n">
        <f aca="false">B115+1</f>
        <v>43576</v>
      </c>
      <c r="C116" s="13"/>
      <c r="D116" s="13"/>
      <c r="E116" s="14" t="n">
        <f aca="false">(D116-C116)*24</f>
        <v>0</v>
      </c>
      <c r="F116" s="12"/>
      <c r="G116" s="18" t="str">
        <f aca="true">IF(DAY(B116)=27,SUM(INDIRECT(CONCATENATE("E",MATCH(DATE(IF(MONTH(B116)=1,YEAR(B116)-1,YEAR(B116)),IF(MONTH(B116)=1,12,MONTH(B116)-1),28),B$1:B115),":","E",ROW()),1)),"")</f>
        <v/>
      </c>
      <c r="H116" s="12"/>
      <c r="I116" s="15"/>
    </row>
    <row r="117" customFormat="false" ht="13.8" hidden="false" customHeight="false" outlineLevel="0" collapsed="false">
      <c r="B117" s="12" t="n">
        <f aca="false">B116+1</f>
        <v>43577</v>
      </c>
      <c r="C117" s="13"/>
      <c r="D117" s="13"/>
      <c r="E117" s="14" t="n">
        <f aca="false">(D117-C117)*24</f>
        <v>0</v>
      </c>
      <c r="F117" s="12"/>
      <c r="G117" s="18" t="str">
        <f aca="true">IF(DAY(B117)=27,SUM(INDIRECT(CONCATENATE("E",MATCH(DATE(IF(MONTH(B117)=1,YEAR(B117)-1,YEAR(B117)),IF(MONTH(B117)=1,12,MONTH(B117)-1),28),B$1:B116),":","E",ROW()),1)),"")</f>
        <v/>
      </c>
      <c r="H117" s="12"/>
      <c r="I117" s="15"/>
    </row>
    <row r="118" customFormat="false" ht="13.8" hidden="false" customHeight="false" outlineLevel="0" collapsed="false">
      <c r="B118" s="12" t="n">
        <f aca="false">B117+1</f>
        <v>43578</v>
      </c>
      <c r="C118" s="13" t="n">
        <v>0.5625</v>
      </c>
      <c r="D118" s="13" t="n">
        <v>0.854166666666667</v>
      </c>
      <c r="E118" s="14" t="n">
        <f aca="false">(D118-C118)*24</f>
        <v>7</v>
      </c>
      <c r="F118" s="12"/>
      <c r="G118" s="18" t="str">
        <f aca="true">IF(DAY(B118)=27,SUM(INDIRECT(CONCATENATE("E",MATCH(DATE(IF(MONTH(B118)=1,YEAR(B118)-1,YEAR(B118)),IF(MONTH(B118)=1,12,MONTH(B118)-1),28),B$1:B117),":","E",ROW()),1)),"")</f>
        <v/>
      </c>
      <c r="H118" s="12"/>
      <c r="I118" s="15"/>
    </row>
    <row r="119" customFormat="false" ht="13.8" hidden="false" customHeight="false" outlineLevel="0" collapsed="false">
      <c r="B119" s="12" t="n">
        <f aca="false">B118+1</f>
        <v>43579</v>
      </c>
      <c r="C119" s="13" t="n">
        <v>0.5625</v>
      </c>
      <c r="D119" s="13" t="n">
        <v>0.854166666666667</v>
      </c>
      <c r="E119" s="14" t="n">
        <f aca="false">(D119-C119)*24</f>
        <v>7</v>
      </c>
      <c r="F119" s="12"/>
      <c r="G119" s="18" t="str">
        <f aca="true">IF(DAY(B119)=27,SUM(INDIRECT(CONCATENATE("E",MATCH(DATE(IF(MONTH(B119)=1,YEAR(B119)-1,YEAR(B119)),IF(MONTH(B119)=1,12,MONTH(B119)-1),28),B$1:B118),":","E",ROW()),1)),"")</f>
        <v/>
      </c>
      <c r="H119" s="12"/>
      <c r="I119" s="15"/>
    </row>
    <row r="120" customFormat="false" ht="13.8" hidden="false" customHeight="false" outlineLevel="0" collapsed="false">
      <c r="B120" s="12" t="n">
        <f aca="false">B119+1</f>
        <v>43580</v>
      </c>
      <c r="C120" s="13" t="n">
        <v>0</v>
      </c>
      <c r="D120" s="13" t="n">
        <v>0</v>
      </c>
      <c r="E120" s="14" t="n">
        <f aca="false">(D120-C120)*24</f>
        <v>0</v>
      </c>
      <c r="F120" s="12"/>
      <c r="G120" s="18" t="str">
        <f aca="true">IF(DAY(B120)=27,SUM(INDIRECT(CONCATENATE("E",MATCH(DATE(IF(MONTH(B120)=1,YEAR(B120)-1,YEAR(B120)),IF(MONTH(B120)=1,12,MONTH(B120)-1),28),B$1:B119),":","E",ROW()),1)),"")</f>
        <v/>
      </c>
      <c r="H120" s="12"/>
      <c r="I120" s="15"/>
    </row>
    <row r="121" customFormat="false" ht="13.8" hidden="false" customHeight="false" outlineLevel="0" collapsed="false">
      <c r="B121" s="12" t="n">
        <f aca="false">B120+1</f>
        <v>43581</v>
      </c>
      <c r="C121" s="13" t="n">
        <v>0</v>
      </c>
      <c r="D121" s="13" t="n">
        <v>0</v>
      </c>
      <c r="E121" s="14" t="n">
        <f aca="false">(D121-C121)*24</f>
        <v>0</v>
      </c>
      <c r="F121" s="12"/>
      <c r="G121" s="18" t="str">
        <f aca="true">IF(DAY(B121)=27,SUM(INDIRECT(CONCATENATE("E",MATCH(DATE(IF(MONTH(B121)=1,YEAR(B121)-1,YEAR(B121)),IF(MONTH(B121)=1,12,MONTH(B121)-1),28),B$1:B120),":","E",ROW()),1)),"")</f>
        <v/>
      </c>
      <c r="H121" s="12"/>
      <c r="I121" s="15"/>
    </row>
    <row r="122" customFormat="false" ht="13.8" hidden="false" customHeight="false" outlineLevel="0" collapsed="false">
      <c r="B122" s="12" t="n">
        <f aca="false">B121+1</f>
        <v>43582</v>
      </c>
      <c r="C122" s="13"/>
      <c r="D122" s="13"/>
      <c r="E122" s="14" t="n">
        <f aca="false">(D122-C122)*24</f>
        <v>0</v>
      </c>
      <c r="F122" s="12"/>
      <c r="G122" s="18" t="n">
        <f aca="true">IF(DAY(B122)=27,SUM(INDIRECT(CONCATENATE("E",MATCH(DATE(IF(MONTH(B122)=1,YEAR(B122)-1,YEAR(B122)),IF(MONTH(B122)=1,12,MONTH(B122)-1),28),B$1:B121),":","E",ROW()),1)),"")</f>
        <v>14</v>
      </c>
      <c r="H122" s="12" t="s">
        <v>8</v>
      </c>
      <c r="I122" s="15"/>
    </row>
    <row r="123" customFormat="false" ht="13.8" hidden="false" customHeight="false" outlineLevel="0" collapsed="false">
      <c r="B123" s="12" t="n">
        <f aca="false">B122+1</f>
        <v>43583</v>
      </c>
      <c r="C123" s="13" t="n">
        <v>0.5625</v>
      </c>
      <c r="D123" s="13" t="n">
        <v>0.854166666666667</v>
      </c>
      <c r="E123" s="14" t="n">
        <f aca="false">(D123-C123)*24</f>
        <v>7</v>
      </c>
      <c r="F123" s="12"/>
      <c r="G123" s="18" t="str">
        <f aca="true">IF(DAY(B123)=27,SUM(INDIRECT(CONCATENATE("E",MATCH(DATE(IF(MONTH(B123)=1,YEAR(B123)-1,YEAR(B123)),IF(MONTH(B123)=1,12,MONTH(B123)-1),28),B$1:B122),":","E",ROW()),1)),"")</f>
        <v/>
      </c>
      <c r="H123" s="12"/>
      <c r="I123" s="15"/>
    </row>
    <row r="124" customFormat="false" ht="13.8" hidden="false" customHeight="false" outlineLevel="0" collapsed="false">
      <c r="B124" s="12" t="n">
        <f aca="false">B123+1</f>
        <v>43584</v>
      </c>
      <c r="C124" s="13" t="n">
        <v>0.5625</v>
      </c>
      <c r="D124" s="13" t="n">
        <v>0.854166666666667</v>
      </c>
      <c r="E124" s="14" t="n">
        <f aca="false">(D124-C124)*24</f>
        <v>7</v>
      </c>
      <c r="F124" s="12"/>
      <c r="G124" s="18" t="str">
        <f aca="true">IF(DAY(B124)=27,SUM(INDIRECT(CONCATENATE("E",MATCH(DATE(IF(MONTH(B124)=1,YEAR(B124)-1,YEAR(B124)),IF(MONTH(B124)=1,12,MONTH(B124)-1),28),B$1:B123),":","E",ROW()),1)),"")</f>
        <v/>
      </c>
      <c r="H124" s="12"/>
      <c r="I124" s="15"/>
    </row>
    <row r="125" customFormat="false" ht="13.8" hidden="false" customHeight="false" outlineLevel="0" collapsed="false">
      <c r="B125" s="12" t="n">
        <f aca="false">B124+1</f>
        <v>43585</v>
      </c>
      <c r="C125" s="13" t="n">
        <v>0.5625</v>
      </c>
      <c r="D125" s="13" t="n">
        <v>0.854166666666667</v>
      </c>
      <c r="E125" s="14" t="n">
        <f aca="false">(D125-C125)*24</f>
        <v>7</v>
      </c>
      <c r="F125" s="12"/>
      <c r="G125" s="18" t="str">
        <f aca="true">IF(DAY(B125)=27,SUM(INDIRECT(CONCATENATE("E",MATCH(DATE(IF(MONTH(B125)=1,YEAR(B125)-1,YEAR(B125)),IF(MONTH(B125)=1,12,MONTH(B125)-1),28),B$1:B124),":","E",ROW()),1)),"")</f>
        <v/>
      </c>
      <c r="H125" s="12"/>
      <c r="I125" s="15"/>
    </row>
    <row r="126" customFormat="false" ht="13.8" hidden="false" customHeight="false" outlineLevel="0" collapsed="false">
      <c r="B126" s="12" t="n">
        <f aca="false">B125+1</f>
        <v>43586</v>
      </c>
      <c r="C126" s="13" t="n">
        <v>0.5625</v>
      </c>
      <c r="D126" s="13" t="n">
        <v>0.854166666666667</v>
      </c>
      <c r="E126" s="14" t="n">
        <f aca="false">(D126-C126)*24</f>
        <v>7</v>
      </c>
      <c r="F126" s="12"/>
      <c r="G126" s="18" t="str">
        <f aca="true">IF(DAY(B126)=27,SUM(INDIRECT(CONCATENATE("E",MATCH(DATE(IF(MONTH(B126)=1,YEAR(B126)-1,YEAR(B126)),IF(MONTH(B126)=1,12,MONTH(B126)-1),28),B$1:B125),":","E",ROW()),1)),"")</f>
        <v/>
      </c>
      <c r="H126" s="12"/>
      <c r="I126" s="15"/>
    </row>
    <row r="127" customFormat="false" ht="13.8" hidden="false" customHeight="false" outlineLevel="0" collapsed="false">
      <c r="B127" s="12" t="n">
        <f aca="false">B126+1</f>
        <v>43587</v>
      </c>
      <c r="C127" s="13" t="n">
        <v>0</v>
      </c>
      <c r="D127" s="13" t="n">
        <v>0</v>
      </c>
      <c r="E127" s="14" t="n">
        <f aca="false">(D127-C127)*24</f>
        <v>0</v>
      </c>
      <c r="F127" s="12"/>
      <c r="G127" s="18" t="str">
        <f aca="true">IF(DAY(B127)=27,SUM(INDIRECT(CONCATENATE("E",MATCH(DATE(IF(MONTH(B127)=1,YEAR(B127)-1,YEAR(B127)),IF(MONTH(B127)=1,12,MONTH(B127)-1),28),B$1:B126),":","E",ROW()),1)),"")</f>
        <v/>
      </c>
      <c r="H127" s="12"/>
      <c r="I127" s="15"/>
    </row>
    <row r="128" customFormat="false" ht="13.8" hidden="false" customHeight="false" outlineLevel="0" collapsed="false">
      <c r="B128" s="12" t="n">
        <f aca="false">B127+1</f>
        <v>43588</v>
      </c>
      <c r="C128" s="13" t="n">
        <v>0</v>
      </c>
      <c r="D128" s="13" t="n">
        <v>0</v>
      </c>
      <c r="E128" s="14" t="n">
        <f aca="false">(D128-C128)*24</f>
        <v>0</v>
      </c>
      <c r="F128" s="12"/>
      <c r="G128" s="18" t="str">
        <f aca="true">IF(DAY(B128)=27,SUM(INDIRECT(CONCATENATE("E",MATCH(DATE(IF(MONTH(B128)=1,YEAR(B128)-1,YEAR(B128)),IF(MONTH(B128)=1,12,MONTH(B128)-1),28),B$1:B127),":","E",ROW()),1)),"")</f>
        <v/>
      </c>
      <c r="H128" s="12"/>
      <c r="I128" s="15"/>
    </row>
    <row r="129" customFormat="false" ht="13.8" hidden="false" customHeight="false" outlineLevel="0" collapsed="false">
      <c r="B129" s="12" t="n">
        <f aca="false">B128+1</f>
        <v>43589</v>
      </c>
      <c r="C129" s="13" t="n">
        <v>0.5625</v>
      </c>
      <c r="D129" s="13" t="n">
        <v>0.854166666666667</v>
      </c>
      <c r="E129" s="14" t="n">
        <f aca="false">(D129-C129)*24</f>
        <v>7</v>
      </c>
      <c r="F129" s="12"/>
      <c r="G129" s="18" t="str">
        <f aca="true">IF(DAY(B129)=27,SUM(INDIRECT(CONCATENATE("E",MATCH(DATE(IF(MONTH(B129)=1,YEAR(B129)-1,YEAR(B129)),IF(MONTH(B129)=1,12,MONTH(B129)-1),28),B$1:B128),":","E",ROW()),1)),"")</f>
        <v/>
      </c>
      <c r="H129" s="12" t="s">
        <v>9</v>
      </c>
      <c r="I129" s="15"/>
    </row>
    <row r="130" customFormat="false" ht="13.8" hidden="false" customHeight="false" outlineLevel="0" collapsed="false">
      <c r="B130" s="12" t="n">
        <f aca="false">B129+1</f>
        <v>43590</v>
      </c>
      <c r="C130" s="13" t="n">
        <v>0.5625</v>
      </c>
      <c r="D130" s="13" t="n">
        <v>0.854166666666667</v>
      </c>
      <c r="E130" s="14" t="n">
        <f aca="false">(D130-C130)*24</f>
        <v>7</v>
      </c>
      <c r="F130" s="12"/>
      <c r="G130" s="18" t="str">
        <f aca="true">IF(DAY(B130)=27,SUM(INDIRECT(CONCATENATE("E",MATCH(DATE(IF(MONTH(B130)=1,YEAR(B130)-1,YEAR(B130)),IF(MONTH(B130)=1,12,MONTH(B130)-1),28),B$1:B129),":","E",ROW()),1)),"")</f>
        <v/>
      </c>
      <c r="H130" s="12"/>
      <c r="I130" s="15"/>
    </row>
    <row r="131" customFormat="false" ht="13.8" hidden="false" customHeight="false" outlineLevel="0" collapsed="false">
      <c r="B131" s="12" t="n">
        <f aca="false">B130+1</f>
        <v>43591</v>
      </c>
      <c r="C131" s="13" t="n">
        <v>0.5625</v>
      </c>
      <c r="D131" s="13" t="n">
        <v>0.854166666666667</v>
      </c>
      <c r="E131" s="14" t="n">
        <f aca="false">(D131-C131)*24</f>
        <v>7</v>
      </c>
      <c r="F131" s="12"/>
      <c r="G131" s="18" t="str">
        <f aca="true">IF(DAY(B131)=27,SUM(INDIRECT(CONCATENATE("E",MATCH(DATE(IF(MONTH(B131)=1,YEAR(B131)-1,YEAR(B131)),IF(MONTH(B131)=1,12,MONTH(B131)-1),28),B$1:B130),":","E",ROW()),1)),"")</f>
        <v/>
      </c>
      <c r="H131" s="12"/>
      <c r="I131" s="15"/>
    </row>
    <row r="132" customFormat="false" ht="13.8" hidden="false" customHeight="false" outlineLevel="0" collapsed="false">
      <c r="B132" s="12" t="n">
        <f aca="false">B131+1</f>
        <v>43592</v>
      </c>
      <c r="C132" s="13" t="n">
        <v>0.5625</v>
      </c>
      <c r="D132" s="13" t="n">
        <v>0.854166666666667</v>
      </c>
      <c r="E132" s="14" t="n">
        <f aca="false">(D132-C132)*24</f>
        <v>7</v>
      </c>
      <c r="F132" s="12"/>
      <c r="G132" s="18" t="str">
        <f aca="true">IF(DAY(B132)=27,SUM(INDIRECT(CONCATENATE("E",MATCH(DATE(IF(MONTH(B132)=1,YEAR(B132)-1,YEAR(B132)),IF(MONTH(B132)=1,12,MONTH(B132)-1),28),B$1:B131),":","E",ROW()),1)),"")</f>
        <v/>
      </c>
      <c r="H132" s="12"/>
      <c r="I132" s="15"/>
    </row>
    <row r="133" customFormat="false" ht="13.8" hidden="false" customHeight="false" outlineLevel="0" collapsed="false">
      <c r="B133" s="12" t="n">
        <f aca="false">B132+1</f>
        <v>43593</v>
      </c>
      <c r="C133" s="13" t="n">
        <v>0.5625</v>
      </c>
      <c r="D133" s="13" t="n">
        <v>0.854166666666667</v>
      </c>
      <c r="E133" s="14" t="n">
        <f aca="false">(D133-C133)*24</f>
        <v>7</v>
      </c>
      <c r="F133" s="12"/>
      <c r="G133" s="18" t="str">
        <f aca="true">IF(DAY(B133)=27,SUM(INDIRECT(CONCATENATE("E",MATCH(DATE(IF(MONTH(B133)=1,YEAR(B133)-1,YEAR(B133)),IF(MONTH(B133)=1,12,MONTH(B133)-1),28),B$1:B132),":","E",ROW()),1)),"")</f>
        <v/>
      </c>
      <c r="H133" s="12"/>
      <c r="I133" s="15"/>
    </row>
    <row r="134" customFormat="false" ht="13.8" hidden="false" customHeight="false" outlineLevel="0" collapsed="false">
      <c r="B134" s="12" t="n">
        <f aca="false">B133+1</f>
        <v>43594</v>
      </c>
      <c r="C134" s="13" t="n">
        <v>0</v>
      </c>
      <c r="D134" s="13" t="n">
        <v>0</v>
      </c>
      <c r="E134" s="14" t="n">
        <f aca="false">(D134-C134)*24</f>
        <v>0</v>
      </c>
      <c r="F134" s="12"/>
      <c r="G134" s="18" t="str">
        <f aca="true">IF(DAY(B134)=27,SUM(INDIRECT(CONCATENATE("E",MATCH(DATE(IF(MONTH(B134)=1,YEAR(B134)-1,YEAR(B134)),IF(MONTH(B134)=1,12,MONTH(B134)-1),28),B$1:B133),":","E",ROW()),1)),"")</f>
        <v/>
      </c>
      <c r="H134" s="12"/>
      <c r="I134" s="15"/>
    </row>
    <row r="135" customFormat="false" ht="13.8" hidden="false" customHeight="false" outlineLevel="0" collapsed="false">
      <c r="B135" s="12" t="n">
        <f aca="false">B134+1</f>
        <v>43595</v>
      </c>
      <c r="C135" s="13" t="n">
        <v>0</v>
      </c>
      <c r="D135" s="13" t="n">
        <v>0</v>
      </c>
      <c r="E135" s="14" t="n">
        <f aca="false">(D135-C135)*24</f>
        <v>0</v>
      </c>
      <c r="F135" s="12"/>
      <c r="G135" s="18" t="str">
        <f aca="true">IF(DAY(B135)=27,SUM(INDIRECT(CONCATENATE("E",MATCH(DATE(IF(MONTH(B135)=1,YEAR(B135)-1,YEAR(B135)),IF(MONTH(B135)=1,12,MONTH(B135)-1),28),B$1:B134),":","E",ROW()),1)),"")</f>
        <v/>
      </c>
      <c r="H135" s="12"/>
      <c r="I135" s="15"/>
    </row>
    <row r="136" customFormat="false" ht="13.8" hidden="false" customHeight="false" outlineLevel="0" collapsed="false">
      <c r="B136" s="12" t="n">
        <f aca="false">B135+1</f>
        <v>43596</v>
      </c>
      <c r="C136" s="13" t="n">
        <v>0.5625</v>
      </c>
      <c r="D136" s="13" t="n">
        <v>0.854166666666667</v>
      </c>
      <c r="E136" s="14" t="n">
        <f aca="false">(D136-C136)*24</f>
        <v>7</v>
      </c>
      <c r="F136" s="12"/>
      <c r="G136" s="18" t="str">
        <f aca="true">IF(DAY(B136)=27,SUM(INDIRECT(CONCATENATE("E",MATCH(DATE(IF(MONTH(B136)=1,YEAR(B136)-1,YEAR(B136)),IF(MONTH(B136)=1,12,MONTH(B136)-1),28),B$1:B135),":","E",ROW()),1)),"")</f>
        <v/>
      </c>
      <c r="H136" s="12"/>
      <c r="I136" s="15"/>
    </row>
    <row r="137" customFormat="false" ht="13.8" hidden="false" customHeight="false" outlineLevel="0" collapsed="false">
      <c r="B137" s="12" t="n">
        <f aca="false">B136+1</f>
        <v>43597</v>
      </c>
      <c r="C137" s="13" t="n">
        <v>0.5625</v>
      </c>
      <c r="D137" s="13" t="n">
        <v>0.854166666666667</v>
      </c>
      <c r="E137" s="14" t="n">
        <f aca="false">(D137-C137)*24</f>
        <v>7</v>
      </c>
      <c r="F137" s="12"/>
      <c r="G137" s="18" t="str">
        <f aca="true">IF(DAY(B137)=27,SUM(INDIRECT(CONCATENATE("E",MATCH(DATE(IF(MONTH(B137)=1,YEAR(B137)-1,YEAR(B137)),IF(MONTH(B137)=1,12,MONTH(B137)-1),28),B$1:B136),":","E",ROW()),1)),"")</f>
        <v/>
      </c>
      <c r="H137" s="12"/>
      <c r="I137" s="15"/>
    </row>
    <row r="138" customFormat="false" ht="13.8" hidden="false" customHeight="false" outlineLevel="0" collapsed="false">
      <c r="B138" s="12" t="n">
        <f aca="false">B137+1</f>
        <v>43598</v>
      </c>
      <c r="C138" s="13" t="n">
        <v>0.5625</v>
      </c>
      <c r="D138" s="13" t="n">
        <v>0.854166666666667</v>
      </c>
      <c r="E138" s="14" t="n">
        <f aca="false">(D138-C138)*24</f>
        <v>7</v>
      </c>
      <c r="F138" s="12"/>
      <c r="G138" s="18" t="str">
        <f aca="true">IF(DAY(B138)=27,SUM(INDIRECT(CONCATENATE("E",MATCH(DATE(IF(MONTH(B138)=1,YEAR(B138)-1,YEAR(B138)),IF(MONTH(B138)=1,12,MONTH(B138)-1),28),B$1:B137),":","E",ROW()),1)),"")</f>
        <v/>
      </c>
      <c r="H138" s="12"/>
      <c r="I138" s="15"/>
    </row>
    <row r="139" customFormat="false" ht="13.8" hidden="false" customHeight="false" outlineLevel="0" collapsed="false">
      <c r="B139" s="12" t="n">
        <f aca="false">B138+1</f>
        <v>43599</v>
      </c>
      <c r="C139" s="13" t="n">
        <v>0.5625</v>
      </c>
      <c r="D139" s="13" t="n">
        <v>0.854166666666667</v>
      </c>
      <c r="E139" s="14" t="n">
        <f aca="false">(D139-C139)*24</f>
        <v>7</v>
      </c>
      <c r="F139" s="12"/>
      <c r="G139" s="18" t="str">
        <f aca="true">IF(DAY(B139)=27,SUM(INDIRECT(CONCATENATE("E",MATCH(DATE(IF(MONTH(B139)=1,YEAR(B139)-1,YEAR(B139)),IF(MONTH(B139)=1,12,MONTH(B139)-1),28),B$1:B138),":","E",ROW()),1)),"")</f>
        <v/>
      </c>
      <c r="H139" s="12"/>
      <c r="I139" s="15"/>
    </row>
    <row r="140" customFormat="false" ht="13.8" hidden="false" customHeight="false" outlineLevel="0" collapsed="false">
      <c r="B140" s="12" t="n">
        <f aca="false">B139+1</f>
        <v>43600</v>
      </c>
      <c r="C140" s="13" t="n">
        <v>0.5625</v>
      </c>
      <c r="D140" s="13" t="n">
        <v>0.854166666666667</v>
      </c>
      <c r="E140" s="14" t="n">
        <f aca="false">(D140-C140)*24</f>
        <v>7</v>
      </c>
      <c r="F140" s="12"/>
      <c r="G140" s="18" t="str">
        <f aca="true">IF(DAY(B140)=27,SUM(INDIRECT(CONCATENATE("E",MATCH(DATE(IF(MONTH(B140)=1,YEAR(B140)-1,YEAR(B140)),IF(MONTH(B140)=1,12,MONTH(B140)-1),28),B$1:B139),":","E",ROW()),1)),"")</f>
        <v/>
      </c>
      <c r="H140" s="12"/>
      <c r="I140" s="15"/>
    </row>
    <row r="141" customFormat="false" ht="13.8" hidden="false" customHeight="false" outlineLevel="0" collapsed="false">
      <c r="B141" s="12" t="n">
        <f aca="false">B140+1</f>
        <v>43601</v>
      </c>
      <c r="C141" s="13" t="n">
        <v>0</v>
      </c>
      <c r="D141" s="13" t="n">
        <v>0</v>
      </c>
      <c r="E141" s="14" t="n">
        <f aca="false">(D141-C141)*24</f>
        <v>0</v>
      </c>
      <c r="F141" s="12"/>
      <c r="G141" s="18" t="str">
        <f aca="true">IF(DAY(B141)=27,SUM(INDIRECT(CONCATENATE("E",MATCH(DATE(IF(MONTH(B141)=1,YEAR(B141)-1,YEAR(B141)),IF(MONTH(B141)=1,12,MONTH(B141)-1),28),B$1:B140),":","E",ROW()),1)),"")</f>
        <v/>
      </c>
      <c r="H141" s="12"/>
      <c r="I141" s="15"/>
    </row>
    <row r="142" customFormat="false" ht="13.8" hidden="false" customHeight="false" outlineLevel="0" collapsed="false">
      <c r="B142" s="12" t="n">
        <f aca="false">B141+1</f>
        <v>43602</v>
      </c>
      <c r="C142" s="13" t="n">
        <v>0</v>
      </c>
      <c r="D142" s="13" t="n">
        <v>0</v>
      </c>
      <c r="E142" s="14" t="n">
        <f aca="false">(D142-C142)*24</f>
        <v>0</v>
      </c>
      <c r="F142" s="12"/>
      <c r="G142" s="18" t="str">
        <f aca="true">IF(DAY(B142)=27,SUM(INDIRECT(CONCATENATE("E",MATCH(DATE(IF(MONTH(B142)=1,YEAR(B142)-1,YEAR(B142)),IF(MONTH(B142)=1,12,MONTH(B142)-1),28),B$1:B141),":","E",ROW()),1)),"")</f>
        <v/>
      </c>
      <c r="H142" s="12"/>
      <c r="I142" s="15"/>
    </row>
    <row r="143" customFormat="false" ht="13.8" hidden="false" customHeight="false" outlineLevel="0" collapsed="false">
      <c r="B143" s="12" t="n">
        <f aca="false">B142+1</f>
        <v>43603</v>
      </c>
      <c r="C143" s="13" t="n">
        <v>0.5625</v>
      </c>
      <c r="D143" s="13" t="n">
        <v>0.854166666666667</v>
      </c>
      <c r="E143" s="14" t="n">
        <f aca="false">(D143-C143)*24</f>
        <v>7</v>
      </c>
      <c r="F143" s="12"/>
      <c r="G143" s="18" t="str">
        <f aca="true">IF(DAY(B143)=27,SUM(INDIRECT(CONCATENATE("E",MATCH(DATE(IF(MONTH(B143)=1,YEAR(B143)-1,YEAR(B143)),IF(MONTH(B143)=1,12,MONTH(B143)-1),28),B$1:B142),":","E",ROW()),1)),"")</f>
        <v/>
      </c>
      <c r="H143" s="12"/>
      <c r="I143" s="15"/>
    </row>
    <row r="144" customFormat="false" ht="13.8" hidden="false" customHeight="false" outlineLevel="0" collapsed="false">
      <c r="B144" s="12" t="n">
        <f aca="false">B143+1</f>
        <v>43604</v>
      </c>
      <c r="C144" s="13" t="n">
        <v>0.5625</v>
      </c>
      <c r="D144" s="13" t="n">
        <v>0.854166666666667</v>
      </c>
      <c r="E144" s="14" t="n">
        <f aca="false">(D144-C144)*24</f>
        <v>7</v>
      </c>
      <c r="F144" s="12"/>
      <c r="G144" s="18" t="str">
        <f aca="true">IF(DAY(B144)=27,SUM(INDIRECT(CONCATENATE("E",MATCH(DATE(IF(MONTH(B144)=1,YEAR(B144)-1,YEAR(B144)),IF(MONTH(B144)=1,12,MONTH(B144)-1),28),B$1:B143),":","E",ROW()),1)),"")</f>
        <v/>
      </c>
      <c r="H144" s="12"/>
      <c r="I144" s="15"/>
    </row>
    <row r="145" customFormat="false" ht="13.8" hidden="false" customHeight="false" outlineLevel="0" collapsed="false">
      <c r="B145" s="12" t="n">
        <f aca="false">B144+1</f>
        <v>43605</v>
      </c>
      <c r="C145" s="13" t="n">
        <v>0.5625</v>
      </c>
      <c r="D145" s="13" t="n">
        <v>0.854166666666667</v>
      </c>
      <c r="E145" s="14" t="n">
        <f aca="false">(D145-C145)*24</f>
        <v>7</v>
      </c>
      <c r="F145" s="12"/>
      <c r="G145" s="18" t="str">
        <f aca="true">IF(DAY(B145)=27,SUM(INDIRECT(CONCATENATE("E",MATCH(DATE(IF(MONTH(B145)=1,YEAR(B145)-1,YEAR(B145)),IF(MONTH(B145)=1,12,MONTH(B145)-1),28),B$1:B144),":","E",ROW()),1)),"")</f>
        <v/>
      </c>
      <c r="H145" s="12"/>
      <c r="I145" s="15"/>
    </row>
    <row r="146" customFormat="false" ht="13.8" hidden="false" customHeight="false" outlineLevel="0" collapsed="false">
      <c r="B146" s="12" t="n">
        <f aca="false">B145+1</f>
        <v>43606</v>
      </c>
      <c r="C146" s="13" t="n">
        <v>0.5625</v>
      </c>
      <c r="D146" s="13" t="n">
        <v>0.854166666666667</v>
      </c>
      <c r="E146" s="14" t="n">
        <f aca="false">(D146-C146)*24</f>
        <v>7</v>
      </c>
      <c r="F146" s="12"/>
      <c r="G146" s="18" t="str">
        <f aca="true">IF(DAY(B146)=27,SUM(INDIRECT(CONCATENATE("E",MATCH(DATE(IF(MONTH(B146)=1,YEAR(B146)-1,YEAR(B146)),IF(MONTH(B146)=1,12,MONTH(B146)-1),28),B$1:B145),":","E",ROW()),1)),"")</f>
        <v/>
      </c>
      <c r="H146" s="12"/>
      <c r="I146" s="15"/>
    </row>
    <row r="147" customFormat="false" ht="13.8" hidden="false" customHeight="false" outlineLevel="0" collapsed="false">
      <c r="B147" s="12" t="n">
        <f aca="false">B146+1</f>
        <v>43607</v>
      </c>
      <c r="C147" s="13" t="n">
        <v>0.5625</v>
      </c>
      <c r="D147" s="13" t="n">
        <v>0.854166666666667</v>
      </c>
      <c r="E147" s="14" t="n">
        <f aca="false">(D147-C147)*24</f>
        <v>7</v>
      </c>
      <c r="F147" s="12"/>
      <c r="G147" s="18" t="str">
        <f aca="true">IF(DAY(B147)=27,SUM(INDIRECT(CONCATENATE("E",MATCH(DATE(IF(MONTH(B147)=1,YEAR(B147)-1,YEAR(B147)),IF(MONTH(B147)=1,12,MONTH(B147)-1),28),B$1:B146),":","E",ROW()),1)),"")</f>
        <v/>
      </c>
      <c r="H147" s="12"/>
      <c r="I147" s="15"/>
    </row>
    <row r="148" customFormat="false" ht="13.8" hidden="false" customHeight="false" outlineLevel="0" collapsed="false">
      <c r="B148" s="12" t="n">
        <f aca="false">B147+1</f>
        <v>43608</v>
      </c>
      <c r="C148" s="13" t="n">
        <v>0</v>
      </c>
      <c r="D148" s="13" t="n">
        <v>0</v>
      </c>
      <c r="E148" s="14" t="n">
        <f aca="false">(D148-C148)*24</f>
        <v>0</v>
      </c>
      <c r="F148" s="12"/>
      <c r="G148" s="18" t="str">
        <f aca="true">IF(DAY(B148)=27,SUM(INDIRECT(CONCATENATE("E",MATCH(DATE(IF(MONTH(B148)=1,YEAR(B148)-1,YEAR(B148)),IF(MONTH(B148)=1,12,MONTH(B148)-1),28),B$1:B147),":","E",ROW()),1)),"")</f>
        <v/>
      </c>
      <c r="H148" s="12"/>
      <c r="I148" s="15"/>
    </row>
    <row r="149" customFormat="false" ht="13.8" hidden="false" customHeight="false" outlineLevel="0" collapsed="false">
      <c r="B149" s="12" t="n">
        <f aca="false">B148+1</f>
        <v>43609</v>
      </c>
      <c r="C149" s="13" t="n">
        <v>0</v>
      </c>
      <c r="D149" s="13" t="n">
        <v>0</v>
      </c>
      <c r="E149" s="14" t="n">
        <f aca="false">(D149-C149)*24</f>
        <v>0</v>
      </c>
      <c r="F149" s="12"/>
      <c r="G149" s="18" t="str">
        <f aca="true">IF(DAY(B149)=27,SUM(INDIRECT(CONCATENATE("E",MATCH(DATE(IF(MONTH(B149)=1,YEAR(B149)-1,YEAR(B149)),IF(MONTH(B149)=1,12,MONTH(B149)-1),28),B$1:B148),":","E",ROW()),1)),"")</f>
        <v/>
      </c>
      <c r="H149" s="12"/>
      <c r="I149" s="15"/>
    </row>
    <row r="150" customFormat="false" ht="13.8" hidden="false" customHeight="false" outlineLevel="0" collapsed="false">
      <c r="B150" s="12" t="n">
        <f aca="false">B149+1</f>
        <v>43610</v>
      </c>
      <c r="C150" s="13" t="n">
        <v>0.5625</v>
      </c>
      <c r="D150" s="13" t="n">
        <v>0.854166666666667</v>
      </c>
      <c r="E150" s="14" t="n">
        <f aca="false">(D150-C150)*24</f>
        <v>7</v>
      </c>
      <c r="F150" s="12"/>
      <c r="G150" s="18" t="str">
        <f aca="true">IF(DAY(B150)=27,SUM(INDIRECT(CONCATENATE("E",MATCH(DATE(IF(MONTH(B150)=1,YEAR(B150)-1,YEAR(B150)),IF(MONTH(B150)=1,12,MONTH(B150)-1),28),B$1:B149),":","E",ROW()),1)),"")</f>
        <v/>
      </c>
      <c r="H150" s="12"/>
      <c r="I150" s="15"/>
    </row>
    <row r="151" customFormat="false" ht="13.8" hidden="false" customHeight="false" outlineLevel="0" collapsed="false">
      <c r="B151" s="12" t="n">
        <f aca="false">B150+1</f>
        <v>43611</v>
      </c>
      <c r="C151" s="13" t="n">
        <v>0.5625</v>
      </c>
      <c r="D151" s="13" t="n">
        <v>0.854166666666667</v>
      </c>
      <c r="E151" s="14" t="n">
        <f aca="false">(D151-C151)*24</f>
        <v>7</v>
      </c>
      <c r="F151" s="12"/>
      <c r="G151" s="18" t="str">
        <f aca="true">IF(DAY(B151)=27,SUM(INDIRECT(CONCATENATE("E",MATCH(DATE(IF(MONTH(B151)=1,YEAR(B151)-1,YEAR(B151)),IF(MONTH(B151)=1,12,MONTH(B151)-1),28),B$1:B150),":","E",ROW()),1)),"")</f>
        <v/>
      </c>
      <c r="H151" s="12" t="s">
        <v>9</v>
      </c>
      <c r="I151" s="15"/>
    </row>
    <row r="152" customFormat="false" ht="13.8" hidden="false" customHeight="false" outlineLevel="0" collapsed="false">
      <c r="B152" s="12" t="n">
        <f aca="false">B151+1</f>
        <v>43612</v>
      </c>
      <c r="C152" s="13" t="n">
        <v>0.5625</v>
      </c>
      <c r="D152" s="13" t="n">
        <v>0.854166666666667</v>
      </c>
      <c r="E152" s="14" t="n">
        <f aca="false">(D152-C152)*24</f>
        <v>7</v>
      </c>
      <c r="F152" s="12"/>
      <c r="G152" s="18" t="n">
        <f aca="true">IF(DAY(B152)=27,SUM(INDIRECT(CONCATENATE("E",MATCH(DATE(IF(MONTH(B152)=1,YEAR(B152)-1,YEAR(B152)),IF(MONTH(B152)=1,12,MONTH(B152)-1),28),B$1:B151),":","E",ROW()),1)),"")</f>
        <v>154</v>
      </c>
      <c r="H152" s="12"/>
      <c r="I152" s="15"/>
    </row>
    <row r="153" customFormat="false" ht="13.8" hidden="false" customHeight="false" outlineLevel="0" collapsed="false">
      <c r="B153" s="12" t="n">
        <f aca="false">B152+1</f>
        <v>43613</v>
      </c>
      <c r="C153" s="13" t="n">
        <v>0.5625</v>
      </c>
      <c r="D153" s="13" t="n">
        <v>0.854166666666667</v>
      </c>
      <c r="E153" s="14" t="n">
        <f aca="false">(D153-C153)*24</f>
        <v>7</v>
      </c>
      <c r="F153" s="12"/>
      <c r="G153" s="18" t="str">
        <f aca="true">IF(DAY(B153)=27,SUM(INDIRECT(CONCATENATE("E",MATCH(DATE(IF(MONTH(B153)=1,YEAR(B153)-1,YEAR(B153)),IF(MONTH(B153)=1,12,MONTH(B153)-1),28),B$1:B152),":","E",ROW()),1)),"")</f>
        <v/>
      </c>
      <c r="H153" s="12"/>
      <c r="I153" s="15"/>
    </row>
    <row r="154" customFormat="false" ht="13.8" hidden="false" customHeight="false" outlineLevel="0" collapsed="false">
      <c r="B154" s="12" t="n">
        <f aca="false">B153+1</f>
        <v>43614</v>
      </c>
      <c r="C154" s="13" t="n">
        <v>0.5625</v>
      </c>
      <c r="D154" s="13" t="n">
        <v>0.854166666666667</v>
      </c>
      <c r="E154" s="14" t="n">
        <f aca="false">(D154-C154)*24</f>
        <v>7</v>
      </c>
      <c r="F154" s="12"/>
      <c r="G154" s="18" t="str">
        <f aca="true">IF(DAY(B154)=27,SUM(INDIRECT(CONCATENATE("E",MATCH(DATE(IF(MONTH(B154)=1,YEAR(B154)-1,YEAR(B154)),IF(MONTH(B154)=1,12,MONTH(B154)-1),28),B$1:B153),":","E",ROW()),1)),"")</f>
        <v/>
      </c>
      <c r="H154" s="12"/>
      <c r="I154" s="15"/>
    </row>
    <row r="155" customFormat="false" ht="13.8" hidden="false" customHeight="false" outlineLevel="0" collapsed="false">
      <c r="B155" s="12" t="n">
        <f aca="false">B154+1</f>
        <v>43615</v>
      </c>
      <c r="C155" s="13" t="n">
        <v>0</v>
      </c>
      <c r="D155" s="13" t="n">
        <v>0</v>
      </c>
      <c r="E155" s="14" t="n">
        <f aca="false">(D155-C155)*24</f>
        <v>0</v>
      </c>
      <c r="F155" s="12"/>
      <c r="G155" s="18" t="str">
        <f aca="true">IF(DAY(B155)=27,SUM(INDIRECT(CONCATENATE("E",MATCH(DATE(IF(MONTH(B155)=1,YEAR(B155)-1,YEAR(B155)),IF(MONTH(B155)=1,12,MONTH(B155)-1),28),B$1:B154),":","E",ROW()),1)),"")</f>
        <v/>
      </c>
      <c r="H155" s="12"/>
      <c r="I155" s="15"/>
    </row>
    <row r="156" customFormat="false" ht="13.8" hidden="false" customHeight="false" outlineLevel="0" collapsed="false">
      <c r="B156" s="12" t="n">
        <f aca="false">B155+1</f>
        <v>43616</v>
      </c>
      <c r="C156" s="13" t="n">
        <v>0</v>
      </c>
      <c r="D156" s="13" t="n">
        <v>0</v>
      </c>
      <c r="E156" s="14" t="n">
        <f aca="false">(D156-C156)*24</f>
        <v>0</v>
      </c>
      <c r="F156" s="12"/>
      <c r="G156" s="18" t="str">
        <f aca="true">IF(DAY(B156)=27,SUM(INDIRECT(CONCATENATE("E",MATCH(DATE(IF(MONTH(B156)=1,YEAR(B156)-1,YEAR(B156)),IF(MONTH(B156)=1,12,MONTH(B156)-1),28),B$1:B155),":","E",ROW()),1)),"")</f>
        <v/>
      </c>
      <c r="H156" s="12"/>
      <c r="I156" s="15"/>
    </row>
    <row r="157" customFormat="false" ht="13.8" hidden="false" customHeight="false" outlineLevel="0" collapsed="false">
      <c r="B157" s="12" t="n">
        <f aca="false">B156+1</f>
        <v>43617</v>
      </c>
      <c r="C157" s="13" t="n">
        <v>0.5625</v>
      </c>
      <c r="D157" s="13" t="n">
        <v>0.854166666666667</v>
      </c>
      <c r="E157" s="14" t="n">
        <f aca="false">(D157-C157)*24</f>
        <v>7</v>
      </c>
      <c r="F157" s="12"/>
      <c r="G157" s="18" t="str">
        <f aca="true">IF(DAY(B157)=27,SUM(INDIRECT(CONCATENATE("E",MATCH(DATE(IF(MONTH(B157)=1,YEAR(B157)-1,YEAR(B157)),IF(MONTH(B157)=1,12,MONTH(B157)-1),28),B$1:B156),":","E",ROW()),1)),"")</f>
        <v/>
      </c>
      <c r="H157" s="12"/>
      <c r="I157" s="15"/>
    </row>
    <row r="158" customFormat="false" ht="13.8" hidden="false" customHeight="false" outlineLevel="0" collapsed="false">
      <c r="B158" s="12" t="n">
        <f aca="false">B157+1</f>
        <v>43618</v>
      </c>
      <c r="C158" s="13" t="n">
        <v>0.5625</v>
      </c>
      <c r="D158" s="13" t="n">
        <v>0.854166666666667</v>
      </c>
      <c r="E158" s="14" t="n">
        <f aca="false">(D158-C158)*24</f>
        <v>7</v>
      </c>
      <c r="F158" s="12"/>
      <c r="G158" s="18" t="str">
        <f aca="true">IF(DAY(B158)=27,SUM(INDIRECT(CONCATENATE("E",MATCH(DATE(IF(MONTH(B158)=1,YEAR(B158)-1,YEAR(B158)),IF(MONTH(B158)=1,12,MONTH(B158)-1),28),B$1:B157),":","E",ROW()),1)),"")</f>
        <v/>
      </c>
      <c r="H158" s="12"/>
      <c r="I158" s="15"/>
    </row>
    <row r="159" customFormat="false" ht="13.8" hidden="false" customHeight="false" outlineLevel="0" collapsed="false">
      <c r="B159" s="12" t="n">
        <f aca="false">B158+1</f>
        <v>43619</v>
      </c>
      <c r="C159" s="13" t="n">
        <v>0.5625</v>
      </c>
      <c r="D159" s="13" t="n">
        <v>0.864583333333333</v>
      </c>
      <c r="E159" s="14" t="n">
        <f aca="false">(D159-C159)*24</f>
        <v>7.25</v>
      </c>
      <c r="F159" s="12"/>
      <c r="G159" s="18" t="str">
        <f aca="true">IF(DAY(B159)=27,SUM(INDIRECT(CONCATENATE("E",MATCH(DATE(IF(MONTH(B159)=1,YEAR(B159)-1,YEAR(B159)),IF(MONTH(B159)=1,12,MONTH(B159)-1),28),B$1:B158),":","E",ROW()),1)),"")</f>
        <v/>
      </c>
      <c r="H159" s="12"/>
      <c r="I159" s="15"/>
    </row>
    <row r="160" customFormat="false" ht="13.8" hidden="false" customHeight="false" outlineLevel="0" collapsed="false">
      <c r="B160" s="12" t="n">
        <f aca="false">B159+1</f>
        <v>43620</v>
      </c>
      <c r="C160" s="13" t="n">
        <v>0.5625</v>
      </c>
      <c r="D160" s="13" t="n">
        <v>0.854166666666667</v>
      </c>
      <c r="E160" s="14" t="n">
        <f aca="false">(D160-C160)*24</f>
        <v>7</v>
      </c>
      <c r="F160" s="12"/>
      <c r="G160" s="18" t="str">
        <f aca="true">IF(DAY(B160)=27,SUM(INDIRECT(CONCATENATE("E",MATCH(DATE(IF(MONTH(B160)=1,YEAR(B160)-1,YEAR(B160)),IF(MONTH(B160)=1,12,MONTH(B160)-1),28),B$1:B159),":","E",ROW()),1)),"")</f>
        <v/>
      </c>
      <c r="H160" s="12"/>
      <c r="I160" s="15"/>
    </row>
    <row r="161" customFormat="false" ht="13.8" hidden="false" customHeight="false" outlineLevel="0" collapsed="false">
      <c r="B161" s="12" t="n">
        <f aca="false">B160+1</f>
        <v>43621</v>
      </c>
      <c r="C161" s="13" t="n">
        <v>0.5625</v>
      </c>
      <c r="D161" s="13" t="n">
        <v>0.854166666666667</v>
      </c>
      <c r="E161" s="14" t="n">
        <f aca="false">(D161-C161)*24</f>
        <v>7</v>
      </c>
      <c r="F161" s="12"/>
      <c r="G161" s="18" t="str">
        <f aca="true">IF(DAY(B161)=27,SUM(INDIRECT(CONCATENATE("E",MATCH(DATE(IF(MONTH(B161)=1,YEAR(B161)-1,YEAR(B161)),IF(MONTH(B161)=1,12,MONTH(B161)-1),28),B$1:B160),":","E",ROW()),1)),"")</f>
        <v/>
      </c>
      <c r="H161" s="12"/>
      <c r="I161" s="15"/>
    </row>
    <row r="162" customFormat="false" ht="13.8" hidden="false" customHeight="false" outlineLevel="0" collapsed="false">
      <c r="B162" s="12" t="n">
        <f aca="false">B161+1</f>
        <v>43622</v>
      </c>
      <c r="C162" s="13" t="n">
        <v>0</v>
      </c>
      <c r="D162" s="13" t="n">
        <v>0</v>
      </c>
      <c r="E162" s="14" t="n">
        <f aca="false">(D162-C162)*24</f>
        <v>0</v>
      </c>
      <c r="F162" s="12"/>
      <c r="G162" s="18" t="str">
        <f aca="true">IF(DAY(B162)=27,SUM(INDIRECT(CONCATENATE("E",MATCH(DATE(IF(MONTH(B162)=1,YEAR(B162)-1,YEAR(B162)),IF(MONTH(B162)=1,12,MONTH(B162)-1),28),B$1:B161),":","E",ROW()),1)),"")</f>
        <v/>
      </c>
      <c r="H162" s="12"/>
      <c r="I162" s="15"/>
    </row>
    <row r="163" customFormat="false" ht="13.8" hidden="false" customHeight="false" outlineLevel="0" collapsed="false">
      <c r="B163" s="12" t="n">
        <f aca="false">B162+1</f>
        <v>43623</v>
      </c>
      <c r="C163" s="13" t="n">
        <v>0</v>
      </c>
      <c r="D163" s="13" t="n">
        <v>0</v>
      </c>
      <c r="E163" s="14" t="n">
        <f aca="false">(D163-C163)*24</f>
        <v>0</v>
      </c>
      <c r="F163" s="12"/>
      <c r="G163" s="18" t="str">
        <f aca="true">IF(DAY(B163)=27,SUM(INDIRECT(CONCATENATE("E",MATCH(DATE(IF(MONTH(B163)=1,YEAR(B163)-1,YEAR(B163)),IF(MONTH(B163)=1,12,MONTH(B163)-1),28),B$1:B162),":","E",ROW()),1)),"")</f>
        <v/>
      </c>
      <c r="H163" s="12"/>
      <c r="I163" s="15"/>
    </row>
    <row r="164" customFormat="false" ht="13.8" hidden="false" customHeight="false" outlineLevel="0" collapsed="false">
      <c r="B164" s="12" t="n">
        <f aca="false">B163+1</f>
        <v>43624</v>
      </c>
      <c r="C164" s="13" t="n">
        <v>0.5625</v>
      </c>
      <c r="D164" s="13" t="n">
        <v>0.854166666666667</v>
      </c>
      <c r="E164" s="14" t="n">
        <f aca="false">(D164-C164)*24</f>
        <v>7</v>
      </c>
      <c r="F164" s="12"/>
      <c r="G164" s="18" t="str">
        <f aca="true">IF(DAY(B164)=27,SUM(INDIRECT(CONCATENATE("E",MATCH(DATE(IF(MONTH(B164)=1,YEAR(B164)-1,YEAR(B164)),IF(MONTH(B164)=1,12,MONTH(B164)-1),28),B$1:B163),":","E",ROW()),1)),"")</f>
        <v/>
      </c>
      <c r="H164" s="12"/>
      <c r="I164" s="15"/>
    </row>
    <row r="165" customFormat="false" ht="13.8" hidden="false" customHeight="false" outlineLevel="0" collapsed="false">
      <c r="B165" s="12" t="n">
        <f aca="false">B164+1</f>
        <v>43625</v>
      </c>
      <c r="C165" s="13" t="n">
        <v>0.5625</v>
      </c>
      <c r="D165" s="13" t="n">
        <v>0.875</v>
      </c>
      <c r="E165" s="14" t="n">
        <f aca="false">(D165-C165)*24</f>
        <v>7.5</v>
      </c>
      <c r="F165" s="12"/>
      <c r="G165" s="18" t="str">
        <f aca="true">IF(DAY(B165)=27,SUM(INDIRECT(CONCATENATE("E",MATCH(DATE(IF(MONTH(B165)=1,YEAR(B165)-1,YEAR(B165)),IF(MONTH(B165)=1,12,MONTH(B165)-1),28),B$1:B164),":","E",ROW()),1)),"")</f>
        <v/>
      </c>
      <c r="H165" s="12"/>
      <c r="I165" s="15"/>
    </row>
    <row r="166" customFormat="false" ht="13.8" hidden="false" customHeight="false" outlineLevel="0" collapsed="false">
      <c r="B166" s="12" t="n">
        <f aca="false">B165+1</f>
        <v>43626</v>
      </c>
      <c r="C166" s="13" t="n">
        <v>0.569444444444444</v>
      </c>
      <c r="D166" s="13" t="n">
        <v>0.861111111111111</v>
      </c>
      <c r="E166" s="14" t="n">
        <f aca="false">(D166-C166)*24</f>
        <v>7</v>
      </c>
      <c r="F166" s="12"/>
      <c r="G166" s="18" t="str">
        <f aca="true">IF(DAY(B166)=27,SUM(INDIRECT(CONCATENATE("E",MATCH(DATE(IF(MONTH(B166)=1,YEAR(B166)-1,YEAR(B166)),IF(MONTH(B166)=1,12,MONTH(B166)-1),28),B$1:B165),":","E",ROW()),1)),"")</f>
        <v/>
      </c>
      <c r="H166" s="12"/>
      <c r="I166" s="15"/>
    </row>
    <row r="167" customFormat="false" ht="13.8" hidden="false" customHeight="false" outlineLevel="0" collapsed="false">
      <c r="B167" s="12" t="n">
        <f aca="false">B166+1</f>
        <v>43627</v>
      </c>
      <c r="C167" s="13" t="n">
        <v>0.5625</v>
      </c>
      <c r="D167" s="13" t="n">
        <v>0.854166666666667</v>
      </c>
      <c r="E167" s="14" t="n">
        <f aca="false">(D167-C167)*24</f>
        <v>7</v>
      </c>
      <c r="F167" s="12"/>
      <c r="G167" s="18" t="str">
        <f aca="true">IF(DAY(B167)=27,SUM(INDIRECT(CONCATENATE("E",MATCH(DATE(IF(MONTH(B167)=1,YEAR(B167)-1,YEAR(B167)),IF(MONTH(B167)=1,12,MONTH(B167)-1),28),B$1:B166),":","E",ROW()),1)),"")</f>
        <v/>
      </c>
      <c r="H167" s="12"/>
      <c r="I167" s="15"/>
    </row>
    <row r="168" customFormat="false" ht="13.8" hidden="false" customHeight="false" outlineLevel="0" collapsed="false">
      <c r="B168" s="12" t="n">
        <f aca="false">B167+1</f>
        <v>43628</v>
      </c>
      <c r="C168" s="13" t="n">
        <v>0.5625</v>
      </c>
      <c r="D168" s="13" t="n">
        <v>0.854166666666667</v>
      </c>
      <c r="E168" s="14" t="n">
        <f aca="false">(D168-C168)*24</f>
        <v>7</v>
      </c>
      <c r="F168" s="12"/>
      <c r="G168" s="18" t="str">
        <f aca="true">IF(DAY(B168)=27,SUM(INDIRECT(CONCATENATE("E",MATCH(DATE(IF(MONTH(B168)=1,YEAR(B168)-1,YEAR(B168)),IF(MONTH(B168)=1,12,MONTH(B168)-1),28),B$1:B167),":","E",ROW()),1)),"")</f>
        <v/>
      </c>
      <c r="H168" s="12"/>
      <c r="I168" s="15"/>
    </row>
    <row r="169" customFormat="false" ht="13.8" hidden="false" customHeight="false" outlineLevel="0" collapsed="false">
      <c r="B169" s="12" t="n">
        <f aca="false">B168+1</f>
        <v>43629</v>
      </c>
      <c r="C169" s="13" t="n">
        <v>0</v>
      </c>
      <c r="D169" s="13" t="n">
        <v>0</v>
      </c>
      <c r="E169" s="14" t="n">
        <f aca="false">(D169-C169)*24</f>
        <v>0</v>
      </c>
      <c r="F169" s="12"/>
      <c r="G169" s="18" t="str">
        <f aca="true">IF(DAY(B169)=27,SUM(INDIRECT(CONCATENATE("E",MATCH(DATE(IF(MONTH(B169)=1,YEAR(B169)-1,YEAR(B169)),IF(MONTH(B169)=1,12,MONTH(B169)-1),28),B$1:B168),":","E",ROW()),1)),"")</f>
        <v/>
      </c>
      <c r="H169" s="12"/>
      <c r="I169" s="15"/>
    </row>
    <row r="170" customFormat="false" ht="13.8" hidden="false" customHeight="false" outlineLevel="0" collapsed="false">
      <c r="B170" s="12" t="n">
        <f aca="false">B169+1</f>
        <v>43630</v>
      </c>
      <c r="C170" s="13" t="n">
        <v>0</v>
      </c>
      <c r="D170" s="13" t="n">
        <v>0</v>
      </c>
      <c r="E170" s="14" t="n">
        <f aca="false">(D170-C170)*24</f>
        <v>0</v>
      </c>
      <c r="F170" s="12"/>
      <c r="G170" s="18" t="str">
        <f aca="true">IF(DAY(B170)=27,SUM(INDIRECT(CONCATENATE("E",MATCH(DATE(IF(MONTH(B170)=1,YEAR(B170)-1,YEAR(B170)),IF(MONTH(B170)=1,12,MONTH(B170)-1),28),B$1:B169),":","E",ROW()),1)),"")</f>
        <v/>
      </c>
      <c r="H170" s="12"/>
      <c r="I170" s="15"/>
    </row>
    <row r="171" customFormat="false" ht="13.8" hidden="false" customHeight="false" outlineLevel="0" collapsed="false">
      <c r="B171" s="12" t="n">
        <f aca="false">B170+1</f>
        <v>43631</v>
      </c>
      <c r="C171" s="13" t="n">
        <v>0.5625</v>
      </c>
      <c r="D171" s="13" t="n">
        <v>0.854166666666667</v>
      </c>
      <c r="E171" s="14" t="n">
        <f aca="false">(D171-C171)*24</f>
        <v>7</v>
      </c>
      <c r="F171" s="12"/>
      <c r="G171" s="18" t="str">
        <f aca="true">IF(DAY(B171)=27,SUM(INDIRECT(CONCATENATE("E",MATCH(DATE(IF(MONTH(B171)=1,YEAR(B171)-1,YEAR(B171)),IF(MONTH(B171)=1,12,MONTH(B171)-1),28),B$1:B170),":","E",ROW()),1)),"")</f>
        <v/>
      </c>
      <c r="H171" s="12"/>
      <c r="I171" s="15"/>
    </row>
    <row r="172" customFormat="false" ht="13.8" hidden="false" customHeight="false" outlineLevel="0" collapsed="false">
      <c r="B172" s="12" t="n">
        <f aca="false">B171+1</f>
        <v>43632</v>
      </c>
      <c r="C172" s="13" t="n">
        <v>0.5625</v>
      </c>
      <c r="D172" s="13" t="n">
        <v>0.854166666666667</v>
      </c>
      <c r="E172" s="14" t="n">
        <f aca="false">(D172-C172)*24</f>
        <v>7</v>
      </c>
      <c r="F172" s="12"/>
      <c r="G172" s="18" t="str">
        <f aca="true">IF(DAY(B172)=27,SUM(INDIRECT(CONCATENATE("E",MATCH(DATE(IF(MONTH(B172)=1,YEAR(B172)-1,YEAR(B172)),IF(MONTH(B172)=1,12,MONTH(B172)-1),28),B$1:B171),":","E",ROW()),1)),"")</f>
        <v/>
      </c>
      <c r="H172" s="12"/>
      <c r="I172" s="15"/>
    </row>
    <row r="173" customFormat="false" ht="13.8" hidden="false" customHeight="false" outlineLevel="0" collapsed="false">
      <c r="B173" s="12" t="n">
        <f aca="false">B172+1</f>
        <v>43633</v>
      </c>
      <c r="C173" s="13" t="n">
        <v>0.5625</v>
      </c>
      <c r="D173" s="13" t="n">
        <v>0.854166666666667</v>
      </c>
      <c r="E173" s="14" t="n">
        <f aca="false">(D173-C173)*24</f>
        <v>7</v>
      </c>
      <c r="F173" s="12"/>
      <c r="G173" s="18" t="str">
        <f aca="true">IF(DAY(B173)=27,SUM(INDIRECT(CONCATENATE("E",MATCH(DATE(IF(MONTH(B173)=1,YEAR(B173)-1,YEAR(B173)),IF(MONTH(B173)=1,12,MONTH(B173)-1),28),B$1:B172),":","E",ROW()),1)),"")</f>
        <v/>
      </c>
      <c r="H173" s="12"/>
      <c r="I173" s="15"/>
    </row>
    <row r="174" customFormat="false" ht="13.8" hidden="false" customHeight="false" outlineLevel="0" collapsed="false">
      <c r="B174" s="12" t="n">
        <f aca="false">B173+1</f>
        <v>43634</v>
      </c>
      <c r="C174" s="13" t="n">
        <v>0.5625</v>
      </c>
      <c r="D174" s="13" t="n">
        <v>0.854166666666667</v>
      </c>
      <c r="E174" s="14" t="n">
        <f aca="false">(D174-C174)*24</f>
        <v>7</v>
      </c>
      <c r="F174" s="12"/>
      <c r="G174" s="18" t="str">
        <f aca="true">IF(DAY(B174)=27,SUM(INDIRECT(CONCATENATE("E",MATCH(DATE(IF(MONTH(B174)=1,YEAR(B174)-1,YEAR(B174)),IF(MONTH(B174)=1,12,MONTH(B174)-1),28),B$1:B173),":","E",ROW()),1)),"")</f>
        <v/>
      </c>
      <c r="H174" s="12"/>
      <c r="I174" s="15"/>
    </row>
    <row r="175" customFormat="false" ht="13.8" hidden="false" customHeight="false" outlineLevel="0" collapsed="false">
      <c r="B175" s="12" t="n">
        <f aca="false">B174+1</f>
        <v>43635</v>
      </c>
      <c r="C175" s="13" t="n">
        <v>0.5625</v>
      </c>
      <c r="D175" s="13" t="n">
        <v>0.854166666666667</v>
      </c>
      <c r="E175" s="14" t="n">
        <f aca="false">(D175-C175)*24</f>
        <v>7</v>
      </c>
      <c r="F175" s="12"/>
      <c r="G175" s="18" t="str">
        <f aca="true">IF(DAY(B175)=27,SUM(INDIRECT(CONCATENATE("E",MATCH(DATE(IF(MONTH(B175)=1,YEAR(B175)-1,YEAR(B175)),IF(MONTH(B175)=1,12,MONTH(B175)-1),28),B$1:B174),":","E",ROW()),1)),"")</f>
        <v/>
      </c>
      <c r="H175" s="12"/>
      <c r="I175" s="15"/>
    </row>
    <row r="176" customFormat="false" ht="13.8" hidden="false" customHeight="false" outlineLevel="0" collapsed="false">
      <c r="B176" s="12" t="n">
        <f aca="false">B175+1</f>
        <v>43636</v>
      </c>
      <c r="C176" s="13" t="n">
        <v>0</v>
      </c>
      <c r="D176" s="13" t="n">
        <v>0</v>
      </c>
      <c r="E176" s="14" t="n">
        <f aca="false">(D176-C176)*24</f>
        <v>0</v>
      </c>
      <c r="F176" s="12"/>
      <c r="G176" s="18" t="str">
        <f aca="true">IF(DAY(B176)=27,SUM(INDIRECT(CONCATENATE("E",MATCH(DATE(IF(MONTH(B176)=1,YEAR(B176)-1,YEAR(B176)),IF(MONTH(B176)=1,12,MONTH(B176)-1),28),B$1:B175),":","E",ROW()),1)),"")</f>
        <v/>
      </c>
      <c r="H176" s="12"/>
      <c r="I176" s="15"/>
    </row>
    <row r="177" customFormat="false" ht="13.8" hidden="false" customHeight="false" outlineLevel="0" collapsed="false">
      <c r="B177" s="12" t="n">
        <f aca="false">B176+1</f>
        <v>43637</v>
      </c>
      <c r="C177" s="13" t="n">
        <v>0</v>
      </c>
      <c r="D177" s="13" t="n">
        <v>0</v>
      </c>
      <c r="E177" s="14" t="n">
        <f aca="false">(D177-C177)*24</f>
        <v>0</v>
      </c>
      <c r="F177" s="12"/>
      <c r="G177" s="18" t="str">
        <f aca="true">IF(DAY(B177)=27,SUM(INDIRECT(CONCATENATE("E",MATCH(DATE(IF(MONTH(B177)=1,YEAR(B177)-1,YEAR(B177)),IF(MONTH(B177)=1,12,MONTH(B177)-1),28),B$1:B176),":","E",ROW()),1)),"")</f>
        <v/>
      </c>
      <c r="H177" s="12"/>
      <c r="I177" s="15"/>
    </row>
    <row r="178" customFormat="false" ht="13.8" hidden="false" customHeight="false" outlineLevel="0" collapsed="false">
      <c r="B178" s="12" t="n">
        <f aca="false">B177+1</f>
        <v>43638</v>
      </c>
      <c r="C178" s="13" t="n">
        <v>0.569444444444444</v>
      </c>
      <c r="D178" s="13" t="n">
        <v>0.864583333333333</v>
      </c>
      <c r="E178" s="14" t="n">
        <f aca="false">(D178-C178)*24</f>
        <v>7.08333333333334</v>
      </c>
      <c r="F178" s="12"/>
      <c r="G178" s="18" t="str">
        <f aca="true">IF(DAY(B178)=27,SUM(INDIRECT(CONCATENATE("E",MATCH(DATE(IF(MONTH(B178)=1,YEAR(B178)-1,YEAR(B178)),IF(MONTH(B178)=1,12,MONTH(B178)-1),28),B$1:B177),":","E",ROW()),1)),"")</f>
        <v/>
      </c>
      <c r="H178" s="12"/>
      <c r="I178" s="15"/>
    </row>
    <row r="179" customFormat="false" ht="13.8" hidden="false" customHeight="false" outlineLevel="0" collapsed="false">
      <c r="B179" s="12" t="n">
        <f aca="false">B178+1</f>
        <v>43639</v>
      </c>
      <c r="C179" s="13" t="n">
        <v>0.5625</v>
      </c>
      <c r="D179" s="13" t="n">
        <v>0.854166666666667</v>
      </c>
      <c r="E179" s="14" t="n">
        <f aca="false">(D179-C179)*24</f>
        <v>7</v>
      </c>
      <c r="F179" s="12"/>
      <c r="G179" s="18" t="str">
        <f aca="true">IF(DAY(B179)=27,SUM(INDIRECT(CONCATENATE("E",MATCH(DATE(IF(MONTH(B179)=1,YEAR(B179)-1,YEAR(B179)),IF(MONTH(B179)=1,12,MONTH(B179)-1),28),B$1:B178),":","E",ROW()),1)),"")</f>
        <v/>
      </c>
      <c r="H179" s="12"/>
      <c r="I179" s="15"/>
    </row>
    <row r="180" customFormat="false" ht="13.8" hidden="false" customHeight="false" outlineLevel="0" collapsed="false">
      <c r="B180" s="12" t="n">
        <f aca="false">B179+1</f>
        <v>43640</v>
      </c>
      <c r="C180" s="13" t="n">
        <v>0.5625</v>
      </c>
      <c r="D180" s="13" t="n">
        <v>0.854166666666667</v>
      </c>
      <c r="E180" s="14" t="n">
        <f aca="false">(D180-C180)*24</f>
        <v>7</v>
      </c>
      <c r="F180" s="12"/>
      <c r="G180" s="18" t="str">
        <f aca="true">IF(DAY(B180)=27,SUM(INDIRECT(CONCATENATE("E",MATCH(DATE(IF(MONTH(B180)=1,YEAR(B180)-1,YEAR(B180)),IF(MONTH(B180)=1,12,MONTH(B180)-1),28),B$1:B179),":","E",ROW()),1)),"")</f>
        <v/>
      </c>
      <c r="H180" s="12"/>
      <c r="I180" s="15"/>
    </row>
    <row r="181" customFormat="false" ht="13.8" hidden="false" customHeight="false" outlineLevel="0" collapsed="false">
      <c r="B181" s="12" t="n">
        <f aca="false">B180+1</f>
        <v>43641</v>
      </c>
      <c r="C181" s="13" t="n">
        <v>0.5625</v>
      </c>
      <c r="D181" s="13" t="n">
        <v>0.875</v>
      </c>
      <c r="E181" s="14" t="n">
        <f aca="false">(D181-C181)*24</f>
        <v>7.5</v>
      </c>
      <c r="F181" s="12"/>
      <c r="G181" s="18" t="str">
        <f aca="true">IF(DAY(B181)=27,SUM(INDIRECT(CONCATENATE("E",MATCH(DATE(IF(MONTH(B181)=1,YEAR(B181)-1,YEAR(B181)),IF(MONTH(B181)=1,12,MONTH(B181)-1),28),B$1:B180),":","E",ROW()),1)),"")</f>
        <v/>
      </c>
      <c r="H181" s="12"/>
      <c r="I181" s="15"/>
    </row>
    <row r="182" customFormat="false" ht="13.8" hidden="false" customHeight="false" outlineLevel="0" collapsed="false">
      <c r="B182" s="12" t="n">
        <f aca="false">B181+1</f>
        <v>43642</v>
      </c>
      <c r="C182" s="13" t="n">
        <v>0.5625</v>
      </c>
      <c r="D182" s="13" t="n">
        <v>0.854166666666667</v>
      </c>
      <c r="E182" s="14" t="n">
        <f aca="false">(D182-C182)*24</f>
        <v>7</v>
      </c>
      <c r="F182" s="12"/>
      <c r="G182" s="18" t="str">
        <f aca="true">IF(DAY(B182)=27,SUM(INDIRECT(CONCATENATE("E",MATCH(DATE(IF(MONTH(B182)=1,YEAR(B182)-1,YEAR(B182)),IF(MONTH(B182)=1,12,MONTH(B182)-1),28),B$1:B181),":","E",ROW()),1)),"")</f>
        <v/>
      </c>
      <c r="H182" s="12"/>
      <c r="I182" s="15"/>
    </row>
    <row r="183" customFormat="false" ht="13.8" hidden="false" customHeight="false" outlineLevel="0" collapsed="false">
      <c r="B183" s="12" t="n">
        <f aca="false">B182+1</f>
        <v>43643</v>
      </c>
      <c r="C183" s="13" t="n">
        <v>0</v>
      </c>
      <c r="D183" s="13" t="n">
        <v>0</v>
      </c>
      <c r="E183" s="14" t="n">
        <f aca="false">(D183-C183)*24</f>
        <v>0</v>
      </c>
      <c r="F183" s="12"/>
      <c r="G183" s="18" t="n">
        <f aca="true">IF(DAY(B183)=27,SUM(INDIRECT(CONCATENATE("E",MATCH(DATE(IF(MONTH(B183)=1,YEAR(B183)-1,YEAR(B183)),IF(MONTH(B183)=1,12,MONTH(B183)-1),28),B$1:B182),":","E",ROW()),1)),"")</f>
        <v>155.333333333333</v>
      </c>
      <c r="H183" s="12"/>
      <c r="I183" s="15"/>
    </row>
    <row r="184" customFormat="false" ht="13.8" hidden="false" customHeight="false" outlineLevel="0" collapsed="false">
      <c r="B184" s="12" t="n">
        <f aca="false">B183+1</f>
        <v>43644</v>
      </c>
      <c r="C184" s="13" t="n">
        <v>0</v>
      </c>
      <c r="D184" s="13" t="n">
        <v>0</v>
      </c>
      <c r="E184" s="14" t="n">
        <f aca="false">(D184-C184)*24</f>
        <v>0</v>
      </c>
      <c r="F184" s="12"/>
      <c r="G184" s="18" t="str">
        <f aca="true">IF(DAY(B184)=27,SUM(INDIRECT(CONCATENATE("E",MATCH(DATE(IF(MONTH(B184)=1,YEAR(B184)-1,YEAR(B184)),IF(MONTH(B184)=1,12,MONTH(B184)-1),28),B$1:B183),":","E",ROW()),1)),"")</f>
        <v/>
      </c>
      <c r="H184" s="12"/>
      <c r="I184" s="15"/>
    </row>
    <row r="185" customFormat="false" ht="13.8" hidden="false" customHeight="false" outlineLevel="0" collapsed="false">
      <c r="B185" s="12" t="n">
        <f aca="false">B184+1</f>
        <v>43645</v>
      </c>
      <c r="C185" s="13" t="n">
        <v>0.5625</v>
      </c>
      <c r="D185" s="13" t="n">
        <v>0.854166666666667</v>
      </c>
      <c r="E185" s="14" t="n">
        <f aca="false">(D185-C185)*24</f>
        <v>7</v>
      </c>
      <c r="F185" s="12"/>
      <c r="G185" s="18" t="str">
        <f aca="true">IF(DAY(B185)=27,SUM(INDIRECT(CONCATENATE("E",MATCH(DATE(IF(MONTH(B185)=1,YEAR(B185)-1,YEAR(B185)),IF(MONTH(B185)=1,12,MONTH(B185)-1),28),B$1:B184),":","E",ROW()),1)),"")</f>
        <v/>
      </c>
      <c r="H185" s="12"/>
      <c r="I185" s="15"/>
    </row>
    <row r="186" customFormat="false" ht="13.8" hidden="false" customHeight="false" outlineLevel="0" collapsed="false">
      <c r="B186" s="12" t="n">
        <f aca="false">B185+1</f>
        <v>43646</v>
      </c>
      <c r="C186" s="13" t="n">
        <v>0.5625</v>
      </c>
      <c r="D186" s="13" t="n">
        <v>0.854166666666667</v>
      </c>
      <c r="E186" s="14" t="n">
        <f aca="false">(D186-C186)*24</f>
        <v>7</v>
      </c>
      <c r="F186" s="12"/>
      <c r="G186" s="18" t="str">
        <f aca="true">IF(DAY(B186)=27,SUM(INDIRECT(CONCATENATE("E",MATCH(DATE(IF(MONTH(B186)=1,YEAR(B186)-1,YEAR(B186)),IF(MONTH(B186)=1,12,MONTH(B186)-1),28),B$1:B185),":","E",ROW()),1)),"")</f>
        <v/>
      </c>
      <c r="H186" s="12"/>
      <c r="I186" s="15"/>
    </row>
    <row r="187" customFormat="false" ht="13.8" hidden="false" customHeight="false" outlineLevel="0" collapsed="false">
      <c r="B187" s="12" t="n">
        <f aca="false">B186+1</f>
        <v>43647</v>
      </c>
      <c r="C187" s="13" t="n">
        <v>0.5625</v>
      </c>
      <c r="D187" s="13" t="n">
        <v>0.854166666666667</v>
      </c>
      <c r="E187" s="14" t="n">
        <f aca="false">(D187-C187)*24</f>
        <v>7</v>
      </c>
      <c r="F187" s="12"/>
      <c r="G187" s="18" t="str">
        <f aca="true">IF(DAY(B187)=27,SUM(INDIRECT(CONCATENATE("E",MATCH(DATE(IF(MONTH(B187)=1,YEAR(B187)-1,YEAR(B187)),IF(MONTH(B187)=1,12,MONTH(B187)-1),28),B$1:B186),":","E",ROW()),1)),"")</f>
        <v/>
      </c>
      <c r="H187" s="12"/>
      <c r="I187" s="15"/>
    </row>
    <row r="188" customFormat="false" ht="13.8" hidden="false" customHeight="false" outlineLevel="0" collapsed="false">
      <c r="B188" s="12" t="n">
        <f aca="false">B187+1</f>
        <v>43648</v>
      </c>
      <c r="C188" s="13" t="n">
        <v>0.5625</v>
      </c>
      <c r="D188" s="13" t="n">
        <v>0.854166666666667</v>
      </c>
      <c r="E188" s="14" t="n">
        <f aca="false">(D188-C188)*24</f>
        <v>7</v>
      </c>
      <c r="F188" s="12"/>
      <c r="G188" s="18" t="str">
        <f aca="true">IF(DAY(B188)=27,SUM(INDIRECT(CONCATENATE("E",MATCH(DATE(IF(MONTH(B188)=1,YEAR(B188)-1,YEAR(B188)),IF(MONTH(B188)=1,12,MONTH(B188)-1),28),B$1:B187),":","E",ROW()),1)),"")</f>
        <v/>
      </c>
      <c r="H188" s="12"/>
      <c r="I188" s="15"/>
    </row>
    <row r="189" customFormat="false" ht="13.8" hidden="false" customHeight="false" outlineLevel="0" collapsed="false">
      <c r="B189" s="12" t="n">
        <f aca="false">B188+1</f>
        <v>43649</v>
      </c>
      <c r="C189" s="13" t="n">
        <v>0.5625</v>
      </c>
      <c r="D189" s="13" t="n">
        <v>0.854166666666667</v>
      </c>
      <c r="E189" s="14" t="n">
        <f aca="false">(D189-C189)*24</f>
        <v>7</v>
      </c>
      <c r="F189" s="12"/>
      <c r="G189" s="18" t="str">
        <f aca="true">IF(DAY(B189)=27,SUM(INDIRECT(CONCATENATE("E",MATCH(DATE(IF(MONTH(B189)=1,YEAR(B189)-1,YEAR(B189)),IF(MONTH(B189)=1,12,MONTH(B189)-1),28),B$1:B188),":","E",ROW()),1)),"")</f>
        <v/>
      </c>
      <c r="H189" s="12"/>
      <c r="I189" s="15"/>
    </row>
    <row r="190" customFormat="false" ht="13.8" hidden="false" customHeight="false" outlineLevel="0" collapsed="false">
      <c r="B190" s="12" t="n">
        <f aca="false">B189+1</f>
        <v>43650</v>
      </c>
      <c r="C190" s="13" t="n">
        <v>0</v>
      </c>
      <c r="D190" s="13" t="n">
        <v>0</v>
      </c>
      <c r="E190" s="14" t="n">
        <f aca="false">(D190-C190)*24</f>
        <v>0</v>
      </c>
      <c r="F190" s="12"/>
      <c r="G190" s="18" t="str">
        <f aca="true">IF(DAY(B190)=27,SUM(INDIRECT(CONCATENATE("E",MATCH(DATE(IF(MONTH(B190)=1,YEAR(B190)-1,YEAR(B190)),IF(MONTH(B190)=1,12,MONTH(B190)-1),28),B$1:B189),":","E",ROW()),1)),"")</f>
        <v/>
      </c>
      <c r="H190" s="12"/>
      <c r="I190" s="15"/>
    </row>
    <row r="191" customFormat="false" ht="13.8" hidden="false" customHeight="false" outlineLevel="0" collapsed="false">
      <c r="B191" s="12" t="n">
        <f aca="false">B190+1</f>
        <v>43651</v>
      </c>
      <c r="C191" s="13" t="n">
        <v>0</v>
      </c>
      <c r="D191" s="13" t="n">
        <v>0</v>
      </c>
      <c r="E191" s="14" t="n">
        <f aca="false">(D191-C191)*24</f>
        <v>0</v>
      </c>
      <c r="F191" s="12"/>
      <c r="G191" s="18" t="str">
        <f aca="true">IF(DAY(B191)=27,SUM(INDIRECT(CONCATENATE("E",MATCH(DATE(IF(MONTH(B191)=1,YEAR(B191)-1,YEAR(B191)),IF(MONTH(B191)=1,12,MONTH(B191)-1),28),B$1:B190),":","E",ROW()),1)),"")</f>
        <v/>
      </c>
      <c r="H191" s="12"/>
      <c r="I191" s="15"/>
    </row>
    <row r="192" customFormat="false" ht="13.8" hidden="false" customHeight="false" outlineLevel="0" collapsed="false">
      <c r="B192" s="12" t="n">
        <f aca="false">B191+1</f>
        <v>43652</v>
      </c>
      <c r="C192" s="13" t="n">
        <v>0.5625</v>
      </c>
      <c r="D192" s="13" t="n">
        <v>0.854166666666667</v>
      </c>
      <c r="E192" s="14" t="n">
        <f aca="false">(D192-C192)*24</f>
        <v>7</v>
      </c>
      <c r="F192" s="12"/>
      <c r="G192" s="18" t="str">
        <f aca="true">IF(DAY(B192)=27,SUM(INDIRECT(CONCATENATE("E",MATCH(DATE(IF(MONTH(B192)=1,YEAR(B192)-1,YEAR(B192)),IF(MONTH(B192)=1,12,MONTH(B192)-1),28),B$1:B191),":","E",ROW()),1)),"")</f>
        <v/>
      </c>
      <c r="H192" s="12"/>
      <c r="I192" s="15"/>
    </row>
    <row r="193" customFormat="false" ht="13.8" hidden="false" customHeight="false" outlineLevel="0" collapsed="false">
      <c r="B193" s="12" t="n">
        <f aca="false">B192+1</f>
        <v>43653</v>
      </c>
      <c r="C193" s="13" t="n">
        <v>0.5625</v>
      </c>
      <c r="D193" s="13" t="n">
        <v>0.854166666666667</v>
      </c>
      <c r="E193" s="14" t="n">
        <f aca="false">(D193-C193)*24</f>
        <v>7</v>
      </c>
      <c r="F193" s="12"/>
      <c r="G193" s="18" t="str">
        <f aca="true">IF(DAY(B193)=27,SUM(INDIRECT(CONCATENATE("E",MATCH(DATE(IF(MONTH(B193)=1,YEAR(B193)-1,YEAR(B193)),IF(MONTH(B193)=1,12,MONTH(B193)-1),28),B$1:B192),":","E",ROW()),1)),"")</f>
        <v/>
      </c>
      <c r="H193" s="12"/>
      <c r="I193" s="15"/>
    </row>
    <row r="194" customFormat="false" ht="13.8" hidden="false" customHeight="false" outlineLevel="0" collapsed="false">
      <c r="B194" s="12" t="n">
        <f aca="false">B193+1</f>
        <v>43654</v>
      </c>
      <c r="C194" s="13" t="n">
        <v>0.5625</v>
      </c>
      <c r="D194" s="13" t="n">
        <v>0.854166666666667</v>
      </c>
      <c r="E194" s="14" t="n">
        <f aca="false">(D194-C194)*24</f>
        <v>7</v>
      </c>
      <c r="F194" s="12"/>
      <c r="G194" s="18" t="str">
        <f aca="true">IF(DAY(B194)=27,SUM(INDIRECT(CONCATENATE("E",MATCH(DATE(IF(MONTH(B194)=1,YEAR(B194)-1,YEAR(B194)),IF(MONTH(B194)=1,12,MONTH(B194)-1),28),B$1:B193),":","E",ROW()),1)),"")</f>
        <v/>
      </c>
      <c r="H194" s="12"/>
      <c r="I194" s="15"/>
    </row>
    <row r="195" customFormat="false" ht="13.8" hidden="false" customHeight="false" outlineLevel="0" collapsed="false">
      <c r="B195" s="12" t="n">
        <f aca="false">B194+1</f>
        <v>43655</v>
      </c>
      <c r="C195" s="13" t="n">
        <v>0.5625</v>
      </c>
      <c r="D195" s="13" t="n">
        <v>0.854166666666667</v>
      </c>
      <c r="E195" s="14" t="n">
        <f aca="false">(D195-C195)*24</f>
        <v>7</v>
      </c>
      <c r="F195" s="12"/>
      <c r="G195" s="18" t="str">
        <f aca="true">IF(DAY(B195)=27,SUM(INDIRECT(CONCATENATE("E",MATCH(DATE(IF(MONTH(B195)=1,YEAR(B195)-1,YEAR(B195)),IF(MONTH(B195)=1,12,MONTH(B195)-1),28),B$1:B194),":","E",ROW()),1)),"")</f>
        <v/>
      </c>
      <c r="H195" s="12"/>
      <c r="I195" s="15"/>
    </row>
    <row r="196" customFormat="false" ht="13.8" hidden="false" customHeight="false" outlineLevel="0" collapsed="false">
      <c r="B196" s="12" t="n">
        <f aca="false">B195+1</f>
        <v>43656</v>
      </c>
      <c r="C196" s="13" t="n">
        <v>0.5625</v>
      </c>
      <c r="D196" s="13" t="n">
        <v>0.854166666666667</v>
      </c>
      <c r="E196" s="14" t="n">
        <f aca="false">(D196-C196)*24</f>
        <v>7</v>
      </c>
      <c r="F196" s="12"/>
      <c r="G196" s="18" t="str">
        <f aca="true">IF(DAY(B196)=27,SUM(INDIRECT(CONCATENATE("E",MATCH(DATE(IF(MONTH(B196)=1,YEAR(B196)-1,YEAR(B196)),IF(MONTH(B196)=1,12,MONTH(B196)-1),28),B$1:B195),":","E",ROW()),1)),"")</f>
        <v/>
      </c>
      <c r="H196" s="12" t="s">
        <v>9</v>
      </c>
      <c r="I196" s="15"/>
    </row>
    <row r="197" customFormat="false" ht="13.8" hidden="false" customHeight="false" outlineLevel="0" collapsed="false">
      <c r="B197" s="12" t="n">
        <f aca="false">B196+1</f>
        <v>43657</v>
      </c>
      <c r="C197" s="13"/>
      <c r="D197" s="13"/>
      <c r="E197" s="14" t="n">
        <f aca="false">(D197-C197)*24</f>
        <v>0</v>
      </c>
      <c r="F197" s="12"/>
      <c r="G197" s="18" t="str">
        <f aca="true">IF(DAY(B197)=27,SUM(INDIRECT(CONCATENATE("E",MATCH(DATE(IF(MONTH(B197)=1,YEAR(B197)-1,YEAR(B197)),IF(MONTH(B197)=1,12,MONTH(B197)-1),28),B$1:B196),":","E",ROW()),1)),"")</f>
        <v/>
      </c>
      <c r="H197" s="12"/>
      <c r="I197" s="15"/>
    </row>
    <row r="198" customFormat="false" ht="13.8" hidden="false" customHeight="false" outlineLevel="0" collapsed="false">
      <c r="B198" s="12" t="n">
        <f aca="false">B197+1</f>
        <v>43658</v>
      </c>
      <c r="C198" s="13"/>
      <c r="D198" s="13"/>
      <c r="E198" s="14" t="n">
        <f aca="false">(D198-C198)*24</f>
        <v>0</v>
      </c>
      <c r="F198" s="12"/>
      <c r="G198" s="18" t="str">
        <f aca="true">IF(DAY(B198)=27,SUM(INDIRECT(CONCATENATE("E",MATCH(DATE(IF(MONTH(B198)=1,YEAR(B198)-1,YEAR(B198)),IF(MONTH(B198)=1,12,MONTH(B198)-1),28),B$1:B197),":","E",ROW()),1)),"")</f>
        <v/>
      </c>
      <c r="H198" s="12"/>
      <c r="I198" s="15"/>
    </row>
    <row r="199" customFormat="false" ht="13.8" hidden="false" customHeight="false" outlineLevel="0" collapsed="false">
      <c r="B199" s="12" t="n">
        <f aca="false">B198+1</f>
        <v>43659</v>
      </c>
      <c r="C199" s="13" t="n">
        <v>0.5625</v>
      </c>
      <c r="D199" s="13" t="n">
        <v>0.854166666666667</v>
      </c>
      <c r="E199" s="14" t="n">
        <f aca="false">(D199-C199)*24</f>
        <v>7</v>
      </c>
      <c r="F199" s="12"/>
      <c r="G199" s="18" t="str">
        <f aca="true">IF(DAY(B199)=27,SUM(INDIRECT(CONCATENATE("E",MATCH(DATE(IF(MONTH(B199)=1,YEAR(B199)-1,YEAR(B199)),IF(MONTH(B199)=1,12,MONTH(B199)-1),28),B$1:B198),":","E",ROW()),1)),"")</f>
        <v/>
      </c>
      <c r="H199" s="12"/>
      <c r="I199" s="15"/>
    </row>
    <row r="200" customFormat="false" ht="13.8" hidden="false" customHeight="false" outlineLevel="0" collapsed="false">
      <c r="B200" s="12" t="n">
        <f aca="false">B199+1</f>
        <v>43660</v>
      </c>
      <c r="C200" s="13" t="n">
        <v>0.5625</v>
      </c>
      <c r="D200" s="13" t="n">
        <v>0.854166666666667</v>
      </c>
      <c r="E200" s="14" t="n">
        <f aca="false">(D200-C200)*24</f>
        <v>7</v>
      </c>
      <c r="F200" s="12"/>
      <c r="G200" s="18" t="str">
        <f aca="true">IF(DAY(B200)=27,SUM(INDIRECT(CONCATENATE("E",MATCH(DATE(IF(MONTH(B200)=1,YEAR(B200)-1,YEAR(B200)),IF(MONTH(B200)=1,12,MONTH(B200)-1),28),B$1:B199),":","E",ROW()),1)),"")</f>
        <v/>
      </c>
      <c r="H200" s="12"/>
      <c r="I200" s="15"/>
    </row>
    <row r="201" customFormat="false" ht="13.8" hidden="false" customHeight="false" outlineLevel="0" collapsed="false">
      <c r="B201" s="12" t="n">
        <f aca="false">B200+1</f>
        <v>43661</v>
      </c>
      <c r="C201" s="13" t="n">
        <v>0.5625</v>
      </c>
      <c r="D201" s="13" t="n">
        <v>0.854166666666667</v>
      </c>
      <c r="E201" s="14" t="n">
        <f aca="false">(D201-C201)*24</f>
        <v>7</v>
      </c>
      <c r="F201" s="12"/>
      <c r="G201" s="18" t="str">
        <f aca="true">IF(DAY(B201)=27,SUM(INDIRECT(CONCATENATE("E",MATCH(DATE(IF(MONTH(B201)=1,YEAR(B201)-1,YEAR(B201)),IF(MONTH(B201)=1,12,MONTH(B201)-1),28),B$1:B200),":","E",ROW()),1)),"")</f>
        <v/>
      </c>
      <c r="H201" s="12"/>
      <c r="I201" s="15"/>
    </row>
    <row r="202" s="16" customFormat="true" ht="13.8" hidden="false" customHeight="false" outlineLevel="0" collapsed="false">
      <c r="A202" s="0"/>
      <c r="B202" s="12" t="n">
        <f aca="false">B201+1</f>
        <v>43662</v>
      </c>
      <c r="C202" s="13" t="n">
        <v>0.5625</v>
      </c>
      <c r="D202" s="13" t="n">
        <v>0.854166666666667</v>
      </c>
      <c r="E202" s="14" t="n">
        <f aca="false">(D202-C202)*24</f>
        <v>7</v>
      </c>
      <c r="F202" s="12"/>
      <c r="G202" s="18" t="str">
        <f aca="true">IF(DAY(B202)=27,SUM(INDIRECT(CONCATENATE("E",MATCH(DATE(IF(MONTH(B202)=1,YEAR(B202)-1,YEAR(B202)),IF(MONTH(B202)=1,12,MONTH(B202)-1),28),B$1:B201),":","E",ROW()),1)),"")</f>
        <v/>
      </c>
      <c r="H202" s="12"/>
      <c r="I202" s="15"/>
      <c r="J202" s="1"/>
      <c r="K202" s="17"/>
      <c r="L202" s="17"/>
      <c r="AMH202" s="0"/>
      <c r="AMI202" s="0"/>
      <c r="AMJ202" s="0"/>
    </row>
    <row r="203" s="16" customFormat="true" ht="13.8" hidden="false" customHeight="false" outlineLevel="0" collapsed="false">
      <c r="A203" s="0"/>
      <c r="B203" s="12" t="n">
        <f aca="false">B202+1</f>
        <v>43663</v>
      </c>
      <c r="C203" s="13" t="n">
        <v>0.5625</v>
      </c>
      <c r="D203" s="13" t="n">
        <v>0.854166666666667</v>
      </c>
      <c r="E203" s="14" t="n">
        <f aca="false">(D203-C203)*24</f>
        <v>7</v>
      </c>
      <c r="F203" s="12"/>
      <c r="G203" s="18" t="str">
        <f aca="true">IF(DAY(B203)=27,SUM(INDIRECT(CONCATENATE("E",MATCH(DATE(IF(MONTH(B203)=1,YEAR(B203)-1,YEAR(B203)),IF(MONTH(B203)=1,12,MONTH(B203)-1),28),B$1:B202),":","E",ROW()),1)),"")</f>
        <v/>
      </c>
      <c r="H203" s="12"/>
      <c r="I203" s="15"/>
      <c r="J203" s="1"/>
      <c r="K203" s="17"/>
      <c r="L203" s="17"/>
      <c r="AMH203" s="0"/>
      <c r="AMI203" s="0"/>
      <c r="AMJ203" s="0"/>
    </row>
    <row r="204" s="16" customFormat="true" ht="13.8" hidden="false" customHeight="false" outlineLevel="0" collapsed="false">
      <c r="A204" s="0"/>
      <c r="B204" s="12" t="n">
        <f aca="false">B203+1</f>
        <v>43664</v>
      </c>
      <c r="C204" s="13"/>
      <c r="D204" s="13"/>
      <c r="E204" s="14" t="n">
        <f aca="false">(D204-C204)*24</f>
        <v>0</v>
      </c>
      <c r="F204" s="12"/>
      <c r="G204" s="18" t="str">
        <f aca="true">IF(DAY(B204)=27,SUM(INDIRECT(CONCATENATE("E",MATCH(DATE(IF(MONTH(B204)=1,YEAR(B204)-1,YEAR(B204)),IF(MONTH(B204)=1,12,MONTH(B204)-1),28),B$1:B203),":","E",ROW()),1)),"")</f>
        <v/>
      </c>
      <c r="H204" s="12"/>
      <c r="I204" s="15"/>
      <c r="J204" s="1"/>
      <c r="K204" s="17"/>
      <c r="L204" s="17"/>
      <c r="AMH204" s="0"/>
      <c r="AMI204" s="0"/>
      <c r="AMJ204" s="0"/>
    </row>
    <row r="205" s="16" customFormat="true" ht="13.8" hidden="false" customHeight="false" outlineLevel="0" collapsed="false">
      <c r="A205" s="0"/>
      <c r="B205" s="12" t="n">
        <f aca="false">B204+1</f>
        <v>43665</v>
      </c>
      <c r="C205" s="13"/>
      <c r="D205" s="13"/>
      <c r="E205" s="14" t="n">
        <f aca="false">(D205-C205)*24</f>
        <v>0</v>
      </c>
      <c r="F205" s="12"/>
      <c r="G205" s="18" t="str">
        <f aca="true">IF(DAY(B205)=27,SUM(INDIRECT(CONCATENATE("E",MATCH(DATE(IF(MONTH(B205)=1,YEAR(B205)-1,YEAR(B205)),IF(MONTH(B205)=1,12,MONTH(B205)-1),28),B$1:B204),":","E",ROW()),1)),"")</f>
        <v/>
      </c>
      <c r="H205" s="12"/>
      <c r="I205" s="15"/>
      <c r="J205" s="1"/>
      <c r="K205" s="17"/>
      <c r="L205" s="17"/>
      <c r="AMH205" s="0"/>
      <c r="AMI205" s="0"/>
      <c r="AMJ205" s="0"/>
    </row>
    <row r="206" s="16" customFormat="true" ht="13.8" hidden="false" customHeight="false" outlineLevel="0" collapsed="false">
      <c r="A206" s="0"/>
      <c r="B206" s="12" t="n">
        <f aca="false">B205+1</f>
        <v>43666</v>
      </c>
      <c r="C206" s="13" t="n">
        <v>0.5625</v>
      </c>
      <c r="D206" s="13" t="n">
        <v>0.854166666666667</v>
      </c>
      <c r="E206" s="14" t="n">
        <f aca="false">(D206-C206)*24</f>
        <v>7</v>
      </c>
      <c r="F206" s="12"/>
      <c r="G206" s="18" t="str">
        <f aca="true">IF(DAY(B206)=27,SUM(INDIRECT(CONCATENATE("E",MATCH(DATE(IF(MONTH(B206)=1,YEAR(B206)-1,YEAR(B206)),IF(MONTH(B206)=1,12,MONTH(B206)-1),28),B$1:B205),":","E",ROW()),1)),"")</f>
        <v/>
      </c>
      <c r="H206" s="12"/>
      <c r="I206" s="15"/>
      <c r="J206" s="1"/>
      <c r="K206" s="17"/>
      <c r="L206" s="17"/>
      <c r="AMH206" s="0"/>
      <c r="AMI206" s="0"/>
      <c r="AMJ206" s="0"/>
    </row>
    <row r="207" s="16" customFormat="true" ht="13.8" hidden="false" customHeight="false" outlineLevel="0" collapsed="false">
      <c r="A207" s="0"/>
      <c r="B207" s="12" t="n">
        <f aca="false">B206+1</f>
        <v>43667</v>
      </c>
      <c r="C207" s="13" t="n">
        <v>0.5625</v>
      </c>
      <c r="D207" s="13" t="n">
        <v>0.854166666666667</v>
      </c>
      <c r="E207" s="14" t="n">
        <f aca="false">(D207-C207)*24</f>
        <v>7</v>
      </c>
      <c r="F207" s="12"/>
      <c r="G207" s="18" t="str">
        <f aca="true">IF(DAY(B207)=27,SUM(INDIRECT(CONCATENATE("E",MATCH(DATE(IF(MONTH(B207)=1,YEAR(B207)-1,YEAR(B207)),IF(MONTH(B207)=1,12,MONTH(B207)-1),28),B$1:B206),":","E",ROW()),1)),"")</f>
        <v/>
      </c>
      <c r="H207" s="12"/>
      <c r="I207" s="15"/>
      <c r="J207" s="1"/>
      <c r="K207" s="17"/>
      <c r="L207" s="17"/>
      <c r="AMH207" s="0"/>
      <c r="AMI207" s="0"/>
      <c r="AMJ207" s="0"/>
    </row>
    <row r="208" s="16" customFormat="true" ht="13.8" hidden="false" customHeight="false" outlineLevel="0" collapsed="false">
      <c r="A208" s="0"/>
      <c r="B208" s="12" t="n">
        <f aca="false">B207+1</f>
        <v>43668</v>
      </c>
      <c r="C208" s="13" t="n">
        <v>0.5625</v>
      </c>
      <c r="D208" s="13" t="n">
        <v>0.854166666666667</v>
      </c>
      <c r="E208" s="14" t="n">
        <f aca="false">(D208-C208)*24</f>
        <v>7</v>
      </c>
      <c r="F208" s="12"/>
      <c r="G208" s="18" t="str">
        <f aca="true">IF(DAY(B208)=27,SUM(INDIRECT(CONCATENATE("E",MATCH(DATE(IF(MONTH(B208)=1,YEAR(B208)-1,YEAR(B208)),IF(MONTH(B208)=1,12,MONTH(B208)-1),28),B$1:B207),":","E",ROW()),1)),"")</f>
        <v/>
      </c>
      <c r="H208" s="12"/>
      <c r="I208" s="15"/>
      <c r="J208" s="1"/>
      <c r="K208" s="17"/>
      <c r="L208" s="17"/>
      <c r="AMH208" s="0"/>
      <c r="AMI208" s="0"/>
      <c r="AMJ208" s="0"/>
    </row>
    <row r="209" s="16" customFormat="true" ht="13.8" hidden="false" customHeight="false" outlineLevel="0" collapsed="false">
      <c r="A209" s="0"/>
      <c r="B209" s="12" t="n">
        <f aca="false">B208+1</f>
        <v>43669</v>
      </c>
      <c r="C209" s="13" t="n">
        <v>0.5625</v>
      </c>
      <c r="D209" s="13" t="n">
        <v>0.854166666666667</v>
      </c>
      <c r="E209" s="14" t="n">
        <f aca="false">(D209-C209)*24</f>
        <v>7</v>
      </c>
      <c r="F209" s="12"/>
      <c r="G209" s="18" t="str">
        <f aca="true">IF(DAY(B209)=27,SUM(INDIRECT(CONCATENATE("E",MATCH(DATE(IF(MONTH(B209)=1,YEAR(B209)-1,YEAR(B209)),IF(MONTH(B209)=1,12,MONTH(B209)-1),28),B$1:B208),":","E",ROW()),1)),"")</f>
        <v/>
      </c>
      <c r="H209" s="12"/>
      <c r="I209" s="15"/>
      <c r="J209" s="1"/>
      <c r="K209" s="17"/>
      <c r="L209" s="17"/>
      <c r="AMH209" s="0"/>
      <c r="AMI209" s="0"/>
      <c r="AMJ209" s="0"/>
    </row>
    <row r="210" s="16" customFormat="true" ht="13.8" hidden="false" customHeight="false" outlineLevel="0" collapsed="false">
      <c r="A210" s="0"/>
      <c r="B210" s="12" t="n">
        <f aca="false">B209+1</f>
        <v>43670</v>
      </c>
      <c r="C210" s="13" t="n">
        <v>0.5625</v>
      </c>
      <c r="D210" s="13" t="n">
        <v>0.854166666666667</v>
      </c>
      <c r="E210" s="14" t="n">
        <f aca="false">(D210-C210)*24</f>
        <v>7</v>
      </c>
      <c r="F210" s="12"/>
      <c r="G210" s="18" t="str">
        <f aca="true">IF(DAY(B210)=27,SUM(INDIRECT(CONCATENATE("E",MATCH(DATE(IF(MONTH(B210)=1,YEAR(B210)-1,YEAR(B210)),IF(MONTH(B210)=1,12,MONTH(B210)-1),28),B$1:B209),":","E",ROW()),1)),"")</f>
        <v/>
      </c>
      <c r="H210" s="12"/>
      <c r="I210" s="15"/>
      <c r="J210" s="1"/>
      <c r="K210" s="17"/>
      <c r="L210" s="17"/>
      <c r="AMH210" s="0"/>
      <c r="AMI210" s="0"/>
      <c r="AMJ210" s="0"/>
    </row>
    <row r="211" s="16" customFormat="true" ht="13.8" hidden="false" customHeight="false" outlineLevel="0" collapsed="false">
      <c r="A211" s="0"/>
      <c r="B211" s="12" t="n">
        <f aca="false">B210+1</f>
        <v>43671</v>
      </c>
      <c r="C211" s="13"/>
      <c r="D211" s="13"/>
      <c r="E211" s="14" t="n">
        <f aca="false">(D211-C211)*24</f>
        <v>0</v>
      </c>
      <c r="F211" s="12"/>
      <c r="G211" s="18" t="str">
        <f aca="true">IF(DAY(B211)=27,SUM(INDIRECT(CONCATENATE("E",MATCH(DATE(IF(MONTH(B211)=1,YEAR(B211)-1,YEAR(B211)),IF(MONTH(B211)=1,12,MONTH(B211)-1),28),B$1:B210),":","E",ROW()),1)),"")</f>
        <v/>
      </c>
      <c r="H211" s="12"/>
      <c r="I211" s="15"/>
      <c r="J211" s="1"/>
      <c r="K211" s="17"/>
      <c r="L211" s="17"/>
      <c r="AMH211" s="0"/>
      <c r="AMI211" s="0"/>
      <c r="AMJ211" s="0"/>
    </row>
    <row r="212" s="16" customFormat="true" ht="13.8" hidden="false" customHeight="false" outlineLevel="0" collapsed="false">
      <c r="A212" s="0"/>
      <c r="B212" s="12" t="n">
        <f aca="false">B211+1</f>
        <v>43672</v>
      </c>
      <c r="C212" s="13"/>
      <c r="D212" s="13"/>
      <c r="E212" s="14" t="n">
        <f aca="false">(D212-C212)*24</f>
        <v>0</v>
      </c>
      <c r="F212" s="12"/>
      <c r="G212" s="18" t="str">
        <f aca="true">IF(DAY(B212)=27,SUM(INDIRECT(CONCATENATE("E",MATCH(DATE(IF(MONTH(B212)=1,YEAR(B212)-1,YEAR(B212)),IF(MONTH(B212)=1,12,MONTH(B212)-1),28),B$1:B211),":","E",ROW()),1)),"")</f>
        <v/>
      </c>
      <c r="H212" s="12"/>
      <c r="I212" s="15"/>
      <c r="J212" s="1"/>
      <c r="K212" s="17"/>
      <c r="L212" s="17"/>
      <c r="AMH212" s="0"/>
      <c r="AMI212" s="0"/>
      <c r="AMJ212" s="0"/>
    </row>
    <row r="213" s="16" customFormat="true" ht="13.8" hidden="false" customHeight="false" outlineLevel="0" collapsed="false">
      <c r="A213" s="0"/>
      <c r="B213" s="12" t="n">
        <f aca="false">B212+1</f>
        <v>43673</v>
      </c>
      <c r="C213" s="13" t="n">
        <v>0.5625</v>
      </c>
      <c r="D213" s="13" t="n">
        <v>0.854166666666667</v>
      </c>
      <c r="E213" s="14" t="n">
        <f aca="false">(D213-C213)*24</f>
        <v>7</v>
      </c>
      <c r="F213" s="12"/>
      <c r="G213" s="18" t="n">
        <f aca="true">IF(DAY(B213)=27,SUM(INDIRECT(CONCATENATE("E",MATCH(DATE(IF(MONTH(B213)=1,YEAR(B213)-1,YEAR(B213)),IF(MONTH(B213)=1,12,MONTH(B213)-1),28),B$1:B212),":","E",ROW()),1)),"")</f>
        <v>147</v>
      </c>
      <c r="H213" s="12"/>
      <c r="I213" s="15"/>
      <c r="J213" s="1"/>
      <c r="K213" s="17"/>
      <c r="L213" s="17"/>
      <c r="AMH213" s="0"/>
      <c r="AMI213" s="0"/>
      <c r="AMJ213" s="0"/>
    </row>
    <row r="214" s="16" customFormat="true" ht="13.8" hidden="false" customHeight="false" outlineLevel="0" collapsed="false">
      <c r="A214" s="0"/>
      <c r="B214" s="12" t="n">
        <f aca="false">B213+1</f>
        <v>43674</v>
      </c>
      <c r="C214" s="13" t="n">
        <v>0.5625</v>
      </c>
      <c r="D214" s="13" t="n">
        <v>0.854166666666667</v>
      </c>
      <c r="E214" s="14" t="n">
        <f aca="false">(D214-C214)*24</f>
        <v>7</v>
      </c>
      <c r="F214" s="12"/>
      <c r="G214" s="18" t="str">
        <f aca="true">IF(DAY(B214)=27,SUM(INDIRECT(CONCATENATE("E",MATCH(DATE(IF(MONTH(B214)=1,YEAR(B214)-1,YEAR(B214)),IF(MONTH(B214)=1,12,MONTH(B214)-1),28),B$1:B213),":","E",ROW()),1)),"")</f>
        <v/>
      </c>
      <c r="H214" s="12"/>
      <c r="I214" s="15"/>
      <c r="J214" s="1"/>
      <c r="K214" s="17"/>
      <c r="L214" s="17"/>
      <c r="AMH214" s="0"/>
      <c r="AMI214" s="0"/>
      <c r="AMJ214" s="0"/>
    </row>
    <row r="215" s="16" customFormat="true" ht="13.8" hidden="false" customHeight="false" outlineLevel="0" collapsed="false">
      <c r="A215" s="0"/>
      <c r="B215" s="12" t="n">
        <f aca="false">B214+1</f>
        <v>43675</v>
      </c>
      <c r="C215" s="13" t="n">
        <v>0.5625</v>
      </c>
      <c r="D215" s="13" t="n">
        <v>0.854166666666667</v>
      </c>
      <c r="E215" s="14" t="n">
        <f aca="false">(D215-C215)*24</f>
        <v>7</v>
      </c>
      <c r="F215" s="12"/>
      <c r="G215" s="18" t="str">
        <f aca="true">IF(DAY(B215)=27,SUM(INDIRECT(CONCATENATE("E",MATCH(DATE(IF(MONTH(B215)=1,YEAR(B215)-1,YEAR(B215)),IF(MONTH(B215)=1,12,MONTH(B215)-1),28),B$1:B214),":","E",ROW()),1)),"")</f>
        <v/>
      </c>
      <c r="H215" s="12"/>
      <c r="I215" s="15"/>
      <c r="J215" s="1"/>
      <c r="K215" s="17"/>
      <c r="L215" s="17"/>
      <c r="AMH215" s="0"/>
      <c r="AMI215" s="0"/>
      <c r="AMJ215" s="0"/>
    </row>
    <row r="216" s="16" customFormat="true" ht="13.8" hidden="false" customHeight="false" outlineLevel="0" collapsed="false">
      <c r="A216" s="0"/>
      <c r="B216" s="12" t="n">
        <f aca="false">B215+1</f>
        <v>43676</v>
      </c>
      <c r="C216" s="13" t="n">
        <v>0.5625</v>
      </c>
      <c r="D216" s="13" t="n">
        <v>0.854166666666667</v>
      </c>
      <c r="E216" s="14" t="n">
        <f aca="false">(D216-C216)*24</f>
        <v>7</v>
      </c>
      <c r="F216" s="12"/>
      <c r="G216" s="18" t="str">
        <f aca="true">IF(DAY(B216)=27,SUM(INDIRECT(CONCATENATE("E",MATCH(DATE(IF(MONTH(B216)=1,YEAR(B216)-1,YEAR(B216)),IF(MONTH(B216)=1,12,MONTH(B216)-1),28),B$1:B215),":","E",ROW()),1)),"")</f>
        <v/>
      </c>
      <c r="H216" s="12"/>
      <c r="I216" s="15"/>
      <c r="J216" s="1"/>
      <c r="K216" s="17"/>
      <c r="L216" s="17"/>
      <c r="AMH216" s="0"/>
      <c r="AMI216" s="0"/>
      <c r="AMJ216" s="0"/>
    </row>
    <row r="217" s="16" customFormat="true" ht="13.8" hidden="false" customHeight="false" outlineLevel="0" collapsed="false">
      <c r="A217" s="0"/>
      <c r="B217" s="12" t="n">
        <f aca="false">B216+1</f>
        <v>43677</v>
      </c>
      <c r="C217" s="13" t="n">
        <v>0.5625</v>
      </c>
      <c r="D217" s="13" t="n">
        <v>0.854166666666667</v>
      </c>
      <c r="E217" s="14" t="n">
        <f aca="false">(D217-C217)*24</f>
        <v>7</v>
      </c>
      <c r="F217" s="12"/>
      <c r="G217" s="18" t="str">
        <f aca="true">IF(DAY(B217)=27,SUM(INDIRECT(CONCATENATE("E",MATCH(DATE(IF(MONTH(B217)=1,YEAR(B217)-1,YEAR(B217)),IF(MONTH(B217)=1,12,MONTH(B217)-1),28),B$1:B216),":","E",ROW()),1)),"")</f>
        <v/>
      </c>
      <c r="H217" s="12"/>
      <c r="I217" s="15"/>
      <c r="J217" s="1"/>
      <c r="K217" s="17"/>
      <c r="L217" s="17"/>
      <c r="AMH217" s="0"/>
      <c r="AMI217" s="0"/>
      <c r="AMJ217" s="0"/>
    </row>
    <row r="218" s="16" customFormat="true" ht="13.8" hidden="false" customHeight="false" outlineLevel="0" collapsed="false">
      <c r="A218" s="0"/>
      <c r="B218" s="12" t="n">
        <f aca="false">B217+1</f>
        <v>43678</v>
      </c>
      <c r="C218" s="13"/>
      <c r="D218" s="13"/>
      <c r="E218" s="14" t="n">
        <f aca="false">(D218-C218)*24</f>
        <v>0</v>
      </c>
      <c r="F218" s="12"/>
      <c r="G218" s="18" t="str">
        <f aca="true">IF(DAY(B218)=27,SUM(INDIRECT(CONCATENATE("E",MATCH(DATE(IF(MONTH(B218)=1,YEAR(B218)-1,YEAR(B218)),IF(MONTH(B218)=1,12,MONTH(B218)-1),28),B$1:B217),":","E",ROW()),1)),"")</f>
        <v/>
      </c>
      <c r="H218" s="12"/>
      <c r="I218" s="15"/>
      <c r="J218" s="1"/>
      <c r="K218" s="17"/>
      <c r="L218" s="17"/>
      <c r="AMH218" s="0"/>
      <c r="AMI218" s="0"/>
      <c r="AMJ218" s="0"/>
    </row>
    <row r="219" s="16" customFormat="true" ht="13.8" hidden="false" customHeight="false" outlineLevel="0" collapsed="false">
      <c r="A219" s="0"/>
      <c r="B219" s="12" t="n">
        <f aca="false">B218+1</f>
        <v>43679</v>
      </c>
      <c r="C219" s="13"/>
      <c r="D219" s="13"/>
      <c r="E219" s="14" t="n">
        <f aca="false">(D219-C219)*24</f>
        <v>0</v>
      </c>
      <c r="F219" s="12"/>
      <c r="G219" s="18" t="str">
        <f aca="true">IF(DAY(B219)=27,SUM(INDIRECT(CONCATENATE("E",MATCH(DATE(IF(MONTH(B219)=1,YEAR(B219)-1,YEAR(B219)),IF(MONTH(B219)=1,12,MONTH(B219)-1),28),B$1:B218),":","E",ROW()),1)),"")</f>
        <v/>
      </c>
      <c r="H219" s="12"/>
      <c r="I219" s="15"/>
      <c r="J219" s="1"/>
      <c r="K219" s="17"/>
      <c r="L219" s="17"/>
      <c r="AMH219" s="0"/>
      <c r="AMI219" s="0"/>
      <c r="AMJ219" s="0"/>
    </row>
    <row r="220" s="16" customFormat="true" ht="13.8" hidden="false" customHeight="false" outlineLevel="0" collapsed="false">
      <c r="A220" s="0"/>
      <c r="B220" s="12" t="n">
        <f aca="false">B219+1</f>
        <v>43680</v>
      </c>
      <c r="C220" s="13" t="n">
        <v>0.5625</v>
      </c>
      <c r="D220" s="13" t="n">
        <v>0.854166666666667</v>
      </c>
      <c r="E220" s="14" t="n">
        <f aca="false">(D220-C220)*24</f>
        <v>7</v>
      </c>
      <c r="F220" s="12"/>
      <c r="G220" s="18" t="str">
        <f aca="true">IF(DAY(B220)=27,SUM(INDIRECT(CONCATENATE("E",MATCH(DATE(IF(MONTH(B220)=1,YEAR(B220)-1,YEAR(B220)),IF(MONTH(B220)=1,12,MONTH(B220)-1),28),B$1:B219),":","E",ROW()),1)),"")</f>
        <v/>
      </c>
      <c r="H220" s="12"/>
      <c r="I220" s="15"/>
      <c r="J220" s="1"/>
      <c r="K220" s="17"/>
      <c r="L220" s="17"/>
      <c r="AMH220" s="0"/>
      <c r="AMI220" s="0"/>
      <c r="AMJ220" s="0"/>
    </row>
    <row r="221" s="16" customFormat="true" ht="13.8" hidden="false" customHeight="false" outlineLevel="0" collapsed="false">
      <c r="A221" s="0"/>
      <c r="B221" s="12" t="n">
        <f aca="false">B220+1</f>
        <v>43681</v>
      </c>
      <c r="C221" s="13" t="n">
        <v>0.5625</v>
      </c>
      <c r="D221" s="13" t="n">
        <v>0.854166666666667</v>
      </c>
      <c r="E221" s="14" t="n">
        <f aca="false">(D221-C221)*24</f>
        <v>7</v>
      </c>
      <c r="F221" s="12"/>
      <c r="G221" s="18" t="str">
        <f aca="true">IF(DAY(B221)=27,SUM(INDIRECT(CONCATENATE("E",MATCH(DATE(IF(MONTH(B221)=1,YEAR(B221)-1,YEAR(B221)),IF(MONTH(B221)=1,12,MONTH(B221)-1),28),B$1:B220),":","E",ROW()),1)),"")</f>
        <v/>
      </c>
      <c r="H221" s="12"/>
      <c r="I221" s="15"/>
      <c r="J221" s="1"/>
      <c r="K221" s="17"/>
      <c r="L221" s="17"/>
      <c r="AMH221" s="0"/>
      <c r="AMI221" s="0"/>
      <c r="AMJ221" s="0"/>
    </row>
    <row r="222" s="16" customFormat="true" ht="13.8" hidden="false" customHeight="false" outlineLevel="0" collapsed="false">
      <c r="A222" s="0"/>
      <c r="B222" s="12" t="n">
        <f aca="false">B221+1</f>
        <v>43682</v>
      </c>
      <c r="C222" s="13" t="n">
        <v>0.5625</v>
      </c>
      <c r="D222" s="13" t="n">
        <v>0.854166666666667</v>
      </c>
      <c r="E222" s="14" t="n">
        <f aca="false">(D222-C222)*24</f>
        <v>7</v>
      </c>
      <c r="F222" s="12"/>
      <c r="G222" s="18" t="str">
        <f aca="true">IF(DAY(B222)=27,SUM(INDIRECT(CONCATENATE("E",MATCH(DATE(IF(MONTH(B222)=1,YEAR(B222)-1,YEAR(B222)),IF(MONTH(B222)=1,12,MONTH(B222)-1),28),B$1:B221),":","E",ROW()),1)),"")</f>
        <v/>
      </c>
      <c r="H222" s="12"/>
      <c r="I222" s="15"/>
      <c r="J222" s="1"/>
      <c r="K222" s="17"/>
      <c r="L222" s="17"/>
      <c r="AMH222" s="0"/>
      <c r="AMI222" s="0"/>
      <c r="AMJ222" s="0"/>
    </row>
    <row r="223" s="16" customFormat="true" ht="13.8" hidden="false" customHeight="false" outlineLevel="0" collapsed="false">
      <c r="A223" s="0"/>
      <c r="B223" s="12" t="n">
        <f aca="false">B222+1</f>
        <v>43683</v>
      </c>
      <c r="C223" s="13" t="n">
        <v>0.5625</v>
      </c>
      <c r="D223" s="13" t="n">
        <v>0.854166666666667</v>
      </c>
      <c r="E223" s="14" t="n">
        <f aca="false">(D223-C223)*24</f>
        <v>7</v>
      </c>
      <c r="F223" s="12"/>
      <c r="G223" s="18" t="str">
        <f aca="true">IF(DAY(B223)=27,SUM(INDIRECT(CONCATENATE("E",MATCH(DATE(IF(MONTH(B223)=1,YEAR(B223)-1,YEAR(B223)),IF(MONTH(B223)=1,12,MONTH(B223)-1),28),B$1:B222),":","E",ROW()),1)),"")</f>
        <v/>
      </c>
      <c r="H223" s="12"/>
      <c r="I223" s="15"/>
      <c r="J223" s="1"/>
      <c r="K223" s="17"/>
      <c r="L223" s="17"/>
      <c r="AMH223" s="0"/>
      <c r="AMI223" s="0"/>
      <c r="AMJ223" s="0"/>
    </row>
    <row r="224" s="16" customFormat="true" ht="13.8" hidden="false" customHeight="false" outlineLevel="0" collapsed="false">
      <c r="A224" s="0"/>
      <c r="B224" s="12" t="n">
        <f aca="false">B223+1</f>
        <v>43684</v>
      </c>
      <c r="C224" s="13" t="n">
        <v>0.5625</v>
      </c>
      <c r="D224" s="13" t="n">
        <v>0.854166666666667</v>
      </c>
      <c r="E224" s="14" t="n">
        <f aca="false">(D224-C224)*24</f>
        <v>7</v>
      </c>
      <c r="F224" s="12"/>
      <c r="G224" s="18" t="str">
        <f aca="true">IF(DAY(B224)=27,SUM(INDIRECT(CONCATENATE("E",MATCH(DATE(IF(MONTH(B224)=1,YEAR(B224)-1,YEAR(B224)),IF(MONTH(B224)=1,12,MONTH(B224)-1),28),B$1:B223),":","E",ROW()),1)),"")</f>
        <v/>
      </c>
      <c r="H224" s="12"/>
      <c r="I224" s="15"/>
      <c r="J224" s="1"/>
      <c r="K224" s="17"/>
      <c r="L224" s="17"/>
      <c r="AMH224" s="0"/>
      <c r="AMI224" s="0"/>
      <c r="AMJ224" s="0"/>
    </row>
    <row r="225" s="16" customFormat="true" ht="13.8" hidden="false" customHeight="false" outlineLevel="0" collapsed="false">
      <c r="A225" s="0"/>
      <c r="B225" s="12" t="n">
        <f aca="false">B224+1</f>
        <v>43685</v>
      </c>
      <c r="C225" s="13"/>
      <c r="D225" s="13"/>
      <c r="E225" s="14" t="n">
        <f aca="false">(D225-C225)*24</f>
        <v>0</v>
      </c>
      <c r="F225" s="12"/>
      <c r="G225" s="18" t="str">
        <f aca="true">IF(DAY(B225)=27,SUM(INDIRECT(CONCATENATE("E",MATCH(DATE(IF(MONTH(B225)=1,YEAR(B225)-1,YEAR(B225)),IF(MONTH(B225)=1,12,MONTH(B225)-1),28),B$1:B224),":","E",ROW()),1)),"")</f>
        <v/>
      </c>
      <c r="H225" s="12"/>
      <c r="I225" s="15"/>
      <c r="J225" s="1"/>
      <c r="K225" s="17"/>
      <c r="L225" s="17"/>
      <c r="AMH225" s="0"/>
      <c r="AMI225" s="0"/>
      <c r="AMJ225" s="0"/>
    </row>
    <row r="226" s="16" customFormat="true" ht="13.8" hidden="false" customHeight="false" outlineLevel="0" collapsed="false">
      <c r="A226" s="0"/>
      <c r="B226" s="12" t="n">
        <f aca="false">B225+1</f>
        <v>43686</v>
      </c>
      <c r="C226" s="13"/>
      <c r="D226" s="13"/>
      <c r="E226" s="14" t="n">
        <f aca="false">(D226-C226)*24</f>
        <v>0</v>
      </c>
      <c r="F226" s="12"/>
      <c r="G226" s="18" t="str">
        <f aca="true">IF(DAY(B226)=27,SUM(INDIRECT(CONCATENATE("E",MATCH(DATE(IF(MONTH(B226)=1,YEAR(B226)-1,YEAR(B226)),IF(MONTH(B226)=1,12,MONTH(B226)-1),28),B$1:B225),":","E",ROW()),1)),"")</f>
        <v/>
      </c>
      <c r="H226" s="12"/>
      <c r="I226" s="15"/>
      <c r="J226" s="1"/>
      <c r="K226" s="17"/>
      <c r="L226" s="17"/>
      <c r="AMH226" s="0"/>
      <c r="AMI226" s="0"/>
      <c r="AMJ226" s="0"/>
    </row>
    <row r="227" s="16" customFormat="true" ht="13.8" hidden="false" customHeight="false" outlineLevel="0" collapsed="false">
      <c r="A227" s="0"/>
      <c r="B227" s="12" t="n">
        <f aca="false">B226+1</f>
        <v>43687</v>
      </c>
      <c r="C227" s="13" t="n">
        <v>0.5625</v>
      </c>
      <c r="D227" s="13" t="n">
        <v>0.854166666666667</v>
      </c>
      <c r="E227" s="14" t="n">
        <f aca="false">(D227-C227)*24</f>
        <v>7</v>
      </c>
      <c r="F227" s="12"/>
      <c r="G227" s="18" t="str">
        <f aca="true">IF(DAY(B227)=27,SUM(INDIRECT(CONCATENATE("E",MATCH(DATE(IF(MONTH(B227)=1,YEAR(B227)-1,YEAR(B227)),IF(MONTH(B227)=1,12,MONTH(B227)-1),28),B$1:B226),":","E",ROW()),1)),"")</f>
        <v/>
      </c>
      <c r="H227" s="12"/>
      <c r="I227" s="15"/>
      <c r="J227" s="1"/>
      <c r="K227" s="17"/>
      <c r="L227" s="17"/>
      <c r="AMH227" s="0"/>
      <c r="AMI227" s="0"/>
      <c r="AMJ227" s="0"/>
    </row>
    <row r="228" s="16" customFormat="true" ht="13.8" hidden="false" customHeight="false" outlineLevel="0" collapsed="false">
      <c r="A228" s="0"/>
      <c r="B228" s="12" t="n">
        <f aca="false">B227+1</f>
        <v>43688</v>
      </c>
      <c r="C228" s="13"/>
      <c r="D228" s="13"/>
      <c r="E228" s="14" t="n">
        <f aca="false">(D228-C228)*24</f>
        <v>0</v>
      </c>
      <c r="F228" s="12"/>
      <c r="G228" s="18" t="str">
        <f aca="true">IF(DAY(B228)=27,SUM(INDIRECT(CONCATENATE("E",MATCH(DATE(IF(MONTH(B228)=1,YEAR(B228)-1,YEAR(B228)),IF(MONTH(B228)=1,12,MONTH(B228)-1),28),B$1:B227),":","E",ROW()),1)),"")</f>
        <v/>
      </c>
      <c r="H228" s="12" t="s">
        <v>8</v>
      </c>
      <c r="I228" s="15"/>
      <c r="J228" s="1"/>
      <c r="K228" s="17"/>
      <c r="L228" s="17"/>
      <c r="AMH228" s="0"/>
      <c r="AMI228" s="0"/>
      <c r="AMJ228" s="0"/>
    </row>
    <row r="229" s="16" customFormat="true" ht="13.8" hidden="false" customHeight="false" outlineLevel="0" collapsed="false">
      <c r="A229" s="0"/>
      <c r="B229" s="12" t="n">
        <f aca="false">B228+1</f>
        <v>43689</v>
      </c>
      <c r="C229" s="13" t="n">
        <v>0.5625</v>
      </c>
      <c r="D229" s="13" t="n">
        <v>0.854166666666667</v>
      </c>
      <c r="E229" s="14" t="n">
        <f aca="false">(D229-C229)*24</f>
        <v>7</v>
      </c>
      <c r="F229" s="12"/>
      <c r="G229" s="18" t="str">
        <f aca="true">IF(DAY(B229)=27,SUM(INDIRECT(CONCATENATE("E",MATCH(DATE(IF(MONTH(B229)=1,YEAR(B229)-1,YEAR(B229)),IF(MONTH(B229)=1,12,MONTH(B229)-1),28),B$1:B228),":","E",ROW()),1)),"")</f>
        <v/>
      </c>
      <c r="H229" s="12"/>
      <c r="I229" s="15"/>
      <c r="J229" s="1"/>
      <c r="K229" s="17"/>
      <c r="L229" s="17"/>
      <c r="AMH229" s="0"/>
      <c r="AMI229" s="0"/>
      <c r="AMJ229" s="0"/>
    </row>
    <row r="230" s="16" customFormat="true" ht="13.8" hidden="false" customHeight="false" outlineLevel="0" collapsed="false">
      <c r="A230" s="0"/>
      <c r="B230" s="12" t="n">
        <f aca="false">B229+1</f>
        <v>43690</v>
      </c>
      <c r="C230" s="13" t="n">
        <v>0.5625</v>
      </c>
      <c r="D230" s="13" t="n">
        <v>0.854166666666667</v>
      </c>
      <c r="E230" s="14" t="n">
        <f aca="false">(D230-C230)*24</f>
        <v>7</v>
      </c>
      <c r="F230" s="12"/>
      <c r="G230" s="18" t="str">
        <f aca="true">IF(DAY(B230)=27,SUM(INDIRECT(CONCATENATE("E",MATCH(DATE(IF(MONTH(B230)=1,YEAR(B230)-1,YEAR(B230)),IF(MONTH(B230)=1,12,MONTH(B230)-1),28),B$1:B229),":","E",ROW()),1)),"")</f>
        <v/>
      </c>
      <c r="H230" s="12"/>
      <c r="I230" s="15"/>
      <c r="J230" s="1"/>
      <c r="K230" s="17"/>
      <c r="L230" s="17"/>
      <c r="AMH230" s="0"/>
      <c r="AMI230" s="0"/>
      <c r="AMJ230" s="0"/>
    </row>
    <row r="231" s="16" customFormat="true" ht="13.8" hidden="false" customHeight="false" outlineLevel="0" collapsed="false">
      <c r="A231" s="0"/>
      <c r="B231" s="12" t="n">
        <f aca="false">B230+1</f>
        <v>43691</v>
      </c>
      <c r="C231" s="13" t="n">
        <v>0.5625</v>
      </c>
      <c r="D231" s="13" t="n">
        <v>0.854166666666667</v>
      </c>
      <c r="E231" s="14" t="n">
        <f aca="false">(D231-C231)*24</f>
        <v>7</v>
      </c>
      <c r="F231" s="12"/>
      <c r="G231" s="18" t="str">
        <f aca="true">IF(DAY(B231)=27,SUM(INDIRECT(CONCATENATE("E",MATCH(DATE(IF(MONTH(B231)=1,YEAR(B231)-1,YEAR(B231)),IF(MONTH(B231)=1,12,MONTH(B231)-1),28),B$1:B230),":","E",ROW()),1)),"")</f>
        <v/>
      </c>
      <c r="H231" s="12"/>
      <c r="I231" s="15"/>
      <c r="J231" s="1"/>
      <c r="K231" s="17"/>
      <c r="L231" s="17"/>
      <c r="AMH231" s="0"/>
      <c r="AMI231" s="0"/>
      <c r="AMJ231" s="0"/>
    </row>
    <row r="232" customFormat="false" ht="13.8" hidden="false" customHeight="false" outlineLevel="0" collapsed="false">
      <c r="B232" s="12" t="n">
        <f aca="false">B231+1</f>
        <v>43692</v>
      </c>
      <c r="C232" s="13"/>
      <c r="D232" s="13"/>
      <c r="E232" s="14" t="n">
        <f aca="false">(D232-C232)*24</f>
        <v>0</v>
      </c>
      <c r="F232" s="12"/>
      <c r="G232" s="18" t="str">
        <f aca="true">IF(DAY(B232)=27,SUM(INDIRECT(CONCATENATE("E",MATCH(DATE(IF(MONTH(B232)=1,YEAR(B232)-1,YEAR(B232)),IF(MONTH(B232)=1,12,MONTH(B232)-1),28),B$1:B231),":","E",ROW()),1)),"")</f>
        <v/>
      </c>
      <c r="H232" s="12" t="s">
        <v>10</v>
      </c>
      <c r="I232" s="15"/>
    </row>
    <row r="233" customFormat="false" ht="13.8" hidden="false" customHeight="false" outlineLevel="0" collapsed="false">
      <c r="B233" s="12" t="n">
        <f aca="false">B232+1</f>
        <v>43693</v>
      </c>
      <c r="C233" s="13"/>
      <c r="D233" s="13"/>
      <c r="E233" s="14" t="n">
        <f aca="false">(D233-C233)*24</f>
        <v>0</v>
      </c>
      <c r="F233" s="12"/>
      <c r="G233" s="18" t="str">
        <f aca="true">IF(DAY(B233)=27,SUM(INDIRECT(CONCATENATE("E",MATCH(DATE(IF(MONTH(B233)=1,YEAR(B233)-1,YEAR(B233)),IF(MONTH(B233)=1,12,MONTH(B233)-1),28),B$1:B232),":","E",ROW()),1)),"")</f>
        <v/>
      </c>
      <c r="H233" s="12" t="s">
        <v>10</v>
      </c>
      <c r="I233" s="15"/>
    </row>
    <row r="234" customFormat="false" ht="13.8" hidden="false" customHeight="false" outlineLevel="0" collapsed="false">
      <c r="B234" s="12" t="n">
        <f aca="false">B233+1</f>
        <v>43694</v>
      </c>
      <c r="C234" s="13"/>
      <c r="D234" s="13"/>
      <c r="E234" s="14" t="n">
        <f aca="false">(D234-C234)*24</f>
        <v>0</v>
      </c>
      <c r="F234" s="12"/>
      <c r="G234" s="18" t="str">
        <f aca="true">IF(DAY(B234)=27,SUM(INDIRECT(CONCATENATE("E",MATCH(DATE(IF(MONTH(B234)=1,YEAR(B234)-1,YEAR(B234)),IF(MONTH(B234)=1,12,MONTH(B234)-1),28),B$1:B233),":","E",ROW()),1)),"")</f>
        <v/>
      </c>
      <c r="H234" s="12" t="s">
        <v>10</v>
      </c>
      <c r="I234" s="15"/>
    </row>
    <row r="235" customFormat="false" ht="13.8" hidden="false" customHeight="false" outlineLevel="0" collapsed="false">
      <c r="B235" s="12" t="n">
        <f aca="false">B234+1</f>
        <v>43695</v>
      </c>
      <c r="C235" s="13"/>
      <c r="D235" s="13"/>
      <c r="E235" s="14" t="n">
        <f aca="false">(D235-C235)*24</f>
        <v>0</v>
      </c>
      <c r="F235" s="12"/>
      <c r="G235" s="18" t="str">
        <f aca="true">IF(DAY(B235)=27,SUM(INDIRECT(CONCATENATE("E",MATCH(DATE(IF(MONTH(B235)=1,YEAR(B235)-1,YEAR(B235)),IF(MONTH(B235)=1,12,MONTH(B235)-1),28),B$1:B234),":","E",ROW()),1)),"")</f>
        <v/>
      </c>
      <c r="H235" s="12" t="s">
        <v>10</v>
      </c>
      <c r="I235" s="15"/>
    </row>
    <row r="236" customFormat="false" ht="13.8" hidden="false" customHeight="false" outlineLevel="0" collapsed="false">
      <c r="B236" s="12" t="n">
        <f aca="false">B235+1</f>
        <v>43696</v>
      </c>
      <c r="C236" s="13"/>
      <c r="D236" s="13"/>
      <c r="E236" s="14" t="n">
        <f aca="false">(D236-C236)*24</f>
        <v>0</v>
      </c>
      <c r="F236" s="12"/>
      <c r="G236" s="18" t="str">
        <f aca="true">IF(DAY(B236)=27,SUM(INDIRECT(CONCATENATE("E",MATCH(DATE(IF(MONTH(B236)=1,YEAR(B236)-1,YEAR(B236)),IF(MONTH(B236)=1,12,MONTH(B236)-1),28),B$1:B235),":","E",ROW()),1)),"")</f>
        <v/>
      </c>
      <c r="H236" s="12" t="s">
        <v>10</v>
      </c>
      <c r="I236" s="15"/>
    </row>
    <row r="237" customFormat="false" ht="13.8" hidden="false" customHeight="false" outlineLevel="0" collapsed="false">
      <c r="B237" s="12" t="n">
        <f aca="false">B236+1</f>
        <v>43697</v>
      </c>
      <c r="C237" s="13"/>
      <c r="D237" s="13"/>
      <c r="E237" s="14" t="n">
        <f aca="false">(D237-C237)*24</f>
        <v>0</v>
      </c>
      <c r="F237" s="12"/>
      <c r="G237" s="18" t="str">
        <f aca="true">IF(DAY(B237)=27,SUM(INDIRECT(CONCATENATE("E",MATCH(DATE(IF(MONTH(B237)=1,YEAR(B237)-1,YEAR(B237)),IF(MONTH(B237)=1,12,MONTH(B237)-1),28),B$1:B236),":","E",ROW()),1)),"")</f>
        <v/>
      </c>
      <c r="H237" s="12" t="s">
        <v>10</v>
      </c>
      <c r="I237" s="15"/>
    </row>
    <row r="238" customFormat="false" ht="13.8" hidden="false" customHeight="false" outlineLevel="0" collapsed="false">
      <c r="B238" s="12" t="n">
        <f aca="false">B237+1</f>
        <v>43698</v>
      </c>
      <c r="C238" s="13"/>
      <c r="D238" s="13"/>
      <c r="E238" s="14" t="n">
        <f aca="false">(D238-C238)*24</f>
        <v>0</v>
      </c>
      <c r="F238" s="12"/>
      <c r="G238" s="18" t="str">
        <f aca="true">IF(DAY(B238)=27,SUM(INDIRECT(CONCATENATE("E",MATCH(DATE(IF(MONTH(B238)=1,YEAR(B238)-1,YEAR(B238)),IF(MONTH(B238)=1,12,MONTH(B238)-1),28),B$1:B237),":","E",ROW()),1)),"")</f>
        <v/>
      </c>
      <c r="H238" s="12" t="s">
        <v>10</v>
      </c>
      <c r="I238" s="15"/>
    </row>
    <row r="239" customFormat="false" ht="13.8" hidden="false" customHeight="false" outlineLevel="0" collapsed="false">
      <c r="B239" s="12" t="n">
        <f aca="false">B238+1</f>
        <v>43699</v>
      </c>
      <c r="C239" s="13"/>
      <c r="D239" s="13"/>
      <c r="E239" s="14" t="n">
        <f aca="false">(D239-C239)*24</f>
        <v>0</v>
      </c>
      <c r="F239" s="12"/>
      <c r="G239" s="18" t="str">
        <f aca="true">IF(DAY(B239)=27,SUM(INDIRECT(CONCATENATE("E",MATCH(DATE(IF(MONTH(B239)=1,YEAR(B239)-1,YEAR(B239)),IF(MONTH(B239)=1,12,MONTH(B239)-1),28),B$1:B238),":","E",ROW()),1)),"")</f>
        <v/>
      </c>
      <c r="H239" s="12" t="s">
        <v>10</v>
      </c>
      <c r="I239" s="15"/>
    </row>
    <row r="240" customFormat="false" ht="13.8" hidden="false" customHeight="false" outlineLevel="0" collapsed="false">
      <c r="B240" s="12" t="n">
        <f aca="false">B239+1</f>
        <v>43700</v>
      </c>
      <c r="C240" s="13"/>
      <c r="D240" s="13"/>
      <c r="E240" s="14" t="n">
        <f aca="false">(D240-C240)*24</f>
        <v>0</v>
      </c>
      <c r="F240" s="12"/>
      <c r="G240" s="18" t="str">
        <f aca="true">IF(DAY(B240)=27,SUM(INDIRECT(CONCATENATE("E",MATCH(DATE(IF(MONTH(B240)=1,YEAR(B240)-1,YEAR(B240)),IF(MONTH(B240)=1,12,MONTH(B240)-1),28),B$1:B239),":","E",ROW()),1)),"")</f>
        <v/>
      </c>
      <c r="H240" s="12" t="s">
        <v>10</v>
      </c>
      <c r="I240" s="15"/>
    </row>
    <row r="241" customFormat="false" ht="13.8" hidden="false" customHeight="false" outlineLevel="0" collapsed="false">
      <c r="B241" s="12" t="n">
        <f aca="false">B240+1</f>
        <v>43701</v>
      </c>
      <c r="C241" s="13"/>
      <c r="D241" s="13"/>
      <c r="E241" s="14" t="n">
        <f aca="false">(D241-C241)*24</f>
        <v>0</v>
      </c>
      <c r="F241" s="12"/>
      <c r="G241" s="18" t="str">
        <f aca="true">IF(DAY(B241)=27,SUM(INDIRECT(CONCATENATE("E",MATCH(DATE(IF(MONTH(B241)=1,YEAR(B241)-1,YEAR(B241)),IF(MONTH(B241)=1,12,MONTH(B241)-1),28),B$1:B240),":","E",ROW()),1)),"")</f>
        <v/>
      </c>
      <c r="H241" s="12" t="s">
        <v>10</v>
      </c>
      <c r="I241" s="15"/>
    </row>
    <row r="242" customFormat="false" ht="13.8" hidden="false" customHeight="false" outlineLevel="0" collapsed="false">
      <c r="B242" s="12" t="n">
        <f aca="false">B241+1</f>
        <v>43702</v>
      </c>
      <c r="C242" s="13"/>
      <c r="D242" s="13"/>
      <c r="E242" s="14" t="n">
        <f aca="false">(D242-C242)*24</f>
        <v>0</v>
      </c>
      <c r="F242" s="12"/>
      <c r="G242" s="18" t="str">
        <f aca="true">IF(DAY(B242)=27,SUM(INDIRECT(CONCATENATE("E",MATCH(DATE(IF(MONTH(B242)=1,YEAR(B242)-1,YEAR(B242)),IF(MONTH(B242)=1,12,MONTH(B242)-1),28),B$1:B241),":","E",ROW()),1)),"")</f>
        <v/>
      </c>
      <c r="H242" s="12" t="s">
        <v>10</v>
      </c>
      <c r="I242" s="15"/>
    </row>
    <row r="243" customFormat="false" ht="13.8" hidden="false" customHeight="false" outlineLevel="0" collapsed="false">
      <c r="B243" s="12" t="n">
        <f aca="false">B242+1</f>
        <v>43703</v>
      </c>
      <c r="C243" s="13"/>
      <c r="D243" s="13"/>
      <c r="E243" s="14" t="n">
        <f aca="false">(D243-C243)*24</f>
        <v>0</v>
      </c>
      <c r="F243" s="12"/>
      <c r="G243" s="18" t="str">
        <f aca="true">IF(DAY(B243)=27,SUM(INDIRECT(CONCATENATE("E",MATCH(DATE(IF(MONTH(B243)=1,YEAR(B243)-1,YEAR(B243)),IF(MONTH(B243)=1,12,MONTH(B243)-1),28),B$1:B242),":","E",ROW()),1)),"")</f>
        <v/>
      </c>
      <c r="H243" s="12" t="s">
        <v>10</v>
      </c>
      <c r="I243" s="15"/>
    </row>
    <row r="244" customFormat="false" ht="13.8" hidden="false" customHeight="false" outlineLevel="0" collapsed="false">
      <c r="B244" s="12" t="n">
        <f aca="false">B243+1</f>
        <v>43704</v>
      </c>
      <c r="C244" s="13"/>
      <c r="D244" s="13"/>
      <c r="E244" s="14" t="n">
        <f aca="false">(D244-C244)*24</f>
        <v>0</v>
      </c>
      <c r="F244" s="12"/>
      <c r="G244" s="18" t="n">
        <f aca="true">IF(DAY(B244)=27,SUM(INDIRECT(CONCATENATE("E",MATCH(DATE(IF(MONTH(B244)=1,YEAR(B244)-1,YEAR(B244)),IF(MONTH(B244)=1,12,MONTH(B244)-1),28),B$1:B243),":","E",ROW()),1)),"")</f>
        <v>91</v>
      </c>
      <c r="H244" s="12" t="s">
        <v>10</v>
      </c>
      <c r="I244" s="15"/>
    </row>
    <row r="245" customFormat="false" ht="13.8" hidden="false" customHeight="false" outlineLevel="0" collapsed="false">
      <c r="B245" s="12" t="n">
        <f aca="false">B244+1</f>
        <v>43705</v>
      </c>
      <c r="C245" s="13"/>
      <c r="D245" s="13"/>
      <c r="E245" s="14" t="n">
        <f aca="false">(D245-C245)*24</f>
        <v>0</v>
      </c>
      <c r="F245" s="12"/>
      <c r="G245" s="18" t="str">
        <f aca="true">IF(DAY(B245)=27,SUM(INDIRECT(CONCATENATE("E",MATCH(DATE(IF(MONTH(B245)=1,YEAR(B245)-1,YEAR(B245)),IF(MONTH(B245)=1,12,MONTH(B245)-1),28),B$1:B244),":","E",ROW()),1)),"")</f>
        <v/>
      </c>
      <c r="H245" s="12" t="s">
        <v>10</v>
      </c>
      <c r="I245" s="15"/>
    </row>
    <row r="246" customFormat="false" ht="13.8" hidden="false" customHeight="false" outlineLevel="0" collapsed="false">
      <c r="B246" s="12" t="n">
        <f aca="false">B245+1</f>
        <v>43706</v>
      </c>
      <c r="C246" s="13"/>
      <c r="D246" s="13"/>
      <c r="E246" s="14" t="n">
        <f aca="false">(D246-C246)*24</f>
        <v>0</v>
      </c>
      <c r="F246" s="12"/>
      <c r="G246" s="18" t="str">
        <f aca="true">IF(DAY(B246)=27,SUM(INDIRECT(CONCATENATE("E",MATCH(DATE(IF(MONTH(B246)=1,YEAR(B246)-1,YEAR(B246)),IF(MONTH(B246)=1,12,MONTH(B246)-1),28),B$1:B245),":","E",ROW()),1)),"")</f>
        <v/>
      </c>
      <c r="H246" s="12" t="s">
        <v>10</v>
      </c>
      <c r="I246" s="15"/>
    </row>
    <row r="247" customFormat="false" ht="13.8" hidden="false" customHeight="false" outlineLevel="0" collapsed="false">
      <c r="B247" s="12" t="n">
        <f aca="false">B246+1</f>
        <v>43707</v>
      </c>
      <c r="C247" s="13"/>
      <c r="D247" s="13"/>
      <c r="E247" s="14" t="n">
        <f aca="false">(D247-C247)*24</f>
        <v>0</v>
      </c>
      <c r="F247" s="12"/>
      <c r="G247" s="18" t="str">
        <f aca="true">IF(DAY(B247)=27,SUM(INDIRECT(CONCATENATE("E",MATCH(DATE(IF(MONTH(B247)=1,YEAR(B247)-1,YEAR(B247)),IF(MONTH(B247)=1,12,MONTH(B247)-1),28),B$1:B246),":","E",ROW()),1)),"")</f>
        <v/>
      </c>
      <c r="H247" s="12" t="s">
        <v>10</v>
      </c>
      <c r="I247" s="15"/>
    </row>
    <row r="248" customFormat="false" ht="13.8" hidden="false" customHeight="false" outlineLevel="0" collapsed="false">
      <c r="B248" s="12" t="n">
        <f aca="false">B247+1</f>
        <v>43708</v>
      </c>
      <c r="C248" s="13" t="n">
        <v>0.5625</v>
      </c>
      <c r="D248" s="13" t="n">
        <v>0.854166666666667</v>
      </c>
      <c r="E248" s="14" t="n">
        <f aca="false">(D248-C248)*24</f>
        <v>7</v>
      </c>
      <c r="F248" s="12"/>
      <c r="G248" s="18" t="str">
        <f aca="true">IF(DAY(B248)=27,SUM(INDIRECT(CONCATENATE("E",MATCH(DATE(IF(MONTH(B248)=1,YEAR(B248)-1,YEAR(B248)),IF(MONTH(B248)=1,12,MONTH(B248)-1),28),B$1:B247),":","E",ROW()),1)),"")</f>
        <v/>
      </c>
      <c r="H248" s="12"/>
      <c r="I248" s="15"/>
    </row>
    <row r="249" customFormat="false" ht="13.8" hidden="false" customHeight="false" outlineLevel="0" collapsed="false">
      <c r="B249" s="12" t="n">
        <f aca="false">B248+1</f>
        <v>43709</v>
      </c>
      <c r="C249" s="13" t="n">
        <v>0.5625</v>
      </c>
      <c r="D249" s="13" t="n">
        <v>0.854166666666667</v>
      </c>
      <c r="E249" s="14" t="n">
        <f aca="false">(D249-C249)*24</f>
        <v>7</v>
      </c>
      <c r="F249" s="12"/>
      <c r="G249" s="18" t="str">
        <f aca="true">IF(DAY(B249)=27,SUM(INDIRECT(CONCATENATE("E",MATCH(DATE(IF(MONTH(B249)=1,YEAR(B249)-1,YEAR(B249)),IF(MONTH(B249)=1,12,MONTH(B249)-1),28),B$1:B248),":","E",ROW()),1)),"")</f>
        <v/>
      </c>
      <c r="H249" s="12"/>
      <c r="I249" s="15"/>
    </row>
    <row r="250" customFormat="false" ht="13.8" hidden="false" customHeight="false" outlineLevel="0" collapsed="false">
      <c r="B250" s="12" t="n">
        <f aca="false">B249+1</f>
        <v>43710</v>
      </c>
      <c r="C250" s="13" t="n">
        <v>0.5625</v>
      </c>
      <c r="D250" s="13" t="n">
        <v>0.854166666666667</v>
      </c>
      <c r="E250" s="14" t="n">
        <f aca="false">(D250-C250)*24</f>
        <v>7</v>
      </c>
      <c r="F250" s="12"/>
      <c r="G250" s="18" t="str">
        <f aca="true">IF(DAY(B250)=27,SUM(INDIRECT(CONCATENATE("E",MATCH(DATE(IF(MONTH(B250)=1,YEAR(B250)-1,YEAR(B250)),IF(MONTH(B250)=1,12,MONTH(B250)-1),28),B$1:B249),":","E",ROW()),1)),"")</f>
        <v/>
      </c>
      <c r="H250" s="12"/>
      <c r="I250" s="15"/>
    </row>
    <row r="251" customFormat="false" ht="13.8" hidden="false" customHeight="false" outlineLevel="0" collapsed="false">
      <c r="B251" s="12" t="n">
        <f aca="false">B250+1</f>
        <v>43711</v>
      </c>
      <c r="C251" s="13" t="n">
        <v>0.5625</v>
      </c>
      <c r="D251" s="13" t="n">
        <v>0.854166666666667</v>
      </c>
      <c r="E251" s="14" t="n">
        <f aca="false">(D251-C251)*24</f>
        <v>7</v>
      </c>
      <c r="F251" s="12"/>
      <c r="G251" s="18" t="str">
        <f aca="true">IF(DAY(B251)=27,SUM(INDIRECT(CONCATENATE("E",MATCH(DATE(IF(MONTH(B251)=1,YEAR(B251)-1,YEAR(B251)),IF(MONTH(B251)=1,12,MONTH(B251)-1),28),B$1:B250),":","E",ROW()),1)),"")</f>
        <v/>
      </c>
      <c r="H251" s="12"/>
      <c r="I251" s="15"/>
    </row>
    <row r="252" customFormat="false" ht="13.8" hidden="false" customHeight="false" outlineLevel="0" collapsed="false">
      <c r="B252" s="12" t="n">
        <f aca="false">B251+1</f>
        <v>43712</v>
      </c>
      <c r="C252" s="13" t="n">
        <v>0.5625</v>
      </c>
      <c r="D252" s="13" t="n">
        <v>0.854166666666667</v>
      </c>
      <c r="E252" s="14" t="n">
        <f aca="false">(D252-C252)*24</f>
        <v>7</v>
      </c>
      <c r="F252" s="12"/>
      <c r="G252" s="18" t="str">
        <f aca="true">IF(DAY(B252)=27,SUM(INDIRECT(CONCATENATE("E",MATCH(DATE(IF(MONTH(B252)=1,YEAR(B252)-1,YEAR(B252)),IF(MONTH(B252)=1,12,MONTH(B252)-1),28),B$1:B251),":","E",ROW()),1)),"")</f>
        <v/>
      </c>
      <c r="H252" s="12"/>
      <c r="I252" s="15"/>
    </row>
    <row r="253" customFormat="false" ht="13.8" hidden="false" customHeight="false" outlineLevel="0" collapsed="false">
      <c r="B253" s="12" t="n">
        <f aca="false">B252+1</f>
        <v>43713</v>
      </c>
      <c r="C253" s="13"/>
      <c r="D253" s="13"/>
      <c r="E253" s="14" t="n">
        <f aca="false">(D253-C253)*24</f>
        <v>0</v>
      </c>
      <c r="F253" s="12"/>
      <c r="G253" s="18" t="str">
        <f aca="true">IF(DAY(B253)=27,SUM(INDIRECT(CONCATENATE("E",MATCH(DATE(IF(MONTH(B253)=1,YEAR(B253)-1,YEAR(B253)),IF(MONTH(B253)=1,12,MONTH(B253)-1),28),B$1:B252),":","E",ROW()),1)),"")</f>
        <v/>
      </c>
      <c r="H253" s="12"/>
      <c r="I253" s="15"/>
    </row>
    <row r="254" customFormat="false" ht="13.8" hidden="false" customHeight="false" outlineLevel="0" collapsed="false">
      <c r="B254" s="12" t="n">
        <f aca="false">B253+1</f>
        <v>43714</v>
      </c>
      <c r="C254" s="13"/>
      <c r="D254" s="13"/>
      <c r="E254" s="14" t="n">
        <f aca="false">(D254-C254)*24</f>
        <v>0</v>
      </c>
      <c r="F254" s="12"/>
      <c r="G254" s="18" t="str">
        <f aca="true">IF(DAY(B254)=27,SUM(INDIRECT(CONCATENATE("E",MATCH(DATE(IF(MONTH(B254)=1,YEAR(B254)-1,YEAR(B254)),IF(MONTH(B254)=1,12,MONTH(B254)-1),28),B$1:B253),":","E",ROW()),1)),"")</f>
        <v/>
      </c>
      <c r="H254" s="12"/>
      <c r="I254" s="15"/>
    </row>
    <row r="255" customFormat="false" ht="13.8" hidden="false" customHeight="false" outlineLevel="0" collapsed="false">
      <c r="B255" s="12" t="n">
        <f aca="false">B254+1</f>
        <v>43715</v>
      </c>
      <c r="C255" s="13" t="n">
        <v>0.5625</v>
      </c>
      <c r="D255" s="13" t="n">
        <v>0.854166666666667</v>
      </c>
      <c r="E255" s="14" t="n">
        <f aca="false">(D255-C255)*24</f>
        <v>7</v>
      </c>
      <c r="F255" s="12"/>
      <c r="G255" s="18" t="str">
        <f aca="true">IF(DAY(B255)=27,SUM(INDIRECT(CONCATENATE("E",MATCH(DATE(IF(MONTH(B255)=1,YEAR(B255)-1,YEAR(B255)),IF(MONTH(B255)=1,12,MONTH(B255)-1),28),B$1:B254),":","E",ROW()),1)),"")</f>
        <v/>
      </c>
      <c r="H255" s="12"/>
      <c r="I255" s="15"/>
    </row>
    <row r="256" customFormat="false" ht="13.8" hidden="false" customHeight="false" outlineLevel="0" collapsed="false">
      <c r="B256" s="12" t="n">
        <f aca="false">B255+1</f>
        <v>43716</v>
      </c>
      <c r="C256" s="13" t="n">
        <v>0.5625</v>
      </c>
      <c r="D256" s="13" t="n">
        <v>0.854166666666667</v>
      </c>
      <c r="E256" s="14" t="n">
        <f aca="false">(D256-C256)*24</f>
        <v>7</v>
      </c>
      <c r="F256" s="12"/>
      <c r="G256" s="18" t="str">
        <f aca="true">IF(DAY(B256)=27,SUM(INDIRECT(CONCATENATE("E",MATCH(DATE(IF(MONTH(B256)=1,YEAR(B256)-1,YEAR(B256)),IF(MONTH(B256)=1,12,MONTH(B256)-1),28),B$1:B255),":","E",ROW()),1)),"")</f>
        <v/>
      </c>
      <c r="H256" s="12"/>
      <c r="I256" s="15"/>
    </row>
    <row r="257" customFormat="false" ht="13.8" hidden="false" customHeight="false" outlineLevel="0" collapsed="false">
      <c r="B257" s="12" t="n">
        <f aca="false">B256+1</f>
        <v>43717</v>
      </c>
      <c r="C257" s="13" t="n">
        <v>0.5625</v>
      </c>
      <c r="D257" s="13" t="n">
        <v>0.854166666666667</v>
      </c>
      <c r="E257" s="14" t="n">
        <f aca="false">(D257-C257)*24</f>
        <v>7</v>
      </c>
      <c r="F257" s="12"/>
      <c r="G257" s="18" t="str">
        <f aca="true">IF(DAY(B257)=27,SUM(INDIRECT(CONCATENATE("E",MATCH(DATE(IF(MONTH(B257)=1,YEAR(B257)-1,YEAR(B257)),IF(MONTH(B257)=1,12,MONTH(B257)-1),28),B$1:B256),":","E",ROW()),1)),"")</f>
        <v/>
      </c>
      <c r="H257" s="12"/>
      <c r="I257" s="15"/>
    </row>
    <row r="258" customFormat="false" ht="13.8" hidden="false" customHeight="false" outlineLevel="0" collapsed="false">
      <c r="B258" s="12" t="n">
        <f aca="false">B257+1</f>
        <v>43718</v>
      </c>
      <c r="C258" s="13" t="n">
        <v>0.5625</v>
      </c>
      <c r="D258" s="13" t="n">
        <v>0.854166666666667</v>
      </c>
      <c r="E258" s="14" t="n">
        <f aca="false">(D258-C258)*24</f>
        <v>7</v>
      </c>
      <c r="F258" s="12"/>
      <c r="G258" s="18" t="str">
        <f aca="true">IF(DAY(B258)=27,SUM(INDIRECT(CONCATENATE("E",MATCH(DATE(IF(MONTH(B258)=1,YEAR(B258)-1,YEAR(B258)),IF(MONTH(B258)=1,12,MONTH(B258)-1),28),B$1:B257),":","E",ROW()),1)),"")</f>
        <v/>
      </c>
      <c r="H258" s="12"/>
      <c r="I258" s="15"/>
    </row>
    <row r="259" customFormat="false" ht="13.8" hidden="false" customHeight="false" outlineLevel="0" collapsed="false">
      <c r="B259" s="12" t="n">
        <f aca="false">B258+1</f>
        <v>43719</v>
      </c>
      <c r="C259" s="13" t="n">
        <v>0.5625</v>
      </c>
      <c r="D259" s="13" t="n">
        <v>0.854166666666667</v>
      </c>
      <c r="E259" s="14" t="n">
        <f aca="false">(D259-C259)*24</f>
        <v>7</v>
      </c>
      <c r="F259" s="12"/>
      <c r="G259" s="18" t="str">
        <f aca="true">IF(DAY(B259)=27,SUM(INDIRECT(CONCATENATE("E",MATCH(DATE(IF(MONTH(B259)=1,YEAR(B259)-1,YEAR(B259)),IF(MONTH(B259)=1,12,MONTH(B259)-1),28),B$1:B258),":","E",ROW()),1)),"")</f>
        <v/>
      </c>
      <c r="H259" s="12"/>
      <c r="I259" s="15"/>
    </row>
    <row r="260" customFormat="false" ht="13.8" hidden="false" customHeight="false" outlineLevel="0" collapsed="false">
      <c r="B260" s="12" t="n">
        <f aca="false">B259+1</f>
        <v>43720</v>
      </c>
      <c r="C260" s="13"/>
      <c r="D260" s="13"/>
      <c r="E260" s="14" t="n">
        <f aca="false">(D260-C260)*24</f>
        <v>0</v>
      </c>
      <c r="F260" s="12"/>
      <c r="G260" s="18" t="str">
        <f aca="true">IF(DAY(B260)=27,SUM(INDIRECT(CONCATENATE("E",MATCH(DATE(IF(MONTH(B260)=1,YEAR(B260)-1,YEAR(B260)),IF(MONTH(B260)=1,12,MONTH(B260)-1),28),B$1:B259),":","E",ROW()),1)),"")</f>
        <v/>
      </c>
      <c r="H260" s="12"/>
      <c r="I260" s="15"/>
    </row>
    <row r="261" customFormat="false" ht="13.8" hidden="false" customHeight="false" outlineLevel="0" collapsed="false">
      <c r="B261" s="12" t="n">
        <f aca="false">B260+1</f>
        <v>43721</v>
      </c>
      <c r="C261" s="13"/>
      <c r="D261" s="13"/>
      <c r="E261" s="14" t="n">
        <f aca="false">(D261-C261)*24</f>
        <v>0</v>
      </c>
      <c r="F261" s="12"/>
      <c r="G261" s="18" t="str">
        <f aca="true">IF(DAY(B261)=27,SUM(INDIRECT(CONCATENATE("E",MATCH(DATE(IF(MONTH(B261)=1,YEAR(B261)-1,YEAR(B261)),IF(MONTH(B261)=1,12,MONTH(B261)-1),28),B$1:B260),":","E",ROW()),1)),"")</f>
        <v/>
      </c>
      <c r="H261" s="12"/>
      <c r="I261" s="15"/>
    </row>
    <row r="262" customFormat="false" ht="13.8" hidden="false" customHeight="false" outlineLevel="0" collapsed="false">
      <c r="B262" s="12" t="n">
        <f aca="false">B261+1</f>
        <v>43722</v>
      </c>
      <c r="C262" s="13" t="n">
        <v>0.5625</v>
      </c>
      <c r="D262" s="13" t="n">
        <v>0.854166666666667</v>
      </c>
      <c r="E262" s="14" t="n">
        <f aca="false">(D262-C262)*24</f>
        <v>7</v>
      </c>
      <c r="F262" s="12"/>
      <c r="G262" s="18" t="str">
        <f aca="true">IF(DAY(B262)=27,SUM(INDIRECT(CONCATENATE("E",MATCH(DATE(IF(MONTH(B262)=1,YEAR(B262)-1,YEAR(B262)),IF(MONTH(B262)=1,12,MONTH(B262)-1),28),B$1:B261),":","E",ROW()),1)),"")</f>
        <v/>
      </c>
      <c r="H262" s="12"/>
      <c r="I262" s="15"/>
    </row>
    <row r="263" customFormat="false" ht="13.8" hidden="false" customHeight="false" outlineLevel="0" collapsed="false">
      <c r="B263" s="12" t="n">
        <f aca="false">B262+1</f>
        <v>43723</v>
      </c>
      <c r="C263" s="13" t="n">
        <v>0.5625</v>
      </c>
      <c r="D263" s="13" t="n">
        <v>0.854166666666667</v>
      </c>
      <c r="E263" s="14" t="n">
        <f aca="false">(D263-C263)*24</f>
        <v>7</v>
      </c>
      <c r="F263" s="12"/>
      <c r="G263" s="18" t="str">
        <f aca="true">IF(DAY(B263)=27,SUM(INDIRECT(CONCATENATE("E",MATCH(DATE(IF(MONTH(B263)=1,YEAR(B263)-1,YEAR(B263)),IF(MONTH(B263)=1,12,MONTH(B263)-1),28),B$1:B262),":","E",ROW()),1)),"")</f>
        <v/>
      </c>
      <c r="H263" s="12"/>
      <c r="I263" s="15"/>
    </row>
    <row r="264" customFormat="false" ht="13.8" hidden="false" customHeight="false" outlineLevel="0" collapsed="false">
      <c r="B264" s="12" t="n">
        <f aca="false">B263+1</f>
        <v>43724</v>
      </c>
      <c r="C264" s="13" t="n">
        <v>0.5625</v>
      </c>
      <c r="D264" s="13" t="n">
        <v>0.854166666666667</v>
      </c>
      <c r="E264" s="14" t="n">
        <f aca="false">(D264-C264)*24</f>
        <v>7</v>
      </c>
      <c r="F264" s="12"/>
      <c r="G264" s="18" t="str">
        <f aca="true">IF(DAY(B264)=27,SUM(INDIRECT(CONCATENATE("E",MATCH(DATE(IF(MONTH(B264)=1,YEAR(B264)-1,YEAR(B264)),IF(MONTH(B264)=1,12,MONTH(B264)-1),28),B$1:B263),":","E",ROW()),1)),"")</f>
        <v/>
      </c>
      <c r="H264" s="12"/>
      <c r="I264" s="15"/>
    </row>
    <row r="265" customFormat="false" ht="13.8" hidden="false" customHeight="false" outlineLevel="0" collapsed="false">
      <c r="B265" s="12" t="n">
        <f aca="false">B264+1</f>
        <v>43725</v>
      </c>
      <c r="C265" s="13" t="n">
        <v>0.520833333333333</v>
      </c>
      <c r="D265" s="13" t="n">
        <v>0.875</v>
      </c>
      <c r="E265" s="14" t="n">
        <f aca="false">(D265-C265)*24</f>
        <v>8.5</v>
      </c>
      <c r="F265" s="12"/>
      <c r="G265" s="18" t="str">
        <f aca="true">IF(DAY(B265)=27,SUM(INDIRECT(CONCATENATE("E",MATCH(DATE(IF(MONTH(B265)=1,YEAR(B265)-1,YEAR(B265)),IF(MONTH(B265)=1,12,MONTH(B265)-1),28),B$1:B264),":","E",ROW()),1)),"")</f>
        <v/>
      </c>
      <c r="H265" s="12"/>
      <c r="I265" s="15"/>
    </row>
    <row r="266" customFormat="false" ht="13.8" hidden="false" customHeight="false" outlineLevel="0" collapsed="false">
      <c r="B266" s="12" t="n">
        <f aca="false">B265+1</f>
        <v>43726</v>
      </c>
      <c r="C266" s="13" t="n">
        <v>0.5625</v>
      </c>
      <c r="D266" s="13" t="n">
        <v>0.854166666666667</v>
      </c>
      <c r="E266" s="14" t="n">
        <f aca="false">(D266-C266)*24</f>
        <v>7</v>
      </c>
      <c r="F266" s="12"/>
      <c r="G266" s="18" t="str">
        <f aca="true">IF(DAY(B266)=27,SUM(INDIRECT(CONCATENATE("E",MATCH(DATE(IF(MONTH(B266)=1,YEAR(B266)-1,YEAR(B266)),IF(MONTH(B266)=1,12,MONTH(B266)-1),28),B$1:B265),":","E",ROW()),1)),"")</f>
        <v/>
      </c>
      <c r="H266" s="12"/>
      <c r="I266" s="15"/>
    </row>
    <row r="267" customFormat="false" ht="13.8" hidden="false" customHeight="false" outlineLevel="0" collapsed="false">
      <c r="B267" s="12" t="n">
        <f aca="false">B266+1</f>
        <v>43727</v>
      </c>
      <c r="C267" s="13"/>
      <c r="D267" s="13"/>
      <c r="E267" s="14" t="n">
        <f aca="false">(D267-C267)*24</f>
        <v>0</v>
      </c>
      <c r="F267" s="12"/>
      <c r="G267" s="18" t="str">
        <f aca="true">IF(DAY(B267)=27,SUM(INDIRECT(CONCATENATE("E",MATCH(DATE(IF(MONTH(B267)=1,YEAR(B267)-1,YEAR(B267)),IF(MONTH(B267)=1,12,MONTH(B267)-1),28),B$1:B266),":","E",ROW()),1)),"")</f>
        <v/>
      </c>
      <c r="H267" s="12"/>
      <c r="I267" s="15"/>
    </row>
    <row r="268" customFormat="false" ht="13.8" hidden="false" customHeight="false" outlineLevel="0" collapsed="false">
      <c r="B268" s="12" t="n">
        <f aca="false">B267+1</f>
        <v>43728</v>
      </c>
      <c r="C268" s="13"/>
      <c r="D268" s="13"/>
      <c r="E268" s="14" t="n">
        <f aca="false">(D268-C268)*24</f>
        <v>0</v>
      </c>
      <c r="F268" s="12"/>
      <c r="G268" s="18" t="str">
        <f aca="true">IF(DAY(B268)=27,SUM(INDIRECT(CONCATENATE("E",MATCH(DATE(IF(MONTH(B268)=1,YEAR(B268)-1,YEAR(B268)),IF(MONTH(B268)=1,12,MONTH(B268)-1),28),B$1:B267),":","E",ROW()),1)),"")</f>
        <v/>
      </c>
      <c r="H268" s="12"/>
      <c r="I268" s="15"/>
    </row>
    <row r="269" customFormat="false" ht="13.8" hidden="false" customHeight="false" outlineLevel="0" collapsed="false">
      <c r="B269" s="12" t="n">
        <f aca="false">B268+1</f>
        <v>43729</v>
      </c>
      <c r="C269" s="13" t="n">
        <v>0.5625</v>
      </c>
      <c r="D269" s="13" t="n">
        <v>0.916666666666667</v>
      </c>
      <c r="E269" s="14" t="n">
        <f aca="false">(D269-C269)*24</f>
        <v>8.5</v>
      </c>
      <c r="F269" s="12"/>
      <c r="G269" s="18" t="str">
        <f aca="true">IF(DAY(B269)=27,SUM(INDIRECT(CONCATENATE("E",MATCH(DATE(IF(MONTH(B269)=1,YEAR(B269)-1,YEAR(B269)),IF(MONTH(B269)=1,12,MONTH(B269)-1),28),B$1:B268),":","E",ROW()),1)),"")</f>
        <v/>
      </c>
      <c r="H269" s="12"/>
      <c r="I269" s="15"/>
    </row>
    <row r="270" customFormat="false" ht="13.8" hidden="false" customHeight="false" outlineLevel="0" collapsed="false">
      <c r="B270" s="12" t="n">
        <f aca="false">B269+1</f>
        <v>43730</v>
      </c>
      <c r="C270" s="13" t="n">
        <v>0.5625</v>
      </c>
      <c r="D270" s="13" t="n">
        <v>0.854166666666667</v>
      </c>
      <c r="E270" s="14" t="n">
        <f aca="false">(D270-C270)*24</f>
        <v>7</v>
      </c>
      <c r="F270" s="12"/>
      <c r="G270" s="18" t="str">
        <f aca="true">IF(DAY(B270)=27,SUM(INDIRECT(CONCATENATE("E",MATCH(DATE(IF(MONTH(B270)=1,YEAR(B270)-1,YEAR(B270)),IF(MONTH(B270)=1,12,MONTH(B270)-1),28),B$1:B269),":","E",ROW()),1)),"")</f>
        <v/>
      </c>
      <c r="H270" s="12"/>
      <c r="I270" s="15"/>
    </row>
    <row r="271" customFormat="false" ht="13.8" hidden="false" customHeight="false" outlineLevel="0" collapsed="false">
      <c r="B271" s="12" t="n">
        <f aca="false">B270+1</f>
        <v>43731</v>
      </c>
      <c r="C271" s="13" t="n">
        <v>0.5625</v>
      </c>
      <c r="D271" s="13" t="n">
        <v>0.854166666666667</v>
      </c>
      <c r="E271" s="14" t="n">
        <f aca="false">(D271-C271)*24</f>
        <v>7</v>
      </c>
      <c r="F271" s="12"/>
      <c r="G271" s="18" t="str">
        <f aca="true">IF(DAY(B271)=27,SUM(INDIRECT(CONCATENATE("E",MATCH(DATE(IF(MONTH(B271)=1,YEAR(B271)-1,YEAR(B271)),IF(MONTH(B271)=1,12,MONTH(B271)-1),28),B$1:B270),":","E",ROW()),1)),"")</f>
        <v/>
      </c>
      <c r="H271" s="12"/>
      <c r="I271" s="15"/>
    </row>
    <row r="272" customFormat="false" ht="13.8" hidden="false" customHeight="false" outlineLevel="0" collapsed="false">
      <c r="B272" s="12" t="n">
        <f aca="false">B271+1</f>
        <v>43732</v>
      </c>
      <c r="C272" s="13" t="n">
        <v>0.5625</v>
      </c>
      <c r="D272" s="13" t="n">
        <v>0.854166666666667</v>
      </c>
      <c r="E272" s="14" t="n">
        <f aca="false">(D272-C272)*24</f>
        <v>7</v>
      </c>
      <c r="F272" s="12"/>
      <c r="G272" s="18" t="str">
        <f aca="true">IF(DAY(B272)=27,SUM(INDIRECT(CONCATENATE("E",MATCH(DATE(IF(MONTH(B272)=1,YEAR(B272)-1,YEAR(B272)),IF(MONTH(B272)=1,12,MONTH(B272)-1),28),B$1:B271),":","E",ROW()),1)),"")</f>
        <v/>
      </c>
      <c r="H272" s="12"/>
      <c r="I272" s="15"/>
    </row>
    <row r="273" customFormat="false" ht="13.8" hidden="false" customHeight="false" outlineLevel="0" collapsed="false">
      <c r="B273" s="12" t="n">
        <f aca="false">B272+1</f>
        <v>43733</v>
      </c>
      <c r="C273" s="13" t="n">
        <v>0.541666666666667</v>
      </c>
      <c r="D273" s="13" t="n">
        <v>0.875</v>
      </c>
      <c r="E273" s="14" t="n">
        <f aca="false">(D273-C273)*24</f>
        <v>8</v>
      </c>
      <c r="F273" s="12"/>
      <c r="G273" s="18" t="str">
        <f aca="true">IF(DAY(B273)=27,SUM(INDIRECT(CONCATENATE("E",MATCH(DATE(IF(MONTH(B273)=1,YEAR(B273)-1,YEAR(B273)),IF(MONTH(B273)=1,12,MONTH(B273)-1),28),B$1:B272),":","E",ROW()),1)),"")</f>
        <v/>
      </c>
      <c r="H273" s="12"/>
      <c r="I273" s="15"/>
    </row>
    <row r="274" customFormat="false" ht="13.8" hidden="false" customHeight="false" outlineLevel="0" collapsed="false">
      <c r="B274" s="12" t="n">
        <f aca="false">B273+1</f>
        <v>43734</v>
      </c>
      <c r="C274" s="13"/>
      <c r="D274" s="13"/>
      <c r="E274" s="14" t="n">
        <f aca="false">(D274-C274)*24</f>
        <v>0</v>
      </c>
      <c r="F274" s="12"/>
      <c r="G274" s="18" t="str">
        <f aca="true">IF(DAY(B274)=27,SUM(INDIRECT(CONCATENATE("E",MATCH(DATE(IF(MONTH(B274)=1,YEAR(B274)-1,YEAR(B274)),IF(MONTH(B274)=1,12,MONTH(B274)-1),28),B$1:B273),":","E",ROW()),1)),"")</f>
        <v/>
      </c>
      <c r="H274" s="12"/>
      <c r="I274" s="15"/>
    </row>
    <row r="275" customFormat="false" ht="13.8" hidden="false" customHeight="false" outlineLevel="0" collapsed="false">
      <c r="B275" s="12" t="n">
        <f aca="false">B274+1</f>
        <v>43735</v>
      </c>
      <c r="C275" s="13"/>
      <c r="D275" s="13"/>
      <c r="E275" s="14" t="n">
        <f aca="false">(D275-C275)*24</f>
        <v>0</v>
      </c>
      <c r="F275" s="12"/>
      <c r="G275" s="18" t="n">
        <f aca="true">IF(DAY(B275)=27,SUM(INDIRECT(CONCATENATE("E",MATCH(DATE(IF(MONTH(B275)=1,YEAR(B275)-1,YEAR(B275)),IF(MONTH(B275)=1,12,MONTH(B275)-1),28),B$1:B274),":","E",ROW()),1)),"")</f>
        <v>144</v>
      </c>
      <c r="H275" s="12"/>
      <c r="I275" s="15"/>
    </row>
    <row r="276" customFormat="false" ht="13.8" hidden="false" customHeight="false" outlineLevel="0" collapsed="false">
      <c r="B276" s="12" t="n">
        <f aca="false">B275+1</f>
        <v>43736</v>
      </c>
      <c r="C276" s="13" t="n">
        <v>0.5625</v>
      </c>
      <c r="D276" s="13" t="n">
        <v>0.854166666666667</v>
      </c>
      <c r="E276" s="14" t="n">
        <f aca="false">(D276-C276)*24</f>
        <v>7</v>
      </c>
      <c r="F276" s="12"/>
      <c r="G276" s="18" t="str">
        <f aca="true">IF(DAY(B276)=27,SUM(INDIRECT(CONCATENATE("E",MATCH(DATE(IF(MONTH(B276)=1,YEAR(B276)-1,YEAR(B276)),IF(MONTH(B276)=1,12,MONTH(B276)-1),28),B$1:B275),":","E",ROW()),1)),"")</f>
        <v/>
      </c>
      <c r="H276" s="12"/>
      <c r="I276" s="15"/>
    </row>
    <row r="277" customFormat="false" ht="13.8" hidden="false" customHeight="false" outlineLevel="0" collapsed="false">
      <c r="B277" s="12" t="n">
        <f aca="false">B276+1</f>
        <v>43737</v>
      </c>
      <c r="C277" s="13" t="n">
        <v>0.5625</v>
      </c>
      <c r="D277" s="13" t="n">
        <v>0.916666666666667</v>
      </c>
      <c r="E277" s="14" t="n">
        <f aca="false">(D277-C277)*24</f>
        <v>8.5</v>
      </c>
      <c r="F277" s="12"/>
      <c r="G277" s="18" t="str">
        <f aca="true">IF(DAY(B277)=27,SUM(INDIRECT(CONCATENATE("E",MATCH(DATE(IF(MONTH(B277)=1,YEAR(B277)-1,YEAR(B277)),IF(MONTH(B277)=1,12,MONTH(B277)-1),28),B$1:B276),":","E",ROW()),1)),"")</f>
        <v/>
      </c>
      <c r="H277" s="12"/>
      <c r="I277" s="15"/>
    </row>
    <row r="278" customFormat="false" ht="13.8" hidden="false" customHeight="false" outlineLevel="0" collapsed="false">
      <c r="B278" s="12" t="n">
        <f aca="false">B277+1</f>
        <v>43738</v>
      </c>
      <c r="C278" s="13" t="n">
        <v>0.5625</v>
      </c>
      <c r="D278" s="13" t="n">
        <v>0.854166666666667</v>
      </c>
      <c r="E278" s="14" t="n">
        <f aca="false">(D278-C278)*24</f>
        <v>7</v>
      </c>
      <c r="F278" s="12"/>
      <c r="G278" s="18" t="str">
        <f aca="true">IF(DAY(B278)=27,SUM(INDIRECT(CONCATENATE("E",MATCH(DATE(IF(MONTH(B278)=1,YEAR(B278)-1,YEAR(B278)),IF(MONTH(B278)=1,12,MONTH(B278)-1),28),B$1:B277),":","E",ROW()),1)),"")</f>
        <v/>
      </c>
      <c r="H278" s="12"/>
      <c r="I278" s="15"/>
    </row>
    <row r="279" customFormat="false" ht="13.8" hidden="false" customHeight="false" outlineLevel="0" collapsed="false">
      <c r="B279" s="12" t="n">
        <f aca="false">B278+1</f>
        <v>43739</v>
      </c>
      <c r="C279" s="13" t="n">
        <v>0.5625</v>
      </c>
      <c r="D279" s="13" t="n">
        <v>0.854166666666667</v>
      </c>
      <c r="E279" s="14" t="n">
        <f aca="false">(D279-C279)*24</f>
        <v>7</v>
      </c>
      <c r="F279" s="12"/>
      <c r="G279" s="18" t="str">
        <f aca="true">IF(DAY(B279)=27,SUM(INDIRECT(CONCATENATE("E",MATCH(DATE(IF(MONTH(B279)=1,YEAR(B279)-1,YEAR(B279)),IF(MONTH(B279)=1,12,MONTH(B279)-1),28),B$1:B278),":","E",ROW()),1)),"")</f>
        <v/>
      </c>
      <c r="H279" s="12"/>
      <c r="I279" s="15"/>
    </row>
    <row r="280" customFormat="false" ht="13.8" hidden="false" customHeight="false" outlineLevel="0" collapsed="false">
      <c r="B280" s="12" t="n">
        <f aca="false">B279+1</f>
        <v>43740</v>
      </c>
      <c r="C280" s="13" t="n">
        <v>0.520833333333333</v>
      </c>
      <c r="D280" s="13" t="n">
        <v>0.854166666666667</v>
      </c>
      <c r="E280" s="14" t="n">
        <f aca="false">(D280-C280)*24</f>
        <v>8</v>
      </c>
      <c r="F280" s="12"/>
      <c r="G280" s="18" t="str">
        <f aca="true">IF(DAY(B280)=27,SUM(INDIRECT(CONCATENATE("E",MATCH(DATE(IF(MONTH(B280)=1,YEAR(B280)-1,YEAR(B280)),IF(MONTH(B280)=1,12,MONTH(B280)-1),28),B$1:B279),":","E",ROW()),1)),"")</f>
        <v/>
      </c>
      <c r="H280" s="12"/>
      <c r="I280" s="15"/>
    </row>
    <row r="281" customFormat="false" ht="13.8" hidden="false" customHeight="false" outlineLevel="0" collapsed="false">
      <c r="B281" s="12" t="n">
        <f aca="false">B280+1</f>
        <v>43741</v>
      </c>
      <c r="C281" s="13"/>
      <c r="D281" s="13"/>
      <c r="E281" s="14" t="n">
        <f aca="false">(D281-C281)*24</f>
        <v>0</v>
      </c>
      <c r="F281" s="12"/>
      <c r="G281" s="18" t="str">
        <f aca="true">IF(DAY(B281)=27,SUM(INDIRECT(CONCATENATE("E",MATCH(DATE(IF(MONTH(B281)=1,YEAR(B281)-1,YEAR(B281)),IF(MONTH(B281)=1,12,MONTH(B281)-1),28),B$1:B280),":","E",ROW()),1)),"")</f>
        <v/>
      </c>
      <c r="H281" s="12"/>
      <c r="I281" s="15"/>
    </row>
    <row r="282" customFormat="false" ht="13.8" hidden="false" customHeight="false" outlineLevel="0" collapsed="false">
      <c r="B282" s="12" t="n">
        <f aca="false">B281+1</f>
        <v>43742</v>
      </c>
      <c r="C282" s="13"/>
      <c r="D282" s="13"/>
      <c r="E282" s="14" t="n">
        <f aca="false">(D282-C282)*24</f>
        <v>0</v>
      </c>
      <c r="F282" s="12"/>
      <c r="G282" s="18" t="str">
        <f aca="true">IF(DAY(B282)=27,SUM(INDIRECT(CONCATENATE("E",MATCH(DATE(IF(MONTH(B282)=1,YEAR(B282)-1,YEAR(B282)),IF(MONTH(B282)=1,12,MONTH(B282)-1),28),B$1:B281),":","E",ROW()),1)),"")</f>
        <v/>
      </c>
      <c r="H282" s="12"/>
      <c r="I282" s="15"/>
    </row>
    <row r="283" customFormat="false" ht="13.8" hidden="false" customHeight="false" outlineLevel="0" collapsed="false">
      <c r="B283" s="12" t="n">
        <f aca="false">B282+1</f>
        <v>43743</v>
      </c>
      <c r="C283" s="13" t="n">
        <v>0.5625</v>
      </c>
      <c r="D283" s="13" t="n">
        <v>0.854166666666667</v>
      </c>
      <c r="E283" s="14" t="n">
        <f aca="false">(D283-C283)*24</f>
        <v>7</v>
      </c>
      <c r="F283" s="12"/>
      <c r="G283" s="18" t="str">
        <f aca="true">IF(DAY(B283)=27,SUM(INDIRECT(CONCATENATE("E",MATCH(DATE(IF(MONTH(B283)=1,YEAR(B283)-1,YEAR(B283)),IF(MONTH(B283)=1,12,MONTH(B283)-1),28),B$1:B282),":","E",ROW()),1)),"")</f>
        <v/>
      </c>
      <c r="H283" s="12"/>
      <c r="I283" s="15"/>
    </row>
    <row r="284" customFormat="false" ht="13.8" hidden="false" customHeight="false" outlineLevel="0" collapsed="false">
      <c r="B284" s="12" t="n">
        <f aca="false">B283+1</f>
        <v>43744</v>
      </c>
      <c r="C284" s="13" t="n">
        <v>0.5625</v>
      </c>
      <c r="D284" s="13" t="n">
        <v>0.875</v>
      </c>
      <c r="E284" s="14" t="n">
        <f aca="false">(D284-C284)*24</f>
        <v>7.5</v>
      </c>
      <c r="F284" s="12"/>
      <c r="G284" s="18" t="str">
        <f aca="true">IF(DAY(B284)=27,SUM(INDIRECT(CONCATENATE("E",MATCH(DATE(IF(MONTH(B284)=1,YEAR(B284)-1,YEAR(B284)),IF(MONTH(B284)=1,12,MONTH(B284)-1),28),B$1:B283),":","E",ROW()),1)),"")</f>
        <v/>
      </c>
      <c r="H284" s="12"/>
      <c r="I284" s="15"/>
    </row>
    <row r="285" customFormat="false" ht="13.8" hidden="false" customHeight="false" outlineLevel="0" collapsed="false">
      <c r="B285" s="12" t="n">
        <f aca="false">B284+1</f>
        <v>43745</v>
      </c>
      <c r="C285" s="13"/>
      <c r="D285" s="13"/>
      <c r="E285" s="14" t="n">
        <f aca="false">(D285-C285)*24</f>
        <v>0</v>
      </c>
      <c r="F285" s="12"/>
      <c r="G285" s="18" t="str">
        <f aca="true">IF(DAY(B285)=27,SUM(INDIRECT(CONCATENATE("E",MATCH(DATE(IF(MONTH(B285)=1,YEAR(B285)-1,YEAR(B285)),IF(MONTH(B285)=1,12,MONTH(B285)-1),28),B$1:B284),":","E",ROW()),1)),"")</f>
        <v/>
      </c>
      <c r="H285" s="12" t="s">
        <v>11</v>
      </c>
      <c r="I285" s="15"/>
    </row>
    <row r="286" customFormat="false" ht="13.8" hidden="false" customHeight="false" outlineLevel="0" collapsed="false">
      <c r="B286" s="12" t="n">
        <f aca="false">B285+1</f>
        <v>43746</v>
      </c>
      <c r="C286" s="13" t="n">
        <v>0.520833333333333</v>
      </c>
      <c r="D286" s="13" t="n">
        <v>0.854166666666667</v>
      </c>
      <c r="E286" s="14" t="n">
        <f aca="false">(D286-C286)*24</f>
        <v>8</v>
      </c>
      <c r="F286" s="12"/>
      <c r="G286" s="18" t="str">
        <f aca="true">IF(DAY(B286)=27,SUM(INDIRECT(CONCATENATE("E",MATCH(DATE(IF(MONTH(B286)=1,YEAR(B286)-1,YEAR(B286)),IF(MONTH(B286)=1,12,MONTH(B286)-1),28),B$1:B285),":","E",ROW()),1)),"")</f>
        <v/>
      </c>
      <c r="H286" s="12"/>
      <c r="I286" s="15"/>
    </row>
    <row r="287" customFormat="false" ht="13.8" hidden="false" customHeight="false" outlineLevel="0" collapsed="false">
      <c r="B287" s="12" t="n">
        <f aca="false">B286+1</f>
        <v>43747</v>
      </c>
      <c r="C287" s="13" t="n">
        <v>0.5625</v>
      </c>
      <c r="D287" s="13" t="n">
        <v>0.854166666666667</v>
      </c>
      <c r="E287" s="14" t="n">
        <f aca="false">(D287-C287)*24</f>
        <v>7</v>
      </c>
      <c r="F287" s="12"/>
      <c r="G287" s="18" t="str">
        <f aca="true">IF(DAY(B287)=27,SUM(INDIRECT(CONCATENATE("E",MATCH(DATE(IF(MONTH(B287)=1,YEAR(B287)-1,YEAR(B287)),IF(MONTH(B287)=1,12,MONTH(B287)-1),28),B$1:B286),":","E",ROW()),1)),"")</f>
        <v/>
      </c>
      <c r="H287" s="12"/>
      <c r="I287" s="15"/>
    </row>
    <row r="288" customFormat="false" ht="13.8" hidden="false" customHeight="false" outlineLevel="0" collapsed="false">
      <c r="B288" s="12" t="n">
        <f aca="false">B287+1</f>
        <v>43748</v>
      </c>
      <c r="C288" s="13"/>
      <c r="D288" s="13"/>
      <c r="E288" s="14" t="n">
        <f aca="false">(D288-C288)*24</f>
        <v>0</v>
      </c>
      <c r="F288" s="12"/>
      <c r="G288" s="18" t="str">
        <f aca="true">IF(DAY(B288)=27,SUM(INDIRECT(CONCATENATE("E",MATCH(DATE(IF(MONTH(B288)=1,YEAR(B288)-1,YEAR(B288)),IF(MONTH(B288)=1,12,MONTH(B288)-1),28),B$1:B287),":","E",ROW()),1)),"")</f>
        <v/>
      </c>
      <c r="H288" s="12"/>
      <c r="I288" s="15"/>
    </row>
    <row r="289" customFormat="false" ht="13.8" hidden="false" customHeight="false" outlineLevel="0" collapsed="false">
      <c r="B289" s="12" t="n">
        <f aca="false">B288+1</f>
        <v>43749</v>
      </c>
      <c r="C289" s="13"/>
      <c r="D289" s="13"/>
      <c r="E289" s="14" t="n">
        <f aca="false">(D289-C289)*24</f>
        <v>0</v>
      </c>
      <c r="F289" s="12"/>
      <c r="G289" s="18" t="str">
        <f aca="true">IF(DAY(B289)=27,SUM(INDIRECT(CONCATENATE("E",MATCH(DATE(IF(MONTH(B289)=1,YEAR(B289)-1,YEAR(B289)),IF(MONTH(B289)=1,12,MONTH(B289)-1),28),B$1:B288),":","E",ROW()),1)),"")</f>
        <v/>
      </c>
      <c r="H289" s="12"/>
      <c r="I289" s="15"/>
    </row>
    <row r="290" customFormat="false" ht="13.8" hidden="false" customHeight="false" outlineLevel="0" collapsed="false">
      <c r="B290" s="12" t="n">
        <f aca="false">B289+1</f>
        <v>43750</v>
      </c>
      <c r="C290" s="13" t="n">
        <v>0.5625</v>
      </c>
      <c r="D290" s="13" t="n">
        <v>0.854166666666667</v>
      </c>
      <c r="E290" s="14" t="n">
        <f aca="false">(D290-C290)*24</f>
        <v>7</v>
      </c>
      <c r="F290" s="12"/>
      <c r="G290" s="18" t="str">
        <f aca="true">IF(DAY(B290)=27,SUM(INDIRECT(CONCATENATE("E",MATCH(DATE(IF(MONTH(B290)=1,YEAR(B290)-1,YEAR(B290)),IF(MONTH(B290)=1,12,MONTH(B290)-1),28),B$1:B289),":","E",ROW()),1)),"")</f>
        <v/>
      </c>
      <c r="H290" s="12"/>
      <c r="I290" s="15"/>
    </row>
    <row r="291" customFormat="false" ht="13.8" hidden="false" customHeight="false" outlineLevel="0" collapsed="false">
      <c r="B291" s="12" t="n">
        <f aca="false">B290+1</f>
        <v>43751</v>
      </c>
      <c r="C291" s="13" t="n">
        <v>0.5625</v>
      </c>
      <c r="D291" s="13" t="n">
        <v>0.854166666666667</v>
      </c>
      <c r="E291" s="14" t="n">
        <f aca="false">(D291-C291)*24</f>
        <v>7</v>
      </c>
      <c r="F291" s="12"/>
      <c r="G291" s="18" t="str">
        <f aca="true">IF(DAY(B291)=27,SUM(INDIRECT(CONCATENATE("E",MATCH(DATE(IF(MONTH(B291)=1,YEAR(B291)-1,YEAR(B291)),IF(MONTH(B291)=1,12,MONTH(B291)-1),28),B$1:B290),":","E",ROW()),1)),"")</f>
        <v/>
      </c>
      <c r="H291" s="12"/>
      <c r="I291" s="15"/>
    </row>
    <row r="292" customFormat="false" ht="13.8" hidden="false" customHeight="false" outlineLevel="0" collapsed="false">
      <c r="B292" s="12" t="n">
        <f aca="false">B291+1</f>
        <v>43752</v>
      </c>
      <c r="C292" s="13" t="n">
        <v>0.5625</v>
      </c>
      <c r="D292" s="13" t="n">
        <v>0.854166666666667</v>
      </c>
      <c r="E292" s="14" t="n">
        <f aca="false">(D292-C292)*24</f>
        <v>7</v>
      </c>
      <c r="F292" s="12"/>
      <c r="G292" s="18" t="str">
        <f aca="true">IF(DAY(B292)=27,SUM(INDIRECT(CONCATENATE("E",MATCH(DATE(IF(MONTH(B292)=1,YEAR(B292)-1,YEAR(B292)),IF(MONTH(B292)=1,12,MONTH(B292)-1),28),B$1:B291),":","E",ROW()),1)),"")</f>
        <v/>
      </c>
      <c r="H292" s="12"/>
      <c r="I292" s="15"/>
    </row>
    <row r="293" customFormat="false" ht="13.8" hidden="false" customHeight="false" outlineLevel="0" collapsed="false">
      <c r="B293" s="12" t="n">
        <f aca="false">B292+1</f>
        <v>43753</v>
      </c>
      <c r="C293" s="13" t="n">
        <v>0.5625</v>
      </c>
      <c r="D293" s="13" t="n">
        <v>0.854166666666667</v>
      </c>
      <c r="E293" s="14" t="n">
        <f aca="false">(D293-C293)*24</f>
        <v>7</v>
      </c>
      <c r="F293" s="12"/>
      <c r="G293" s="18" t="str">
        <f aca="true">IF(DAY(B293)=27,SUM(INDIRECT(CONCATENATE("E",MATCH(DATE(IF(MONTH(B293)=1,YEAR(B293)-1,YEAR(B293)),IF(MONTH(B293)=1,12,MONTH(B293)-1),28),B$1:B292),":","E",ROW()),1)),"")</f>
        <v/>
      </c>
      <c r="H293" s="12"/>
      <c r="I293" s="15"/>
    </row>
    <row r="294" customFormat="false" ht="13.8" hidden="false" customHeight="false" outlineLevel="0" collapsed="false">
      <c r="B294" s="12" t="n">
        <f aca="false">B293+1</f>
        <v>43754</v>
      </c>
      <c r="C294" s="13" t="n">
        <v>0.5625</v>
      </c>
      <c r="D294" s="13" t="n">
        <v>0.854166666666667</v>
      </c>
      <c r="E294" s="14" t="n">
        <f aca="false">(D294-C294)*24</f>
        <v>7</v>
      </c>
      <c r="F294" s="12"/>
      <c r="G294" s="18" t="str">
        <f aca="true">IF(DAY(B294)=27,SUM(INDIRECT(CONCATENATE("E",MATCH(DATE(IF(MONTH(B294)=1,YEAR(B294)-1,YEAR(B294)),IF(MONTH(B294)=1,12,MONTH(B294)-1),28),B$1:B293),":","E",ROW()),1)),"")</f>
        <v/>
      </c>
      <c r="H294" s="12"/>
      <c r="I294" s="15"/>
    </row>
    <row r="295" customFormat="false" ht="13.8" hidden="false" customHeight="false" outlineLevel="0" collapsed="false">
      <c r="B295" s="12" t="n">
        <f aca="false">B294+1</f>
        <v>43755</v>
      </c>
      <c r="C295" s="13"/>
      <c r="D295" s="13"/>
      <c r="E295" s="14" t="n">
        <f aca="false">(D295-C295)*24</f>
        <v>0</v>
      </c>
      <c r="F295" s="12"/>
      <c r="G295" s="18" t="str">
        <f aca="true">IF(DAY(B295)=27,SUM(INDIRECT(CONCATENATE("E",MATCH(DATE(IF(MONTH(B295)=1,YEAR(B295)-1,YEAR(B295)),IF(MONTH(B295)=1,12,MONTH(B295)-1),28),B$1:B294),":","E",ROW()),1)),"")</f>
        <v/>
      </c>
      <c r="H295" s="12"/>
      <c r="I295" s="15"/>
    </row>
    <row r="296" customFormat="false" ht="13.8" hidden="false" customHeight="false" outlineLevel="0" collapsed="false">
      <c r="B296" s="12" t="n">
        <f aca="false">B295+1</f>
        <v>43756</v>
      </c>
      <c r="C296" s="13"/>
      <c r="D296" s="13"/>
      <c r="E296" s="14" t="n">
        <f aca="false">(D296-C296)*24</f>
        <v>0</v>
      </c>
      <c r="F296" s="12"/>
      <c r="G296" s="18" t="str">
        <f aca="true">IF(DAY(B296)=27,SUM(INDIRECT(CONCATENATE("E",MATCH(DATE(IF(MONTH(B296)=1,YEAR(B296)-1,YEAR(B296)),IF(MONTH(B296)=1,12,MONTH(B296)-1),28),B$1:B295),":","E",ROW()),1)),"")</f>
        <v/>
      </c>
      <c r="H296" s="12"/>
      <c r="I296" s="15"/>
    </row>
    <row r="297" customFormat="false" ht="13.8" hidden="false" customHeight="false" outlineLevel="0" collapsed="false">
      <c r="B297" s="12" t="n">
        <f aca="false">B296+1</f>
        <v>43757</v>
      </c>
      <c r="C297" s="13" t="n">
        <v>0.5625</v>
      </c>
      <c r="D297" s="13" t="n">
        <v>0.854166666666667</v>
      </c>
      <c r="E297" s="14" t="n">
        <f aca="false">(D297-C297)*24</f>
        <v>7</v>
      </c>
      <c r="F297" s="12"/>
      <c r="G297" s="18" t="str">
        <f aca="true">IF(DAY(B297)=27,SUM(INDIRECT(CONCATENATE("E",MATCH(DATE(IF(MONTH(B297)=1,YEAR(B297)-1,YEAR(B297)),IF(MONTH(B297)=1,12,MONTH(B297)-1),28),B$1:B296),":","E",ROW()),1)),"")</f>
        <v/>
      </c>
      <c r="H297" s="12"/>
      <c r="I297" s="15"/>
    </row>
    <row r="298" customFormat="false" ht="13.8" hidden="false" customHeight="false" outlineLevel="0" collapsed="false">
      <c r="B298" s="12" t="n">
        <f aca="false">B297+1</f>
        <v>43758</v>
      </c>
      <c r="C298" s="13" t="n">
        <v>0.5625</v>
      </c>
      <c r="D298" s="13" t="n">
        <v>0.854166666666667</v>
      </c>
      <c r="E298" s="14" t="n">
        <f aca="false">(D298-C298)*24</f>
        <v>7</v>
      </c>
      <c r="F298" s="12"/>
      <c r="G298" s="18" t="str">
        <f aca="true">IF(DAY(B298)=27,SUM(INDIRECT(CONCATENATE("E",MATCH(DATE(IF(MONTH(B298)=1,YEAR(B298)-1,YEAR(B298)),IF(MONTH(B298)=1,12,MONTH(B298)-1),28),B$1:B297),":","E",ROW()),1)),"")</f>
        <v/>
      </c>
      <c r="H298" s="12"/>
      <c r="I298" s="15"/>
    </row>
    <row r="299" customFormat="false" ht="13.8" hidden="false" customHeight="false" outlineLevel="0" collapsed="false">
      <c r="B299" s="12" t="n">
        <f aca="false">B298+1</f>
        <v>43759</v>
      </c>
      <c r="C299" s="13" t="n">
        <v>0.5625</v>
      </c>
      <c r="D299" s="13" t="n">
        <v>0.854166666666667</v>
      </c>
      <c r="E299" s="14" t="n">
        <f aca="false">(D299-C299)*24</f>
        <v>7</v>
      </c>
      <c r="F299" s="12"/>
      <c r="G299" s="18" t="str">
        <f aca="true">IF(DAY(B299)=27,SUM(INDIRECT(CONCATENATE("E",MATCH(DATE(IF(MONTH(B299)=1,YEAR(B299)-1,YEAR(B299)),IF(MONTH(B299)=1,12,MONTH(B299)-1),28),B$1:B298),":","E",ROW()),1)),"")</f>
        <v/>
      </c>
      <c r="H299" s="12"/>
      <c r="I299" s="15"/>
    </row>
    <row r="300" customFormat="false" ht="13.8" hidden="false" customHeight="false" outlineLevel="0" collapsed="false">
      <c r="B300" s="12" t="n">
        <f aca="false">B299+1</f>
        <v>43760</v>
      </c>
      <c r="C300" s="13" t="n">
        <v>0.5</v>
      </c>
      <c r="D300" s="13" t="n">
        <v>0.854166666666667</v>
      </c>
      <c r="E300" s="14" t="n">
        <f aca="false">(D300-C300)*24</f>
        <v>8.5</v>
      </c>
      <c r="F300" s="12"/>
      <c r="G300" s="18" t="str">
        <f aca="true">IF(DAY(B300)=27,SUM(INDIRECT(CONCATENATE("E",MATCH(DATE(IF(MONTH(B300)=1,YEAR(B300)-1,YEAR(B300)),IF(MONTH(B300)=1,12,MONTH(B300)-1),28),B$1:B299),":","E",ROW()),1)),"")</f>
        <v/>
      </c>
      <c r="H300" s="12"/>
      <c r="I300" s="15"/>
    </row>
    <row r="301" customFormat="false" ht="13.8" hidden="false" customHeight="false" outlineLevel="0" collapsed="false">
      <c r="B301" s="12" t="n">
        <f aca="false">B300+1</f>
        <v>43761</v>
      </c>
      <c r="C301" s="13" t="n">
        <v>0.5625</v>
      </c>
      <c r="D301" s="13" t="n">
        <v>0.854166666666667</v>
      </c>
      <c r="E301" s="14" t="n">
        <f aca="false">(D301-C301)*24</f>
        <v>7</v>
      </c>
      <c r="F301" s="12"/>
      <c r="G301" s="18" t="str">
        <f aca="true">IF(DAY(B301)=27,SUM(INDIRECT(CONCATENATE("E",MATCH(DATE(IF(MONTH(B301)=1,YEAR(B301)-1,YEAR(B301)),IF(MONTH(B301)=1,12,MONTH(B301)-1),28),B$1:B300),":","E",ROW()),1)),"")</f>
        <v/>
      </c>
      <c r="H301" s="12"/>
      <c r="I301" s="15"/>
    </row>
    <row r="302" customFormat="false" ht="13.8" hidden="false" customHeight="false" outlineLevel="0" collapsed="false">
      <c r="B302" s="12" t="n">
        <f aca="false">B301+1</f>
        <v>43762</v>
      </c>
      <c r="C302" s="13"/>
      <c r="D302" s="13"/>
      <c r="E302" s="14" t="n">
        <f aca="false">(D302-C302)*24</f>
        <v>0</v>
      </c>
      <c r="F302" s="12"/>
      <c r="G302" s="18" t="str">
        <f aca="true">IF(DAY(B302)=27,SUM(INDIRECT(CONCATENATE("E",MATCH(DATE(IF(MONTH(B302)=1,YEAR(B302)-1,YEAR(B302)),IF(MONTH(B302)=1,12,MONTH(B302)-1),28),B$1:B301),":","E",ROW()),1)),"")</f>
        <v/>
      </c>
      <c r="H302" s="12"/>
      <c r="I302" s="15"/>
    </row>
    <row r="303" customFormat="false" ht="13.8" hidden="false" customHeight="false" outlineLevel="0" collapsed="false">
      <c r="B303" s="12" t="n">
        <f aca="false">B302+1</f>
        <v>43763</v>
      </c>
      <c r="C303" s="13"/>
      <c r="D303" s="13"/>
      <c r="E303" s="14" t="n">
        <f aca="false">(D303-C303)*24</f>
        <v>0</v>
      </c>
      <c r="F303" s="12"/>
      <c r="G303" s="18" t="str">
        <f aca="true">IF(DAY(B303)=27,SUM(INDIRECT(CONCATENATE("E",MATCH(DATE(IF(MONTH(B303)=1,YEAR(B303)-1,YEAR(B303)),IF(MONTH(B303)=1,12,MONTH(B303)-1),28),B$1:B302),":","E",ROW()),1)),"")</f>
        <v/>
      </c>
      <c r="H303" s="12"/>
      <c r="I303" s="15"/>
    </row>
    <row r="304" customFormat="false" ht="13.8" hidden="false" customHeight="false" outlineLevel="0" collapsed="false">
      <c r="B304" s="12" t="n">
        <f aca="false">B303+1</f>
        <v>43764</v>
      </c>
      <c r="C304" s="13" t="n">
        <v>0.5625</v>
      </c>
      <c r="D304" s="13" t="n">
        <v>0.854166666666667</v>
      </c>
      <c r="E304" s="14" t="n">
        <f aca="false">(D304-C304)*24</f>
        <v>7</v>
      </c>
      <c r="F304" s="12"/>
      <c r="G304" s="18" t="str">
        <f aca="true">IF(DAY(B304)=27,SUM(INDIRECT(CONCATENATE("E",MATCH(DATE(IF(MONTH(B304)=1,YEAR(B304)-1,YEAR(B304)),IF(MONTH(B304)=1,12,MONTH(B304)-1),28),B$1:B303),":","E",ROW()),1)),"")</f>
        <v/>
      </c>
      <c r="H304" s="12"/>
      <c r="I304" s="15"/>
    </row>
    <row r="305" customFormat="false" ht="13.8" hidden="false" customHeight="false" outlineLevel="0" collapsed="false">
      <c r="B305" s="12" t="n">
        <f aca="false">B304+1</f>
        <v>43765</v>
      </c>
      <c r="C305" s="13" t="n">
        <v>0.5625</v>
      </c>
      <c r="D305" s="13" t="n">
        <v>0.854166666666667</v>
      </c>
      <c r="E305" s="14" t="n">
        <f aca="false">(D305-C305)*24</f>
        <v>7</v>
      </c>
      <c r="F305" s="12"/>
      <c r="G305" s="18" t="n">
        <f aca="true">IF(DAY(B305)=27,SUM(INDIRECT(CONCATENATE("E",MATCH(DATE(IF(MONTH(B305)=1,YEAR(B305)-1,YEAR(B305)),IF(MONTH(B305)=1,12,MONTH(B305)-1),28),B$1:B304),":","E",ROW()),1)),"")</f>
        <v>152.5</v>
      </c>
      <c r="H305" s="12"/>
      <c r="I305" s="15"/>
    </row>
    <row r="306" customFormat="false" ht="13.8" hidden="false" customHeight="false" outlineLevel="0" collapsed="false">
      <c r="B306" s="12" t="n">
        <f aca="false">B305+1</f>
        <v>43766</v>
      </c>
      <c r="C306" s="13"/>
      <c r="D306" s="13"/>
      <c r="E306" s="14" t="n">
        <f aca="false">(D306-C306)*24</f>
        <v>0</v>
      </c>
      <c r="F306" s="12"/>
      <c r="G306" s="18" t="str">
        <f aca="true">IF(DAY(B306)=27,SUM(INDIRECT(CONCATENATE("E",MATCH(DATE(IF(MONTH(B306)=1,YEAR(B306)-1,YEAR(B306)),IF(MONTH(B306)=1,12,MONTH(B306)-1),28),B$1:B305),":","E",ROW()),1)),"")</f>
        <v/>
      </c>
      <c r="H306" s="12" t="s">
        <v>8</v>
      </c>
      <c r="I306" s="15"/>
    </row>
    <row r="307" customFormat="false" ht="13.8" hidden="false" customHeight="false" outlineLevel="0" collapsed="false">
      <c r="B307" s="12" t="n">
        <f aca="false">B306+1</f>
        <v>43767</v>
      </c>
      <c r="C307" s="13" t="n">
        <v>0.5625</v>
      </c>
      <c r="D307" s="13" t="n">
        <v>0.854166666666667</v>
      </c>
      <c r="E307" s="14" t="n">
        <f aca="false">(D307-C307)*24</f>
        <v>7</v>
      </c>
      <c r="F307" s="12"/>
      <c r="G307" s="18" t="str">
        <f aca="true">IF(DAY(B307)=27,SUM(INDIRECT(CONCATENATE("E",MATCH(DATE(IF(MONTH(B307)=1,YEAR(B307)-1,YEAR(B307)),IF(MONTH(B307)=1,12,MONTH(B307)-1),28),B$1:B306),":","E",ROW()),1)),"")</f>
        <v/>
      </c>
      <c r="H307" s="12"/>
      <c r="I307" s="15"/>
    </row>
    <row r="308" customFormat="false" ht="13.8" hidden="false" customHeight="false" outlineLevel="0" collapsed="false">
      <c r="B308" s="12" t="n">
        <f aca="false">B307+1</f>
        <v>43768</v>
      </c>
      <c r="C308" s="13" t="n">
        <v>0.5625</v>
      </c>
      <c r="D308" s="13" t="n">
        <v>0.854166666666667</v>
      </c>
      <c r="E308" s="14" t="n">
        <f aca="false">(D308-C308)*24</f>
        <v>7</v>
      </c>
      <c r="F308" s="12"/>
      <c r="G308" s="18" t="str">
        <f aca="true">IF(DAY(B308)=27,SUM(INDIRECT(CONCATENATE("E",MATCH(DATE(IF(MONTH(B308)=1,YEAR(B308)-1,YEAR(B308)),IF(MONTH(B308)=1,12,MONTH(B308)-1),28),B$1:B307),":","E",ROW()),1)),"")</f>
        <v/>
      </c>
      <c r="H308" s="12"/>
      <c r="I308" s="15"/>
    </row>
    <row r="309" customFormat="false" ht="13.8" hidden="false" customHeight="false" outlineLevel="0" collapsed="false">
      <c r="B309" s="12" t="n">
        <f aca="false">B308+1</f>
        <v>43769</v>
      </c>
      <c r="C309" s="13"/>
      <c r="D309" s="13"/>
      <c r="E309" s="14" t="n">
        <f aca="false">(D309-C309)*24</f>
        <v>0</v>
      </c>
      <c r="F309" s="12"/>
      <c r="G309" s="18" t="str">
        <f aca="true">IF(DAY(B309)=27,SUM(INDIRECT(CONCATENATE("E",MATCH(DATE(IF(MONTH(B309)=1,YEAR(B309)-1,YEAR(B309)),IF(MONTH(B309)=1,12,MONTH(B309)-1),28),B$1:B308),":","E",ROW()),1)),"")</f>
        <v/>
      </c>
      <c r="H309" s="12"/>
      <c r="I309" s="15"/>
    </row>
    <row r="310" customFormat="false" ht="13.8" hidden="false" customHeight="false" outlineLevel="0" collapsed="false">
      <c r="B310" s="12" t="n">
        <f aca="false">B309+1</f>
        <v>43770</v>
      </c>
      <c r="C310" s="13"/>
      <c r="D310" s="13"/>
      <c r="E310" s="14" t="n">
        <f aca="false">(D310-C310)*24</f>
        <v>0</v>
      </c>
      <c r="F310" s="12"/>
      <c r="G310" s="18" t="str">
        <f aca="true">IF(DAY(B310)=27,SUM(INDIRECT(CONCATENATE("E",MATCH(DATE(IF(MONTH(B310)=1,YEAR(B310)-1,YEAR(B310)),IF(MONTH(B310)=1,12,MONTH(B310)-1),28),B$1:B309),":","E",ROW()),1)),"")</f>
        <v/>
      </c>
      <c r="H310" s="12"/>
      <c r="I310" s="15"/>
    </row>
    <row r="311" customFormat="false" ht="13.8" hidden="false" customHeight="false" outlineLevel="0" collapsed="false">
      <c r="B311" s="12" t="n">
        <f aca="false">B310+1</f>
        <v>43771</v>
      </c>
      <c r="C311" s="13" t="n">
        <v>0.5625</v>
      </c>
      <c r="D311" s="13" t="n">
        <v>0.854166666666667</v>
      </c>
      <c r="E311" s="14" t="n">
        <f aca="false">(D311-C311)*24</f>
        <v>7</v>
      </c>
      <c r="F311" s="12"/>
      <c r="G311" s="18" t="str">
        <f aca="true">IF(DAY(B311)=27,SUM(INDIRECT(CONCATENATE("E",MATCH(DATE(IF(MONTH(B311)=1,YEAR(B311)-1,YEAR(B311)),IF(MONTH(B311)=1,12,MONTH(B311)-1),28),B$1:B310),":","E",ROW()),1)),"")</f>
        <v/>
      </c>
      <c r="H311" s="12"/>
      <c r="I311" s="15"/>
    </row>
    <row r="312" customFormat="false" ht="13.8" hidden="false" customHeight="false" outlineLevel="0" collapsed="false">
      <c r="B312" s="12" t="n">
        <f aca="false">B311+1</f>
        <v>43772</v>
      </c>
      <c r="C312" s="13" t="n">
        <v>0.5625</v>
      </c>
      <c r="D312" s="13" t="n">
        <v>0.854166666666667</v>
      </c>
      <c r="E312" s="14" t="n">
        <f aca="false">(D312-C312)*24</f>
        <v>7</v>
      </c>
      <c r="F312" s="12"/>
      <c r="G312" s="18" t="str">
        <f aca="true">IF(DAY(B312)=27,SUM(INDIRECT(CONCATENATE("E",MATCH(DATE(IF(MONTH(B312)=1,YEAR(B312)-1,YEAR(B312)),IF(MONTH(B312)=1,12,MONTH(B312)-1),28),B$1:B311),":","E",ROW()),1)),"")</f>
        <v/>
      </c>
      <c r="H312" s="12"/>
      <c r="I312" s="15"/>
    </row>
    <row r="313" customFormat="false" ht="13.8" hidden="false" customHeight="false" outlineLevel="0" collapsed="false">
      <c r="B313" s="12" t="n">
        <f aca="false">B312+1</f>
        <v>43773</v>
      </c>
      <c r="C313" s="13" t="n">
        <v>0.5625</v>
      </c>
      <c r="D313" s="13" t="n">
        <v>0.854166666666667</v>
      </c>
      <c r="E313" s="14" t="n">
        <f aca="false">(D313-C313)*24</f>
        <v>7</v>
      </c>
      <c r="F313" s="12"/>
      <c r="G313" s="18" t="str">
        <f aca="true">IF(DAY(B313)=27,SUM(INDIRECT(CONCATENATE("E",MATCH(DATE(IF(MONTH(B313)=1,YEAR(B313)-1,YEAR(B313)),IF(MONTH(B313)=1,12,MONTH(B313)-1),28),B$1:B312),":","E",ROW()),1)),"")</f>
        <v/>
      </c>
      <c r="H313" s="12"/>
      <c r="I313" s="15"/>
    </row>
    <row r="314" customFormat="false" ht="13.8" hidden="false" customHeight="false" outlineLevel="0" collapsed="false">
      <c r="B314" s="12" t="n">
        <f aca="false">B313+1</f>
        <v>43774</v>
      </c>
      <c r="C314" s="13"/>
      <c r="D314" s="13"/>
      <c r="E314" s="14" t="n">
        <f aca="false">(D314-C314)*24</f>
        <v>0</v>
      </c>
      <c r="F314" s="12"/>
      <c r="G314" s="18" t="str">
        <f aca="true">IF(DAY(B314)=27,SUM(INDIRECT(CONCATENATE("E",MATCH(DATE(IF(MONTH(B314)=1,YEAR(B314)-1,YEAR(B314)),IF(MONTH(B314)=1,12,MONTH(B314)-1),28),B$1:B313),":","E",ROW()),1)),"")</f>
        <v/>
      </c>
      <c r="H314" s="12"/>
      <c r="I314" s="15"/>
    </row>
    <row r="315" customFormat="false" ht="13.8" hidden="false" customHeight="false" outlineLevel="0" collapsed="false">
      <c r="B315" s="12" t="n">
        <f aca="false">B314+1</f>
        <v>43775</v>
      </c>
      <c r="C315" s="13"/>
      <c r="D315" s="13"/>
      <c r="E315" s="14" t="n">
        <f aca="false">(D315-C315)*24</f>
        <v>0</v>
      </c>
      <c r="F315" s="12"/>
      <c r="G315" s="18" t="str">
        <f aca="true">IF(DAY(B315)=27,SUM(INDIRECT(CONCATENATE("E",MATCH(DATE(IF(MONTH(B315)=1,YEAR(B315)-1,YEAR(B315)),IF(MONTH(B315)=1,12,MONTH(B315)-1),28),B$1:B314),":","E",ROW()),1)),"")</f>
        <v/>
      </c>
      <c r="H315" s="12"/>
      <c r="I315" s="15"/>
    </row>
    <row r="316" customFormat="false" ht="13.8" hidden="false" customHeight="false" outlineLevel="0" collapsed="false">
      <c r="B316" s="12" t="n">
        <f aca="false">B315+1</f>
        <v>43776</v>
      </c>
      <c r="C316" s="13"/>
      <c r="D316" s="13"/>
      <c r="E316" s="14" t="n">
        <f aca="false">(D316-C316)*24</f>
        <v>0</v>
      </c>
      <c r="F316" s="12"/>
      <c r="G316" s="18" t="str">
        <f aca="true">IF(DAY(B316)=27,SUM(INDIRECT(CONCATENATE("E",MATCH(DATE(IF(MONTH(B316)=1,YEAR(B316)-1,YEAR(B316)),IF(MONTH(B316)=1,12,MONTH(B316)-1),28),B$1:B315),":","E",ROW()),1)),"")</f>
        <v/>
      </c>
      <c r="H316" s="12"/>
      <c r="I316" s="15"/>
    </row>
    <row r="317" customFormat="false" ht="13.8" hidden="false" customHeight="false" outlineLevel="0" collapsed="false">
      <c r="B317" s="12" t="n">
        <f aca="false">B316+1</f>
        <v>43777</v>
      </c>
      <c r="C317" s="13"/>
      <c r="D317" s="13"/>
      <c r="E317" s="14" t="n">
        <f aca="false">(D317-C317)*24</f>
        <v>0</v>
      </c>
      <c r="F317" s="12"/>
      <c r="G317" s="18" t="str">
        <f aca="true">IF(DAY(B317)=27,SUM(INDIRECT(CONCATENATE("E",MATCH(DATE(IF(MONTH(B317)=1,YEAR(B317)-1,YEAR(B317)),IF(MONTH(B317)=1,12,MONTH(B317)-1),28),B$1:B316),":","E",ROW()),1)),"")</f>
        <v/>
      </c>
      <c r="H317" s="12"/>
      <c r="I317" s="15"/>
    </row>
    <row r="318" customFormat="false" ht="13.8" hidden="false" customHeight="false" outlineLevel="0" collapsed="false">
      <c r="B318" s="12" t="n">
        <f aca="false">B317+1</f>
        <v>43778</v>
      </c>
      <c r="C318" s="13"/>
      <c r="D318" s="13"/>
      <c r="E318" s="14" t="n">
        <f aca="false">(D318-C318)*24</f>
        <v>0</v>
      </c>
      <c r="F318" s="12"/>
      <c r="G318" s="18" t="str">
        <f aca="true">IF(DAY(B318)=27,SUM(INDIRECT(CONCATENATE("E",MATCH(DATE(IF(MONTH(B318)=1,YEAR(B318)-1,YEAR(B318)),IF(MONTH(B318)=1,12,MONTH(B318)-1),28),B$1:B317),":","E",ROW()),1)),"")</f>
        <v/>
      </c>
      <c r="H318" s="12"/>
      <c r="I318" s="15"/>
    </row>
    <row r="319" customFormat="false" ht="13.8" hidden="false" customHeight="false" outlineLevel="0" collapsed="false">
      <c r="B319" s="12" t="n">
        <f aca="false">B318+1</f>
        <v>43779</v>
      </c>
      <c r="C319" s="13"/>
      <c r="D319" s="13"/>
      <c r="E319" s="14" t="n">
        <f aca="false">(D319-C319)*24</f>
        <v>0</v>
      </c>
      <c r="F319" s="12"/>
      <c r="G319" s="18" t="str">
        <f aca="true">IF(DAY(B319)=27,SUM(INDIRECT(CONCATENATE("E",MATCH(DATE(IF(MONTH(B319)=1,YEAR(B319)-1,YEAR(B319)),IF(MONTH(B319)=1,12,MONTH(B319)-1),28),B$1:B318),":","E",ROW()),1)),"")</f>
        <v/>
      </c>
      <c r="H319" s="12"/>
      <c r="I319" s="15"/>
    </row>
    <row r="320" customFormat="false" ht="13.8" hidden="false" customHeight="false" outlineLevel="0" collapsed="false">
      <c r="B320" s="12" t="n">
        <f aca="false">B319+1</f>
        <v>43780</v>
      </c>
      <c r="C320" s="13"/>
      <c r="D320" s="13"/>
      <c r="E320" s="14" t="n">
        <f aca="false">(D320-C320)*24</f>
        <v>0</v>
      </c>
      <c r="F320" s="12"/>
      <c r="G320" s="18" t="str">
        <f aca="true">IF(DAY(B320)=27,SUM(INDIRECT(CONCATENATE("E",MATCH(DATE(IF(MONTH(B320)=1,YEAR(B320)-1,YEAR(B320)),IF(MONTH(B320)=1,12,MONTH(B320)-1),28),B$1:B319),":","E",ROW()),1)),"")</f>
        <v/>
      </c>
      <c r="H320" s="12"/>
      <c r="I320" s="15"/>
    </row>
    <row r="321" customFormat="false" ht="13.8" hidden="false" customHeight="false" outlineLevel="0" collapsed="false">
      <c r="B321" s="12" t="n">
        <f aca="false">B320+1</f>
        <v>43781</v>
      </c>
      <c r="C321" s="13"/>
      <c r="D321" s="13"/>
      <c r="E321" s="14" t="n">
        <f aca="false">(D321-C321)*24</f>
        <v>0</v>
      </c>
      <c r="F321" s="12"/>
      <c r="G321" s="18" t="str">
        <f aca="true">IF(DAY(B321)=27,SUM(INDIRECT(CONCATENATE("E",MATCH(DATE(IF(MONTH(B321)=1,YEAR(B321)-1,YEAR(B321)),IF(MONTH(B321)=1,12,MONTH(B321)-1),28),B$1:B320),":","E",ROW()),1)),"")</f>
        <v/>
      </c>
      <c r="H321" s="12"/>
      <c r="I321" s="15"/>
    </row>
    <row r="322" customFormat="false" ht="13.8" hidden="false" customHeight="false" outlineLevel="0" collapsed="false">
      <c r="B322" s="12" t="n">
        <f aca="false">B321+1</f>
        <v>43782</v>
      </c>
      <c r="C322" s="13"/>
      <c r="D322" s="13"/>
      <c r="E322" s="14" t="n">
        <f aca="false">(D322-C322)*24</f>
        <v>0</v>
      </c>
      <c r="F322" s="12"/>
      <c r="G322" s="18" t="str">
        <f aca="true">IF(DAY(B322)=27,SUM(INDIRECT(CONCATENATE("E",MATCH(DATE(IF(MONTH(B322)=1,YEAR(B322)-1,YEAR(B322)),IF(MONTH(B322)=1,12,MONTH(B322)-1),28),B$1:B321),":","E",ROW()),1)),"")</f>
        <v/>
      </c>
      <c r="H322" s="12"/>
      <c r="I322" s="15"/>
    </row>
    <row r="323" customFormat="false" ht="13.8" hidden="false" customHeight="false" outlineLevel="0" collapsed="false">
      <c r="B323" s="12" t="n">
        <f aca="false">B322+1</f>
        <v>43783</v>
      </c>
      <c r="C323" s="13"/>
      <c r="D323" s="13"/>
      <c r="E323" s="14" t="n">
        <f aca="false">(D323-C323)*24</f>
        <v>0</v>
      </c>
      <c r="F323" s="12"/>
      <c r="G323" s="18" t="str">
        <f aca="true">IF(DAY(B323)=27,SUM(INDIRECT(CONCATENATE("E",MATCH(DATE(IF(MONTH(B323)=1,YEAR(B323)-1,YEAR(B323)),IF(MONTH(B323)=1,12,MONTH(B323)-1),28),B$1:B322),":","E",ROW()),1)),"")</f>
        <v/>
      </c>
      <c r="H323" s="12"/>
      <c r="I323" s="15"/>
    </row>
    <row r="324" customFormat="false" ht="13.8" hidden="false" customHeight="false" outlineLevel="0" collapsed="false">
      <c r="B324" s="12" t="n">
        <f aca="false">B323+1</f>
        <v>43784</v>
      </c>
      <c r="C324" s="13"/>
      <c r="D324" s="13"/>
      <c r="E324" s="14" t="n">
        <f aca="false">(D324-C324)*24</f>
        <v>0</v>
      </c>
      <c r="F324" s="12"/>
      <c r="G324" s="18" t="str">
        <f aca="true">IF(DAY(B324)=27,SUM(INDIRECT(CONCATENATE("E",MATCH(DATE(IF(MONTH(B324)=1,YEAR(B324)-1,YEAR(B324)),IF(MONTH(B324)=1,12,MONTH(B324)-1),28),B$1:B323),":","E",ROW()),1)),"")</f>
        <v/>
      </c>
      <c r="H324" s="12"/>
      <c r="I324" s="15"/>
    </row>
    <row r="325" customFormat="false" ht="13.8" hidden="false" customHeight="false" outlineLevel="0" collapsed="false">
      <c r="B325" s="12" t="n">
        <f aca="false">B324+1</f>
        <v>43785</v>
      </c>
      <c r="C325" s="13"/>
      <c r="D325" s="13"/>
      <c r="E325" s="14" t="n">
        <f aca="false">(D325-C325)*24</f>
        <v>0</v>
      </c>
      <c r="F325" s="12"/>
      <c r="G325" s="18" t="str">
        <f aca="true">IF(DAY(B325)=27,SUM(INDIRECT(CONCATENATE("E",MATCH(DATE(IF(MONTH(B325)=1,YEAR(B325)-1,YEAR(B325)),IF(MONTH(B325)=1,12,MONTH(B325)-1),28),B$1:B324),":","E",ROW()),1)),"")</f>
        <v/>
      </c>
      <c r="H325" s="12"/>
      <c r="I325" s="15"/>
    </row>
    <row r="326" customFormat="false" ht="13.8" hidden="false" customHeight="false" outlineLevel="0" collapsed="false">
      <c r="B326" s="12" t="n">
        <f aca="false">B325+1</f>
        <v>43786</v>
      </c>
      <c r="C326" s="13"/>
      <c r="D326" s="13"/>
      <c r="E326" s="14" t="n">
        <f aca="false">(D326-C326)*24</f>
        <v>0</v>
      </c>
      <c r="F326" s="12"/>
      <c r="G326" s="18" t="str">
        <f aca="true">IF(DAY(B326)=27,SUM(INDIRECT(CONCATENATE("E",MATCH(DATE(IF(MONTH(B326)=1,YEAR(B326)-1,YEAR(B326)),IF(MONTH(B326)=1,12,MONTH(B326)-1),28),B$1:B325),":","E",ROW()),1)),"")</f>
        <v/>
      </c>
      <c r="H326" s="12"/>
      <c r="I326" s="15"/>
    </row>
    <row r="327" customFormat="false" ht="13.8" hidden="false" customHeight="false" outlineLevel="0" collapsed="false">
      <c r="B327" s="12" t="n">
        <f aca="false">B326+1</f>
        <v>43787</v>
      </c>
      <c r="C327" s="13"/>
      <c r="D327" s="13"/>
      <c r="E327" s="14" t="n">
        <f aca="false">(D327-C327)*24</f>
        <v>0</v>
      </c>
      <c r="F327" s="12"/>
      <c r="G327" s="18" t="str">
        <f aca="true">IF(DAY(B327)=27,SUM(INDIRECT(CONCATENATE("E",MATCH(DATE(IF(MONTH(B327)=1,YEAR(B327)-1,YEAR(B327)),IF(MONTH(B327)=1,12,MONTH(B327)-1),28),B$1:B326),":","E",ROW()),1)),"")</f>
        <v/>
      </c>
      <c r="H327" s="12"/>
      <c r="I327" s="15"/>
    </row>
    <row r="328" customFormat="false" ht="13.8" hidden="false" customHeight="false" outlineLevel="0" collapsed="false">
      <c r="B328" s="12" t="n">
        <f aca="false">B327+1</f>
        <v>43788</v>
      </c>
      <c r="C328" s="13"/>
      <c r="D328" s="13"/>
      <c r="E328" s="14" t="n">
        <f aca="false">(D328-C328)*24</f>
        <v>0</v>
      </c>
      <c r="F328" s="12"/>
      <c r="G328" s="18" t="str">
        <f aca="true">IF(DAY(B328)=27,SUM(INDIRECT(CONCATENATE("E",MATCH(DATE(IF(MONTH(B328)=1,YEAR(B328)-1,YEAR(B328)),IF(MONTH(B328)=1,12,MONTH(B328)-1),28),B$1:B327),":","E",ROW()),1)),"")</f>
        <v/>
      </c>
      <c r="H328" s="12"/>
      <c r="I328" s="15"/>
    </row>
    <row r="329" customFormat="false" ht="13.8" hidden="false" customHeight="false" outlineLevel="0" collapsed="false">
      <c r="B329" s="12" t="n">
        <f aca="false">B328+1</f>
        <v>43789</v>
      </c>
      <c r="C329" s="13"/>
      <c r="D329" s="13"/>
      <c r="E329" s="14" t="n">
        <f aca="false">(D329-C329)*24</f>
        <v>0</v>
      </c>
      <c r="F329" s="12"/>
      <c r="G329" s="18" t="str">
        <f aca="true">IF(DAY(B329)=27,SUM(INDIRECT(CONCATENATE("E",MATCH(DATE(IF(MONTH(B329)=1,YEAR(B329)-1,YEAR(B329)),IF(MONTH(B329)=1,12,MONTH(B329)-1),28),B$1:B328),":","E",ROW()),1)),"")</f>
        <v/>
      </c>
      <c r="H329" s="12"/>
      <c r="I329" s="15"/>
    </row>
    <row r="330" customFormat="false" ht="13.8" hidden="false" customHeight="false" outlineLevel="0" collapsed="false">
      <c r="B330" s="12" t="n">
        <f aca="false">B329+1</f>
        <v>43790</v>
      </c>
      <c r="C330" s="13"/>
      <c r="D330" s="13"/>
      <c r="E330" s="14" t="n">
        <f aca="false">(D330-C330)*24</f>
        <v>0</v>
      </c>
      <c r="F330" s="12"/>
      <c r="G330" s="18" t="str">
        <f aca="true">IF(DAY(B330)=27,SUM(INDIRECT(CONCATENATE("E",MATCH(DATE(IF(MONTH(B330)=1,YEAR(B330)-1,YEAR(B330)),IF(MONTH(B330)=1,12,MONTH(B330)-1),28),B$1:B329),":","E",ROW()),1)),"")</f>
        <v/>
      </c>
      <c r="H330" s="12"/>
      <c r="I330" s="15"/>
    </row>
    <row r="331" customFormat="false" ht="13.8" hidden="false" customHeight="false" outlineLevel="0" collapsed="false">
      <c r="B331" s="12" t="n">
        <f aca="false">B330+1</f>
        <v>43791</v>
      </c>
      <c r="C331" s="13"/>
      <c r="D331" s="13"/>
      <c r="E331" s="14" t="n">
        <f aca="false">(D331-C331)*24</f>
        <v>0</v>
      </c>
      <c r="F331" s="12"/>
      <c r="G331" s="18" t="str">
        <f aca="true">IF(DAY(B331)=27,SUM(INDIRECT(CONCATENATE("E",MATCH(DATE(IF(MONTH(B331)=1,YEAR(B331)-1,YEAR(B331)),IF(MONTH(B331)=1,12,MONTH(B331)-1),28),B$1:B330),":","E",ROW()),1)),"")</f>
        <v/>
      </c>
      <c r="H331" s="12"/>
      <c r="I331" s="15"/>
    </row>
    <row r="332" customFormat="false" ht="13.8" hidden="false" customHeight="false" outlineLevel="0" collapsed="false">
      <c r="B332" s="12" t="n">
        <f aca="false">B331+1</f>
        <v>43792</v>
      </c>
      <c r="C332" s="13"/>
      <c r="D332" s="13"/>
      <c r="E332" s="14" t="n">
        <f aca="false">(D332-C332)*24</f>
        <v>0</v>
      </c>
      <c r="F332" s="12"/>
      <c r="G332" s="18" t="str">
        <f aca="true">IF(DAY(B332)=27,SUM(INDIRECT(CONCATENATE("E",MATCH(DATE(IF(MONTH(B332)=1,YEAR(B332)-1,YEAR(B332)),IF(MONTH(B332)=1,12,MONTH(B332)-1),28),B$1:B331),":","E",ROW()),1)),"")</f>
        <v/>
      </c>
      <c r="H332" s="12"/>
      <c r="I332" s="15"/>
    </row>
    <row r="333" customFormat="false" ht="13.8" hidden="false" customHeight="false" outlineLevel="0" collapsed="false">
      <c r="B333" s="12" t="n">
        <f aca="false">B332+1</f>
        <v>43793</v>
      </c>
      <c r="C333" s="13"/>
      <c r="D333" s="13"/>
      <c r="E333" s="14" t="n">
        <f aca="false">(D333-C333)*24</f>
        <v>0</v>
      </c>
      <c r="F333" s="12"/>
      <c r="G333" s="18" t="str">
        <f aca="true">IF(DAY(B333)=27,SUM(INDIRECT(CONCATENATE("E",MATCH(DATE(IF(MONTH(B333)=1,YEAR(B333)-1,YEAR(B333)),IF(MONTH(B333)=1,12,MONTH(B333)-1),28),B$1:B332),":","E",ROW()),1)),"")</f>
        <v/>
      </c>
      <c r="H333" s="12"/>
      <c r="I333" s="15"/>
    </row>
    <row r="334" customFormat="false" ht="13.8" hidden="false" customHeight="false" outlineLevel="0" collapsed="false">
      <c r="B334" s="12" t="n">
        <f aca="false">B333+1</f>
        <v>43794</v>
      </c>
      <c r="C334" s="13"/>
      <c r="D334" s="13"/>
      <c r="E334" s="14" t="n">
        <f aca="false">(D334-C334)*24</f>
        <v>0</v>
      </c>
      <c r="F334" s="12"/>
      <c r="G334" s="18" t="str">
        <f aca="true">IF(DAY(B334)=27,SUM(INDIRECT(CONCATENATE("E",MATCH(DATE(IF(MONTH(B334)=1,YEAR(B334)-1,YEAR(B334)),IF(MONTH(B334)=1,12,MONTH(B334)-1),28),B$1:B333),":","E",ROW()),1)),"")</f>
        <v/>
      </c>
      <c r="H334" s="12"/>
      <c r="I334" s="15"/>
    </row>
    <row r="335" customFormat="false" ht="13.8" hidden="false" customHeight="false" outlineLevel="0" collapsed="false">
      <c r="B335" s="12" t="n">
        <f aca="false">B334+1</f>
        <v>43795</v>
      </c>
      <c r="C335" s="13"/>
      <c r="D335" s="13"/>
      <c r="E335" s="14" t="n">
        <f aca="false">(D335-C335)*24</f>
        <v>0</v>
      </c>
      <c r="F335" s="12"/>
      <c r="G335" s="18" t="str">
        <f aca="true">IF(DAY(B335)=27,SUM(INDIRECT(CONCATENATE("E",MATCH(DATE(IF(MONTH(B335)=1,YEAR(B335)-1,YEAR(B335)),IF(MONTH(B335)=1,12,MONTH(B335)-1),28),B$1:B334),":","E",ROW()),1)),"")</f>
        <v/>
      </c>
      <c r="H335" s="12"/>
      <c r="I335" s="15"/>
    </row>
    <row r="336" customFormat="false" ht="13.8" hidden="false" customHeight="false" outlineLevel="0" collapsed="false">
      <c r="B336" s="12" t="n">
        <f aca="false">B335+1</f>
        <v>43796</v>
      </c>
      <c r="C336" s="13"/>
      <c r="D336" s="13"/>
      <c r="E336" s="14" t="n">
        <f aca="false">(D336-C336)*24</f>
        <v>0</v>
      </c>
      <c r="F336" s="12"/>
      <c r="G336" s="18" t="n">
        <f aca="true">IF(DAY(B336)=27,SUM(INDIRECT(CONCATENATE("E",MATCH(DATE(IF(MONTH(B336)=1,YEAR(B336)-1,YEAR(B336)),IF(MONTH(B336)=1,12,MONTH(B336)-1),28),B$1:B335),":","E",ROW()),1)),"")</f>
        <v>35</v>
      </c>
      <c r="H336" s="12"/>
      <c r="I336" s="15"/>
    </row>
    <row r="337" customFormat="false" ht="13.8" hidden="false" customHeight="false" outlineLevel="0" collapsed="false">
      <c r="B337" s="12" t="n">
        <f aca="false">B336+1</f>
        <v>43797</v>
      </c>
      <c r="C337" s="13" t="n">
        <v>0</v>
      </c>
      <c r="D337" s="13"/>
      <c r="E337" s="14" t="n">
        <f aca="false">(D337-C337)*24</f>
        <v>0</v>
      </c>
      <c r="F337" s="12"/>
      <c r="G337" s="18" t="str">
        <f aca="true">IF(DAY(B337)=27,SUM(INDIRECT(CONCATENATE("E",MATCH(DATE(IF(MONTH(B337)=1,YEAR(B337)-1,YEAR(B337)),IF(MONTH(B337)=1,12,MONTH(B337)-1),28),B$1:B336),":","E",ROW()),1)),"")</f>
        <v/>
      </c>
      <c r="H337" s="12"/>
      <c r="I337" s="15"/>
    </row>
    <row r="338" customFormat="false" ht="13.8" hidden="false" customHeight="false" outlineLevel="0" collapsed="false">
      <c r="B338" s="12" t="n">
        <f aca="false">B337+1</f>
        <v>43798</v>
      </c>
      <c r="C338" s="13"/>
      <c r="D338" s="13"/>
      <c r="E338" s="14" t="n">
        <f aca="false">(D338-C338)*24</f>
        <v>0</v>
      </c>
      <c r="F338" s="12"/>
      <c r="G338" s="18" t="str">
        <f aca="true">IF(DAY(B338)=27,SUM(INDIRECT(CONCATENATE("E",MATCH(DATE(IF(MONTH(B338)=1,YEAR(B338)-1,YEAR(B338)),IF(MONTH(B338)=1,12,MONTH(B338)-1),28),B$1:B337),":","E",ROW()),1)),"")</f>
        <v/>
      </c>
      <c r="H338" s="12"/>
      <c r="I338" s="15"/>
    </row>
    <row r="339" customFormat="false" ht="13.8" hidden="false" customHeight="false" outlineLevel="0" collapsed="false">
      <c r="B339" s="12" t="n">
        <f aca="false">B338+1</f>
        <v>43799</v>
      </c>
      <c r="C339" s="13" t="n">
        <v>0</v>
      </c>
      <c r="D339" s="13"/>
      <c r="E339" s="14" t="n">
        <f aca="false">(D339-C339)*24</f>
        <v>0</v>
      </c>
      <c r="F339" s="12"/>
      <c r="G339" s="18" t="str">
        <f aca="true">IF(DAY(B339)=27,SUM(INDIRECT(CONCATENATE("E",MATCH(DATE(IF(MONTH(B339)=1,YEAR(B339)-1,YEAR(B339)),IF(MONTH(B339)=1,12,MONTH(B339)-1),28),B$1:B338),":","E",ROW()),1)),"")</f>
        <v/>
      </c>
      <c r="H339" s="12"/>
      <c r="I339" s="15"/>
    </row>
    <row r="340" customFormat="false" ht="13.8" hidden="false" customHeight="false" outlineLevel="0" collapsed="false">
      <c r="B340" s="12" t="n">
        <f aca="false">B339+1</f>
        <v>43800</v>
      </c>
      <c r="C340" s="13" t="n">
        <v>0</v>
      </c>
      <c r="D340" s="13"/>
      <c r="E340" s="14" t="n">
        <f aca="false">(D340-C340)*24</f>
        <v>0</v>
      </c>
      <c r="F340" s="12"/>
      <c r="G340" s="18" t="str">
        <f aca="true">IF(DAY(B340)=27,SUM(INDIRECT(CONCATENATE("E",MATCH(DATE(IF(MONTH(B340)=1,YEAR(B340)-1,YEAR(B340)),IF(MONTH(B340)=1,12,MONTH(B340)-1),28),B$1:B339),":","E",ROW()),1)),"")</f>
        <v/>
      </c>
      <c r="H340" s="12"/>
      <c r="I340" s="15"/>
    </row>
    <row r="341" customFormat="false" ht="13.8" hidden="false" customHeight="false" outlineLevel="0" collapsed="false">
      <c r="B341" s="12" t="n">
        <f aca="false">B340+1</f>
        <v>43801</v>
      </c>
      <c r="C341" s="13" t="n">
        <v>0</v>
      </c>
      <c r="D341" s="13"/>
      <c r="E341" s="14" t="n">
        <f aca="false">(D341-C341)*24</f>
        <v>0</v>
      </c>
      <c r="F341" s="12"/>
      <c r="G341" s="18" t="str">
        <f aca="true">IF(DAY(B341)=27,SUM(INDIRECT(CONCATENATE("E",MATCH(DATE(IF(MONTH(B341)=1,YEAR(B341)-1,YEAR(B341)),IF(MONTH(B341)=1,12,MONTH(B341)-1),28),B$1:B340),":","E",ROW()),1)),"")</f>
        <v/>
      </c>
      <c r="H341" s="12"/>
      <c r="I341" s="15"/>
    </row>
    <row r="342" customFormat="false" ht="13.8" hidden="false" customHeight="false" outlineLevel="0" collapsed="false">
      <c r="B342" s="12" t="n">
        <f aca="false">B341+1</f>
        <v>43802</v>
      </c>
      <c r="C342" s="13" t="n">
        <v>0</v>
      </c>
      <c r="D342" s="13"/>
      <c r="E342" s="14" t="n">
        <f aca="false">(D342-C342)*24</f>
        <v>0</v>
      </c>
      <c r="F342" s="12"/>
      <c r="G342" s="18" t="str">
        <f aca="true">IF(DAY(B342)=27,SUM(INDIRECT(CONCATENATE("E",MATCH(DATE(IF(MONTH(B342)=1,YEAR(B342)-1,YEAR(B342)),IF(MONTH(B342)=1,12,MONTH(B342)-1),28),B$1:B341),":","E",ROW()),1)),"")</f>
        <v/>
      </c>
      <c r="H342" s="12"/>
      <c r="I342" s="15"/>
    </row>
    <row r="343" customFormat="false" ht="13.8" hidden="false" customHeight="false" outlineLevel="0" collapsed="false">
      <c r="B343" s="12" t="n">
        <f aca="false">B342+1</f>
        <v>43803</v>
      </c>
      <c r="C343" s="13" t="n">
        <v>0</v>
      </c>
      <c r="D343" s="13"/>
      <c r="E343" s="14" t="n">
        <f aca="false">(D343-C343)*24</f>
        <v>0</v>
      </c>
      <c r="F343" s="12"/>
      <c r="G343" s="18" t="str">
        <f aca="true">IF(DAY(B343)=27,SUM(INDIRECT(CONCATENATE("E",MATCH(DATE(IF(MONTH(B343)=1,YEAR(B343)-1,YEAR(B343)),IF(MONTH(B343)=1,12,MONTH(B343)-1),28),B$1:B342),":","E",ROW()),1)),"")</f>
        <v/>
      </c>
      <c r="H343" s="12"/>
      <c r="I343" s="15"/>
    </row>
    <row r="344" customFormat="false" ht="13.8" hidden="false" customHeight="false" outlineLevel="0" collapsed="false">
      <c r="B344" s="12" t="n">
        <f aca="false">B343+1</f>
        <v>43804</v>
      </c>
      <c r="C344" s="13" t="n">
        <v>0</v>
      </c>
      <c r="D344" s="13"/>
      <c r="E344" s="14" t="n">
        <f aca="false">(D344-C344)*24</f>
        <v>0</v>
      </c>
      <c r="F344" s="12"/>
      <c r="G344" s="18" t="str">
        <f aca="true">IF(DAY(B344)=27,SUM(INDIRECT(CONCATENATE("E",MATCH(DATE(IF(MONTH(B344)=1,YEAR(B344)-1,YEAR(B344)),IF(MONTH(B344)=1,12,MONTH(B344)-1),28),B$1:B343),":","E",ROW()),1)),"")</f>
        <v/>
      </c>
      <c r="H344" s="12"/>
      <c r="I344" s="15"/>
    </row>
    <row r="345" customFormat="false" ht="13.8" hidden="false" customHeight="false" outlineLevel="0" collapsed="false">
      <c r="B345" s="12" t="n">
        <f aca="false">B344+1</f>
        <v>43805</v>
      </c>
      <c r="C345" s="13" t="n">
        <v>0</v>
      </c>
      <c r="D345" s="13" t="n">
        <v>0</v>
      </c>
      <c r="E345" s="14" t="n">
        <f aca="false">(D345-C345)*24</f>
        <v>0</v>
      </c>
      <c r="F345" s="12"/>
      <c r="G345" s="18" t="str">
        <f aca="true">IF(DAY(B345)=27,SUM(INDIRECT(CONCATENATE("E",MATCH(DATE(IF(MONTH(B345)=1,YEAR(B345)-1,YEAR(B345)),IF(MONTH(B345)=1,12,MONTH(B345)-1),28),B$1:B344),":","E",ROW()),1)),"")</f>
        <v/>
      </c>
      <c r="H345" s="12"/>
      <c r="I345" s="15"/>
    </row>
    <row r="346" customFormat="false" ht="13.8" hidden="false" customHeight="false" outlineLevel="0" collapsed="false">
      <c r="B346" s="12" t="n">
        <f aca="false">B345+1</f>
        <v>43806</v>
      </c>
      <c r="C346" s="13" t="n">
        <v>0</v>
      </c>
      <c r="D346" s="13"/>
      <c r="E346" s="14" t="n">
        <f aca="false">(D346-C346)*24</f>
        <v>0</v>
      </c>
      <c r="F346" s="12"/>
      <c r="G346" s="18" t="str">
        <f aca="true">IF(DAY(B346)=27,SUM(INDIRECT(CONCATENATE("E",MATCH(DATE(IF(MONTH(B346)=1,YEAR(B346)-1,YEAR(B346)),IF(MONTH(B346)=1,12,MONTH(B346)-1),28),B$1:B345),":","E",ROW()),1)),"")</f>
        <v/>
      </c>
      <c r="H346" s="12"/>
      <c r="I346" s="15"/>
    </row>
    <row r="347" customFormat="false" ht="13.8" hidden="false" customHeight="false" outlineLevel="0" collapsed="false">
      <c r="B347" s="12" t="n">
        <f aca="false">B346+1</f>
        <v>43807</v>
      </c>
      <c r="C347" s="13" t="n">
        <v>0</v>
      </c>
      <c r="D347" s="13"/>
      <c r="E347" s="14" t="n">
        <f aca="false">(D347-C347)*24</f>
        <v>0</v>
      </c>
      <c r="F347" s="12"/>
      <c r="G347" s="18" t="str">
        <f aca="true">IF(DAY(B347)=27,SUM(INDIRECT(CONCATENATE("E",MATCH(DATE(IF(MONTH(B347)=1,YEAR(B347)-1,YEAR(B347)),IF(MONTH(B347)=1,12,MONTH(B347)-1),28),B$1:B346),":","E",ROW()),1)),"")</f>
        <v/>
      </c>
      <c r="H347" s="12"/>
      <c r="I347" s="15"/>
    </row>
    <row r="348" customFormat="false" ht="13.8" hidden="false" customHeight="false" outlineLevel="0" collapsed="false">
      <c r="B348" s="12" t="n">
        <f aca="false">B347+1</f>
        <v>43808</v>
      </c>
      <c r="C348" s="13"/>
      <c r="D348" s="13"/>
      <c r="E348" s="14" t="n">
        <f aca="false">(D348-C348)*24</f>
        <v>0</v>
      </c>
      <c r="F348" s="12"/>
      <c r="G348" s="18" t="str">
        <f aca="true">IF(DAY(B348)=27,SUM(INDIRECT(CONCATENATE("E",MATCH(DATE(IF(MONTH(B348)=1,YEAR(B348)-1,YEAR(B348)),IF(MONTH(B348)=1,12,MONTH(B348)-1),28),B$1:B347),":","E",ROW()),1)),"")</f>
        <v/>
      </c>
      <c r="H348" s="12"/>
      <c r="I348" s="15"/>
    </row>
    <row r="349" customFormat="false" ht="13.8" hidden="false" customHeight="false" outlineLevel="0" collapsed="false">
      <c r="B349" s="12" t="n">
        <f aca="false">B348+1</f>
        <v>43809</v>
      </c>
      <c r="C349" s="13" t="n">
        <v>0</v>
      </c>
      <c r="D349" s="13" t="n">
        <v>0</v>
      </c>
      <c r="E349" s="14" t="n">
        <f aca="false">(D349-C349)*24</f>
        <v>0</v>
      </c>
      <c r="F349" s="12"/>
      <c r="G349" s="18" t="str">
        <f aca="true">IF(DAY(B349)=27,SUM(INDIRECT(CONCATENATE("E",MATCH(DATE(IF(MONTH(B349)=1,YEAR(B349)-1,YEAR(B349)),IF(MONTH(B349)=1,12,MONTH(B349)-1),28),B$1:B348),":","E",ROW()),1)),"")</f>
        <v/>
      </c>
      <c r="H349" s="12"/>
      <c r="I349" s="15"/>
    </row>
    <row r="350" customFormat="false" ht="13.8" hidden="false" customHeight="false" outlineLevel="0" collapsed="false">
      <c r="B350" s="12" t="n">
        <f aca="false">B349+1</f>
        <v>43810</v>
      </c>
      <c r="C350" s="13" t="n">
        <v>0</v>
      </c>
      <c r="D350" s="13" t="n">
        <v>0</v>
      </c>
      <c r="E350" s="14" t="n">
        <f aca="false">(D350-C350)*24</f>
        <v>0</v>
      </c>
      <c r="F350" s="12"/>
      <c r="G350" s="18" t="str">
        <f aca="true">IF(DAY(B350)=27,SUM(INDIRECT(CONCATENATE("E",MATCH(DATE(IF(MONTH(B350)=1,YEAR(B350)-1,YEAR(B350)),IF(MONTH(B350)=1,12,MONTH(B350)-1),28),B$1:B349),":","E",ROW()),1)),"")</f>
        <v/>
      </c>
      <c r="H350" s="12"/>
      <c r="I350" s="15"/>
    </row>
    <row r="351" customFormat="false" ht="13.8" hidden="false" customHeight="false" outlineLevel="0" collapsed="false">
      <c r="B351" s="12" t="n">
        <f aca="false">B350+1</f>
        <v>43811</v>
      </c>
      <c r="C351" s="13" t="n">
        <v>0</v>
      </c>
      <c r="D351" s="13" t="n">
        <v>0</v>
      </c>
      <c r="E351" s="14" t="n">
        <f aca="false">(D351-C351)*24</f>
        <v>0</v>
      </c>
      <c r="F351" s="12"/>
      <c r="G351" s="18" t="str">
        <f aca="true">IF(DAY(B351)=27,SUM(INDIRECT(CONCATENATE("E",MATCH(DATE(IF(MONTH(B351)=1,YEAR(B351)-1,YEAR(B351)),IF(MONTH(B351)=1,12,MONTH(B351)-1),28),B$1:B350),":","E",ROW()),1)),"")</f>
        <v/>
      </c>
      <c r="H351" s="12"/>
      <c r="I351" s="15"/>
    </row>
    <row r="352" customFormat="false" ht="13.8" hidden="false" customHeight="false" outlineLevel="0" collapsed="false">
      <c r="B352" s="12" t="n">
        <f aca="false">B351+1</f>
        <v>43812</v>
      </c>
      <c r="C352" s="13" t="n">
        <v>0</v>
      </c>
      <c r="D352" s="13" t="n">
        <v>0</v>
      </c>
      <c r="E352" s="14" t="n">
        <f aca="false">(D352-C352)*24</f>
        <v>0</v>
      </c>
      <c r="F352" s="12"/>
      <c r="G352" s="18" t="str">
        <f aca="true">IF(DAY(B352)=27,SUM(INDIRECT(CONCATENATE("E",MATCH(DATE(IF(MONTH(B352)=1,YEAR(B352)-1,YEAR(B352)),IF(MONTH(B352)=1,12,MONTH(B352)-1),28),B$1:B351),":","E",ROW()),1)),"")</f>
        <v/>
      </c>
      <c r="H352" s="12"/>
      <c r="I352" s="15"/>
    </row>
    <row r="353" customFormat="false" ht="13.8" hidden="false" customHeight="false" outlineLevel="0" collapsed="false">
      <c r="B353" s="12" t="n">
        <f aca="false">B352+1</f>
        <v>43813</v>
      </c>
      <c r="C353" s="13" t="n">
        <v>0</v>
      </c>
      <c r="D353" s="13" t="n">
        <v>0</v>
      </c>
      <c r="E353" s="14" t="n">
        <f aca="false">(D353-C353)*24</f>
        <v>0</v>
      </c>
      <c r="F353" s="12"/>
      <c r="G353" s="18" t="str">
        <f aca="true">IF(DAY(B353)=27,SUM(INDIRECT(CONCATENATE("E",MATCH(DATE(IF(MONTH(B353)=1,YEAR(B353)-1,YEAR(B353)),IF(MONTH(B353)=1,12,MONTH(B353)-1),28),B$1:B352),":","E",ROW()),1)),"")</f>
        <v/>
      </c>
      <c r="H353" s="12"/>
      <c r="I353" s="15"/>
    </row>
    <row r="354" customFormat="false" ht="13.8" hidden="false" customHeight="false" outlineLevel="0" collapsed="false">
      <c r="B354" s="12" t="n">
        <f aca="false">B353+1</f>
        <v>43814</v>
      </c>
      <c r="C354" s="13" t="n">
        <v>0</v>
      </c>
      <c r="D354" s="13" t="n">
        <v>0</v>
      </c>
      <c r="E354" s="14" t="n">
        <f aca="false">(D354-C354)*24</f>
        <v>0</v>
      </c>
      <c r="F354" s="12"/>
      <c r="G354" s="18" t="str">
        <f aca="true">IF(DAY(B354)=27,SUM(INDIRECT(CONCATENATE("E",MATCH(DATE(IF(MONTH(B354)=1,YEAR(B354)-1,YEAR(B354)),IF(MONTH(B354)=1,12,MONTH(B354)-1),28),B$1:B353),":","E",ROW()),1)),"")</f>
        <v/>
      </c>
      <c r="H354" s="12"/>
      <c r="I354" s="15"/>
    </row>
    <row r="355" customFormat="false" ht="13.8" hidden="false" customHeight="false" outlineLevel="0" collapsed="false">
      <c r="B355" s="12" t="n">
        <f aca="false">B354+1</f>
        <v>43815</v>
      </c>
      <c r="C355" s="13" t="n">
        <v>0</v>
      </c>
      <c r="D355" s="13" t="n">
        <v>0</v>
      </c>
      <c r="E355" s="14" t="n">
        <f aca="false">(D355-C355)*24</f>
        <v>0</v>
      </c>
      <c r="F355" s="12"/>
      <c r="G355" s="18" t="str">
        <f aca="true">IF(DAY(B355)=27,SUM(INDIRECT(CONCATENATE("E",MATCH(DATE(IF(MONTH(B355)=1,YEAR(B355)-1,YEAR(B355)),IF(MONTH(B355)=1,12,MONTH(B355)-1),28),B$1:B354),":","E",ROW()),1)),"")</f>
        <v/>
      </c>
      <c r="H355" s="12"/>
      <c r="I355" s="15"/>
    </row>
    <row r="356" customFormat="false" ht="13.8" hidden="false" customHeight="false" outlineLevel="0" collapsed="false">
      <c r="B356" s="12" t="n">
        <f aca="false">B355+1</f>
        <v>43816</v>
      </c>
      <c r="C356" s="13" t="n">
        <v>0</v>
      </c>
      <c r="D356" s="13" t="n">
        <v>0</v>
      </c>
      <c r="E356" s="14" t="n">
        <f aca="false">(D356-C356)*24</f>
        <v>0</v>
      </c>
      <c r="F356" s="12"/>
      <c r="G356" s="18" t="str">
        <f aca="true">IF(DAY(B356)=27,SUM(INDIRECT(CONCATENATE("E",MATCH(DATE(IF(MONTH(B356)=1,YEAR(B356)-1,YEAR(B356)),IF(MONTH(B356)=1,12,MONTH(B356)-1),28),B$1:B355),":","E",ROW()),1)),"")</f>
        <v/>
      </c>
      <c r="H356" s="12"/>
      <c r="I356" s="15"/>
    </row>
    <row r="357" customFormat="false" ht="13.8" hidden="false" customHeight="false" outlineLevel="0" collapsed="false">
      <c r="B357" s="12" t="n">
        <f aca="false">B356+1</f>
        <v>43817</v>
      </c>
      <c r="C357" s="13" t="n">
        <v>0</v>
      </c>
      <c r="D357" s="13" t="n">
        <v>0</v>
      </c>
      <c r="E357" s="14" t="n">
        <f aca="false">(D357-C357)*24</f>
        <v>0</v>
      </c>
      <c r="F357" s="12"/>
      <c r="G357" s="18" t="str">
        <f aca="true">IF(DAY(B357)=27,SUM(INDIRECT(CONCATENATE("E",MATCH(DATE(IF(MONTH(B357)=1,YEAR(B357)-1,YEAR(B357)),IF(MONTH(B357)=1,12,MONTH(B357)-1),28),B$1:B356),":","E",ROW()),1)),"")</f>
        <v/>
      </c>
      <c r="H357" s="12"/>
      <c r="I357" s="15"/>
    </row>
    <row r="358" customFormat="false" ht="13.8" hidden="false" customHeight="false" outlineLevel="0" collapsed="false">
      <c r="B358" s="12" t="n">
        <f aca="false">B357+1</f>
        <v>43818</v>
      </c>
      <c r="C358" s="13" t="n">
        <v>0</v>
      </c>
      <c r="D358" s="13" t="n">
        <v>0</v>
      </c>
      <c r="E358" s="14" t="n">
        <f aca="false">(D358-C358)*24</f>
        <v>0</v>
      </c>
      <c r="F358" s="12"/>
      <c r="G358" s="18" t="str">
        <f aca="true">IF(DAY(B358)=27,SUM(INDIRECT(CONCATENATE("E",MATCH(DATE(IF(MONTH(B358)=1,YEAR(B358)-1,YEAR(B358)),IF(MONTH(B358)=1,12,MONTH(B358)-1),28),B$1:B357),":","E",ROW()),1)),"")</f>
        <v/>
      </c>
      <c r="H358" s="12"/>
      <c r="I358" s="15"/>
    </row>
    <row r="359" customFormat="false" ht="13.8" hidden="false" customHeight="false" outlineLevel="0" collapsed="false">
      <c r="B359" s="12" t="n">
        <f aca="false">B358+1</f>
        <v>43819</v>
      </c>
      <c r="C359" s="13" t="n">
        <v>0</v>
      </c>
      <c r="D359" s="13" t="n">
        <v>0</v>
      </c>
      <c r="E359" s="14" t="n">
        <f aca="false">(D359-C359)*24</f>
        <v>0</v>
      </c>
      <c r="F359" s="12"/>
      <c r="G359" s="18" t="str">
        <f aca="true">IF(DAY(B359)=27,SUM(INDIRECT(CONCATENATE("E",MATCH(DATE(IF(MONTH(B359)=1,YEAR(B359)-1,YEAR(B359)),IF(MONTH(B359)=1,12,MONTH(B359)-1),28),B$1:B358),":","E",ROW()),1)),"")</f>
        <v/>
      </c>
      <c r="H359" s="12"/>
      <c r="I359" s="15"/>
    </row>
    <row r="360" customFormat="false" ht="13.8" hidden="false" customHeight="false" outlineLevel="0" collapsed="false">
      <c r="B360" s="12" t="n">
        <f aca="false">B359+1</f>
        <v>43820</v>
      </c>
      <c r="C360" s="13" t="n">
        <v>0</v>
      </c>
      <c r="D360" s="13" t="n">
        <v>0</v>
      </c>
      <c r="E360" s="14" t="n">
        <f aca="false">(D360-C360)*24</f>
        <v>0</v>
      </c>
      <c r="F360" s="12"/>
      <c r="G360" s="18" t="str">
        <f aca="true">IF(DAY(B360)=27,SUM(INDIRECT(CONCATENATE("E",MATCH(DATE(IF(MONTH(B360)=1,YEAR(B360)-1,YEAR(B360)),IF(MONTH(B360)=1,12,MONTH(B360)-1),28),B$1:B359),":","E",ROW()),1)),"")</f>
        <v/>
      </c>
      <c r="H360" s="12"/>
      <c r="I360" s="15"/>
    </row>
    <row r="361" customFormat="false" ht="13.8" hidden="false" customHeight="false" outlineLevel="0" collapsed="false">
      <c r="B361" s="12" t="n">
        <f aca="false">B360+1</f>
        <v>43821</v>
      </c>
      <c r="C361" s="13" t="n">
        <v>0</v>
      </c>
      <c r="D361" s="13" t="n">
        <v>0</v>
      </c>
      <c r="E361" s="14" t="n">
        <f aca="false">(D361-C361)*24</f>
        <v>0</v>
      </c>
      <c r="F361" s="12"/>
      <c r="G361" s="18" t="str">
        <f aca="true">IF(DAY(B361)=27,SUM(INDIRECT(CONCATENATE("E",MATCH(DATE(IF(MONTH(B361)=1,YEAR(B361)-1,YEAR(B361)),IF(MONTH(B361)=1,12,MONTH(B361)-1),28),B$1:B360),":","E",ROW()),1)),"")</f>
        <v/>
      </c>
      <c r="H361" s="12"/>
      <c r="I361" s="15"/>
    </row>
    <row r="362" customFormat="false" ht="13.8" hidden="false" customHeight="false" outlineLevel="0" collapsed="false">
      <c r="B362" s="12" t="n">
        <f aca="false">B361+1</f>
        <v>43822</v>
      </c>
      <c r="C362" s="13"/>
      <c r="D362" s="13" t="n">
        <v>0</v>
      </c>
      <c r="E362" s="14" t="n">
        <f aca="false">(D362-C362)*24</f>
        <v>0</v>
      </c>
      <c r="F362" s="12"/>
      <c r="G362" s="18" t="str">
        <f aca="true">IF(DAY(B362)=27,SUM(INDIRECT(CONCATENATE("E",MATCH(DATE(IF(MONTH(B362)=1,YEAR(B362)-1,YEAR(B362)),IF(MONTH(B362)=1,12,MONTH(B362)-1),28),B$1:B361),":","E",ROW()),1)),"")</f>
        <v/>
      </c>
      <c r="H362" s="12"/>
      <c r="I362" s="15"/>
    </row>
    <row r="363" customFormat="false" ht="13.8" hidden="false" customHeight="false" outlineLevel="0" collapsed="false">
      <c r="B363" s="12" t="n">
        <f aca="false">B362+1</f>
        <v>43823</v>
      </c>
      <c r="C363" s="13" t="n">
        <v>0</v>
      </c>
      <c r="D363" s="13" t="n">
        <v>0</v>
      </c>
      <c r="E363" s="14" t="n">
        <f aca="false">(D363-C363)*24</f>
        <v>0</v>
      </c>
      <c r="F363" s="12"/>
      <c r="G363" s="18" t="str">
        <f aca="true">IF(DAY(B363)=27,SUM(INDIRECT(CONCATENATE("E",MATCH(DATE(IF(MONTH(B363)=1,YEAR(B363)-1,YEAR(B363)),IF(MONTH(B363)=1,12,MONTH(B363)-1),28),B$1:B362),":","E",ROW()),1)),"")</f>
        <v/>
      </c>
      <c r="H363" s="12"/>
      <c r="I363" s="15"/>
    </row>
    <row r="364" customFormat="false" ht="13.8" hidden="false" customHeight="false" outlineLevel="0" collapsed="false">
      <c r="B364" s="12" t="n">
        <f aca="false">B363+1</f>
        <v>43824</v>
      </c>
      <c r="C364" s="13" t="n">
        <v>0</v>
      </c>
      <c r="D364" s="13" t="n">
        <v>0</v>
      </c>
      <c r="E364" s="14" t="n">
        <f aca="false">(D364-C364)*24</f>
        <v>0</v>
      </c>
      <c r="F364" s="12"/>
      <c r="G364" s="18" t="str">
        <f aca="true">IF(DAY(B364)=27,SUM(INDIRECT(CONCATENATE("E",MATCH(DATE(IF(MONTH(B364)=1,YEAR(B364)-1,YEAR(B364)),IF(MONTH(B364)=1,12,MONTH(B364)-1),28),B$1:B363),":","E",ROW()),1)),"")</f>
        <v/>
      </c>
      <c r="H364" s="12"/>
      <c r="I364" s="15"/>
    </row>
    <row r="365" customFormat="false" ht="13.8" hidden="false" customHeight="false" outlineLevel="0" collapsed="false">
      <c r="B365" s="12" t="n">
        <f aca="false">B364+1</f>
        <v>43825</v>
      </c>
      <c r="C365" s="13" t="n">
        <v>0</v>
      </c>
      <c r="D365" s="13" t="n">
        <v>0</v>
      </c>
      <c r="E365" s="14" t="n">
        <f aca="false">(D365-C365)*24</f>
        <v>0</v>
      </c>
      <c r="F365" s="12"/>
      <c r="G365" s="18" t="str">
        <f aca="true">IF(DAY(B365)=27,SUM(INDIRECT(CONCATENATE("E",MATCH(DATE(IF(MONTH(B365)=1,YEAR(B365)-1,YEAR(B365)),IF(MONTH(B365)=1,12,MONTH(B365)-1),28),B$1:B364),":","E",ROW()),1)),"")</f>
        <v/>
      </c>
      <c r="H365" s="12"/>
      <c r="I365" s="15"/>
    </row>
    <row r="366" customFormat="false" ht="13.8" hidden="false" customHeight="false" outlineLevel="0" collapsed="false">
      <c r="B366" s="12" t="n">
        <f aca="false">B365+1</f>
        <v>43826</v>
      </c>
      <c r="C366" s="13" t="n">
        <v>0</v>
      </c>
      <c r="D366" s="13" t="n">
        <v>0</v>
      </c>
      <c r="E366" s="14" t="n">
        <f aca="false">(D366-C366)*24</f>
        <v>0</v>
      </c>
      <c r="F366" s="12"/>
      <c r="G366" s="18" t="n">
        <f aca="true">IF(DAY(B366)=27,SUM(INDIRECT(CONCATENATE("E",MATCH(DATE(IF(MONTH(B366)=1,YEAR(B366)-1,YEAR(B366)),IF(MONTH(B366)=1,12,MONTH(B366)-1),28),B$1:B365),":","E",ROW()),1)),"")</f>
        <v>0</v>
      </c>
      <c r="H366" s="12"/>
      <c r="I366" s="15"/>
    </row>
    <row r="367" customFormat="false" ht="13.8" hidden="false" customHeight="false" outlineLevel="0" collapsed="false">
      <c r="B367" s="12" t="str">
        <f aca="false">IF(DAY(B366)=27,"",B366+1)</f>
        <v/>
      </c>
      <c r="C367" s="13" t="n">
        <v>1</v>
      </c>
      <c r="D367" s="13" t="n">
        <v>1</v>
      </c>
      <c r="E367" s="14" t="n">
        <f aca="false">(D367-C367)*24</f>
        <v>0</v>
      </c>
      <c r="F367" s="12"/>
      <c r="G367" s="18" t="str">
        <f aca="true">IF(B367="","",IF(DAY(B367)=27,SUM(INDIRECT(CONCATENATE("E",MATCH(DATE(IF(MONTH(B367)=1,YEAR(B367)-1,YEAR(B367)),IF(MONTH(B367)=1,12,MONTH(B367)-1),28),B$1:B366),":","E",ROW()),1)),""))</f>
        <v/>
      </c>
      <c r="H367" s="12"/>
      <c r="I367" s="15"/>
    </row>
    <row r="368" customFormat="false" ht="39" hidden="false" customHeight="true" outlineLevel="0" collapsed="false">
      <c r="B368" s="19" t="str">
        <f aca="false">"CUMUL ANNEE "&amp;A1</f>
        <v>CUMUL ANNEE 2019</v>
      </c>
      <c r="C368" s="19"/>
      <c r="D368" s="19"/>
      <c r="E368" s="20" t="n">
        <f aca="false">SUM(E2:E367)</f>
        <v>892.833333333333</v>
      </c>
      <c r="F368" s="21"/>
      <c r="G368" s="20" t="n">
        <f aca="false">SUM(G2:G366)</f>
        <v>892.833333333333</v>
      </c>
      <c r="H368" s="1"/>
      <c r="I368" s="15"/>
    </row>
  </sheetData>
  <mergeCells count="2">
    <mergeCell ref="A2:A5"/>
    <mergeCell ref="B368:D368"/>
  </mergeCells>
  <conditionalFormatting sqref="B2:H367">
    <cfRule type="expression" priority="2" aboveAverage="0" equalAverage="0" bottom="0" percent="0" rank="0" text="" dxfId="0">
      <formula>WEEKDAY($B2,13)&lt;6</formula>
    </cfRule>
    <cfRule type="expression" priority="3" aboveAverage="0" equalAverage="0" bottom="0" percent="0" rank="0" text="" dxfId="1">
      <formula>WEEKDAY($B2,13)&gt;=6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14" activeCellId="0" sqref="C14"/>
    </sheetView>
  </sheetViews>
  <sheetFormatPr defaultRowHeight="15" zeroHeight="false" outlineLevelRow="0" outlineLevelCol="0"/>
  <cols>
    <col collapsed="false" customWidth="true" hidden="false" outlineLevel="0" max="1" min="1" style="0" width="1.96"/>
    <col collapsed="false" customWidth="true" hidden="false" outlineLevel="0" max="2" min="2" style="0" width="9.63"/>
    <col collapsed="false" customWidth="true" hidden="false" outlineLevel="0" max="1025" min="3" style="0" width="10.47"/>
  </cols>
  <sheetData>
    <row r="1" customFormat="false" ht="13.8" hidden="false" customHeight="false" outlineLevel="0" collapsed="false"/>
    <row r="2" customFormat="false" ht="13.8" hidden="false" customHeight="false" outlineLevel="0" collapsed="false"/>
    <row r="3" customFormat="false" ht="13.8" hidden="false" customHeight="false" outlineLevel="0" collapsed="false"/>
    <row r="4" customFormat="false" ht="13.8" hidden="false" customHeight="false" outlineLevel="0" collapsed="false"/>
    <row r="5" customFormat="false" ht="13.8" hidden="false" customHeight="false" outlineLevel="0" collapsed="false"/>
    <row r="6" customFormat="false" ht="13.8" hidden="false" customHeight="false" outlineLevel="0" collapsed="false"/>
    <row r="7" customFormat="false" ht="13.8" hidden="false" customHeight="false" outlineLevel="0" collapsed="false"/>
    <row r="8" customFormat="false" ht="13.8" hidden="false" customHeight="false" outlineLevel="0" collapsed="false"/>
    <row r="9" customFormat="false" ht="13.8" hidden="false" customHeight="false" outlineLevel="0" collapsed="false"/>
    <row r="10" customFormat="false" ht="13.8" hidden="false" customHeight="false" outlineLevel="0" collapsed="false"/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34"/>
  <sheetViews>
    <sheetView showFormulas="false" showGridLines="true" showRowColHeaders="true" showZeros="true" rightToLeft="false" tabSelected="true" showOutlineSymbols="true" defaultGridColor="true" view="normal" topLeftCell="A1" colorId="64" zoomScale="140" zoomScaleNormal="140" zoomScalePageLayoutView="100" workbookViewId="0">
      <selection pane="topLeft" activeCell="D16" activeCellId="0" sqref="D16"/>
    </sheetView>
  </sheetViews>
  <sheetFormatPr defaultRowHeight="12.8" zeroHeight="false" outlineLevelRow="0" outlineLevelCol="0"/>
  <cols>
    <col collapsed="false" customWidth="true" hidden="false" outlineLevel="0" max="1" min="1" style="0" width="14.14"/>
    <col collapsed="false" customWidth="false" hidden="false" outlineLevel="0" max="1025" min="2" style="0" width="11.4"/>
  </cols>
  <sheetData>
    <row r="1" customFormat="false" ht="15" hidden="false" customHeight="false" outlineLevel="0" collapsed="false">
      <c r="A1" s="4" t="s">
        <v>12</v>
      </c>
      <c r="B1" s="5" t="s">
        <v>13</v>
      </c>
    </row>
    <row r="2" customFormat="false" ht="13.8" hidden="false" customHeight="false" outlineLevel="0" collapsed="false">
      <c r="A2" s="12" t="n">
        <f aca="false">DATE('2019'!A1,IF(B1="janvier",1,IF(B1="février",2,IF(B1="mars",3,IF(B1="avril",4,IF(B1="mai",5,IF(B1="juin",6,IF(B1="juillet",7,IF(B1="août",8,IF(B1="septembre",9,IF(B1="octobre",10,IF(B1="novembre",11,IF(B1="décembre",12)))))))))))),28)</f>
        <v>43766</v>
      </c>
      <c r="B2" s="22" t="n">
        <f aca="true">IF(A2="","",INDIRECT("2019!E"&amp;MATCH(A2,'2019'!B$1:B$367,0),1))</f>
        <v>0</v>
      </c>
    </row>
    <row r="3" customFormat="false" ht="13.8" hidden="false" customHeight="false" outlineLevel="0" collapsed="false">
      <c r="A3" s="12" t="n">
        <f aca="false">IF(A2+1&lt;=DATE(IF(MONTH(A$2)=12,YEAR(A$2)+1,YEAR(A$2)),IF(MONTH(A$2)=12,1,MONTH(A$2)+1),27),A2+1,"")</f>
        <v>43767</v>
      </c>
      <c r="B3" s="22" t="n">
        <f aca="true">IF(A3="","",INDIRECT("2019!E"&amp;MATCH(A3,'2019'!B$1:B$367,0),1))</f>
        <v>7</v>
      </c>
    </row>
    <row r="4" customFormat="false" ht="13.8" hidden="false" customHeight="false" outlineLevel="0" collapsed="false">
      <c r="A4" s="12" t="n">
        <f aca="false">IF(A3+1&lt;=DATE(IF(MONTH(A$2)=12,YEAR(A$2)+1,YEAR(A$2)),IF(MONTH(A$2)=12,1,MONTH(A$2)+1),27),A3+1,"")</f>
        <v>43768</v>
      </c>
      <c r="B4" s="22" t="n">
        <f aca="true">IF(A4="","",INDIRECT("2019!E"&amp;MATCH(A4,'2019'!B$1:B$367,0),1))</f>
        <v>7</v>
      </c>
    </row>
    <row r="5" customFormat="false" ht="13.8" hidden="false" customHeight="false" outlineLevel="0" collapsed="false">
      <c r="A5" s="12" t="n">
        <f aca="false">IF(A4+1&lt;=DATE(IF(MONTH(A$2)=12,YEAR(A$2)+1,YEAR(A$2)),IF(MONTH(A$2)=12,1,MONTH(A$2)+1),27),A4+1,"")</f>
        <v>43769</v>
      </c>
      <c r="B5" s="22" t="n">
        <f aca="true">IF(A5="","",INDIRECT("2019!E"&amp;MATCH(A5,'2019'!B$1:B$367,0),1))</f>
        <v>0</v>
      </c>
    </row>
    <row r="6" customFormat="false" ht="13.8" hidden="false" customHeight="false" outlineLevel="0" collapsed="false">
      <c r="A6" s="12" t="n">
        <f aca="false">IF(A5+1&lt;=DATE(IF(MONTH(A$2)=12,YEAR(A$2)+1,YEAR(A$2)),IF(MONTH(A$2)=12,1,MONTH(A$2)+1),27),A5+1,"")</f>
        <v>43770</v>
      </c>
      <c r="B6" s="22" t="n">
        <f aca="true">IF(A6="","",INDIRECT("2019!E"&amp;MATCH(A6,'2019'!B$1:B$367,0),1))</f>
        <v>0</v>
      </c>
    </row>
    <row r="7" customFormat="false" ht="13.8" hidden="false" customHeight="false" outlineLevel="0" collapsed="false">
      <c r="A7" s="12" t="n">
        <f aca="false">IF(A6+1&lt;=DATE(IF(MONTH(A$2)=12,YEAR(A$2)+1,YEAR(A$2)),IF(MONTH(A$2)=12,1,MONTH(A$2)+1),27),A6+1,"")</f>
        <v>43771</v>
      </c>
      <c r="B7" s="22" t="n">
        <f aca="true">IF(A7="","",INDIRECT("2019!E"&amp;MATCH(A7,'2019'!B$1:B$367,0),1))</f>
        <v>7</v>
      </c>
    </row>
    <row r="8" customFormat="false" ht="13.8" hidden="false" customHeight="false" outlineLevel="0" collapsed="false">
      <c r="A8" s="12" t="n">
        <f aca="false">IF(A7+1&lt;=DATE(IF(MONTH(A$2)=12,YEAR(A$2)+1,YEAR(A$2)),IF(MONTH(A$2)=12,1,MONTH(A$2)+1),27),A7+1,"")</f>
        <v>43772</v>
      </c>
      <c r="B8" s="22" t="n">
        <f aca="true">IF(A8="","",INDIRECT("2019!E"&amp;MATCH(A8,'2019'!B$1:B$367,0),1))</f>
        <v>7</v>
      </c>
    </row>
    <row r="9" customFormat="false" ht="13.8" hidden="false" customHeight="false" outlineLevel="0" collapsed="false">
      <c r="A9" s="12" t="n">
        <f aca="false">IF(A8+1&lt;=DATE(IF(MONTH(A$2)=12,YEAR(A$2)+1,YEAR(A$2)),IF(MONTH(A$2)=12,1,MONTH(A$2)+1),27),A8+1,"")</f>
        <v>43773</v>
      </c>
      <c r="B9" s="22" t="n">
        <f aca="true">IF(A9="","",INDIRECT("2019!E"&amp;MATCH(A9,'2019'!B$1:B$367,0),1))</f>
        <v>7</v>
      </c>
    </row>
    <row r="10" customFormat="false" ht="13.8" hidden="false" customHeight="false" outlineLevel="0" collapsed="false">
      <c r="A10" s="12" t="n">
        <f aca="false">IF(A9+1&lt;=DATE(IF(MONTH(A$2)=12,YEAR(A$2)+1,YEAR(A$2)),IF(MONTH(A$2)=12,1,MONTH(A$2)+1),27),A9+1,"")</f>
        <v>43774</v>
      </c>
      <c r="B10" s="22" t="n">
        <f aca="true">IF(A10="","",INDIRECT("2019!E"&amp;MATCH(A10,'2019'!B$1:B$367,0),1))</f>
        <v>0</v>
      </c>
    </row>
    <row r="11" customFormat="false" ht="13.8" hidden="false" customHeight="false" outlineLevel="0" collapsed="false">
      <c r="A11" s="12" t="n">
        <f aca="false">IF(A10+1&lt;=DATE(IF(MONTH(A$2)=12,YEAR(A$2)+1,YEAR(A$2)),IF(MONTH(A$2)=12,1,MONTH(A$2)+1),27),A10+1,"")</f>
        <v>43775</v>
      </c>
      <c r="B11" s="22" t="n">
        <f aca="true">IF(A11="","",INDIRECT("2019!E"&amp;MATCH(A11,'2019'!B$1:B$367,0),1))</f>
        <v>0</v>
      </c>
    </row>
    <row r="12" customFormat="false" ht="13.8" hidden="false" customHeight="false" outlineLevel="0" collapsed="false">
      <c r="A12" s="12" t="n">
        <f aca="false">IF(A11+1&lt;=DATE(IF(MONTH(A$2)=12,YEAR(A$2)+1,YEAR(A$2)),IF(MONTH(A$2)=12,1,MONTH(A$2)+1),27),A11+1,"")</f>
        <v>43776</v>
      </c>
      <c r="B12" s="22" t="n">
        <f aca="true">IF(A12="","",INDIRECT("2019!E"&amp;MATCH(A12,'2019'!B$1:B$367,0),1))</f>
        <v>0</v>
      </c>
    </row>
    <row r="13" customFormat="false" ht="13.8" hidden="false" customHeight="false" outlineLevel="0" collapsed="false">
      <c r="A13" s="12" t="n">
        <f aca="false">IF(A12+1&lt;=DATE(IF(MONTH(A$2)=12,YEAR(A$2)+1,YEAR(A$2)),IF(MONTH(A$2)=12,1,MONTH(A$2)+1),27),A12+1,"")</f>
        <v>43777</v>
      </c>
      <c r="B13" s="22" t="n">
        <f aca="true">IF(A13="","",INDIRECT("2019!E"&amp;MATCH(A13,'2019'!B$1:B$367,0),1))</f>
        <v>0</v>
      </c>
    </row>
    <row r="14" customFormat="false" ht="13.8" hidden="false" customHeight="false" outlineLevel="0" collapsed="false">
      <c r="A14" s="12" t="n">
        <f aca="false">IF(A13+1&lt;=DATE(IF(MONTH(A$2)=12,YEAR(A$2)+1,YEAR(A$2)),IF(MONTH(A$2)=12,1,MONTH(A$2)+1),27),A13+1,"")</f>
        <v>43778</v>
      </c>
      <c r="B14" s="22" t="n">
        <f aca="true">IF(A14="","",INDIRECT("2019!E"&amp;MATCH(A14,'2019'!B$1:B$367,0),1))</f>
        <v>0</v>
      </c>
    </row>
    <row r="15" customFormat="false" ht="13.8" hidden="false" customHeight="false" outlineLevel="0" collapsed="false">
      <c r="A15" s="12" t="n">
        <f aca="false">IF(A14+1&lt;=DATE(IF(MONTH(A$2)=12,YEAR(A$2)+1,YEAR(A$2)),IF(MONTH(A$2)=12,1,MONTH(A$2)+1),27),A14+1,"")</f>
        <v>43779</v>
      </c>
      <c r="B15" s="22" t="n">
        <f aca="true">IF(A15="","",INDIRECT("2019!E"&amp;MATCH(A15,'2019'!B$1:B$367,0),1))</f>
        <v>0</v>
      </c>
    </row>
    <row r="16" customFormat="false" ht="13.8" hidden="false" customHeight="false" outlineLevel="0" collapsed="false">
      <c r="A16" s="12" t="n">
        <f aca="false">IF(A15+1&lt;=DATE(IF(MONTH(A$2)=12,YEAR(A$2)+1,YEAR(A$2)),IF(MONTH(A$2)=12,1,MONTH(A$2)+1),27),A15+1,"")</f>
        <v>43780</v>
      </c>
      <c r="B16" s="22" t="n">
        <f aca="true">IF(A16="","",INDIRECT("2019!E"&amp;MATCH(A16,'2019'!B$1:B$367,0),1))</f>
        <v>0</v>
      </c>
    </row>
    <row r="17" customFormat="false" ht="13.8" hidden="false" customHeight="false" outlineLevel="0" collapsed="false">
      <c r="A17" s="12" t="n">
        <f aca="false">IF(A16+1&lt;=DATE(IF(MONTH(A$2)=12,YEAR(A$2)+1,YEAR(A$2)),IF(MONTH(A$2)=12,1,MONTH(A$2)+1),27),A16+1,"")</f>
        <v>43781</v>
      </c>
      <c r="B17" s="22" t="n">
        <f aca="true">IF(A17="","",INDIRECT("2019!E"&amp;MATCH(A17,'2019'!B$1:B$367,0),1))</f>
        <v>0</v>
      </c>
    </row>
    <row r="18" customFormat="false" ht="13.8" hidden="false" customHeight="false" outlineLevel="0" collapsed="false">
      <c r="A18" s="12" t="n">
        <f aca="false">IF(A17+1&lt;=DATE(IF(MONTH(A$2)=12,YEAR(A$2)+1,YEAR(A$2)),IF(MONTH(A$2)=12,1,MONTH(A$2)+1),27),A17+1,"")</f>
        <v>43782</v>
      </c>
      <c r="B18" s="22" t="n">
        <f aca="true">IF(A18="","",INDIRECT("2019!E"&amp;MATCH(A18,'2019'!B$1:B$367,0),1))</f>
        <v>0</v>
      </c>
    </row>
    <row r="19" customFormat="false" ht="13.8" hidden="false" customHeight="false" outlineLevel="0" collapsed="false">
      <c r="A19" s="12" t="n">
        <f aca="false">IF(A18+1&lt;=DATE(IF(MONTH(A$2)=12,YEAR(A$2)+1,YEAR(A$2)),IF(MONTH(A$2)=12,1,MONTH(A$2)+1),27),A18+1,"")</f>
        <v>43783</v>
      </c>
      <c r="B19" s="22" t="n">
        <f aca="true">IF(A19="","",INDIRECT("2019!E"&amp;MATCH(A19,'2019'!B$1:B$367,0),1))</f>
        <v>0</v>
      </c>
    </row>
    <row r="20" customFormat="false" ht="13.8" hidden="false" customHeight="false" outlineLevel="0" collapsed="false">
      <c r="A20" s="12" t="n">
        <f aca="false">IF(A19+1&lt;=DATE(IF(MONTH(A$2)=12,YEAR(A$2)+1,YEAR(A$2)),IF(MONTH(A$2)=12,1,MONTH(A$2)+1),27),A19+1,"")</f>
        <v>43784</v>
      </c>
      <c r="B20" s="22" t="n">
        <f aca="true">IF(A20="","",INDIRECT("2019!E"&amp;MATCH(A20,'2019'!B$1:B$367,0),1))</f>
        <v>0</v>
      </c>
    </row>
    <row r="21" customFormat="false" ht="13.8" hidden="false" customHeight="false" outlineLevel="0" collapsed="false">
      <c r="A21" s="12" t="n">
        <f aca="false">IF(A20+1&lt;=DATE(IF(MONTH(A$2)=12,YEAR(A$2)+1,YEAR(A$2)),IF(MONTH(A$2)=12,1,MONTH(A$2)+1),27),A20+1,"")</f>
        <v>43785</v>
      </c>
      <c r="B21" s="22" t="n">
        <f aca="true">IF(A21="","",INDIRECT("2019!E"&amp;MATCH(A21,'2019'!B$1:B$367,0),1))</f>
        <v>0</v>
      </c>
    </row>
    <row r="22" customFormat="false" ht="13.8" hidden="false" customHeight="false" outlineLevel="0" collapsed="false">
      <c r="A22" s="12" t="n">
        <f aca="false">IF(A21+1&lt;=DATE(IF(MONTH(A$2)=12,YEAR(A$2)+1,YEAR(A$2)),IF(MONTH(A$2)=12,1,MONTH(A$2)+1),27),A21+1,"")</f>
        <v>43786</v>
      </c>
      <c r="B22" s="22" t="n">
        <f aca="true">IF(A22="","",INDIRECT("2019!E"&amp;MATCH(A22,'2019'!B$1:B$367,0),1))</f>
        <v>0</v>
      </c>
    </row>
    <row r="23" customFormat="false" ht="13.8" hidden="false" customHeight="false" outlineLevel="0" collapsed="false">
      <c r="A23" s="12" t="n">
        <f aca="false">IF(A22+1&lt;=DATE(IF(MONTH(A$2)=12,YEAR(A$2)+1,YEAR(A$2)),IF(MONTH(A$2)=12,1,MONTH(A$2)+1),27),A22+1,"")</f>
        <v>43787</v>
      </c>
      <c r="B23" s="22" t="n">
        <f aca="true">IF(A23="","",INDIRECT("2019!E"&amp;MATCH(A23,'2019'!B$1:B$367,0),1))</f>
        <v>0</v>
      </c>
    </row>
    <row r="24" customFormat="false" ht="13.8" hidden="false" customHeight="false" outlineLevel="0" collapsed="false">
      <c r="A24" s="12" t="n">
        <f aca="false">IF(A23+1&lt;=DATE(IF(MONTH(A$2)=12,YEAR(A$2)+1,YEAR(A$2)),IF(MONTH(A$2)=12,1,MONTH(A$2)+1),27),A23+1,"")</f>
        <v>43788</v>
      </c>
      <c r="B24" s="22" t="n">
        <f aca="true">IF(A24="","",INDIRECT("2019!E"&amp;MATCH(A24,'2019'!B$1:B$367,0),1))</f>
        <v>0</v>
      </c>
    </row>
    <row r="25" customFormat="false" ht="13.8" hidden="false" customHeight="false" outlineLevel="0" collapsed="false">
      <c r="A25" s="12" t="n">
        <f aca="false">IF(A24+1&lt;=DATE(IF(MONTH(A$2)=12,YEAR(A$2)+1,YEAR(A$2)),IF(MONTH(A$2)=12,1,MONTH(A$2)+1),27),A24+1,"")</f>
        <v>43789</v>
      </c>
      <c r="B25" s="22" t="n">
        <f aca="true">IF(A25="","",INDIRECT("2019!E"&amp;MATCH(A25,'2019'!B$1:B$367,0),1))</f>
        <v>0</v>
      </c>
    </row>
    <row r="26" customFormat="false" ht="13.8" hidden="false" customHeight="false" outlineLevel="0" collapsed="false">
      <c r="A26" s="12" t="n">
        <f aca="false">IF(A25+1&lt;=DATE(IF(MONTH(A$2)=12,YEAR(A$2)+1,YEAR(A$2)),IF(MONTH(A$2)=12,1,MONTH(A$2)+1),27),A25+1,"")</f>
        <v>43790</v>
      </c>
      <c r="B26" s="22" t="n">
        <f aca="true">IF(A26="","",INDIRECT("2019!E"&amp;MATCH(A26,'2019'!B$1:B$367,0),1))</f>
        <v>0</v>
      </c>
    </row>
    <row r="27" customFormat="false" ht="13.8" hidden="false" customHeight="false" outlineLevel="0" collapsed="false">
      <c r="A27" s="12" t="n">
        <f aca="false">IF(A26+1&lt;=DATE(IF(MONTH(A$2)=12,YEAR(A$2)+1,YEAR(A$2)),IF(MONTH(A$2)=12,1,MONTH(A$2)+1),27),A26+1,"")</f>
        <v>43791</v>
      </c>
      <c r="B27" s="22" t="n">
        <f aca="true">IF(A27="","",INDIRECT("2019!E"&amp;MATCH(A27,'2019'!B$1:B$367,0),1))</f>
        <v>0</v>
      </c>
    </row>
    <row r="28" customFormat="false" ht="13.8" hidden="false" customHeight="false" outlineLevel="0" collapsed="false">
      <c r="A28" s="12" t="n">
        <f aca="false">IF(A27+1&lt;=DATE(IF(MONTH(A$2)=12,YEAR(A$2)+1,YEAR(A$2)),IF(MONTH(A$2)=12,1,MONTH(A$2)+1),27),A27+1,"")</f>
        <v>43792</v>
      </c>
      <c r="B28" s="22" t="n">
        <f aca="true">IF(A28="","",INDIRECT("2019!E"&amp;MATCH(A28,'2019'!B$1:B$367,0),1))</f>
        <v>0</v>
      </c>
    </row>
    <row r="29" customFormat="false" ht="13.8" hidden="false" customHeight="false" outlineLevel="0" collapsed="false">
      <c r="A29" s="12" t="n">
        <f aca="false">IF(A28+1&lt;=DATE(IF(MONTH(A$2)=12,YEAR(A$2)+1,YEAR(A$2)),IF(MONTH(A$2)=12,1,MONTH(A$2)+1),27),A28+1,"")</f>
        <v>43793</v>
      </c>
      <c r="B29" s="22" t="n">
        <f aca="true">IF(A29="","",INDIRECT("2019!E"&amp;MATCH(A29,'2019'!B$1:B$367,0),1))</f>
        <v>0</v>
      </c>
    </row>
    <row r="30" customFormat="false" ht="13.8" hidden="false" customHeight="false" outlineLevel="0" collapsed="false">
      <c r="A30" s="12" t="n">
        <f aca="false">IF(MONTH(A3)&gt;MONTH(A$2),"",IF(A29+1&lt;=DATE(IF(MONTH(A$2)=12,YEAR(A$2)+1,YEAR(A$2)),IF(MONTH(A$2)=12,1,MONTH(A$2)+1),27),A29+1,""))</f>
        <v>43794</v>
      </c>
      <c r="B30" s="22" t="n">
        <f aca="true">IF(A30="","",INDIRECT("2019!E"&amp;MATCH(A30,'2019'!B$1:B$367,0),1))</f>
        <v>0</v>
      </c>
    </row>
    <row r="31" customFormat="false" ht="13.8" hidden="false" customHeight="false" outlineLevel="0" collapsed="false">
      <c r="A31" s="12" t="n">
        <f aca="false">IF(MONTH(A4)&gt;MONTH(A$2),"",IF(A30+1&lt;=DATE(IF(MONTH(A$2)=12,YEAR(A$2)+1,YEAR(A$2)),IF(MONTH(A$2)=12,1,MONTH(A$2)+1),27),A30+1,""))</f>
        <v>43795</v>
      </c>
      <c r="B31" s="22" t="n">
        <f aca="true">IF(A31="","",INDIRECT("2019!E"&amp;MATCH(A31,'2019'!B$1:B$367,0),1))</f>
        <v>0</v>
      </c>
    </row>
    <row r="32" customFormat="false" ht="13.8" hidden="false" customHeight="false" outlineLevel="0" collapsed="false">
      <c r="A32" s="12" t="n">
        <f aca="false">IF(MONTH(A5)&gt;MONTH(A$2),"",IF(A31+1&lt;=DATE(IF(MONTH(A$2)=12,YEAR(A$2)+1,YEAR(A$2)),IF(MONTH(A$2)=12,1,MONTH(A$2)+1),27),A31+1,""))</f>
        <v>43796</v>
      </c>
      <c r="B32" s="22" t="n">
        <f aca="true">IF(A32="","",INDIRECT("2019!E"&amp;MATCH(A32,'2019'!B$1:B$367,0),1))</f>
        <v>0</v>
      </c>
    </row>
    <row r="33" customFormat="false" ht="13.8" hidden="false" customHeight="false" outlineLevel="0" collapsed="false">
      <c r="B33" s="23" t="n">
        <f aca="false">SUM(B2:B32)</f>
        <v>35</v>
      </c>
    </row>
    <row r="34" customFormat="false" ht="13.8" hidden="false" customHeight="false" outlineLevel="0" collapsed="false"/>
    <row r="35" customFormat="false" ht="13.8" hidden="false" customHeight="false" outlineLevel="0" collapsed="false"/>
    <row r="36" customFormat="false" ht="13.8" hidden="false" customHeight="false" outlineLevel="0" collapsed="false"/>
    <row r="37" customFormat="false" ht="13.8" hidden="false" customHeight="false" outlineLevel="0" collapsed="false"/>
  </sheetData>
  <conditionalFormatting sqref="A2:B32">
    <cfRule type="expression" priority="2" aboveAverage="0" equalAverage="0" bottom="0" percent="0" rank="0" text="" dxfId="0">
      <formula>WEEKDAY($A2,13)&lt;6</formula>
    </cfRule>
    <cfRule type="expression" priority="3" aboveAverage="0" equalAverage="0" bottom="0" percent="0" rank="0" text="" dxfId="1">
      <formula>WEEKDAY($A2,13)&gt;=6</formula>
    </cfRule>
  </conditionalFormatting>
  <dataValidations count="1">
    <dataValidation allowBlank="true" operator="equal" showDropDown="false" showErrorMessage="true" showInputMessage="false" sqref="B1" type="list">
      <formula1>"janvier,février,mars,avril,mai,juin,juillet,août,septembre,octobre,novembre,décembre"</formula1>
      <formula2>0</formula2>
    </dataValidation>
  </dataValidation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LibreOffice/6.2.8.2$Windows_X86_64 LibreOffice_project/f82ddfca21ebc1e222a662a32b25c0c9d20169ee</Application>
  <Company>Microsoft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2019-11-09T00:11:25Z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Company">
    <vt:lpwstr>Microsoft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