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Calendrier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<sst xmlns="http://schemas.openxmlformats.org/spreadsheetml/2006/main" count="111" uniqueCount="25">
  <si>
    <t xml:space="preserve">Calendrier des rotations </t>
  </si>
  <si>
    <t xml:space="preserve">L</t>
  </si>
  <si>
    <t xml:space="preserve">M</t>
  </si>
  <si>
    <t xml:space="preserve">J</t>
  </si>
  <si>
    <t xml:space="preserve">V</t>
  </si>
  <si>
    <t xml:space="preserve">S</t>
  </si>
  <si>
    <t xml:space="preserve">D</t>
  </si>
  <si>
    <t xml:space="preserve">Assomption</t>
  </si>
  <si>
    <t xml:space="preserve">Fête du travail</t>
  </si>
  <si>
    <t xml:space="preserve">Toussaint</t>
  </si>
  <si>
    <t xml:space="preserve">Victoire 1945</t>
  </si>
  <si>
    <t xml:space="preserve">Fêtes légales</t>
  </si>
  <si>
    <t xml:space="preserve">Armistice de 1918</t>
  </si>
  <si>
    <t xml:space="preserve">Ascension</t>
  </si>
  <si>
    <t xml:space="preserve">Vacances scolaires</t>
  </si>
  <si>
    <t xml:space="preserve">Noël</t>
  </si>
  <si>
    <t xml:space="preserve">Dimanche de Pentecôte</t>
  </si>
  <si>
    <t xml:space="preserve">Pré-rentrée</t>
  </si>
  <si>
    <t xml:space="preserve">Premier de l'An</t>
  </si>
  <si>
    <t xml:space="preserve">Lundi de Pentecôte</t>
  </si>
  <si>
    <t xml:space="preserve">Rotation B matin</t>
  </si>
  <si>
    <t xml:space="preserve">Dimanche de Pâques</t>
  </si>
  <si>
    <t xml:space="preserve">Fête Nationale</t>
  </si>
  <si>
    <t xml:space="preserve">Lundi de Pâques</t>
  </si>
  <si>
    <t xml:space="preserve">Abol.de l'esclavage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</si>
</sst>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[$-40C]MMMM\ YYYY"/>
    <numFmt numFmtId="166" formatCode="General"/>
    <numFmt numFmtId="167" formatCode="DDD\ DD\ MMM\ YY"/>
  </numFmts>
  <fonts count="1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6"/>
      <color rgb="FF000000"/>
      <name val="Arial"/>
      <family val="2"/>
      <charset val="1"/>
    </font>
    <font>
      <b val="true"/>
      <sz val="10"/>
      <color rgb="FF000000"/>
      <name val="Arial"/>
      <family val="2"/>
      <charset val="1"/>
    </font>
    <font>
      <sz val="11"/>
      <color rgb="FF000000"/>
      <name val="Arial"/>
      <family val="2"/>
      <charset val="1"/>
    </font>
    <font>
      <sz val="9"/>
      <color rgb="FF000000"/>
      <name val="Arial"/>
      <family val="2"/>
      <charset val="1"/>
    </font>
    <font>
      <sz val="11"/>
      <name val="Arial"/>
      <family val="2"/>
      <charset val="1"/>
    </font>
    <font>
      <u val="single"/>
      <sz val="11"/>
      <color rgb="FF0563C1"/>
      <name val="Calibri"/>
      <family val="2"/>
      <charset val="1"/>
    </font>
    <font>
      <b val="true"/>
      <sz val="10"/>
      <color rgb="FFA9D18E"/>
      <name val="Arial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D9D9D9"/>
        <bgColor rgb="FFCCFFCC"/>
      </patternFill>
    </fill>
    <fill>
      <patternFill patternType="solid">
        <fgColor rgb="FF9DC3E6"/>
        <bgColor rgb="FFA9D18E"/>
      </patternFill>
    </fill>
    <fill>
      <patternFill patternType="solid">
        <fgColor rgb="FFF4B183"/>
        <bgColor rgb="FFFF99CC"/>
      </patternFill>
    </fill>
    <fill>
      <patternFill patternType="solid">
        <fgColor rgb="FFFFC000"/>
        <bgColor rgb="FFFF9900"/>
      </patternFill>
    </fill>
    <fill>
      <patternFill patternType="solid">
        <fgColor rgb="FF92D050"/>
        <bgColor rgb="FFA9D18E"/>
      </patternFill>
    </fill>
  </fills>
  <borders count="7">
    <border diagonalUp="false" diagonalDown="false">
      <left/>
      <right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9" fillId="0" borderId="0" applyFont="true" applyBorder="false" applyAlignment="true" applyProtection="false">
      <alignment horizontal="general" vertical="bottom" textRotation="0" wrapText="false" indent="0" shrinkToFit="false"/>
    </xf>
  </cellStyleXfs>
  <cellXfs count="3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7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6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A9D18E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DC3E6"/>
      <rgbColor rgb="FFFF99CC"/>
      <rgbColor rgb="FFCC99FF"/>
      <rgbColor rgb="FFF4B183"/>
      <rgbColor rgb="FF3366FF"/>
      <rgbColor rgb="FF33CCCC"/>
      <rgbColor rgb="FF92D05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MJ54"/>
  <sheetViews>
    <sheetView showFormulas="false" showGridLines="true" showRowColHeaders="true" showZeros="true" rightToLeft="false" tabSelected="true" showOutlineSymbols="true" defaultGridColor="true" view="normal" topLeftCell="A10" colorId="64" zoomScale="100" zoomScaleNormal="100" zoomScalePageLayoutView="100" workbookViewId="0">
      <selection pane="topLeft" activeCell="L22" activeCellId="0" sqref="L22"/>
    </sheetView>
  </sheetViews>
  <sheetFormatPr defaultColWidth="9.15625" defaultRowHeight="13.8" zeroHeight="false" outlineLevelRow="0" outlineLevelCol="0"/>
  <cols>
    <col collapsed="false" customWidth="true" hidden="false" outlineLevel="0" max="37" min="1" style="1" width="3.57"/>
    <col collapsed="false" customWidth="true" hidden="false" outlineLevel="0" max="44" min="38" style="1" width="3.29"/>
    <col collapsed="false" customWidth="true" hidden="false" outlineLevel="0" max="45" min="45" style="1" width="2.14"/>
    <col collapsed="false" customWidth="true" hidden="false" outlineLevel="0" max="52" min="46" style="1" width="3.29"/>
    <col collapsed="false" customWidth="false" hidden="false" outlineLevel="0" max="1024" min="53" style="1" width="9.14"/>
  </cols>
  <sheetData>
    <row r="1" customFormat="false" ht="15" hidden="false" customHeight="false" outlineLevel="0" collapsed="false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</row>
    <row r="2" customFormat="false" ht="30" hidden="false" customHeight="true" outlineLevel="0" collapsed="false">
      <c r="B2" s="3" t="s">
        <v>0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</row>
    <row r="3" customFormat="false" ht="30" hidden="false" customHeight="true" outlineLevel="0" collapsed="false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</row>
    <row r="4" customFormat="false" ht="15" hidden="false" customHeight="true" outlineLevel="0" collapsed="false">
      <c r="A4" s="5"/>
      <c r="B4" s="6"/>
      <c r="C4" s="7" t="n">
        <v>44409</v>
      </c>
      <c r="D4" s="7"/>
      <c r="E4" s="7"/>
      <c r="F4" s="7"/>
      <c r="G4" s="7"/>
      <c r="H4" s="7"/>
      <c r="I4" s="7"/>
      <c r="J4" s="8"/>
      <c r="K4" s="6"/>
      <c r="L4" s="7" t="n">
        <f aca="false">EOMONTH(C4,0)+1</f>
        <v>44440</v>
      </c>
      <c r="M4" s="7"/>
      <c r="N4" s="7"/>
      <c r="O4" s="7"/>
      <c r="P4" s="7"/>
      <c r="Q4" s="7"/>
      <c r="R4" s="7"/>
      <c r="S4" s="8"/>
      <c r="T4" s="6"/>
      <c r="U4" s="7" t="n">
        <f aca="false">EOMONTH(L4,0)+1</f>
        <v>44470</v>
      </c>
      <c r="V4" s="7"/>
      <c r="W4" s="7"/>
      <c r="X4" s="7"/>
      <c r="Y4" s="7"/>
      <c r="Z4" s="7"/>
      <c r="AA4" s="7"/>
      <c r="AB4" s="9"/>
      <c r="AC4" s="6"/>
      <c r="AD4" s="7" t="n">
        <f aca="false">EOMONTH(U4,0)+1</f>
        <v>44501</v>
      </c>
      <c r="AE4" s="7"/>
      <c r="AF4" s="7"/>
      <c r="AG4" s="7"/>
      <c r="AH4" s="7"/>
      <c r="AI4" s="7"/>
      <c r="AJ4" s="7"/>
      <c r="AK4" s="8"/>
    </row>
    <row r="5" customFormat="false" ht="14.1" hidden="false" customHeight="true" outlineLevel="0" collapsed="false">
      <c r="B5" s="6"/>
      <c r="C5" s="10" t="s">
        <v>1</v>
      </c>
      <c r="D5" s="10" t="s">
        <v>2</v>
      </c>
      <c r="E5" s="10" t="s">
        <v>2</v>
      </c>
      <c r="F5" s="10" t="s">
        <v>3</v>
      </c>
      <c r="G5" s="10" t="s">
        <v>4</v>
      </c>
      <c r="H5" s="10" t="s">
        <v>5</v>
      </c>
      <c r="I5" s="10" t="s">
        <v>6</v>
      </c>
      <c r="J5" s="11"/>
      <c r="K5" s="12"/>
      <c r="L5" s="10" t="s">
        <v>1</v>
      </c>
      <c r="M5" s="10" t="s">
        <v>2</v>
      </c>
      <c r="N5" s="10" t="s">
        <v>2</v>
      </c>
      <c r="O5" s="10" t="s">
        <v>3</v>
      </c>
      <c r="P5" s="10" t="s">
        <v>4</v>
      </c>
      <c r="Q5" s="10" t="s">
        <v>5</v>
      </c>
      <c r="R5" s="10" t="s">
        <v>6</v>
      </c>
      <c r="S5" s="11"/>
      <c r="T5" s="12"/>
      <c r="U5" s="10" t="s">
        <v>1</v>
      </c>
      <c r="V5" s="10" t="s">
        <v>2</v>
      </c>
      <c r="W5" s="10" t="s">
        <v>2</v>
      </c>
      <c r="X5" s="10" t="s">
        <v>3</v>
      </c>
      <c r="Y5" s="10" t="s">
        <v>4</v>
      </c>
      <c r="Z5" s="10" t="s">
        <v>5</v>
      </c>
      <c r="AA5" s="10" t="s">
        <v>6</v>
      </c>
      <c r="AB5" s="13"/>
      <c r="AC5" s="12"/>
      <c r="AD5" s="10" t="s">
        <v>1</v>
      </c>
      <c r="AE5" s="10" t="s">
        <v>2</v>
      </c>
      <c r="AF5" s="10" t="s">
        <v>2</v>
      </c>
      <c r="AG5" s="10" t="s">
        <v>3</v>
      </c>
      <c r="AH5" s="10" t="s">
        <v>4</v>
      </c>
      <c r="AI5" s="10" t="s">
        <v>5</v>
      </c>
      <c r="AJ5" s="10" t="s">
        <v>6</v>
      </c>
      <c r="AK5" s="11"/>
    </row>
    <row r="6" customFormat="false" ht="14.1" hidden="false" customHeight="true" outlineLevel="0" collapsed="false">
      <c r="B6" s="6"/>
      <c r="C6" s="14" t="str">
        <f aca="false">IF(B6&lt;&gt;"",B6+1,IF(WEEKDAY(C4,2)=COLUMN()-2,TEXT(C4,"j")*1,""))</f>
        <v/>
      </c>
      <c r="D6" s="14" t="str">
        <f aca="false">IF(C6&lt;&gt;"",C6+1,IF(WEEKDAY(C4,2)=COLUMN()-2,TEXT(C4,"j")*1,""))</f>
        <v/>
      </c>
      <c r="E6" s="14" t="str">
        <f aca="false">IF(D6&lt;&gt;"",D6+1,IF(WEEKDAY(C4,2)=COLUMN()-2,TEXT(C4,"j")*1,""))</f>
        <v/>
      </c>
      <c r="F6" s="14" t="str">
        <f aca="false">IF(E6&lt;&gt;"",E6+1,IF(WEEKDAY(C4,2)=COLUMN()-2,TEXT(C4,"j")*1,""))</f>
        <v/>
      </c>
      <c r="G6" s="14" t="str">
        <f aca="false">IF(F6&lt;&gt;"",F6+1,IF(WEEKDAY(C4,2)=COLUMN()-2,TEXT(C4,"j")*1,""))</f>
        <v/>
      </c>
      <c r="H6" s="14" t="str">
        <f aca="false">IF(G6&lt;&gt;"",G6+1,IF(WEEKDAY(C4,2)=COLUMN()-2,TEXT(C4,"j")*1,""))</f>
        <v/>
      </c>
      <c r="I6" s="14" t="n">
        <f aca="false">IF(H6&lt;&gt;"",H6+1,IF(WEEKDAY(C4,2)=COLUMN()-2,TEXT(C4,"j")*1,""))</f>
        <v>1</v>
      </c>
      <c r="J6" s="8"/>
      <c r="K6" s="15"/>
      <c r="L6" s="14" t="str">
        <f aca="false">IF(K6&lt;&gt;"",K6+1,IF(WEEKDAY(L4,2)=COLUMN()-11,TEXT(L4,"j")*1,""))</f>
        <v/>
      </c>
      <c r="M6" s="14" t="str">
        <f aca="false">IF(L6&lt;&gt;"",L6+1,IF(WEEKDAY(L4,2)=COLUMN()-11,TEXT(L4,"j")*1,""))</f>
        <v/>
      </c>
      <c r="N6" s="14" t="n">
        <f aca="false">IF(M6&lt;&gt;"",M6+1,IF(WEEKDAY(L4,2)=COLUMN()-11,TEXT(L4,"j")*1,""))</f>
        <v>1</v>
      </c>
      <c r="O6" s="14" t="n">
        <f aca="false">IF(N6&lt;&gt;"",N6+1,IF(WEEKDAY(L4,2)=COLUMN()-11,TEXT(L4,"j")*1,""))</f>
        <v>2</v>
      </c>
      <c r="P6" s="14" t="n">
        <f aca="false">IF(O6&lt;&gt;"",O6+1,IF(WEEKDAY(L4,2)=COLUMN()-11,TEXT(L4,"j")*1,""))</f>
        <v>3</v>
      </c>
      <c r="Q6" s="14" t="n">
        <f aca="false">IF(P6&lt;&gt;"",P6+1,IF(WEEKDAY(L4,2)=COLUMN()-11,TEXT(L4,"j")*1,""))</f>
        <v>4</v>
      </c>
      <c r="R6" s="14" t="n">
        <f aca="false">IF(Q6&lt;&gt;"",Q6+1,IF(WEEKDAY(L4,2)=COLUMN()-11,TEXT(L4,"j")*1,""))</f>
        <v>5</v>
      </c>
      <c r="S6" s="8"/>
      <c r="T6" s="15"/>
      <c r="U6" s="14" t="str">
        <f aca="false">IF(T6&lt;&gt;"",T6+1,IF(WEEKDAY(U4,2)=COLUMN()-20,TEXT(U4,"j")*1,""))</f>
        <v/>
      </c>
      <c r="V6" s="14" t="str">
        <f aca="false">IF(U6&lt;&gt;"",U6+1,IF(WEEKDAY(U4,2)=COLUMN()-20,TEXT(U4,"j")*1,""))</f>
        <v/>
      </c>
      <c r="W6" s="14" t="str">
        <f aca="false">IF(V6&lt;&gt;"",V6+1,IF(WEEKDAY(U4,2)=COLUMN()-20,TEXT(U4,"j")*1,""))</f>
        <v/>
      </c>
      <c r="X6" s="14" t="str">
        <f aca="false">IF(W6&lt;&gt;"",W6+1,IF(WEEKDAY(U4,2)=COLUMN()-20,TEXT(U4,"j")*1,""))</f>
        <v/>
      </c>
      <c r="Y6" s="14" t="n">
        <f aca="false">IF(X6&lt;&gt;"",X6+1,IF(WEEKDAY(U4,2)=COLUMN()-20,TEXT(U4,"j")*1,""))</f>
        <v>1</v>
      </c>
      <c r="Z6" s="14" t="n">
        <f aca="false">IF(Y6&lt;&gt;"",Y6+1,IF(WEEKDAY(U4,2)=COLUMN()-20,TEXT(U4,"j")*1,""))</f>
        <v>2</v>
      </c>
      <c r="AA6" s="14" t="n">
        <f aca="false">IF(Z6&lt;&gt;"",Z6+1,IF(WEEKDAY(U4,2)=COLUMN()-20,TEXT(U4,"j")*1,""))</f>
        <v>3</v>
      </c>
      <c r="AB6" s="9"/>
      <c r="AC6" s="15"/>
      <c r="AD6" s="14" t="n">
        <f aca="false">IF(AC6&lt;&gt;"",AC6+1,IF(WEEKDAY(AD4,2)=COLUMN()-29,TEXT(AD4,"j")*1,""))</f>
        <v>1</v>
      </c>
      <c r="AE6" s="14" t="n">
        <f aca="false">IF(AD6&lt;&gt;"",AD6+1,IF(WEEKDAY(AD4,2)=COLUMN()-29,TEXT(AD4,"j")*1,""))</f>
        <v>2</v>
      </c>
      <c r="AF6" s="14" t="n">
        <f aca="false">IF(AE6&lt;&gt;"",AE6+1,IF(WEEKDAY(AD4,2)=COLUMN()-29,TEXT(AD4,"j")*1,""))</f>
        <v>3</v>
      </c>
      <c r="AG6" s="14" t="n">
        <f aca="false">IF(AF6&lt;&gt;"",AF6+1,IF(WEEKDAY(AD4,2)=COLUMN()-29,TEXT(AD4,"j")*1,""))</f>
        <v>4</v>
      </c>
      <c r="AH6" s="14" t="n">
        <f aca="false">IF(AG6&lt;&gt;"",AG6+1,IF(WEEKDAY(AD4,2)=COLUMN()-29,TEXT(AD4,"j")*1,""))</f>
        <v>5</v>
      </c>
      <c r="AI6" s="14" t="n">
        <f aca="false">IF(AH6&lt;&gt;"",AH6+1,IF(WEEKDAY(AD4,2)=COLUMN()-29,TEXT(AD4,"j")*1,""))</f>
        <v>6</v>
      </c>
      <c r="AJ6" s="14" t="n">
        <f aca="false">IF(AI6&lt;&gt;"",AI6+1,IF(WEEKDAY(AD4,2)=COLUMN()-29,TEXT(AD4,"j")*1,""))</f>
        <v>7</v>
      </c>
      <c r="AK6" s="8"/>
    </row>
    <row r="7" customFormat="false" ht="14.1" hidden="false" customHeight="true" outlineLevel="0" collapsed="false">
      <c r="B7" s="6"/>
      <c r="C7" s="14" t="n">
        <f aca="false">MAX(C6:I6)+1</f>
        <v>2</v>
      </c>
      <c r="D7" s="14" t="n">
        <f aca="false">MAX(C6:I6)+2</f>
        <v>3</v>
      </c>
      <c r="E7" s="14" t="n">
        <f aca="false">MAX(C6:I6)+3</f>
        <v>4</v>
      </c>
      <c r="F7" s="14" t="n">
        <f aca="false">MAX(C6:I6)+4</f>
        <v>5</v>
      </c>
      <c r="G7" s="14" t="n">
        <f aca="false">MAX(C6:I6)+5</f>
        <v>6</v>
      </c>
      <c r="H7" s="14" t="n">
        <f aca="false">MAX(C6:I6)+6</f>
        <v>7</v>
      </c>
      <c r="I7" s="14" t="n">
        <f aca="false">MAX(C6:I6)+7</f>
        <v>8</v>
      </c>
      <c r="J7" s="8"/>
      <c r="K7" s="15"/>
      <c r="L7" s="14" t="n">
        <f aca="false">MAX(L6:R6)+1</f>
        <v>6</v>
      </c>
      <c r="M7" s="14" t="n">
        <f aca="false">MAX(L6:R6)+2</f>
        <v>7</v>
      </c>
      <c r="N7" s="14" t="n">
        <f aca="false">MAX(L6:R6)+3</f>
        <v>8</v>
      </c>
      <c r="O7" s="14" t="n">
        <f aca="false">MAX(L6:R6)+4</f>
        <v>9</v>
      </c>
      <c r="P7" s="14" t="n">
        <f aca="false">MAX(L6:R6)+5</f>
        <v>10</v>
      </c>
      <c r="Q7" s="14" t="n">
        <f aca="false">MAX(L6:R6)+6</f>
        <v>11</v>
      </c>
      <c r="R7" s="14" t="n">
        <f aca="false">MAX(L6:R6)+7</f>
        <v>12</v>
      </c>
      <c r="S7" s="8"/>
      <c r="T7" s="15"/>
      <c r="U7" s="14" t="n">
        <f aca="false">MAX(U6:AA6)+1</f>
        <v>4</v>
      </c>
      <c r="V7" s="14" t="n">
        <f aca="false">MAX(U6:AA6)+2</f>
        <v>5</v>
      </c>
      <c r="W7" s="14" t="n">
        <f aca="false">MAX(U6:AA6)+3</f>
        <v>6</v>
      </c>
      <c r="X7" s="14" t="n">
        <f aca="false">MAX(U6:AA6)+4</f>
        <v>7</v>
      </c>
      <c r="Y7" s="14" t="n">
        <f aca="false">MAX(U6:AA6)+5</f>
        <v>8</v>
      </c>
      <c r="Z7" s="14" t="n">
        <f aca="false">MAX(U6:AA6)+6</f>
        <v>9</v>
      </c>
      <c r="AA7" s="14" t="n">
        <f aca="false">MAX(U6:AA6)+7</f>
        <v>10</v>
      </c>
      <c r="AB7" s="9"/>
      <c r="AC7" s="15"/>
      <c r="AD7" s="14" t="n">
        <f aca="false">MAX(AD6:AJ6)+1</f>
        <v>8</v>
      </c>
      <c r="AE7" s="14" t="n">
        <f aca="false">MAX(AD6:AJ6)+2</f>
        <v>9</v>
      </c>
      <c r="AF7" s="14" t="n">
        <f aca="false">MAX(AD6:AJ6)+3</f>
        <v>10</v>
      </c>
      <c r="AG7" s="14" t="n">
        <f aca="false">MAX(AD6:AJ6)+4</f>
        <v>11</v>
      </c>
      <c r="AH7" s="14" t="n">
        <f aca="false">MAX(AD6:AJ6)+5</f>
        <v>12</v>
      </c>
      <c r="AI7" s="14" t="n">
        <f aca="false">MAX(AD6:AJ6)+6</f>
        <v>13</v>
      </c>
      <c r="AJ7" s="14" t="n">
        <f aca="false">MAX(AD6:AJ6)+7</f>
        <v>14</v>
      </c>
      <c r="AK7" s="8"/>
    </row>
    <row r="8" customFormat="false" ht="14.1" hidden="false" customHeight="true" outlineLevel="0" collapsed="false">
      <c r="B8" s="6"/>
      <c r="C8" s="14" t="n">
        <f aca="false">MAX(C7:I7)+1</f>
        <v>9</v>
      </c>
      <c r="D8" s="14" t="n">
        <f aca="false">MAX(C7:I7)+2</f>
        <v>10</v>
      </c>
      <c r="E8" s="14" t="n">
        <f aca="false">MAX(C7:I7)+3</f>
        <v>11</v>
      </c>
      <c r="F8" s="14" t="n">
        <f aca="false">MAX(C7:I7)+4</f>
        <v>12</v>
      </c>
      <c r="G8" s="14" t="n">
        <f aca="false">MAX(C7:I7)+5</f>
        <v>13</v>
      </c>
      <c r="H8" s="14" t="n">
        <f aca="false">MAX(C7:I7)+6</f>
        <v>14</v>
      </c>
      <c r="I8" s="14" t="n">
        <f aca="false">MAX(C7:I7)+7</f>
        <v>15</v>
      </c>
      <c r="J8" s="8"/>
      <c r="K8" s="15"/>
      <c r="L8" s="14" t="n">
        <f aca="false">MAX(L7:R7)+1</f>
        <v>13</v>
      </c>
      <c r="M8" s="14" t="n">
        <f aca="false">MAX(L7:R7)+2</f>
        <v>14</v>
      </c>
      <c r="N8" s="14" t="n">
        <f aca="false">MAX(L7:R7)+3</f>
        <v>15</v>
      </c>
      <c r="O8" s="14" t="n">
        <f aca="false">MAX(L7:R7)+4</f>
        <v>16</v>
      </c>
      <c r="P8" s="14" t="n">
        <f aca="false">MAX(L7:R7)+5</f>
        <v>17</v>
      </c>
      <c r="Q8" s="14" t="n">
        <f aca="false">MAX(L7:R7)+6</f>
        <v>18</v>
      </c>
      <c r="R8" s="14" t="n">
        <f aca="false">MAX(L7:R7)+7</f>
        <v>19</v>
      </c>
      <c r="S8" s="8"/>
      <c r="T8" s="15"/>
      <c r="U8" s="14" t="n">
        <f aca="false">MAX(U7:AA7)+1</f>
        <v>11</v>
      </c>
      <c r="V8" s="14" t="n">
        <f aca="false">MAX(U7:AA7)+2</f>
        <v>12</v>
      </c>
      <c r="W8" s="14" t="n">
        <f aca="false">MAX(U7:AA7)+3</f>
        <v>13</v>
      </c>
      <c r="X8" s="14" t="n">
        <f aca="false">MAX(U7:AA7)+4</f>
        <v>14</v>
      </c>
      <c r="Y8" s="14" t="n">
        <f aca="false">MAX(U7:AA7)+5</f>
        <v>15</v>
      </c>
      <c r="Z8" s="14" t="n">
        <f aca="false">MAX(U7:AA7)+6</f>
        <v>16</v>
      </c>
      <c r="AA8" s="14" t="n">
        <f aca="false">MAX(U7:AA7)+7</f>
        <v>17</v>
      </c>
      <c r="AB8" s="9"/>
      <c r="AC8" s="16"/>
      <c r="AD8" s="14" t="n">
        <f aca="false">MAX(AD7:AJ7)+1</f>
        <v>15</v>
      </c>
      <c r="AE8" s="14" t="n">
        <f aca="false">MAX(AD7:AJ7)+2</f>
        <v>16</v>
      </c>
      <c r="AF8" s="14" t="n">
        <f aca="false">MAX(AD7:AJ7)+3</f>
        <v>17</v>
      </c>
      <c r="AG8" s="14" t="n">
        <f aca="false">MAX(AD7:AJ7)+4</f>
        <v>18</v>
      </c>
      <c r="AH8" s="14" t="n">
        <f aca="false">MAX(AD7:AJ7)+5</f>
        <v>19</v>
      </c>
      <c r="AI8" s="14" t="n">
        <f aca="false">MAX(AD7:AJ7)+6</f>
        <v>20</v>
      </c>
      <c r="AJ8" s="14" t="n">
        <f aca="false">MAX(AD7:AJ7)+7</f>
        <v>21</v>
      </c>
      <c r="AK8" s="8"/>
    </row>
    <row r="9" customFormat="false" ht="14.1" hidden="false" customHeight="true" outlineLevel="0" collapsed="false">
      <c r="B9" s="6"/>
      <c r="C9" s="14" t="n">
        <f aca="false">MAX(C8:I8)+1</f>
        <v>16</v>
      </c>
      <c r="D9" s="14" t="n">
        <f aca="false">MAX(C8:I8)+2</f>
        <v>17</v>
      </c>
      <c r="E9" s="14" t="n">
        <f aca="false">MAX(C8:I8)+3</f>
        <v>18</v>
      </c>
      <c r="F9" s="14" t="n">
        <f aca="false">MAX(C8:I8)+4</f>
        <v>19</v>
      </c>
      <c r="G9" s="14" t="n">
        <f aca="false">MAX(C8:I8)+5</f>
        <v>20</v>
      </c>
      <c r="H9" s="14" t="n">
        <f aca="false">MAX(C8:I8)+6</f>
        <v>21</v>
      </c>
      <c r="I9" s="14" t="n">
        <f aca="false">MAX(C8:I8)+7</f>
        <v>22</v>
      </c>
      <c r="J9" s="8"/>
      <c r="K9" s="15"/>
      <c r="L9" s="14" t="n">
        <f aca="false">MAX(L8:R8)+1</f>
        <v>20</v>
      </c>
      <c r="M9" s="14" t="n">
        <f aca="false">MAX(L8:R8)+2</f>
        <v>21</v>
      </c>
      <c r="N9" s="14" t="n">
        <f aca="false">MAX(L8:R8)+3</f>
        <v>22</v>
      </c>
      <c r="O9" s="14" t="n">
        <f aca="false">MAX(L8:R8)+4</f>
        <v>23</v>
      </c>
      <c r="P9" s="14" t="n">
        <f aca="false">MAX(L8:R8)+5</f>
        <v>24</v>
      </c>
      <c r="Q9" s="14" t="n">
        <f aca="false">MAX(L8:R8)+6</f>
        <v>25</v>
      </c>
      <c r="R9" s="14" t="n">
        <f aca="false">MAX(L8:R8)+7</f>
        <v>26</v>
      </c>
      <c r="S9" s="8"/>
      <c r="T9" s="15"/>
      <c r="U9" s="14" t="n">
        <f aca="false">MAX(U8:AA8)+1</f>
        <v>18</v>
      </c>
      <c r="V9" s="14" t="n">
        <f aca="false">MAX(U8:AA8)+2</f>
        <v>19</v>
      </c>
      <c r="W9" s="14" t="n">
        <f aca="false">MAX(U8:AA8)+3</f>
        <v>20</v>
      </c>
      <c r="X9" s="14" t="n">
        <f aca="false">MAX(U8:AA8)+4</f>
        <v>21</v>
      </c>
      <c r="Y9" s="14" t="n">
        <f aca="false">MAX(U8:AA8)+5</f>
        <v>22</v>
      </c>
      <c r="Z9" s="14" t="n">
        <f aca="false">MAX(U8:AA8)+6</f>
        <v>23</v>
      </c>
      <c r="AA9" s="14" t="n">
        <f aca="false">MAX(U8:AA8)+7</f>
        <v>24</v>
      </c>
      <c r="AB9" s="9"/>
      <c r="AC9" s="16"/>
      <c r="AD9" s="14" t="n">
        <f aca="false">MAX(AD8:AJ8)+1</f>
        <v>22</v>
      </c>
      <c r="AE9" s="14" t="n">
        <f aca="false">MAX(AD8:AJ8)+2</f>
        <v>23</v>
      </c>
      <c r="AF9" s="14" t="n">
        <f aca="false">MAX(AD8:AJ8)+3</f>
        <v>24</v>
      </c>
      <c r="AG9" s="14" t="n">
        <f aca="false">MAX(AD8:AJ8)+4</f>
        <v>25</v>
      </c>
      <c r="AH9" s="14" t="n">
        <f aca="false">MAX(AD8:AJ8)+5</f>
        <v>26</v>
      </c>
      <c r="AI9" s="14" t="n">
        <f aca="false">MAX(AD8:AJ8)+6</f>
        <v>27</v>
      </c>
      <c r="AJ9" s="14" t="n">
        <f aca="false">MAX(AD8:AJ8)+7</f>
        <v>28</v>
      </c>
      <c r="AK9" s="8"/>
    </row>
    <row r="10" customFormat="false" ht="14.1" hidden="false" customHeight="true" outlineLevel="0" collapsed="false">
      <c r="B10" s="6"/>
      <c r="C10" s="12" t="n">
        <f aca="false">IF(MAX(C9:I9)+1&gt;TEXT(EOMONTH(C4,0),"j")*1,"",MAX(C9:I9)+1)</f>
        <v>23</v>
      </c>
      <c r="D10" s="12" t="n">
        <f aca="false">IF(MAX(C9:I9)+2&gt;TEXT(EOMONTH(C4,0),"j")*1,"",MAX(C9:I9)+2)</f>
        <v>24</v>
      </c>
      <c r="E10" s="12" t="n">
        <f aca="false">IF(MAX(C9:I9)+3&gt;TEXT(EOMONTH(C4,0),"j")*1,"",MAX(C9:I9)+3)</f>
        <v>25</v>
      </c>
      <c r="F10" s="12" t="n">
        <f aca="false">IF(MAX(C9:I9)+4&gt;TEXT(EOMONTH(C4,0),"j")*1,"",MAX(C9:I9)+4)</f>
        <v>26</v>
      </c>
      <c r="G10" s="12" t="n">
        <f aca="false">IF(MAX(C9:I9)+5&gt;TEXT(EOMONTH(C4,0),"j")*1,"",MAX(C9:I9)+5)</f>
        <v>27</v>
      </c>
      <c r="H10" s="12" t="n">
        <f aca="false">IF(MAX(C9:I9)+6&gt;TEXT(EOMONTH(C4,0),"j")*1,"",MAX(C9:I9)+6)</f>
        <v>28</v>
      </c>
      <c r="I10" s="12" t="n">
        <f aca="false">IF(MAX(C9:I9)+7&gt;TEXT(EOMONTH(C4,0),"j")*1,"",MAX(C9:I9)+7)</f>
        <v>29</v>
      </c>
      <c r="J10" s="8"/>
      <c r="K10" s="15"/>
      <c r="L10" s="12" t="n">
        <f aca="false">IF(MAX(L9:R9)+1&gt;TEXT(EOMONTH(L4,0),"j")*1,"",MAX(L9:R9)+1)</f>
        <v>27</v>
      </c>
      <c r="M10" s="12" t="n">
        <f aca="false">IF(MAX(L9:R9)+2&gt;TEXT(EOMONTH(L4,0),"j")*1,"",MAX(L9:R9)+2)</f>
        <v>28</v>
      </c>
      <c r="N10" s="12" t="n">
        <f aca="false">IF(MAX(L9:R9)+3&gt;TEXT(EOMONTH(L4,0),"j")*1,"",MAX(L9:R9)+3)</f>
        <v>29</v>
      </c>
      <c r="O10" s="12" t="n">
        <f aca="false">IF(MAX(L9:R9)+4&gt;TEXT(EOMONTH(L4,0),"j")*1,"",MAX(L9:R9)+4)</f>
        <v>30</v>
      </c>
      <c r="P10" s="12" t="str">
        <f aca="false">IF(MAX(L9:R9)+5&gt;TEXT(EOMONTH(L4,0),"j")*1,"",MAX(L9:R9)+5)</f>
        <v/>
      </c>
      <c r="Q10" s="12" t="str">
        <f aca="false">IF(MAX(L9:R9)+6&gt;TEXT(EOMONTH(L4,0),"j")*1,"",MAX(L9:R9)+6)</f>
        <v/>
      </c>
      <c r="R10" s="12" t="str">
        <f aca="false">IF(MAX(L9:R9)+7&gt;TEXT(EOMONTH(L4,0),"j")*1,"",MAX(L9:R9)+7)</f>
        <v/>
      </c>
      <c r="S10" s="8"/>
      <c r="T10" s="15"/>
      <c r="U10" s="12" t="n">
        <f aca="false">IF(MAX(U9:AA9)+1&gt;TEXT(EOMONTH(U4,0),"j")*1,"",MAX(U9:AA9)+1)</f>
        <v>25</v>
      </c>
      <c r="V10" s="12" t="n">
        <f aca="false">IF(MAX(U9:AA9)+2&gt;TEXT(EOMONTH(U4,0),"j")*1,"",MAX(U9:AA9)+2)</f>
        <v>26</v>
      </c>
      <c r="W10" s="12" t="n">
        <f aca="false">IF(MAX(U9:AA9)+3&gt;TEXT(EOMONTH(U4,0),"j")*1,"",MAX(U9:AA9)+3)</f>
        <v>27</v>
      </c>
      <c r="X10" s="12" t="n">
        <f aca="false">IF(MAX(U9:AA9)+4&gt;TEXT(EOMONTH(U4,0),"j")*1,"",MAX(U9:AA9)+4)</f>
        <v>28</v>
      </c>
      <c r="Y10" s="12" t="n">
        <f aca="false">IF(MAX(U9:AA9)+5&gt;TEXT(EOMONTH(U4,0),"j")*1,"",MAX(U9:AA9)+5)</f>
        <v>29</v>
      </c>
      <c r="Z10" s="12" t="n">
        <f aca="false">IF(MAX(U9:AA9)+6&gt;TEXT(EOMONTH(U4,0),"j")*1,"",MAX(U9:AA9)+6)</f>
        <v>30</v>
      </c>
      <c r="AA10" s="12" t="n">
        <f aca="false">IF(MAX(U9:AA9)+7&gt;TEXT(EOMONTH(U4,0),"j")*1,"",MAX(U9:AA9)+7)</f>
        <v>31</v>
      </c>
      <c r="AB10" s="9"/>
      <c r="AC10" s="15"/>
      <c r="AD10" s="12" t="n">
        <f aca="false">IF(MAX(AD9:AJ9)+1&gt;TEXT(EOMONTH(AD4,0),"j")*1,"",MAX(AD9:AJ9)+1)</f>
        <v>29</v>
      </c>
      <c r="AE10" s="12" t="n">
        <f aca="false">IF(MAX(AD9:AJ9)+2&gt;TEXT(EOMONTH(AD4,0),"j")*1,"",MAX(AD9:AJ9)+2)</f>
        <v>30</v>
      </c>
      <c r="AF10" s="12" t="str">
        <f aca="false">IF(MAX(AD9:AJ9)+3&gt;TEXT(EOMONTH(AD4,0),"j")*1,"",MAX(AD9:AJ9)+3)</f>
        <v/>
      </c>
      <c r="AG10" s="12" t="str">
        <f aca="false">IF(MAX(AD9:AJ9)+4&gt;TEXT(EOMONTH(AD4,0),"j")*1,"",MAX(AD9:AJ9)+4)</f>
        <v/>
      </c>
      <c r="AH10" s="12" t="str">
        <f aca="false">IF(MAX(AD9:AJ9)+5&gt;TEXT(EOMONTH(AD4,0),"j")*1,"",MAX(AD9:AJ9)+5)</f>
        <v/>
      </c>
      <c r="AI10" s="12" t="str">
        <f aca="false">IF(MAX(AD9:AJ9)+6&gt;TEXT(EOMONTH(AD4,0),"j")*1,"",MAX(AD9:AJ9)+6)</f>
        <v/>
      </c>
      <c r="AJ10" s="12" t="str">
        <f aca="false">IF(MAX(AD9:AJ9)+7&gt;TEXT(EOMONTH(AD4,0),"j")*1,"",MAX(AD9:AJ9)+7)</f>
        <v/>
      </c>
      <c r="AK10" s="8"/>
    </row>
    <row r="11" customFormat="false" ht="14.1" hidden="false" customHeight="true" outlineLevel="0" collapsed="false">
      <c r="B11" s="6"/>
      <c r="C11" s="12" t="n">
        <f aca="false">IF(MAX(C10:I10)+1&gt;TEXT(EOMONTH(C4,0),"j")*1,"",MAX(C10:I10)+1)</f>
        <v>30</v>
      </c>
      <c r="D11" s="14" t="n">
        <f aca="false">IF(MAX(C10:I10)+2&gt;TEXT(EOMONTH(C4,0),"j")*1,"",MAX(C10:I10)+2)</f>
        <v>31</v>
      </c>
      <c r="E11" s="12" t="str">
        <f aca="false">IF(MAX(C10:I10)+3&gt;TEXT(EOMONTH(C4,0),"j")*1,"",MAX(C10:I10)+3)</f>
        <v/>
      </c>
      <c r="F11" s="12" t="str">
        <f aca="false">IF(MAX(C10:I10)+4&gt;TEXT(EOMONTH(C4,0),"j")*1,"",MAX(C10:I10)+4)</f>
        <v/>
      </c>
      <c r="G11" s="12" t="str">
        <f aca="false">IF(MAX(C10:I10)+5&gt;TEXT(EOMONTH(C4,0),"j")*1,"",MAX(C10:I10)+5)</f>
        <v/>
      </c>
      <c r="H11" s="12" t="str">
        <f aca="false">IF(MAX(C10:I10)+6&gt;TEXT(EOMONTH(C4,0),"j")*1,"",MAX(C10:I10)+6)</f>
        <v/>
      </c>
      <c r="I11" s="12" t="str">
        <f aca="false">IF(MAX(C10:I10)+7&gt;TEXT(EOMONTH(C4,0),"j")*1,"",MAX(C10:I10)+7)</f>
        <v/>
      </c>
      <c r="J11" s="8"/>
      <c r="K11" s="15"/>
      <c r="L11" s="12" t="str">
        <f aca="false">IF(MAX(L10:R10)+1&gt;TEXT(EOMONTH(L4,0),"j")*1,"",MAX(L10:R10)+1)</f>
        <v/>
      </c>
      <c r="M11" s="12" t="str">
        <f aca="false">IF(MAX(L10:R10)+2&gt;TEXT(EOMONTH(L4,0),"j")*1,"",MAX(L10:R10)+2)</f>
        <v/>
      </c>
      <c r="N11" s="12" t="str">
        <f aca="false">IF(MAX(L10:R10)+3&gt;TEXT(EOMONTH(L4,0),"j")*1,"",MAX(L10:R10)+3)</f>
        <v/>
      </c>
      <c r="O11" s="12" t="str">
        <f aca="false">IF(MAX(L10:R10)+4&gt;TEXT(EOMONTH(L4,0),"j")*1,"",MAX(L10:R10)+4)</f>
        <v/>
      </c>
      <c r="P11" s="12" t="str">
        <f aca="false">IF(MAX(L10:R10)+5&gt;TEXT(EOMONTH(L4,0),"j")*1,"",MAX(L10:R10)+5)</f>
        <v/>
      </c>
      <c r="Q11" s="12" t="str">
        <f aca="false">IF(MAX(L10:R10)+6&gt;TEXT(EOMONTH(L4,0),"j")*1,"",MAX(L10:R10)+6)</f>
        <v/>
      </c>
      <c r="R11" s="12" t="str">
        <f aca="false">IF(MAX(L10:R10)+7&gt;TEXT(EOMONTH(L4,0),"j")*1,"",MAX(L10:R10)+7)</f>
        <v/>
      </c>
      <c r="S11" s="8"/>
      <c r="T11" s="15"/>
      <c r="U11" s="12" t="str">
        <f aca="false">IF(MAX(U10:AA10)+1&gt;TEXT(EOMONTH(U4,0),"j")*1,"",MAX(U10:AA10)+1)</f>
        <v/>
      </c>
      <c r="V11" s="12" t="str">
        <f aca="false">IF(MAX(U10:AA10)+2&gt;TEXT(EOMONTH(U4,0),"j")*1,"",MAX(U10:AA10)+2)</f>
        <v/>
      </c>
      <c r="W11" s="12" t="str">
        <f aca="false">IF(MAX(U10:AA10)+3&gt;TEXT(EOMONTH(U4,0),"j")*1,"",MAX(U10:AA10)+3)</f>
        <v/>
      </c>
      <c r="X11" s="12" t="str">
        <f aca="false">IF(MAX(U10:AA10)+4&gt;TEXT(EOMONTH(U4,0),"j")*1,"",MAX(U10:AA10)+4)</f>
        <v/>
      </c>
      <c r="Y11" s="12" t="str">
        <f aca="false">IF(MAX(U10:AA10)+5&gt;TEXT(EOMONTH(U4,0),"j")*1,"",MAX(U10:AA10)+5)</f>
        <v/>
      </c>
      <c r="Z11" s="12" t="str">
        <f aca="false">IF(MAX(U10:AA10)+6&gt;TEXT(EOMONTH(U4,0),"j")*1,"",MAX(U10:AA10)+6)</f>
        <v/>
      </c>
      <c r="AA11" s="12" t="str">
        <f aca="false">IF(MAX(U10:AA10)+7&gt;TEXT(EOMONTH(U4,0),"j")*1,"",MAX(U10:AA10)+7)</f>
        <v/>
      </c>
      <c r="AB11" s="9"/>
      <c r="AC11" s="15"/>
      <c r="AD11" s="12" t="str">
        <f aca="false">IF(MAX(AD10:AJ10)+1&gt;TEXT(EOMONTH(AD4,0),"j")*1,"",MAX(AD10:AJ10)+1)</f>
        <v/>
      </c>
      <c r="AE11" s="12" t="str">
        <f aca="false">IF(MAX(AD10:AJ10)+2&gt;TEXT(EOMONTH(AD4,0),"j")*1,"",MAX(AD10:AJ10)+2)</f>
        <v/>
      </c>
      <c r="AF11" s="12" t="str">
        <f aca="false">IF(MAX(AD10:AJ10)+3&gt;TEXT(EOMONTH(AD4,0),"j")*1,"",MAX(AD10:AJ10)+3)</f>
        <v/>
      </c>
      <c r="AG11" s="12" t="str">
        <f aca="false">IF(MAX(AD10:AJ10)+4&gt;TEXT(EOMONTH(AD4,0),"j")*1,"",MAX(AD10:AJ10)+4)</f>
        <v/>
      </c>
      <c r="AH11" s="12" t="str">
        <f aca="false">IF(MAX(AD10:AJ10)+5&gt;TEXT(EOMONTH(AD4,0),"j")*1,"",MAX(AD10:AJ10)+5)</f>
        <v/>
      </c>
      <c r="AI11" s="12" t="str">
        <f aca="false">IF(MAX(AD10:AJ10)+6&gt;TEXT(EOMONTH(AD4,0),"j")*1,"",MAX(AD10:AJ10)+6)</f>
        <v/>
      </c>
      <c r="AJ11" s="12" t="str">
        <f aca="false">IF(MAX(AD10:AJ10)+7&gt;TEXT(EOMONTH(AD4,0),"j")*1,"",MAX(AD10:AJ10)+7)</f>
        <v/>
      </c>
      <c r="AK11" s="8"/>
    </row>
    <row r="12" customFormat="false" ht="14.1" hidden="false" customHeight="true" outlineLevel="0" collapsed="false">
      <c r="B12" s="17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</row>
    <row r="13" customFormat="false" ht="15" hidden="false" customHeight="true" outlineLevel="0" collapsed="false">
      <c r="A13" s="5"/>
      <c r="B13" s="6"/>
      <c r="C13" s="7" t="n">
        <f aca="false">EOMONTH(AD4,0)+1</f>
        <v>44531</v>
      </c>
      <c r="D13" s="7"/>
      <c r="E13" s="7"/>
      <c r="F13" s="7"/>
      <c r="G13" s="7"/>
      <c r="H13" s="7"/>
      <c r="I13" s="7"/>
      <c r="J13" s="8"/>
      <c r="K13" s="6"/>
      <c r="L13" s="7" t="n">
        <f aca="false">EOMONTH(C13,0)+1</f>
        <v>44562</v>
      </c>
      <c r="M13" s="7"/>
      <c r="N13" s="7"/>
      <c r="O13" s="7"/>
      <c r="P13" s="7"/>
      <c r="Q13" s="7"/>
      <c r="R13" s="7"/>
      <c r="S13" s="8"/>
      <c r="T13" s="6"/>
      <c r="U13" s="7" t="n">
        <f aca="false">EOMONTH(L13,0)+1</f>
        <v>44593</v>
      </c>
      <c r="V13" s="7"/>
      <c r="W13" s="7"/>
      <c r="X13" s="7"/>
      <c r="Y13" s="7"/>
      <c r="Z13" s="7"/>
      <c r="AA13" s="7"/>
      <c r="AB13" s="9"/>
      <c r="AC13" s="6"/>
      <c r="AD13" s="7" t="n">
        <f aca="false">EOMONTH(U13,0)+1</f>
        <v>44621</v>
      </c>
      <c r="AE13" s="7"/>
      <c r="AF13" s="7"/>
      <c r="AG13" s="7"/>
      <c r="AH13" s="7"/>
      <c r="AI13" s="7"/>
      <c r="AJ13" s="7"/>
      <c r="AK13" s="18"/>
    </row>
    <row r="14" customFormat="false" ht="14.1" hidden="false" customHeight="true" outlineLevel="0" collapsed="false">
      <c r="B14" s="6"/>
      <c r="C14" s="10" t="s">
        <v>1</v>
      </c>
      <c r="D14" s="10" t="s">
        <v>2</v>
      </c>
      <c r="E14" s="10" t="s">
        <v>2</v>
      </c>
      <c r="F14" s="10" t="s">
        <v>3</v>
      </c>
      <c r="G14" s="10" t="s">
        <v>4</v>
      </c>
      <c r="H14" s="10" t="s">
        <v>5</v>
      </c>
      <c r="I14" s="10" t="s">
        <v>6</v>
      </c>
      <c r="K14" s="6"/>
      <c r="L14" s="19" t="s">
        <v>1</v>
      </c>
      <c r="M14" s="19" t="s">
        <v>2</v>
      </c>
      <c r="N14" s="19" t="s">
        <v>2</v>
      </c>
      <c r="O14" s="19" t="s">
        <v>3</v>
      </c>
      <c r="P14" s="19" t="s">
        <v>4</v>
      </c>
      <c r="Q14" s="19" t="s">
        <v>5</v>
      </c>
      <c r="R14" s="19" t="s">
        <v>6</v>
      </c>
      <c r="S14" s="11"/>
      <c r="T14" s="12"/>
      <c r="U14" s="10" t="s">
        <v>1</v>
      </c>
      <c r="V14" s="10" t="s">
        <v>2</v>
      </c>
      <c r="W14" s="10" t="s">
        <v>2</v>
      </c>
      <c r="X14" s="10" t="s">
        <v>3</v>
      </c>
      <c r="Y14" s="10" t="s">
        <v>4</v>
      </c>
      <c r="Z14" s="10" t="s">
        <v>5</v>
      </c>
      <c r="AA14" s="10" t="s">
        <v>6</v>
      </c>
      <c r="AB14" s="11"/>
      <c r="AC14" s="12"/>
      <c r="AD14" s="10" t="s">
        <v>1</v>
      </c>
      <c r="AE14" s="10" t="s">
        <v>2</v>
      </c>
      <c r="AF14" s="10" t="s">
        <v>2</v>
      </c>
      <c r="AG14" s="10" t="s">
        <v>3</v>
      </c>
      <c r="AH14" s="10" t="s">
        <v>4</v>
      </c>
      <c r="AI14" s="10" t="s">
        <v>5</v>
      </c>
      <c r="AJ14" s="10" t="s">
        <v>6</v>
      </c>
    </row>
    <row r="15" customFormat="false" ht="14.1" hidden="false" customHeight="true" outlineLevel="0" collapsed="false">
      <c r="B15" s="6"/>
      <c r="C15" s="14" t="str">
        <f aca="false">IF(B15&lt;&gt;"",B15+1,IF(WEEKDAY(C13,2)=COLUMN()-2,TEXT(C13,"j")*1,""))</f>
        <v/>
      </c>
      <c r="D15" s="14" t="str">
        <f aca="false">IF(C15&lt;&gt;"",C15+1,IF(WEEKDAY(C13,2)=COLUMN()-2,TEXT(C13,"j")*1,""))</f>
        <v/>
      </c>
      <c r="E15" s="14" t="n">
        <f aca="false">IF(D15&lt;&gt;"",D15+1,IF(WEEKDAY(C13,2)=COLUMN()-2,TEXT(C13,"j")*1,""))</f>
        <v>1</v>
      </c>
      <c r="F15" s="14" t="n">
        <f aca="false">IF(E15&lt;&gt;"",E15+1,IF(WEEKDAY(C13,2)=COLUMN()-2,TEXT(C13,"j")*1,""))</f>
        <v>2</v>
      </c>
      <c r="G15" s="14" t="n">
        <f aca="false">IF(F15&lt;&gt;"",F15+1,IF(WEEKDAY(C13,2)=COLUMN()-2,TEXT(C13,"j")*1,""))</f>
        <v>3</v>
      </c>
      <c r="H15" s="14" t="n">
        <f aca="false">IF(G15&lt;&gt;"",G15+1,IF(WEEKDAY(C13,2)=COLUMN()-2,TEXT(C13,"j")*1,""))</f>
        <v>4</v>
      </c>
      <c r="I15" s="14" t="n">
        <f aca="false">IF(H15&lt;&gt;"",H15+1,IF(WEEKDAY(C13,2)=COLUMN()-2,TEXT(C13,"j")*1,""))</f>
        <v>5</v>
      </c>
      <c r="J15" s="8"/>
      <c r="K15" s="15"/>
      <c r="L15" s="14" t="str">
        <f aca="false">IF(K15&lt;&gt;"",K15+1,IF(WEEKDAY(L13,2)=COLUMN()-11,TEXT(L13,"j")*1,""))</f>
        <v/>
      </c>
      <c r="M15" s="14" t="str">
        <f aca="false">IF(L15&lt;&gt;"",L15+1,IF(WEEKDAY(L13,2)=COLUMN()-11,TEXT(L13,"j")*1,""))</f>
        <v/>
      </c>
      <c r="N15" s="14" t="str">
        <f aca="false">IF(M15&lt;&gt;"",M15+1,IF(WEEKDAY(L13,2)=COLUMN()-11,TEXT(L13,"j")*1,""))</f>
        <v/>
      </c>
      <c r="O15" s="14" t="str">
        <f aca="false">IF(N15&lt;&gt;"",N15+1,IF(WEEKDAY(L13,2)=COLUMN()-11,TEXT(L13,"j")*1,""))</f>
        <v/>
      </c>
      <c r="P15" s="14" t="str">
        <f aca="false">IF(O15&lt;&gt;"",O15+1,IF(WEEKDAY(L13,2)=COLUMN()-11,TEXT(L13,"j")*1,""))</f>
        <v/>
      </c>
      <c r="Q15" s="14" t="n">
        <f aca="false">IF(P15&lt;&gt;"",P15+1,IF(WEEKDAY(L13,2)=COLUMN()-11,TEXT(L13,"j")*1,""))</f>
        <v>1</v>
      </c>
      <c r="R15" s="14" t="n">
        <f aca="false">IF(Q15&lt;&gt;"",Q15+1,IF(WEEKDAY(L13,2)=COLUMN()-11,TEXT(L13,"j")*1,""))</f>
        <v>2</v>
      </c>
      <c r="S15" s="8"/>
      <c r="T15" s="15"/>
      <c r="U15" s="14" t="str">
        <f aca="false">IF(T15&lt;&gt;"",T15+1,IF(WEEKDAY(U13,2)=COLUMN()-20,TEXT(U13,"j")*1,""))</f>
        <v/>
      </c>
      <c r="V15" s="14" t="n">
        <f aca="false">IF(U15&lt;&gt;"",U15+1,IF(WEEKDAY(U13,2)=COLUMN()-20,TEXT(U13,"j")*1,""))</f>
        <v>1</v>
      </c>
      <c r="W15" s="14" t="n">
        <f aca="false">IF(V15&lt;&gt;"",V15+1,IF(WEEKDAY(U13,2)=COLUMN()-20,TEXT(U13,"j")*1,""))</f>
        <v>2</v>
      </c>
      <c r="X15" s="14" t="n">
        <f aca="false">IF(W15&lt;&gt;"",W15+1,IF(WEEKDAY(U13,2)=COLUMN()-20,TEXT(U13,"j")*1,""))</f>
        <v>3</v>
      </c>
      <c r="Y15" s="14" t="n">
        <f aca="false">IF(X15&lt;&gt;"",X15+1,IF(WEEKDAY(U13,2)=COLUMN()-20,TEXT(U13,"j")*1,""))</f>
        <v>4</v>
      </c>
      <c r="Z15" s="14" t="n">
        <f aca="false">IF(Y15&lt;&gt;"",Y15+1,IF(WEEKDAY(U13,2)=COLUMN()-20,TEXT(U13,"j")*1,""))</f>
        <v>5</v>
      </c>
      <c r="AA15" s="14" t="n">
        <f aca="false">IF(Z15&lt;&gt;"",Z15+1,IF(WEEKDAY(U13,2)=COLUMN()-20,TEXT(U13,"j")*1,""))</f>
        <v>6</v>
      </c>
      <c r="AB15" s="9"/>
      <c r="AC15" s="15"/>
      <c r="AD15" s="14" t="str">
        <f aca="false">IF(AC15&lt;&gt;"",AC15+1,IF(WEEKDAY(AD13,2)=COLUMN()-29,TEXT(AD13,"j")*1,""))</f>
        <v/>
      </c>
      <c r="AE15" s="14" t="n">
        <f aca="false">IF(AD15&lt;&gt;"",AD15+1,IF(WEEKDAY(AD13,2)=COLUMN()-29,TEXT(AD13,"j")*1,""))</f>
        <v>1</v>
      </c>
      <c r="AF15" s="14" t="n">
        <f aca="false">IF(AE15&lt;&gt;"",AE15+1,IF(WEEKDAY(AD13,2)=COLUMN()-29,TEXT(AD13,"j")*1,""))</f>
        <v>2</v>
      </c>
      <c r="AG15" s="14" t="n">
        <f aca="false">IF(AF15&lt;&gt;"",AF15+1,IF(WEEKDAY(AD13,2)=COLUMN()-29,TEXT(AD13,"j")*1,""))</f>
        <v>3</v>
      </c>
      <c r="AH15" s="14" t="n">
        <f aca="false">IF(AG15&lt;&gt;"",AG15+1,IF(WEEKDAY(AD13,2)=COLUMN()-29,TEXT(AD13,"j")*1,""))</f>
        <v>4</v>
      </c>
      <c r="AI15" s="14" t="n">
        <f aca="false">IF(AH15&lt;&gt;"",AH15+1,IF(WEEKDAY(AD13,2)=COLUMN()-29,TEXT(AD13,"j")*1,""))</f>
        <v>5</v>
      </c>
      <c r="AJ15" s="14" t="n">
        <f aca="false">IF(AI15&lt;&gt;"",AI15+1,IF(WEEKDAY(AD13,2)=COLUMN()-29,TEXT(AD13,"j")*1,""))</f>
        <v>6</v>
      </c>
    </row>
    <row r="16" customFormat="false" ht="14.1" hidden="false" customHeight="true" outlineLevel="0" collapsed="false">
      <c r="B16" s="6"/>
      <c r="C16" s="14" t="n">
        <f aca="false">MAX(C15:I15)+1</f>
        <v>6</v>
      </c>
      <c r="D16" s="14" t="n">
        <f aca="false">MAX(C15:I15)+2</f>
        <v>7</v>
      </c>
      <c r="E16" s="14" t="n">
        <f aca="false">MAX(C15:I15)+3</f>
        <v>8</v>
      </c>
      <c r="F16" s="14" t="n">
        <f aca="false">MAX(C15:I15)+4</f>
        <v>9</v>
      </c>
      <c r="G16" s="14" t="n">
        <f aca="false">MAX(C15:I15)+5</f>
        <v>10</v>
      </c>
      <c r="H16" s="14" t="n">
        <f aca="false">MAX(C15:I15)+6</f>
        <v>11</v>
      </c>
      <c r="I16" s="14" t="n">
        <f aca="false">MAX(C15:I15)+7</f>
        <v>12</v>
      </c>
      <c r="J16" s="8"/>
      <c r="K16" s="15"/>
      <c r="L16" s="14" t="n">
        <f aca="false">MAX(L15:R15)+1</f>
        <v>3</v>
      </c>
      <c r="M16" s="14" t="n">
        <f aca="false">MAX(L15:R15)+2</f>
        <v>4</v>
      </c>
      <c r="N16" s="14" t="n">
        <f aca="false">MAX(L15:R15)+3</f>
        <v>5</v>
      </c>
      <c r="O16" s="14" t="n">
        <f aca="false">MAX(L15:R15)+4</f>
        <v>6</v>
      </c>
      <c r="P16" s="14" t="n">
        <f aca="false">MAX(L15:R15)+5</f>
        <v>7</v>
      </c>
      <c r="Q16" s="14" t="n">
        <f aca="false">MAX(L15:R15)+6</f>
        <v>8</v>
      </c>
      <c r="R16" s="14" t="n">
        <f aca="false">MAX(L15:R15)+7</f>
        <v>9</v>
      </c>
      <c r="S16" s="8"/>
      <c r="T16" s="15"/>
      <c r="U16" s="14" t="n">
        <f aca="false">MAX(U15:AA15)+1</f>
        <v>7</v>
      </c>
      <c r="V16" s="14" t="n">
        <f aca="false">MAX(U15:AA15)+2</f>
        <v>8</v>
      </c>
      <c r="W16" s="14" t="n">
        <f aca="false">MAX(U15:AA15)+3</f>
        <v>9</v>
      </c>
      <c r="X16" s="14" t="n">
        <f aca="false">MAX(U15:AA15)+4</f>
        <v>10</v>
      </c>
      <c r="Y16" s="14" t="n">
        <f aca="false">MAX(U15:AA15)+5</f>
        <v>11</v>
      </c>
      <c r="Z16" s="14" t="n">
        <f aca="false">MAX(U15:AA15)+6</f>
        <v>12</v>
      </c>
      <c r="AA16" s="14" t="n">
        <f aca="false">MAX(U15:AA15)+7</f>
        <v>13</v>
      </c>
      <c r="AB16" s="9"/>
      <c r="AC16" s="15"/>
      <c r="AD16" s="14" t="n">
        <f aca="false">MAX(AD15:AJ15)+1</f>
        <v>7</v>
      </c>
      <c r="AE16" s="14" t="n">
        <f aca="false">MAX(AD15:AJ15)+2</f>
        <v>8</v>
      </c>
      <c r="AF16" s="14" t="n">
        <f aca="false">MAX(AD15:AJ15)+3</f>
        <v>9</v>
      </c>
      <c r="AG16" s="14" t="n">
        <f aca="false">MAX(AD15:AJ15)+4</f>
        <v>10</v>
      </c>
      <c r="AH16" s="14" t="n">
        <f aca="false">MAX(AD15:AJ15)+5</f>
        <v>11</v>
      </c>
      <c r="AI16" s="14" t="n">
        <f aca="false">MAX(AD15:AJ15)+6</f>
        <v>12</v>
      </c>
      <c r="AJ16" s="14" t="n">
        <f aca="false">MAX(AD15:AJ15)+7</f>
        <v>13</v>
      </c>
    </row>
    <row r="17" customFormat="false" ht="14.1" hidden="false" customHeight="true" outlineLevel="0" collapsed="false">
      <c r="B17" s="6"/>
      <c r="C17" s="14" t="n">
        <f aca="false">MAX(C16:I16)+1</f>
        <v>13</v>
      </c>
      <c r="D17" s="14" t="n">
        <f aca="false">MAX(C16:I16)+2</f>
        <v>14</v>
      </c>
      <c r="E17" s="14" t="n">
        <f aca="false">MAX(C16:I16)+3</f>
        <v>15</v>
      </c>
      <c r="F17" s="14" t="n">
        <f aca="false">MAX(C16:I16)+4</f>
        <v>16</v>
      </c>
      <c r="G17" s="14" t="n">
        <f aca="false">MAX(C16:I16)+5</f>
        <v>17</v>
      </c>
      <c r="H17" s="14" t="n">
        <f aca="false">MAX(C16:I16)+6</f>
        <v>18</v>
      </c>
      <c r="I17" s="14" t="n">
        <f aca="false">MAX(C16:I16)+7</f>
        <v>19</v>
      </c>
      <c r="J17" s="8"/>
      <c r="K17" s="15"/>
      <c r="L17" s="14" t="n">
        <f aca="false">MAX(L16:R16)+1</f>
        <v>10</v>
      </c>
      <c r="M17" s="14" t="n">
        <f aca="false">MAX(L16:R16)+2</f>
        <v>11</v>
      </c>
      <c r="N17" s="14" t="n">
        <f aca="false">MAX(L16:R16)+3</f>
        <v>12</v>
      </c>
      <c r="O17" s="14" t="n">
        <f aca="false">MAX(L16:R16)+4</f>
        <v>13</v>
      </c>
      <c r="P17" s="14" t="n">
        <f aca="false">MAX(L16:R16)+5</f>
        <v>14</v>
      </c>
      <c r="Q17" s="14" t="n">
        <f aca="false">MAX(L16:R16)+6</f>
        <v>15</v>
      </c>
      <c r="R17" s="14" t="n">
        <f aca="false">MAX(L16:R16)+7</f>
        <v>16</v>
      </c>
      <c r="S17" s="8"/>
      <c r="T17" s="15"/>
      <c r="U17" s="14" t="n">
        <f aca="false">MAX(U16:AA16)+1</f>
        <v>14</v>
      </c>
      <c r="V17" s="14" t="n">
        <f aca="false">MAX(U16:AA16)+2</f>
        <v>15</v>
      </c>
      <c r="W17" s="14" t="n">
        <f aca="false">MAX(U16:AA16)+3</f>
        <v>16</v>
      </c>
      <c r="X17" s="14" t="n">
        <f aca="false">MAX(U16:AA16)+4</f>
        <v>17</v>
      </c>
      <c r="Y17" s="14" t="n">
        <f aca="false">MAX(U16:AA16)+5</f>
        <v>18</v>
      </c>
      <c r="Z17" s="14" t="n">
        <f aca="false">MAX(U16:AA16)+6</f>
        <v>19</v>
      </c>
      <c r="AA17" s="14" t="n">
        <f aca="false">MAX(U16:AA16)+7</f>
        <v>20</v>
      </c>
      <c r="AB17" s="9"/>
      <c r="AC17" s="16"/>
      <c r="AD17" s="14" t="n">
        <f aca="false">MAX(AD16:AJ16)+1</f>
        <v>14</v>
      </c>
      <c r="AE17" s="14" t="n">
        <f aca="false">MAX(AD16:AJ16)+2</f>
        <v>15</v>
      </c>
      <c r="AF17" s="14" t="n">
        <f aca="false">MAX(AD16:AJ16)+3</f>
        <v>16</v>
      </c>
      <c r="AG17" s="14" t="n">
        <f aca="false">MAX(AD16:AJ16)+4</f>
        <v>17</v>
      </c>
      <c r="AH17" s="14" t="n">
        <f aca="false">MAX(AD16:AJ16)+5</f>
        <v>18</v>
      </c>
      <c r="AI17" s="14" t="n">
        <f aca="false">MAX(AD16:AJ16)+6</f>
        <v>19</v>
      </c>
      <c r="AJ17" s="14" t="n">
        <f aca="false">MAX(AD16:AJ16)+7</f>
        <v>20</v>
      </c>
    </row>
    <row r="18" customFormat="false" ht="14.1" hidden="false" customHeight="true" outlineLevel="0" collapsed="false">
      <c r="B18" s="6"/>
      <c r="C18" s="14" t="n">
        <f aca="false">MAX(C17:I17)+1</f>
        <v>20</v>
      </c>
      <c r="D18" s="14" t="n">
        <f aca="false">MAX(C17:I17)+2</f>
        <v>21</v>
      </c>
      <c r="E18" s="14" t="n">
        <f aca="false">MAX(C17:I17)+3</f>
        <v>22</v>
      </c>
      <c r="F18" s="14" t="n">
        <f aca="false">MAX(C17:I17)+4</f>
        <v>23</v>
      </c>
      <c r="G18" s="14" t="n">
        <f aca="false">MAX(C17:I17)+5</f>
        <v>24</v>
      </c>
      <c r="H18" s="14" t="n">
        <f aca="false">MAX(C17:I17)+6</f>
        <v>25</v>
      </c>
      <c r="I18" s="14" t="n">
        <f aca="false">MAX(C17:I17)+7</f>
        <v>26</v>
      </c>
      <c r="J18" s="8"/>
      <c r="K18" s="15"/>
      <c r="L18" s="14" t="n">
        <f aca="false">MAX(L17:R17)+1</f>
        <v>17</v>
      </c>
      <c r="M18" s="14" t="n">
        <f aca="false">MAX(L17:R17)+2</f>
        <v>18</v>
      </c>
      <c r="N18" s="14" t="n">
        <f aca="false">MAX(L17:R17)+3</f>
        <v>19</v>
      </c>
      <c r="O18" s="14" t="n">
        <f aca="false">MAX(L17:R17)+4</f>
        <v>20</v>
      </c>
      <c r="P18" s="14" t="n">
        <f aca="false">MAX(L17:R17)+5</f>
        <v>21</v>
      </c>
      <c r="Q18" s="14" t="n">
        <f aca="false">MAX(L17:R17)+6</f>
        <v>22</v>
      </c>
      <c r="R18" s="14" t="n">
        <f aca="false">MAX(L17:R17)+7</f>
        <v>23</v>
      </c>
      <c r="S18" s="8"/>
      <c r="T18" s="15"/>
      <c r="U18" s="14" t="n">
        <f aca="false">MAX(U17:AA17)+1</f>
        <v>21</v>
      </c>
      <c r="V18" s="14" t="n">
        <f aca="false">MAX(U17:AA17)+2</f>
        <v>22</v>
      </c>
      <c r="W18" s="14" t="n">
        <f aca="false">MAX(U17:AA17)+3</f>
        <v>23</v>
      </c>
      <c r="X18" s="14" t="n">
        <f aca="false">MAX(U17:AA17)+4</f>
        <v>24</v>
      </c>
      <c r="Y18" s="14" t="n">
        <f aca="false">MAX(U17:AA17)+5</f>
        <v>25</v>
      </c>
      <c r="Z18" s="14" t="n">
        <f aca="false">MAX(U17:AA17)+6</f>
        <v>26</v>
      </c>
      <c r="AA18" s="14" t="n">
        <f aca="false">MAX(U17:AA17)+7</f>
        <v>27</v>
      </c>
      <c r="AB18" s="9"/>
      <c r="AC18" s="16"/>
      <c r="AD18" s="14" t="n">
        <f aca="false">MAX(AD17:AJ17)+1</f>
        <v>21</v>
      </c>
      <c r="AE18" s="14" t="n">
        <f aca="false">MAX(AD17:AJ17)+2</f>
        <v>22</v>
      </c>
      <c r="AF18" s="14" t="n">
        <f aca="false">MAX(AD17:AJ17)+3</f>
        <v>23</v>
      </c>
      <c r="AG18" s="14" t="n">
        <f aca="false">MAX(AD17:AJ17)+4</f>
        <v>24</v>
      </c>
      <c r="AH18" s="14" t="n">
        <f aca="false">MAX(AD17:AJ17)+5</f>
        <v>25</v>
      </c>
      <c r="AI18" s="14" t="n">
        <f aca="false">MAX(AD17:AJ17)+6</f>
        <v>26</v>
      </c>
      <c r="AJ18" s="14" t="n">
        <f aca="false">MAX(AD17:AJ17)+7</f>
        <v>27</v>
      </c>
    </row>
    <row r="19" customFormat="false" ht="14.1" hidden="false" customHeight="true" outlineLevel="0" collapsed="false">
      <c r="B19" s="6"/>
      <c r="C19" s="12" t="n">
        <f aca="false">IF(MAX(C18:I18)+1&gt;TEXT(EOMONTH(C13,0),"j")*1,"",MAX(C18:I18)+1)</f>
        <v>27</v>
      </c>
      <c r="D19" s="12" t="n">
        <f aca="false">IF(MAX(C18:I18)+2&gt;TEXT(EOMONTH(C13,0),"j")*1,"",MAX(C18:I18)+2)</f>
        <v>28</v>
      </c>
      <c r="E19" s="12" t="n">
        <f aca="false">IF(MAX(C18:I18)+3&gt;TEXT(EOMONTH(C13,0),"j")*1,"",MAX(C18:I18)+3)</f>
        <v>29</v>
      </c>
      <c r="F19" s="12" t="n">
        <f aca="false">IF(MAX(C18:I18)+4&gt;TEXT(EOMONTH(C13,0),"j")*1,"",MAX(C18:I18)+4)</f>
        <v>30</v>
      </c>
      <c r="G19" s="12" t="n">
        <f aca="false">IF(MAX(C18:I18)+5&gt;TEXT(EOMONTH(C13,0),"j")*1,"",MAX(C18:I18)+5)</f>
        <v>31</v>
      </c>
      <c r="H19" s="12" t="str">
        <f aca="false">IF(MAX(C18:I18)+6&gt;TEXT(EOMONTH(C13,0),"j")*1,"",MAX(C18:I18)+6)</f>
        <v/>
      </c>
      <c r="I19" s="12" t="str">
        <f aca="false">IF(MAX(C18:I18)+7&gt;TEXT(EOMONTH(C13,0),"j")*1,"",MAX(C18:I18)+7)</f>
        <v/>
      </c>
      <c r="J19" s="8"/>
      <c r="K19" s="15"/>
      <c r="L19" s="12" t="n">
        <f aca="false">IF(MAX(L18:R18)+1&gt;TEXT(EOMONTH(L13,0),"j")*1,"",MAX(L18:R18)+1)</f>
        <v>24</v>
      </c>
      <c r="M19" s="12" t="n">
        <f aca="false">IF(MAX(L18:R18)+2&gt;TEXT(EOMONTH(L13,0),"j")*1,"",MAX(L18:R18)+2)</f>
        <v>25</v>
      </c>
      <c r="N19" s="12" t="n">
        <f aca="false">IF(MAX(L18:R18)+3&gt;TEXT(EOMONTH(L13,0),"j")*1,"",MAX(L18:R18)+3)</f>
        <v>26</v>
      </c>
      <c r="O19" s="12" t="n">
        <f aca="false">IF(MAX(L18:R18)+4&gt;TEXT(EOMONTH(L13,0),"j")*1,"",MAX(L18:R18)+4)</f>
        <v>27</v>
      </c>
      <c r="P19" s="12" t="n">
        <f aca="false">IF(MAX(L18:R18)+5&gt;TEXT(EOMONTH(L13,0),"j")*1,"",MAX(L18:R18)+5)</f>
        <v>28</v>
      </c>
      <c r="Q19" s="12" t="n">
        <f aca="false">IF(MAX(L18:R18)+6&gt;TEXT(EOMONTH(L13,0),"j")*1,"",MAX(L18:R18)+6)</f>
        <v>29</v>
      </c>
      <c r="R19" s="12" t="n">
        <f aca="false">IF(MAX(L18:R18)+7&gt;TEXT(EOMONTH(L13,0),"j")*1,"",MAX(L18:R18)+7)</f>
        <v>30</v>
      </c>
      <c r="S19" s="8"/>
      <c r="T19" s="15"/>
      <c r="U19" s="12" t="n">
        <f aca="false">IF(MAX(U18:AA18)+1&gt;TEXT(EOMONTH(U13,0),"j")*1,"",MAX(U18:AA18)+1)</f>
        <v>28</v>
      </c>
      <c r="V19" s="12" t="str">
        <f aca="false">IF(MAX(U18:AA18)+2&gt;TEXT(EOMONTH(U13,0),"j")*1,"",MAX(U18:AA18)+2)</f>
        <v/>
      </c>
      <c r="W19" s="12" t="str">
        <f aca="false">IF(MAX(U18:AA18)+3&gt;TEXT(EOMONTH(U13,0),"j")*1,"",MAX(U18:AA18)+3)</f>
        <v/>
      </c>
      <c r="X19" s="12" t="str">
        <f aca="false">IF(MAX(U18:AA18)+4&gt;TEXT(EOMONTH(U13,0),"j")*1,"",MAX(U18:AA18)+4)</f>
        <v/>
      </c>
      <c r="Y19" s="12" t="str">
        <f aca="false">IF(MAX(U18:AA18)+5&gt;TEXT(EOMONTH(U13,0),"j")*1,"",MAX(U18:AA18)+5)</f>
        <v/>
      </c>
      <c r="Z19" s="12" t="str">
        <f aca="false">IF(MAX(U18:AA18)+6&gt;TEXT(EOMONTH(U13,0),"j")*1,"",MAX(U18:AA18)+6)</f>
        <v/>
      </c>
      <c r="AA19" s="12" t="str">
        <f aca="false">IF(MAX(U18:AA18)+7&gt;TEXT(EOMONTH(U13,0),"j")*1,"",MAX(U18:AA18)+7)</f>
        <v/>
      </c>
      <c r="AB19" s="9"/>
      <c r="AC19" s="15"/>
      <c r="AD19" s="12" t="n">
        <f aca="false">IF(MAX(AD18:AJ18)+1&gt;TEXT(EOMONTH(AD13,0),"j")*1,"",MAX(AD18:AJ18)+1)</f>
        <v>28</v>
      </c>
      <c r="AE19" s="12" t="n">
        <f aca="false">IF(MAX(AD18:AJ18)+2&gt;TEXT(EOMONTH(AD13,0),"j")*1,"",MAX(AD18:AJ18)+2)</f>
        <v>29</v>
      </c>
      <c r="AF19" s="12" t="n">
        <f aca="false">IF(MAX(AD18:AJ18)+3&gt;TEXT(EOMONTH(AD13,0),"j")*1,"",MAX(AD18:AJ18)+3)</f>
        <v>30</v>
      </c>
      <c r="AG19" s="12" t="n">
        <f aca="false">IF(MAX(AD18:AJ18)+4&gt;TEXT(EOMONTH(AD13,0),"j")*1,"",MAX(AD18:AJ18)+4)</f>
        <v>31</v>
      </c>
      <c r="AH19" s="12" t="str">
        <f aca="false">IF(MAX(AD18:AJ18)+5&gt;TEXT(EOMONTH(AD13,0),"j")*1,"",MAX(AD18:AJ18)+5)</f>
        <v/>
      </c>
      <c r="AI19" s="12" t="str">
        <f aca="false">IF(MAX(AD18:AJ18)+6&gt;TEXT(EOMONTH(AD13,0),"j")*1,"",MAX(AD18:AJ18)+6)</f>
        <v/>
      </c>
      <c r="AJ19" s="12" t="str">
        <f aca="false">IF(MAX(AD18:AJ18)+7&gt;TEXT(EOMONTH(AD13,0),"j")*1,"",MAX(AD18:AJ18)+7)</f>
        <v/>
      </c>
    </row>
    <row r="20" customFormat="false" ht="14.1" hidden="false" customHeight="true" outlineLevel="0" collapsed="false">
      <c r="B20" s="6"/>
      <c r="C20" s="12" t="str">
        <f aca="false">IF(MAX(C19:I19)+1&gt;TEXT(EOMONTH(C13,0),"j")*1,"",MAX(C19:I19)+1)</f>
        <v/>
      </c>
      <c r="D20" s="12" t="str">
        <f aca="false">IF(MAX(C19:I19)+2&gt;TEXT(EOMONTH(C13,0),"j")*1,"",MAX(C19:I19)+2)</f>
        <v/>
      </c>
      <c r="E20" s="12" t="str">
        <f aca="false">IF(MAX(C19:I19)+3&gt;TEXT(EOMONTH(C13,0),"j")*1,"",MAX(C19:I19)+3)</f>
        <v/>
      </c>
      <c r="F20" s="12" t="str">
        <f aca="false">IF(MAX(C19:I19)+4&gt;TEXT(EOMONTH(C13,0),"j")*1,"",MAX(C19:I19)+4)</f>
        <v/>
      </c>
      <c r="G20" s="12" t="str">
        <f aca="false">IF(MAX(C19:I19)+5&gt;TEXT(EOMONTH(C13,0),"j")*1,"",MAX(C19:I19)+5)</f>
        <v/>
      </c>
      <c r="H20" s="12" t="str">
        <f aca="false">IF(MAX(C19:I19)+6&gt;TEXT(EOMONTH(C13,0),"j")*1,"",MAX(C19:I19)+6)</f>
        <v/>
      </c>
      <c r="I20" s="12" t="str">
        <f aca="false">IF(MAX(C19:I19)+7&gt;TEXT(EOMONTH(C13,0),"j")*1,"",MAX(C19:I19)+7)</f>
        <v/>
      </c>
      <c r="J20" s="8"/>
      <c r="K20" s="15"/>
      <c r="L20" s="12" t="n">
        <f aca="false">IF(MAX(L19:R19)+1&gt;TEXT(EOMONTH(L13,0),"j")*1,"",MAX(L19:R19)+1)</f>
        <v>31</v>
      </c>
      <c r="M20" s="12" t="str">
        <f aca="false">IF(MAX(L19:R19)+2&gt;TEXT(EOMONTH(L13,0),"j")*1,"",MAX(L19:R19)+2)</f>
        <v/>
      </c>
      <c r="N20" s="12" t="str">
        <f aca="false">IF(MAX(L19:R19)+3&gt;TEXT(EOMONTH(L13,0),"j")*1,"",MAX(L19:R19)+3)</f>
        <v/>
      </c>
      <c r="O20" s="12" t="str">
        <f aca="false">IF(MAX(L19:R19)+4&gt;TEXT(EOMONTH(L13,0),"j")*1,"",MAX(L19:R19)+4)</f>
        <v/>
      </c>
      <c r="P20" s="12" t="str">
        <f aca="false">IF(MAX(L19:R19)+5&gt;TEXT(EOMONTH(L13,0),"j")*1,"",MAX(L19:R19)+5)</f>
        <v/>
      </c>
      <c r="Q20" s="12" t="str">
        <f aca="false">IF(MAX(L19:R19)+6&gt;TEXT(EOMONTH(L13,0),"j")*1,"",MAX(L19:R19)+6)</f>
        <v/>
      </c>
      <c r="R20" s="12" t="str">
        <f aca="false">IF(MAX(L19:R19)+7&gt;TEXT(EOMONTH(L13,0),"j")*1,"",MAX(L19:R19)+7)</f>
        <v/>
      </c>
      <c r="S20" s="8"/>
      <c r="T20" s="15"/>
      <c r="U20" s="12" t="str">
        <f aca="false">IF(MAX(U19:AA19)+1&gt;TEXT(EOMONTH(U13,0),"j")*1,"",MAX(U19:AA19)+1)</f>
        <v/>
      </c>
      <c r="V20" s="12" t="str">
        <f aca="false">IF(MAX(U19:AA19)+2&gt;TEXT(EOMONTH(U13,0),"j")*1,"",MAX(U19:AA19)+2)</f>
        <v/>
      </c>
      <c r="W20" s="12" t="str">
        <f aca="false">IF(MAX(U19:AA19)+3&gt;TEXT(EOMONTH(U13,0),"j")*1,"",MAX(U19:AA19)+3)</f>
        <v/>
      </c>
      <c r="X20" s="12" t="str">
        <f aca="false">IF(MAX(U19:AA19)+4&gt;TEXT(EOMONTH(U13,0),"j")*1,"",MAX(U19:AA19)+4)</f>
        <v/>
      </c>
      <c r="Y20" s="12" t="str">
        <f aca="false">IF(MAX(U19:AA19)+5&gt;TEXT(EOMONTH(U13,0),"j")*1,"",MAX(U19:AA19)+5)</f>
        <v/>
      </c>
      <c r="Z20" s="12" t="str">
        <f aca="false">IF(MAX(U19:AA19)+6&gt;TEXT(EOMONTH(U13,0),"j")*1,"",MAX(U19:AA19)+6)</f>
        <v/>
      </c>
      <c r="AA20" s="12" t="str">
        <f aca="false">IF(MAX(U19:AA19)+7&gt;TEXT(EOMONTH(U13,0),"j")*1,"",MAX(U19:AA19)+7)</f>
        <v/>
      </c>
      <c r="AB20" s="9"/>
      <c r="AC20" s="15"/>
      <c r="AD20" s="12" t="str">
        <f aca="false">IF(MAX(AD19:AJ19)+1&gt;TEXT(EOMONTH(AD13,0),"j")*1,"",MAX(AD19:AJ19)+1)</f>
        <v/>
      </c>
      <c r="AE20" s="12" t="str">
        <f aca="false">IF(MAX(AD19:AJ19)+2&gt;TEXT(EOMONTH(AD13,0),"j")*1,"",MAX(AD19:AJ19)+2)</f>
        <v/>
      </c>
      <c r="AF20" s="12" t="str">
        <f aca="false">IF(MAX(AD19:AJ19)+3&gt;TEXT(EOMONTH(AD13,0),"j")*1,"",MAX(AD19:AJ19)+3)</f>
        <v/>
      </c>
      <c r="AG20" s="12" t="str">
        <f aca="false">IF(MAX(AD19:AJ19)+4&gt;TEXT(EOMONTH(AD13,0),"j")*1,"",MAX(AD19:AJ19)+4)</f>
        <v/>
      </c>
      <c r="AH20" s="12" t="str">
        <f aca="false">IF(MAX(AD19:AJ19)+5&gt;TEXT(EOMONTH(AD13,0),"j")*1,"",MAX(AD19:AJ19)+5)</f>
        <v/>
      </c>
      <c r="AI20" s="12" t="str">
        <f aca="false">IF(MAX(AD19:AJ19)+6&gt;TEXT(EOMONTH(AD13,0),"j")*1,"",MAX(AD19:AJ19)+6)</f>
        <v/>
      </c>
      <c r="AJ20" s="12" t="str">
        <f aca="false">IF(MAX(AD19:AJ19)+7&gt;TEXT(EOMONTH(AD13,0),"j")*1,"",MAX(AD19:AJ19)+7)</f>
        <v/>
      </c>
    </row>
    <row r="21" customFormat="false" ht="14.1" hidden="false" customHeight="true" outlineLevel="0" collapsed="false">
      <c r="C21" s="20"/>
      <c r="D21" s="20"/>
      <c r="E21" s="20"/>
      <c r="F21" s="20"/>
      <c r="G21" s="20"/>
      <c r="H21" s="20"/>
      <c r="I21" s="20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2"/>
      <c r="AM21" s="22"/>
      <c r="AN21" s="22"/>
      <c r="AO21" s="22"/>
      <c r="AP21" s="22"/>
      <c r="AQ21" s="22"/>
      <c r="AR21" s="22"/>
      <c r="AS21" s="21"/>
      <c r="AT21" s="22"/>
      <c r="AU21" s="22"/>
      <c r="AV21" s="22"/>
      <c r="AW21" s="22"/>
      <c r="AX21" s="23"/>
      <c r="AY21" s="23"/>
      <c r="AZ21" s="23"/>
    </row>
    <row r="22" customFormat="false" ht="13.8" hidden="false" customHeight="false" outlineLevel="0" collapsed="false">
      <c r="B22" s="6"/>
      <c r="C22" s="7" t="n">
        <f aca="false">EOMONTH(AD13,0)+1</f>
        <v>44652</v>
      </c>
      <c r="D22" s="7"/>
      <c r="E22" s="7"/>
      <c r="F22" s="7"/>
      <c r="G22" s="7"/>
      <c r="H22" s="7"/>
      <c r="I22" s="7"/>
      <c r="J22" s="8"/>
      <c r="K22" s="6"/>
      <c r="L22" s="7" t="n">
        <f aca="false">EOMONTH(C22,0)+1</f>
        <v>44682</v>
      </c>
      <c r="M22" s="7"/>
      <c r="N22" s="7"/>
      <c r="O22" s="7"/>
      <c r="P22" s="7"/>
      <c r="Q22" s="7"/>
      <c r="R22" s="7"/>
      <c r="S22" s="8"/>
      <c r="T22" s="6"/>
      <c r="U22" s="7" t="n">
        <f aca="false">EOMONTH(L22,0)+1</f>
        <v>44713</v>
      </c>
      <c r="V22" s="7"/>
      <c r="W22" s="7"/>
      <c r="X22" s="7"/>
      <c r="Y22" s="7"/>
      <c r="Z22" s="7"/>
      <c r="AA22" s="7"/>
      <c r="AB22" s="9"/>
      <c r="AC22" s="6"/>
      <c r="AD22" s="7" t="n">
        <f aca="false">EOMONTH(U22,0)+1</f>
        <v>44743</v>
      </c>
      <c r="AE22" s="7"/>
      <c r="AF22" s="7"/>
      <c r="AG22" s="7"/>
      <c r="AH22" s="7"/>
      <c r="AI22" s="7"/>
      <c r="AJ22" s="7"/>
      <c r="AK22" s="21"/>
      <c r="AL22" s="22"/>
      <c r="AM22" s="22"/>
      <c r="AN22" s="22"/>
      <c r="AO22" s="22"/>
      <c r="AP22" s="22"/>
      <c r="AQ22" s="22"/>
      <c r="AR22" s="22"/>
      <c r="AS22" s="21"/>
      <c r="AT22" s="22"/>
      <c r="AU22" s="22"/>
      <c r="AV22" s="22"/>
      <c r="AW22" s="22"/>
      <c r="AX22" s="23"/>
      <c r="AY22" s="23"/>
      <c r="AZ22" s="23"/>
    </row>
    <row r="23" customFormat="false" ht="14.1" hidden="false" customHeight="true" outlineLevel="0" collapsed="false">
      <c r="B23" s="6"/>
      <c r="C23" s="24" t="s">
        <v>1</v>
      </c>
      <c r="D23" s="24" t="s">
        <v>2</v>
      </c>
      <c r="E23" s="24" t="s">
        <v>2</v>
      </c>
      <c r="F23" s="24" t="s">
        <v>3</v>
      </c>
      <c r="G23" s="24" t="s">
        <v>4</v>
      </c>
      <c r="H23" s="24" t="s">
        <v>5</v>
      </c>
      <c r="I23" s="24" t="s">
        <v>6</v>
      </c>
      <c r="J23" s="11"/>
      <c r="K23" s="12"/>
      <c r="L23" s="24" t="s">
        <v>1</v>
      </c>
      <c r="M23" s="24" t="s">
        <v>2</v>
      </c>
      <c r="N23" s="24" t="s">
        <v>2</v>
      </c>
      <c r="O23" s="24" t="s">
        <v>3</v>
      </c>
      <c r="P23" s="24" t="s">
        <v>4</v>
      </c>
      <c r="Q23" s="24" t="s">
        <v>5</v>
      </c>
      <c r="R23" s="24" t="s">
        <v>6</v>
      </c>
      <c r="S23" s="11"/>
      <c r="T23" s="12"/>
      <c r="U23" s="10" t="s">
        <v>1</v>
      </c>
      <c r="V23" s="10" t="s">
        <v>2</v>
      </c>
      <c r="W23" s="10" t="s">
        <v>2</v>
      </c>
      <c r="X23" s="10" t="s">
        <v>3</v>
      </c>
      <c r="Y23" s="10" t="s">
        <v>4</v>
      </c>
      <c r="Z23" s="10" t="s">
        <v>5</v>
      </c>
      <c r="AA23" s="10" t="s">
        <v>6</v>
      </c>
      <c r="AB23" s="25"/>
      <c r="AC23" s="12"/>
      <c r="AD23" s="10" t="s">
        <v>1</v>
      </c>
      <c r="AE23" s="10" t="s">
        <v>2</v>
      </c>
      <c r="AF23" s="10" t="s">
        <v>2</v>
      </c>
      <c r="AG23" s="10" t="s">
        <v>3</v>
      </c>
      <c r="AH23" s="10" t="s">
        <v>4</v>
      </c>
      <c r="AI23" s="10" t="s">
        <v>5</v>
      </c>
      <c r="AJ23" s="10" t="s">
        <v>6</v>
      </c>
      <c r="AK23" s="21"/>
      <c r="AL23" s="22"/>
      <c r="AM23" s="22"/>
      <c r="AN23" s="22"/>
      <c r="AO23" s="22"/>
      <c r="AP23" s="22"/>
      <c r="AQ23" s="22"/>
      <c r="AR23" s="22"/>
      <c r="AS23" s="21"/>
      <c r="AT23" s="22"/>
      <c r="AU23" s="22"/>
      <c r="AV23" s="22"/>
      <c r="AW23" s="22"/>
      <c r="AX23" s="23"/>
      <c r="AY23" s="23"/>
      <c r="AZ23" s="23"/>
    </row>
    <row r="24" customFormat="false" ht="14.1" hidden="false" customHeight="true" outlineLevel="0" collapsed="false">
      <c r="B24" s="6"/>
      <c r="C24" s="14" t="str">
        <f aca="false">IF(B24&lt;&gt;"",B24+1,IF(WEEKDAY(C22,2)=COLUMN()-2,TEXT(C22,"j")*1,""))</f>
        <v/>
      </c>
      <c r="D24" s="14" t="str">
        <f aca="false">IF(C24&lt;&gt;"",C24+1,IF(WEEKDAY(C22,2)=COLUMN()-2,TEXT(C22,"j")*1,""))</f>
        <v/>
      </c>
      <c r="E24" s="14" t="str">
        <f aca="false">IF(D24&lt;&gt;"",D24+1,IF(WEEKDAY(C22,2)=COLUMN()-2,TEXT(C22,"j")*1,""))</f>
        <v/>
      </c>
      <c r="F24" s="14" t="str">
        <f aca="false">IF(E24&lt;&gt;"",E24+1,IF(WEEKDAY(C22,2)=COLUMN()-2,TEXT(C22,"j")*1,""))</f>
        <v/>
      </c>
      <c r="G24" s="14" t="n">
        <f aca="false">IF(F24&lt;&gt;"",F24+1,IF(WEEKDAY(C22,2)=COLUMN()-2,TEXT(C22,"j")*1,""))</f>
        <v>1</v>
      </c>
      <c r="H24" s="14" t="n">
        <f aca="false">IF(G24&lt;&gt;"",G24+1,IF(WEEKDAY(C22,2)=COLUMN()-2,TEXT(C22,"j")*1,""))</f>
        <v>2</v>
      </c>
      <c r="I24" s="14" t="n">
        <f aca="false">IF(H24&lt;&gt;"",H24+1,IF(WEEKDAY(C22,2)=COLUMN()-2,TEXT(C22,"j")*1,""))</f>
        <v>3</v>
      </c>
      <c r="J24" s="8"/>
      <c r="K24" s="15"/>
      <c r="L24" s="14" t="str">
        <f aca="false">IF(K24&lt;&gt;"",K24+1,IF(WEEKDAY(L22,2)=COLUMN()-11,TEXT(L22,"j")*1,""))</f>
        <v/>
      </c>
      <c r="M24" s="14" t="str">
        <f aca="false">IF(L24&lt;&gt;"",L24+1,IF(WEEKDAY(L22,2)=COLUMN()-11,TEXT(L22,"j")*1,""))</f>
        <v/>
      </c>
      <c r="N24" s="14" t="str">
        <f aca="false">IF(M24&lt;&gt;"",M24+1,IF(WEEKDAY(L22,2)=COLUMN()-11,TEXT(L22,"j")*1,""))</f>
        <v/>
      </c>
      <c r="O24" s="14" t="str">
        <f aca="false">IF(N24&lt;&gt;"",N24+1,IF(WEEKDAY(L22,2)=COLUMN()-11,TEXT(L22,"j")*1,""))</f>
        <v/>
      </c>
      <c r="P24" s="14" t="str">
        <f aca="false">IF(O24&lt;&gt;"",O24+1,IF(WEEKDAY(L22,2)=COLUMN()-11,TEXT(L22,"j")*1,""))</f>
        <v/>
      </c>
      <c r="Q24" s="14" t="str">
        <f aca="false">IF(P24&lt;&gt;"",P24+1,IF(WEEKDAY(L22,2)=COLUMN()-11,TEXT(L22,"j")*1,""))</f>
        <v/>
      </c>
      <c r="R24" s="14" t="n">
        <f aca="false">IF(Q24&lt;&gt;"",Q24+1,IF(WEEKDAY(L22,2)=COLUMN()-11,TEXT(L22,"j")*1,""))</f>
        <v>1</v>
      </c>
      <c r="S24" s="8"/>
      <c r="T24" s="15"/>
      <c r="U24" s="14" t="str">
        <f aca="false">IF(T24&lt;&gt;"",T24+1,IF(WEEKDAY(U22,2)=COLUMN()-20,TEXT(U22,"j")*1,""))</f>
        <v/>
      </c>
      <c r="V24" s="14" t="str">
        <f aca="false">IF(U24&lt;&gt;"",U24+1,IF(WEEKDAY(U22,2)=COLUMN()-20,TEXT(U22,"j")*1,""))</f>
        <v/>
      </c>
      <c r="W24" s="14" t="n">
        <f aca="false">IF(V24&lt;&gt;"",V24+1,IF(WEEKDAY(U22,2)=COLUMN()-20,TEXT(U22,"j")*1,""))</f>
        <v>1</v>
      </c>
      <c r="X24" s="14" t="n">
        <f aca="false">IF(W24&lt;&gt;"",W24+1,IF(WEEKDAY(U22,2)=COLUMN()-20,TEXT(U22,"j")*1,""))</f>
        <v>2</v>
      </c>
      <c r="Y24" s="14" t="n">
        <f aca="false">IF(X24&lt;&gt;"",X24+1,IF(WEEKDAY(U22,2)=COLUMN()-20,TEXT(U22,"j")*1,""))</f>
        <v>3</v>
      </c>
      <c r="Z24" s="14" t="n">
        <f aca="false">IF(Y24&lt;&gt;"",Y24+1,IF(WEEKDAY(U22,2)=COLUMN()-20,TEXT(U22,"j")*1,""))</f>
        <v>4</v>
      </c>
      <c r="AA24" s="14" t="n">
        <f aca="false">IF(Z24&lt;&gt;"",Z24+1,IF(WEEKDAY(U22,2)=COLUMN()-20,TEXT(U22,"j")*1,""))</f>
        <v>5</v>
      </c>
      <c r="AB24" s="9"/>
      <c r="AC24" s="15"/>
      <c r="AD24" s="14" t="str">
        <f aca="false">IF(AC24&lt;&gt;"",AC24+1,IF(WEEKDAY(AD22,2)=COLUMN()-29,TEXT(AD22,"j")*1,""))</f>
        <v/>
      </c>
      <c r="AE24" s="14" t="str">
        <f aca="false">IF(AD24&lt;&gt;"",AD24+1,IF(WEEKDAY(AD22,2)=COLUMN()-29,TEXT(AD22,"j")*1,""))</f>
        <v/>
      </c>
      <c r="AF24" s="14" t="str">
        <f aca="false">IF(AE24&lt;&gt;"",AE24+1,IF(WEEKDAY(AD22,2)=COLUMN()-29,TEXT(AD22,"j")*1,""))</f>
        <v/>
      </c>
      <c r="AG24" s="14" t="str">
        <f aca="false">IF(AF24&lt;&gt;"",AF24+1,IF(WEEKDAY(AD22,2)=COLUMN()-29,TEXT(AD22,"j")*1,""))</f>
        <v/>
      </c>
      <c r="AH24" s="14" t="n">
        <f aca="false">IF(AG24&lt;&gt;"",AG24+1,IF(WEEKDAY(AD22,2)=COLUMN()-29,TEXT(AD22,"j")*1,""))</f>
        <v>1</v>
      </c>
      <c r="AI24" s="14" t="n">
        <f aca="false">IF(AH24&lt;&gt;"",AH24+1,IF(WEEKDAY(AD22,2)=COLUMN()-29,TEXT(AD22,"j")*1,""))</f>
        <v>2</v>
      </c>
      <c r="AJ24" s="14" t="n">
        <f aca="false">IF(AI24&lt;&gt;"",AI24+1,IF(WEEKDAY(AD22,2)=COLUMN()-29,TEXT(AD22,"j")*1,""))</f>
        <v>3</v>
      </c>
      <c r="AK24" s="21"/>
      <c r="AL24" s="22"/>
      <c r="AM24" s="22"/>
      <c r="AN24" s="22"/>
      <c r="AO24" s="22"/>
      <c r="AP24" s="22"/>
      <c r="AQ24" s="22"/>
      <c r="AR24" s="22"/>
      <c r="AS24" s="21"/>
      <c r="AT24" s="22"/>
      <c r="AU24" s="22"/>
      <c r="AV24" s="22"/>
      <c r="AW24" s="22"/>
      <c r="AX24" s="23"/>
      <c r="AY24" s="23"/>
      <c r="AZ24" s="23"/>
    </row>
    <row r="25" customFormat="false" ht="14.1" hidden="false" customHeight="true" outlineLevel="0" collapsed="false">
      <c r="B25" s="6"/>
      <c r="C25" s="14" t="n">
        <f aca="false">MAX(C24:I24)+1</f>
        <v>4</v>
      </c>
      <c r="D25" s="14" t="n">
        <f aca="false">MAX(C24:I24)+2</f>
        <v>5</v>
      </c>
      <c r="E25" s="14" t="n">
        <f aca="false">MAX(C24:I24)+3</f>
        <v>6</v>
      </c>
      <c r="F25" s="14" t="n">
        <f aca="false">MAX(C24:I24)+4</f>
        <v>7</v>
      </c>
      <c r="G25" s="14" t="n">
        <f aca="false">MAX(C24:I24)+5</f>
        <v>8</v>
      </c>
      <c r="H25" s="14" t="n">
        <f aca="false">MAX(C24:I24)+6</f>
        <v>9</v>
      </c>
      <c r="I25" s="14" t="n">
        <f aca="false">MAX(C24:I24)+7</f>
        <v>10</v>
      </c>
      <c r="J25" s="8"/>
      <c r="K25" s="15"/>
      <c r="L25" s="14" t="n">
        <f aca="false">MAX(L24:R24)+1</f>
        <v>2</v>
      </c>
      <c r="M25" s="14" t="n">
        <f aca="false">MAX(L24:R24)+2</f>
        <v>3</v>
      </c>
      <c r="N25" s="14" t="n">
        <f aca="false">MAX(L24:R24)+3</f>
        <v>4</v>
      </c>
      <c r="O25" s="14" t="n">
        <f aca="false">MAX(L24:R24)+4</f>
        <v>5</v>
      </c>
      <c r="P25" s="14" t="n">
        <f aca="false">MAX(L24:R24)+5</f>
        <v>6</v>
      </c>
      <c r="Q25" s="14" t="n">
        <f aca="false">MAX(L24:R24)+6</f>
        <v>7</v>
      </c>
      <c r="R25" s="14" t="n">
        <f aca="false">MAX(L24:R24)+7</f>
        <v>8</v>
      </c>
      <c r="S25" s="8"/>
      <c r="T25" s="15"/>
      <c r="U25" s="14" t="n">
        <f aca="false">MAX(U24:AA24)+1</f>
        <v>6</v>
      </c>
      <c r="V25" s="14" t="n">
        <f aca="false">MAX(U24:AA24)+2</f>
        <v>7</v>
      </c>
      <c r="W25" s="14" t="n">
        <f aca="false">MAX(U24:AA24)+3</f>
        <v>8</v>
      </c>
      <c r="X25" s="14" t="n">
        <f aca="false">MAX(U24:AA24)+4</f>
        <v>9</v>
      </c>
      <c r="Y25" s="14" t="n">
        <f aca="false">MAX(U24:AA24)+5</f>
        <v>10</v>
      </c>
      <c r="Z25" s="14" t="n">
        <f aca="false">MAX(U24:AA24)+6</f>
        <v>11</v>
      </c>
      <c r="AA25" s="14" t="n">
        <f aca="false">MAX(U24:AA24)+7</f>
        <v>12</v>
      </c>
      <c r="AB25" s="9"/>
      <c r="AC25" s="15"/>
      <c r="AD25" s="14" t="n">
        <f aca="false">MAX(AD24:AJ24)+1</f>
        <v>4</v>
      </c>
      <c r="AE25" s="14" t="n">
        <f aca="false">MAX(AD24:AJ24)+2</f>
        <v>5</v>
      </c>
      <c r="AF25" s="14" t="n">
        <f aca="false">MAX(AD24:AJ24)+3</f>
        <v>6</v>
      </c>
      <c r="AG25" s="14" t="n">
        <f aca="false">MAX(AD24:AJ24)+4</f>
        <v>7</v>
      </c>
      <c r="AH25" s="14" t="n">
        <f aca="false">MAX(AD24:AJ24)+5</f>
        <v>8</v>
      </c>
      <c r="AI25" s="14" t="n">
        <f aca="false">MAX(AD24:AJ24)+6</f>
        <v>9</v>
      </c>
      <c r="AJ25" s="14" t="n">
        <f aca="false">MAX(AD24:AJ24)+7</f>
        <v>10</v>
      </c>
      <c r="AK25" s="21"/>
      <c r="AL25" s="22"/>
      <c r="AM25" s="22"/>
      <c r="AN25" s="22"/>
      <c r="AO25" s="22"/>
      <c r="AP25" s="22"/>
      <c r="AQ25" s="22"/>
      <c r="AR25" s="22"/>
      <c r="AS25" s="21"/>
      <c r="AT25" s="22"/>
      <c r="AU25" s="22"/>
      <c r="AV25" s="22"/>
      <c r="AW25" s="22"/>
      <c r="AX25" s="23"/>
      <c r="AY25" s="23"/>
      <c r="AZ25" s="23"/>
    </row>
    <row r="26" customFormat="false" ht="14.1" hidden="false" customHeight="true" outlineLevel="0" collapsed="false">
      <c r="B26" s="6"/>
      <c r="C26" s="14" t="n">
        <f aca="false">MAX(C25:I25)+1</f>
        <v>11</v>
      </c>
      <c r="D26" s="14" t="n">
        <f aca="false">MAX(C25:I25)+2</f>
        <v>12</v>
      </c>
      <c r="E26" s="14" t="n">
        <f aca="false">MAX(C25:I25)+3</f>
        <v>13</v>
      </c>
      <c r="F26" s="14" t="n">
        <f aca="false">MAX(C25:I25)+4</f>
        <v>14</v>
      </c>
      <c r="G26" s="14" t="n">
        <f aca="false">MAX(C25:I25)+5</f>
        <v>15</v>
      </c>
      <c r="H26" s="14" t="n">
        <f aca="false">MAX(C25:I25)+6</f>
        <v>16</v>
      </c>
      <c r="I26" s="14" t="n">
        <f aca="false">MAX(C25:I25)+7</f>
        <v>17</v>
      </c>
      <c r="J26" s="8"/>
      <c r="K26" s="15"/>
      <c r="L26" s="14" t="n">
        <f aca="false">MAX(L25:R25)+1</f>
        <v>9</v>
      </c>
      <c r="M26" s="14" t="n">
        <f aca="false">MAX(L25:R25)+2</f>
        <v>10</v>
      </c>
      <c r="N26" s="14" t="n">
        <f aca="false">MAX(L25:R25)+3</f>
        <v>11</v>
      </c>
      <c r="O26" s="14" t="n">
        <f aca="false">MAX(L25:R25)+4</f>
        <v>12</v>
      </c>
      <c r="P26" s="14" t="n">
        <f aca="false">MAX(L25:R25)+5</f>
        <v>13</v>
      </c>
      <c r="Q26" s="14" t="n">
        <f aca="false">MAX(L25:R25)+6</f>
        <v>14</v>
      </c>
      <c r="R26" s="14" t="n">
        <f aca="false">MAX(L25:R25)+7</f>
        <v>15</v>
      </c>
      <c r="S26" s="8"/>
      <c r="T26" s="15"/>
      <c r="U26" s="14" t="n">
        <f aca="false">MAX(U25:AA25)+1</f>
        <v>13</v>
      </c>
      <c r="V26" s="14" t="n">
        <f aca="false">MAX(U25:AA25)+2</f>
        <v>14</v>
      </c>
      <c r="W26" s="14" t="n">
        <f aca="false">MAX(U25:AA25)+3</f>
        <v>15</v>
      </c>
      <c r="X26" s="14" t="n">
        <f aca="false">MAX(U25:AA25)+4</f>
        <v>16</v>
      </c>
      <c r="Y26" s="14" t="n">
        <f aca="false">MAX(U25:AA25)+5</f>
        <v>17</v>
      </c>
      <c r="Z26" s="14" t="n">
        <f aca="false">MAX(U25:AA25)+6</f>
        <v>18</v>
      </c>
      <c r="AA26" s="14" t="n">
        <f aca="false">MAX(U25:AA25)+7</f>
        <v>19</v>
      </c>
      <c r="AB26" s="9"/>
      <c r="AC26" s="16"/>
      <c r="AD26" s="14" t="n">
        <f aca="false">MAX(AD25:AJ25)+1</f>
        <v>11</v>
      </c>
      <c r="AE26" s="14" t="n">
        <f aca="false">MAX(AD25:AJ25)+2</f>
        <v>12</v>
      </c>
      <c r="AF26" s="14" t="n">
        <f aca="false">MAX(AD25:AJ25)+3</f>
        <v>13</v>
      </c>
      <c r="AG26" s="14" t="n">
        <f aca="false">MAX(AD25:AJ25)+4</f>
        <v>14</v>
      </c>
      <c r="AH26" s="14" t="n">
        <f aca="false">MAX(AD25:AJ25)+5</f>
        <v>15</v>
      </c>
      <c r="AI26" s="14" t="n">
        <f aca="false">MAX(AD25:AJ25)+6</f>
        <v>16</v>
      </c>
      <c r="AJ26" s="14" t="n">
        <f aca="false">MAX(AD25:AJ25)+7</f>
        <v>17</v>
      </c>
      <c r="AK26" s="21"/>
      <c r="AL26" s="22"/>
      <c r="AM26" s="22"/>
      <c r="AN26" s="22"/>
      <c r="AO26" s="22"/>
      <c r="AP26" s="22"/>
      <c r="AQ26" s="22"/>
      <c r="AR26" s="22"/>
      <c r="AS26" s="21"/>
      <c r="AT26" s="22"/>
      <c r="AU26" s="22"/>
      <c r="AV26" s="22"/>
      <c r="AW26" s="22"/>
      <c r="AX26" s="23"/>
      <c r="AY26" s="23"/>
      <c r="AZ26" s="23"/>
    </row>
    <row r="27" customFormat="false" ht="14.1" hidden="false" customHeight="true" outlineLevel="0" collapsed="false">
      <c r="B27" s="6"/>
      <c r="C27" s="14" t="n">
        <f aca="false">MAX(C26:I26)+1</f>
        <v>18</v>
      </c>
      <c r="D27" s="14" t="n">
        <f aca="false">MAX(C26:I26)+2</f>
        <v>19</v>
      </c>
      <c r="E27" s="14" t="n">
        <f aca="false">MAX(C26:I26)+3</f>
        <v>20</v>
      </c>
      <c r="F27" s="14" t="n">
        <f aca="false">MAX(C26:I26)+4</f>
        <v>21</v>
      </c>
      <c r="G27" s="14" t="n">
        <f aca="false">MAX(C26:I26)+5</f>
        <v>22</v>
      </c>
      <c r="H27" s="14" t="n">
        <f aca="false">MAX(C26:I26)+6</f>
        <v>23</v>
      </c>
      <c r="I27" s="14" t="n">
        <f aca="false">MAX(C26:I26)+7</f>
        <v>24</v>
      </c>
      <c r="J27" s="8"/>
      <c r="K27" s="15"/>
      <c r="L27" s="14" t="n">
        <f aca="false">MAX(L26:R26)+1</f>
        <v>16</v>
      </c>
      <c r="M27" s="14" t="n">
        <f aca="false">MAX(L26:R26)+2</f>
        <v>17</v>
      </c>
      <c r="N27" s="14" t="n">
        <f aca="false">MAX(L26:R26)+3</f>
        <v>18</v>
      </c>
      <c r="O27" s="14" t="n">
        <f aca="false">MAX(L26:R26)+4</f>
        <v>19</v>
      </c>
      <c r="P27" s="14" t="n">
        <f aca="false">MAX(L26:R26)+5</f>
        <v>20</v>
      </c>
      <c r="Q27" s="14" t="n">
        <f aca="false">MAX(L26:R26)+6</f>
        <v>21</v>
      </c>
      <c r="R27" s="14" t="n">
        <f aca="false">MAX(L26:R26)+7</f>
        <v>22</v>
      </c>
      <c r="S27" s="8"/>
      <c r="T27" s="15"/>
      <c r="U27" s="14" t="n">
        <f aca="false">MAX(U26:AA26)+1</f>
        <v>20</v>
      </c>
      <c r="V27" s="14" t="n">
        <f aca="false">MAX(U26:AA26)+2</f>
        <v>21</v>
      </c>
      <c r="W27" s="14" t="n">
        <f aca="false">MAX(U26:AA26)+3</f>
        <v>22</v>
      </c>
      <c r="X27" s="14" t="n">
        <f aca="false">MAX(U26:AA26)+4</f>
        <v>23</v>
      </c>
      <c r="Y27" s="14" t="n">
        <f aca="false">MAX(U26:AA26)+5</f>
        <v>24</v>
      </c>
      <c r="Z27" s="14" t="n">
        <f aca="false">MAX(U26:AA26)+6</f>
        <v>25</v>
      </c>
      <c r="AA27" s="14" t="n">
        <f aca="false">MAX(U26:AA26)+7</f>
        <v>26</v>
      </c>
      <c r="AB27" s="9"/>
      <c r="AC27" s="16"/>
      <c r="AD27" s="14" t="n">
        <f aca="false">MAX(AD26:AJ26)+1</f>
        <v>18</v>
      </c>
      <c r="AE27" s="14" t="n">
        <f aca="false">MAX(AD26:AJ26)+2</f>
        <v>19</v>
      </c>
      <c r="AF27" s="14" t="n">
        <f aca="false">MAX(AD26:AJ26)+3</f>
        <v>20</v>
      </c>
      <c r="AG27" s="14" t="n">
        <f aca="false">MAX(AD26:AJ26)+4</f>
        <v>21</v>
      </c>
      <c r="AH27" s="14" t="n">
        <f aca="false">MAX(AD26:AJ26)+5</f>
        <v>22</v>
      </c>
      <c r="AI27" s="14" t="n">
        <f aca="false">MAX(AD26:AJ26)+6</f>
        <v>23</v>
      </c>
      <c r="AJ27" s="14" t="n">
        <f aca="false">MAX(AD26:AJ26)+7</f>
        <v>24</v>
      </c>
      <c r="AK27" s="21"/>
      <c r="AL27" s="22"/>
      <c r="AM27" s="22"/>
      <c r="AN27" s="22"/>
      <c r="AO27" s="22"/>
      <c r="AP27" s="22"/>
      <c r="AQ27" s="22"/>
      <c r="AR27" s="22"/>
      <c r="AS27" s="21"/>
      <c r="AT27" s="22"/>
      <c r="AU27" s="22"/>
      <c r="AV27" s="22"/>
      <c r="AW27" s="22"/>
      <c r="AX27" s="23"/>
      <c r="AY27" s="23"/>
      <c r="AZ27" s="23"/>
    </row>
    <row r="28" customFormat="false" ht="14.1" hidden="false" customHeight="true" outlineLevel="0" collapsed="false">
      <c r="B28" s="6"/>
      <c r="C28" s="12" t="n">
        <f aca="false">IF(MAX(C27:I27)+1&gt;TEXT(EOMONTH(C22,0),"j")*1,"",MAX(C27:I27)+1)</f>
        <v>25</v>
      </c>
      <c r="D28" s="12" t="n">
        <f aca="false">IF(MAX(C27:I27)+2&gt;TEXT(EOMONTH(C22,0),"j")*1,"",MAX(C27:I27)+2)</f>
        <v>26</v>
      </c>
      <c r="E28" s="12" t="n">
        <f aca="false">IF(MAX(C27:I27)+3&gt;TEXT(EOMONTH(C22,0),"j")*1,"",MAX(C27:I27)+3)</f>
        <v>27</v>
      </c>
      <c r="F28" s="12" t="n">
        <f aca="false">IF(MAX(C27:I27)+4&gt;TEXT(EOMONTH(C22,0),"j")*1,"",MAX(C27:I27)+4)</f>
        <v>28</v>
      </c>
      <c r="G28" s="12" t="n">
        <f aca="false">IF(MAX(C27:I27)+5&gt;TEXT(EOMONTH(C22,0),"j")*1,"",MAX(C27:I27)+5)</f>
        <v>29</v>
      </c>
      <c r="H28" s="12" t="n">
        <f aca="false">IF(MAX(C27:I27)+6&gt;TEXT(EOMONTH(C22,0),"j")*1,"",MAX(C27:I27)+6)</f>
        <v>30</v>
      </c>
      <c r="I28" s="12" t="str">
        <f aca="false">IF(MAX(C27:I27)+7&gt;TEXT(EOMONTH(C22,0),"j")*1,"",MAX(C27:I27)+7)</f>
        <v/>
      </c>
      <c r="J28" s="8"/>
      <c r="K28" s="15"/>
      <c r="L28" s="12" t="n">
        <f aca="false">IF(MAX(L27:R27)+1&gt;TEXT(EOMONTH(L22,0),"j")*1,"",MAX(L27:R27)+1)</f>
        <v>23</v>
      </c>
      <c r="M28" s="12" t="n">
        <f aca="false">IF(MAX(L27:R27)+2&gt;TEXT(EOMONTH(L22,0),"j")*1,"",MAX(L27:R27)+2)</f>
        <v>24</v>
      </c>
      <c r="N28" s="12" t="n">
        <f aca="false">IF(MAX(L27:R27)+3&gt;TEXT(EOMONTH(L22,0),"j")*1,"",MAX(L27:R27)+3)</f>
        <v>25</v>
      </c>
      <c r="O28" s="12" t="n">
        <f aca="false">IF(MAX(L27:R27)+4&gt;TEXT(EOMONTH(L22,0),"j")*1,"",MAX(L27:R27)+4)</f>
        <v>26</v>
      </c>
      <c r="P28" s="12" t="n">
        <f aca="false">IF(MAX(L27:R27)+5&gt;TEXT(EOMONTH(L22,0),"j")*1,"",MAX(L27:R27)+5)</f>
        <v>27</v>
      </c>
      <c r="Q28" s="12" t="n">
        <f aca="false">IF(MAX(L27:R27)+6&gt;TEXT(EOMONTH(L22,0),"j")*1,"",MAX(L27:R27)+6)</f>
        <v>28</v>
      </c>
      <c r="R28" s="12" t="n">
        <f aca="false">IF(MAX(L27:R27)+7&gt;TEXT(EOMONTH(L22,0),"j")*1,"",MAX(L27:R27)+7)</f>
        <v>29</v>
      </c>
      <c r="S28" s="8"/>
      <c r="T28" s="15"/>
      <c r="U28" s="12" t="n">
        <f aca="false">IF(MAX(U27:AA27)+1&gt;TEXT(EOMONTH(U22,0),"j")*1,"",MAX(U27:AA27)+1)</f>
        <v>27</v>
      </c>
      <c r="V28" s="12" t="n">
        <f aca="false">IF(MAX(U27:AA27)+2&gt;TEXT(EOMONTH(U22,0),"j")*1,"",MAX(U27:AA27)+2)</f>
        <v>28</v>
      </c>
      <c r="W28" s="12" t="n">
        <f aca="false">IF(MAX(U27:AA27)+3&gt;TEXT(EOMONTH(U22,0),"j")*1,"",MAX(U27:AA27)+3)</f>
        <v>29</v>
      </c>
      <c r="X28" s="12" t="n">
        <f aca="false">IF(MAX(U27:AA27)+4&gt;TEXT(EOMONTH(U22,0),"j")*1,"",MAX(U27:AA27)+4)</f>
        <v>30</v>
      </c>
      <c r="Y28" s="12" t="str">
        <f aca="false">IF(MAX(U27:AA27)+5&gt;TEXT(EOMONTH(U22,0),"j")*1,"",MAX(U27:AA27)+5)</f>
        <v/>
      </c>
      <c r="Z28" s="12" t="str">
        <f aca="false">IF(MAX(U27:AA27)+6&gt;TEXT(EOMONTH(U22,0),"j")*1,"",MAX(U27:AA27)+6)</f>
        <v/>
      </c>
      <c r="AA28" s="12" t="str">
        <f aca="false">IF(MAX(U27:AA27)+7&gt;TEXT(EOMONTH(U22,0),"j")*1,"",MAX(U27:AA27)+7)</f>
        <v/>
      </c>
      <c r="AB28" s="9"/>
      <c r="AC28" s="15"/>
      <c r="AD28" s="12" t="n">
        <f aca="false">IF(MAX(AD27:AJ27)+1&gt;TEXT(EOMONTH(AD22,0),"j")*1,"",MAX(AD27:AJ27)+1)</f>
        <v>25</v>
      </c>
      <c r="AE28" s="12" t="n">
        <f aca="false">IF(MAX(AD27:AJ27)+2&gt;TEXT(EOMONTH(AD22,0),"j")*1,"",MAX(AD27:AJ27)+2)</f>
        <v>26</v>
      </c>
      <c r="AF28" s="12" t="n">
        <f aca="false">IF(MAX(AD27:AJ27)+3&gt;TEXT(EOMONTH(AD22,0),"j")*1,"",MAX(AD27:AJ27)+3)</f>
        <v>27</v>
      </c>
      <c r="AG28" s="12" t="n">
        <f aca="false">IF(MAX(AD27:AJ27)+4&gt;TEXT(EOMONTH(AD22,0),"j")*1,"",MAX(AD27:AJ27)+4)</f>
        <v>28</v>
      </c>
      <c r="AH28" s="12" t="n">
        <f aca="false">IF(MAX(AD27:AJ27)+5&gt;TEXT(EOMONTH(AD22,0),"j")*1,"",MAX(AD27:AJ27)+5)</f>
        <v>29</v>
      </c>
      <c r="AI28" s="12" t="n">
        <f aca="false">IF(MAX(AD27:AJ27)+6&gt;TEXT(EOMONTH(AD22,0),"j")*1,"",MAX(AD27:AJ27)+6)</f>
        <v>30</v>
      </c>
      <c r="AJ28" s="12" t="n">
        <f aca="false">IF(MAX(AD27:AJ27)+7&gt;TEXT(EOMONTH(AD22,0),"j")*1,"",MAX(AD27:AJ27)+7)</f>
        <v>31</v>
      </c>
      <c r="AK28" s="21"/>
      <c r="AL28" s="22"/>
      <c r="AM28" s="22"/>
      <c r="AN28" s="22"/>
      <c r="AO28" s="22"/>
      <c r="AP28" s="22"/>
      <c r="AQ28" s="22"/>
      <c r="AR28" s="22"/>
      <c r="AS28" s="21"/>
      <c r="AT28" s="22"/>
      <c r="AU28" s="22"/>
      <c r="AV28" s="22"/>
      <c r="AW28" s="22"/>
      <c r="AX28" s="23"/>
      <c r="AY28" s="23"/>
      <c r="AZ28" s="23"/>
    </row>
    <row r="29" customFormat="false" ht="14.1" hidden="false" customHeight="true" outlineLevel="0" collapsed="false">
      <c r="B29" s="6"/>
      <c r="C29" s="12" t="str">
        <f aca="false">IF(MAX(C28:I28)+1&gt;TEXT(EOMONTH(C22,0),"j")*1,"",MAX(C28:I28)+1)</f>
        <v/>
      </c>
      <c r="D29" s="12" t="str">
        <f aca="false">IF(MAX(C28:I28)+2&gt;TEXT(EOMONTH(C22,0),"j")*1,"",MAX(C28:I28)+2)</f>
        <v/>
      </c>
      <c r="E29" s="12" t="str">
        <f aca="false">IF(MAX(C28:I28)+3&gt;TEXT(EOMONTH(C22,0),"j")*1,"",MAX(C28:I28)+3)</f>
        <v/>
      </c>
      <c r="F29" s="12" t="str">
        <f aca="false">IF(MAX(C28:I28)+4&gt;TEXT(EOMONTH(C22,0),"j")*1,"",MAX(C28:I28)+4)</f>
        <v/>
      </c>
      <c r="G29" s="12" t="str">
        <f aca="false">IF(MAX(C28:I28)+5&gt;TEXT(EOMONTH(C22,0),"j")*1,"",MAX(C28:I28)+5)</f>
        <v/>
      </c>
      <c r="H29" s="12" t="str">
        <f aca="false">IF(MAX(C28:I28)+6&gt;TEXT(EOMONTH(C22,0),"j")*1,"",MAX(C28:I28)+6)</f>
        <v/>
      </c>
      <c r="I29" s="12" t="str">
        <f aca="false">IF(MAX(C28:I28)+7&gt;TEXT(EOMONTH(C22,0),"j")*1,"",MAX(C28:I28)+7)</f>
        <v/>
      </c>
      <c r="J29" s="8"/>
      <c r="K29" s="15"/>
      <c r="L29" s="12" t="n">
        <f aca="false">IF(MAX(L28:R28)+1&gt;TEXT(EOMONTH(L22,0),"j")*1,"",MAX(L28:R28)+1)</f>
        <v>30</v>
      </c>
      <c r="M29" s="12" t="n">
        <f aca="false">IF(MAX(L28:R28)+2&gt;TEXT(EOMONTH(L22,0),"j")*1,"",MAX(L28:R28)+2)</f>
        <v>31</v>
      </c>
      <c r="N29" s="12" t="str">
        <f aca="false">IF(MAX(L28:R28)+3&gt;TEXT(EOMONTH(L22,0),"j")*1,"",MAX(L28:R28)+3)</f>
        <v/>
      </c>
      <c r="O29" s="12" t="str">
        <f aca="false">IF(MAX(L28:R28)+4&gt;TEXT(EOMONTH(L22,0),"j")*1,"",MAX(L28:R28)+4)</f>
        <v/>
      </c>
      <c r="P29" s="12" t="str">
        <f aca="false">IF(MAX(L28:R28)+5&gt;TEXT(EOMONTH(L22,0),"j")*1,"",MAX(L28:R28)+5)</f>
        <v/>
      </c>
      <c r="Q29" s="12" t="str">
        <f aca="false">IF(MAX(L28:R28)+6&gt;TEXT(EOMONTH(L22,0),"j")*1,"",MAX(L28:R28)+6)</f>
        <v/>
      </c>
      <c r="R29" s="12" t="str">
        <f aca="false">IF(MAX(L28:R28)+7&gt;TEXT(EOMONTH(L22,0),"j")*1,"",MAX(L28:R28)+7)</f>
        <v/>
      </c>
      <c r="S29" s="8"/>
      <c r="T29" s="15"/>
      <c r="U29" s="12" t="str">
        <f aca="false">IF(MAX(U28:AA28)+1&gt;TEXT(EOMONTH(U22,0),"j")*1,"",MAX(U28:AA28)+1)</f>
        <v/>
      </c>
      <c r="V29" s="12" t="str">
        <f aca="false">IF(MAX(U28:AA28)+2&gt;TEXT(EOMONTH(U22,0),"j")*1,"",MAX(U28:AA28)+2)</f>
        <v/>
      </c>
      <c r="W29" s="12" t="str">
        <f aca="false">IF(MAX(U28:AA28)+3&gt;TEXT(EOMONTH(U22,0),"j")*1,"",MAX(U28:AA28)+3)</f>
        <v/>
      </c>
      <c r="X29" s="12" t="str">
        <f aca="false">IF(MAX(U28:AA28)+4&gt;TEXT(EOMONTH(U22,0),"j")*1,"",MAX(U28:AA28)+4)</f>
        <v/>
      </c>
      <c r="Y29" s="12" t="str">
        <f aca="false">IF(MAX(U28:AA28)+5&gt;TEXT(EOMONTH(U22,0),"j")*1,"",MAX(U28:AA28)+5)</f>
        <v/>
      </c>
      <c r="Z29" s="12" t="str">
        <f aca="false">IF(MAX(U28:AA28)+6&gt;TEXT(EOMONTH(U22,0),"j")*1,"",MAX(U28:AA28)+6)</f>
        <v/>
      </c>
      <c r="AA29" s="12" t="str">
        <f aca="false">IF(MAX(U28:AA28)+7&gt;TEXT(EOMONTH(U22,0),"j")*1,"",MAX(U28:AA28)+7)</f>
        <v/>
      </c>
      <c r="AB29" s="9"/>
      <c r="AC29" s="15"/>
      <c r="AD29" s="12" t="str">
        <f aca="false">IF(MAX(AD28:AJ28)+1&gt;TEXT(EOMONTH(AD22,0),"j")*1,"",MAX(AD28:AJ28)+1)</f>
        <v/>
      </c>
      <c r="AE29" s="12" t="str">
        <f aca="false">IF(MAX(AD28:AJ28)+2&gt;TEXT(EOMONTH(AD22,0),"j")*1,"",MAX(AD28:AJ28)+2)</f>
        <v/>
      </c>
      <c r="AF29" s="12" t="str">
        <f aca="false">IF(MAX(AD28:AJ28)+3&gt;TEXT(EOMONTH(AD22,0),"j")*1,"",MAX(AD28:AJ28)+3)</f>
        <v/>
      </c>
      <c r="AG29" s="12" t="str">
        <f aca="false">IF(MAX(AD28:AJ28)+4&gt;TEXT(EOMONTH(AD22,0),"j")*1,"",MAX(AD28:AJ28)+4)</f>
        <v/>
      </c>
      <c r="AH29" s="12" t="str">
        <f aca="false">IF(MAX(AD28:AJ28)+5&gt;TEXT(EOMONTH(AD22,0),"j")*1,"",MAX(AD28:AJ28)+5)</f>
        <v/>
      </c>
      <c r="AI29" s="12" t="str">
        <f aca="false">IF(MAX(AD28:AJ28)+6&gt;TEXT(EOMONTH(AD22,0),"j")*1,"",MAX(AD28:AJ28)+6)</f>
        <v/>
      </c>
      <c r="AJ29" s="12" t="str">
        <f aca="false">IF(MAX(AD28:AJ28)+7&gt;TEXT(EOMONTH(AD22,0),"j")*1,"",MAX(AD28:AJ28)+7)</f>
        <v/>
      </c>
      <c r="AK29" s="21"/>
      <c r="AL29" s="22"/>
      <c r="AM29" s="23"/>
      <c r="AN29" s="23"/>
      <c r="AO29" s="23"/>
      <c r="AP29" s="23"/>
      <c r="AQ29" s="23"/>
      <c r="AR29" s="23"/>
      <c r="AS29" s="21"/>
      <c r="AT29" s="23"/>
      <c r="AU29" s="23"/>
      <c r="AV29" s="23"/>
      <c r="AW29" s="23"/>
      <c r="AX29" s="23"/>
      <c r="AY29" s="23"/>
      <c r="AZ29" s="23"/>
    </row>
    <row r="30" customFormat="false" ht="14.1" hidden="false" customHeight="true" outlineLevel="0" collapsed="false">
      <c r="C30" s="26"/>
      <c r="D30" s="26"/>
      <c r="E30" s="26"/>
      <c r="F30" s="26"/>
      <c r="G30" s="26"/>
      <c r="H30" s="26"/>
      <c r="I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</row>
    <row r="31" customFormat="false" ht="14.1" hidden="false" customHeight="true" outlineLevel="0" collapsed="false">
      <c r="B31" s="6"/>
      <c r="C31" s="7" t="n">
        <f aca="false">EOMONTH(AD22,0)+1</f>
        <v>44774</v>
      </c>
      <c r="D31" s="7"/>
      <c r="E31" s="7"/>
      <c r="F31" s="7"/>
      <c r="G31" s="7"/>
      <c r="H31" s="7"/>
      <c r="I31" s="7"/>
      <c r="K31" s="27" t="n">
        <f aca="false">DATE(YEAR($C$4),8,15)</f>
        <v>44423</v>
      </c>
      <c r="L31" s="27"/>
      <c r="M31" s="27"/>
      <c r="N31" s="27"/>
      <c r="O31" s="27"/>
      <c r="P31" s="28"/>
      <c r="Q31" s="29" t="s">
        <v>7</v>
      </c>
      <c r="R31" s="29"/>
      <c r="S31" s="29"/>
      <c r="T31" s="29"/>
      <c r="U31" s="29"/>
      <c r="V31" s="29"/>
      <c r="X31" s="27" t="n">
        <f aca="false">DATE(YEAR($C$31),5,1)</f>
        <v>44682</v>
      </c>
      <c r="Y31" s="27"/>
      <c r="Z31" s="27"/>
      <c r="AA31" s="27"/>
      <c r="AB31" s="27"/>
      <c r="AC31" s="28"/>
      <c r="AD31" s="29" t="s">
        <v>8</v>
      </c>
      <c r="AE31" s="29"/>
      <c r="AF31" s="29"/>
      <c r="AG31" s="29"/>
      <c r="AH31" s="29"/>
      <c r="AI31" s="29"/>
      <c r="AMH31" s="0"/>
      <c r="AMI31" s="0"/>
      <c r="AMJ31" s="0"/>
    </row>
    <row r="32" customFormat="false" ht="14.1" hidden="false" customHeight="true" outlineLevel="0" collapsed="false">
      <c r="B32" s="6"/>
      <c r="C32" s="24" t="s">
        <v>1</v>
      </c>
      <c r="D32" s="24" t="s">
        <v>2</v>
      </c>
      <c r="E32" s="24" t="s">
        <v>2</v>
      </c>
      <c r="F32" s="24" t="s">
        <v>3</v>
      </c>
      <c r="G32" s="24" t="s">
        <v>4</v>
      </c>
      <c r="H32" s="24" t="s">
        <v>5</v>
      </c>
      <c r="I32" s="24" t="s">
        <v>6</v>
      </c>
      <c r="K32" s="27" t="n">
        <f aca="false">DATE(YEAR($C$4),11,1)</f>
        <v>44501</v>
      </c>
      <c r="L32" s="27"/>
      <c r="M32" s="27"/>
      <c r="N32" s="27"/>
      <c r="O32" s="27"/>
      <c r="P32" s="28"/>
      <c r="Q32" s="29" t="s">
        <v>9</v>
      </c>
      <c r="R32" s="29"/>
      <c r="S32" s="29"/>
      <c r="T32" s="29"/>
      <c r="U32" s="29"/>
      <c r="V32" s="29"/>
      <c r="X32" s="27" t="n">
        <f aca="false">DATE(YEAR($C$31),5,8)</f>
        <v>44689</v>
      </c>
      <c r="Y32" s="27"/>
      <c r="Z32" s="27"/>
      <c r="AA32" s="27"/>
      <c r="AB32" s="27"/>
      <c r="AC32" s="28"/>
      <c r="AD32" s="29" t="s">
        <v>10</v>
      </c>
      <c r="AE32" s="29"/>
      <c r="AF32" s="29"/>
      <c r="AG32" s="29"/>
      <c r="AH32" s="29"/>
      <c r="AI32" s="29"/>
      <c r="AK32" s="28"/>
      <c r="AM32" s="1" t="s">
        <v>11</v>
      </c>
    </row>
    <row r="33" customFormat="false" ht="14.1" hidden="false" customHeight="true" outlineLevel="0" collapsed="false">
      <c r="B33" s="6"/>
      <c r="C33" s="14" t="n">
        <f aca="false">IF(B33&lt;&gt;"",B33+1,IF(WEEKDAY(C31,2)=COLUMN()-2,TEXT(C31,"j")*1,""))</f>
        <v>1</v>
      </c>
      <c r="D33" s="14" t="n">
        <f aca="false">IF(C33&lt;&gt;"",C33+1,IF(WEEKDAY(C31,2)=COLUMN()-2,TEXT(C31,"j")*1,""))</f>
        <v>2</v>
      </c>
      <c r="E33" s="14" t="n">
        <f aca="false">IF(D33&lt;&gt;"",D33+1,IF(WEEKDAY(C31,2)=COLUMN()-2,TEXT(C31,"j")*1,""))</f>
        <v>3</v>
      </c>
      <c r="F33" s="14" t="n">
        <f aca="false">IF(E33&lt;&gt;"",E33+1,IF(WEEKDAY(C31,2)=COLUMN()-2,TEXT(C31,"j")*1,""))</f>
        <v>4</v>
      </c>
      <c r="G33" s="14" t="n">
        <f aca="false">IF(F33&lt;&gt;"",F33+1,IF(WEEKDAY(C31,2)=COLUMN()-2,TEXT(C31,"j")*1,""))</f>
        <v>5</v>
      </c>
      <c r="H33" s="14" t="n">
        <f aca="false">IF(G33&lt;&gt;"",G33+1,IF(WEEKDAY(C31,2)=COLUMN()-2,TEXT(C31,"j")*1,""))</f>
        <v>6</v>
      </c>
      <c r="I33" s="14" t="n">
        <f aca="false">IF(H33&lt;&gt;"",H33+1,IF(WEEKDAY(C31,2)=COLUMN()-2,TEXT(C31,"j")*1,""))</f>
        <v>7</v>
      </c>
      <c r="K33" s="27" t="n">
        <f aca="false">DATE(YEAR($C$4),11,11)</f>
        <v>44511</v>
      </c>
      <c r="L33" s="27"/>
      <c r="M33" s="27"/>
      <c r="N33" s="27"/>
      <c r="O33" s="27"/>
      <c r="P33" s="28"/>
      <c r="Q33" s="29" t="s">
        <v>12</v>
      </c>
      <c r="R33" s="29"/>
      <c r="S33" s="29"/>
      <c r="T33" s="29"/>
      <c r="U33" s="29"/>
      <c r="V33" s="29"/>
      <c r="X33" s="27" t="n">
        <f aca="false">_xlfn.ORG.OPENOFFICE.EASTERSUNDAY(YEAR($C$31))+39</f>
        <v>44707</v>
      </c>
      <c r="Y33" s="27"/>
      <c r="Z33" s="27"/>
      <c r="AA33" s="27"/>
      <c r="AB33" s="27"/>
      <c r="AC33" s="28"/>
      <c r="AD33" s="29" t="s">
        <v>13</v>
      </c>
      <c r="AE33" s="29"/>
      <c r="AF33" s="29"/>
      <c r="AG33" s="29"/>
      <c r="AH33" s="29"/>
      <c r="AI33" s="29"/>
      <c r="AK33" s="30"/>
      <c r="AM33" s="1" t="s">
        <v>14</v>
      </c>
    </row>
    <row r="34" customFormat="false" ht="14.1" hidden="false" customHeight="true" outlineLevel="0" collapsed="false">
      <c r="B34" s="6"/>
      <c r="C34" s="14" t="n">
        <f aca="false">MAX(C33:I33)+1</f>
        <v>8</v>
      </c>
      <c r="D34" s="14" t="n">
        <f aca="false">MAX(C33:I33)+2</f>
        <v>9</v>
      </c>
      <c r="E34" s="14" t="n">
        <f aca="false">MAX(C33:I33)+3</f>
        <v>10</v>
      </c>
      <c r="F34" s="14" t="n">
        <f aca="false">MAX(C33:I33)+4</f>
        <v>11</v>
      </c>
      <c r="G34" s="14" t="n">
        <f aca="false">MAX(C33:I33)+5</f>
        <v>12</v>
      </c>
      <c r="H34" s="14" t="n">
        <f aca="false">MAX(C33:I33)+6</f>
        <v>13</v>
      </c>
      <c r="I34" s="14" t="n">
        <f aca="false">MAX(C33:I33)+7</f>
        <v>14</v>
      </c>
      <c r="K34" s="27" t="n">
        <f aca="false">DATE(YEAR($C$4),12,25)</f>
        <v>44555</v>
      </c>
      <c r="L34" s="27"/>
      <c r="M34" s="27"/>
      <c r="N34" s="27"/>
      <c r="O34" s="27"/>
      <c r="P34" s="28"/>
      <c r="Q34" s="29" t="s">
        <v>15</v>
      </c>
      <c r="R34" s="29"/>
      <c r="S34" s="29"/>
      <c r="T34" s="29"/>
      <c r="U34" s="29"/>
      <c r="V34" s="29"/>
      <c r="X34" s="27" t="n">
        <f aca="false">_xlfn.ORG.OPENOFFICE.EASTERSUNDAY(YEAR($C$31))+49</f>
        <v>44717</v>
      </c>
      <c r="Y34" s="27"/>
      <c r="Z34" s="27"/>
      <c r="AA34" s="27"/>
      <c r="AB34" s="27"/>
      <c r="AC34" s="28"/>
      <c r="AD34" s="29" t="s">
        <v>16</v>
      </c>
      <c r="AE34" s="29"/>
      <c r="AF34" s="29"/>
      <c r="AG34" s="29"/>
      <c r="AH34" s="29"/>
      <c r="AI34" s="29"/>
      <c r="AK34" s="31"/>
      <c r="AM34" s="1" t="s">
        <v>17</v>
      </c>
    </row>
    <row r="35" customFormat="false" ht="14.1" hidden="false" customHeight="true" outlineLevel="0" collapsed="false">
      <c r="B35" s="6"/>
      <c r="C35" s="14" t="n">
        <f aca="false">MAX(C34:I34)+1</f>
        <v>15</v>
      </c>
      <c r="D35" s="14" t="n">
        <f aca="false">MAX(C34:I34)+2</f>
        <v>16</v>
      </c>
      <c r="E35" s="14" t="n">
        <f aca="false">MAX(C34:I34)+3</f>
        <v>17</v>
      </c>
      <c r="F35" s="14" t="n">
        <f aca="false">MAX(C34:I34)+4</f>
        <v>18</v>
      </c>
      <c r="G35" s="14" t="n">
        <f aca="false">MAX(C34:I34)+5</f>
        <v>19</v>
      </c>
      <c r="H35" s="14" t="n">
        <f aca="false">MAX(C34:I34)+6</f>
        <v>20</v>
      </c>
      <c r="I35" s="14" t="n">
        <f aca="false">MAX(C34:I34)+7</f>
        <v>21</v>
      </c>
      <c r="K35" s="27" t="n">
        <f aca="false">DATE(YEAR($C$31),1,1)</f>
        <v>44562</v>
      </c>
      <c r="L35" s="27"/>
      <c r="M35" s="27"/>
      <c r="N35" s="27"/>
      <c r="O35" s="27"/>
      <c r="P35" s="28"/>
      <c r="Q35" s="29" t="s">
        <v>18</v>
      </c>
      <c r="R35" s="29"/>
      <c r="S35" s="29"/>
      <c r="T35" s="29"/>
      <c r="U35" s="29"/>
      <c r="V35" s="29"/>
      <c r="X35" s="27" t="n">
        <f aca="false">_xlfn.ORG.OPENOFFICE.EASTERSUNDAY(YEAR($C$31))+50</f>
        <v>44718</v>
      </c>
      <c r="Y35" s="27"/>
      <c r="Z35" s="27"/>
      <c r="AA35" s="27"/>
      <c r="AB35" s="27"/>
      <c r="AC35" s="28"/>
      <c r="AD35" s="29" t="s">
        <v>19</v>
      </c>
      <c r="AE35" s="29"/>
      <c r="AF35" s="29"/>
      <c r="AG35" s="29"/>
      <c r="AH35" s="29"/>
      <c r="AI35" s="29"/>
      <c r="AK35" s="32"/>
      <c r="AM35" s="1" t="s">
        <v>20</v>
      </c>
    </row>
    <row r="36" customFormat="false" ht="14.1" hidden="false" customHeight="true" outlineLevel="0" collapsed="false">
      <c r="B36" s="6"/>
      <c r="C36" s="14" t="n">
        <f aca="false">MAX(C35:I35)+1</f>
        <v>22</v>
      </c>
      <c r="D36" s="14" t="n">
        <f aca="false">MAX(C35:I35)+2</f>
        <v>23</v>
      </c>
      <c r="E36" s="14" t="n">
        <f aca="false">MAX(C35:I35)+3</f>
        <v>24</v>
      </c>
      <c r="F36" s="14" t="n">
        <f aca="false">MAX(C35:I35)+4</f>
        <v>25</v>
      </c>
      <c r="G36" s="14" t="n">
        <f aca="false">MAX(C35:I35)+5</f>
        <v>26</v>
      </c>
      <c r="H36" s="14" t="n">
        <f aca="false">MAX(C35:I35)+6</f>
        <v>27</v>
      </c>
      <c r="I36" s="14" t="n">
        <f aca="false">MAX(C35:I35)+7</f>
        <v>28</v>
      </c>
      <c r="K36" s="27" t="n">
        <f aca="false">_xlfn.ORG.OPENOFFICE.EASTERSUNDAY(YEAR($C$31))</f>
        <v>44668</v>
      </c>
      <c r="L36" s="27"/>
      <c r="M36" s="27"/>
      <c r="N36" s="27"/>
      <c r="O36" s="27"/>
      <c r="P36" s="28"/>
      <c r="Q36" s="29" t="s">
        <v>21</v>
      </c>
      <c r="R36" s="29"/>
      <c r="S36" s="29"/>
      <c r="T36" s="29"/>
      <c r="U36" s="29"/>
      <c r="V36" s="29"/>
      <c r="X36" s="27" t="n">
        <f aca="false">DATE(YEAR($C$31),7,14)</f>
        <v>44756</v>
      </c>
      <c r="Y36" s="27"/>
      <c r="Z36" s="27"/>
      <c r="AA36" s="27"/>
      <c r="AB36" s="27"/>
      <c r="AC36" s="28"/>
      <c r="AD36" s="29" t="s">
        <v>22</v>
      </c>
      <c r="AE36" s="29"/>
      <c r="AF36" s="29"/>
      <c r="AG36" s="29"/>
      <c r="AH36" s="29"/>
      <c r="AI36" s="29"/>
      <c r="AMH36" s="0"/>
      <c r="AMI36" s="0"/>
      <c r="AMJ36" s="0"/>
    </row>
    <row r="37" customFormat="false" ht="14.1" hidden="false" customHeight="true" outlineLevel="0" collapsed="false">
      <c r="B37" s="6"/>
      <c r="C37" s="12" t="n">
        <f aca="false">IF(MAX(C36:I36)+1&gt;TEXT(EOMONTH(C31,0),"j")*1,"",MAX(C36:I36)+1)</f>
        <v>29</v>
      </c>
      <c r="D37" s="12" t="n">
        <f aca="false">IF(MAX(C36:I36)+2&gt;TEXT(EOMONTH(C31,0),"j")*1,"",MAX(C36:I36)+2)</f>
        <v>30</v>
      </c>
      <c r="E37" s="12" t="n">
        <f aca="false">IF(MAX(C36:I36)+3&gt;TEXT(EOMONTH(C31,0),"j")*1,"",MAX(C36:I36)+3)</f>
        <v>31</v>
      </c>
      <c r="F37" s="12" t="str">
        <f aca="false">IF(MAX(C36:I36)+4&gt;TEXT(EOMONTH(C31,0),"j")*1,"",MAX(C36:I36)+4)</f>
        <v/>
      </c>
      <c r="G37" s="12" t="str">
        <f aca="false">IF(MAX(C36:I36)+5&gt;TEXT(EOMONTH(C31,0),"j")*1,"",MAX(C36:I36)+5)</f>
        <v/>
      </c>
      <c r="H37" s="12" t="str">
        <f aca="false">IF(MAX(C36:I36)+6&gt;TEXT(EOMONTH(C31,0),"j")*1,"",MAX(C36:I36)+6)</f>
        <v/>
      </c>
      <c r="I37" s="12" t="str">
        <f aca="false">IF(MAX(C36:I36)+7&gt;TEXT(EOMONTH(C31,0),"j")*1,"",MAX(C36:I36)+7)</f>
        <v/>
      </c>
      <c r="K37" s="27" t="n">
        <f aca="false">_xlfn.ORG.OPENOFFICE.EASTERSUNDAY(YEAR($C$31))+1</f>
        <v>44669</v>
      </c>
      <c r="L37" s="27"/>
      <c r="M37" s="27"/>
      <c r="N37" s="27"/>
      <c r="O37" s="27"/>
      <c r="P37" s="28"/>
      <c r="Q37" s="29" t="s">
        <v>23</v>
      </c>
      <c r="R37" s="29"/>
      <c r="S37" s="29"/>
      <c r="T37" s="29"/>
      <c r="U37" s="29"/>
      <c r="V37" s="29"/>
      <c r="X37" s="27" t="n">
        <f aca="false">DATE(YEAR($C$31),8,15)</f>
        <v>44788</v>
      </c>
      <c r="Y37" s="27"/>
      <c r="Z37" s="27"/>
      <c r="AA37" s="27"/>
      <c r="AB37" s="27"/>
      <c r="AC37" s="28"/>
      <c r="AD37" s="29" t="s">
        <v>7</v>
      </c>
      <c r="AE37" s="29"/>
      <c r="AF37" s="29"/>
      <c r="AG37" s="29"/>
      <c r="AH37" s="29"/>
      <c r="AI37" s="29"/>
      <c r="AMH37" s="0"/>
      <c r="AMI37" s="0"/>
      <c r="AMJ37" s="0"/>
    </row>
    <row r="38" customFormat="false" ht="13.8" hidden="false" customHeight="false" outlineLevel="0" collapsed="false">
      <c r="B38" s="6"/>
      <c r="C38" s="12" t="str">
        <f aca="false">IF(MAX(C37:I37)+1&gt;TEXT(EOMONTH(C31,0),"j")*1,"",MAX(C37:I37)+1)</f>
        <v/>
      </c>
      <c r="D38" s="12" t="str">
        <f aca="false">IF(MAX(C37:I37)+2&gt;TEXT(EOMONTH(C31,0),"j")*1,"",MAX(C37:I37)+2)</f>
        <v/>
      </c>
      <c r="E38" s="12" t="str">
        <f aca="false">IF(MAX(C37:I37)+3&gt;TEXT(EOMONTH(C31,0),"j")*1,"",MAX(C37:I37)+3)</f>
        <v/>
      </c>
      <c r="F38" s="12" t="str">
        <f aca="false">IF(MAX(C37:I37)+4&gt;TEXT(EOMONTH(C31,0),"j")*1,"",MAX(C37:I37)+4)</f>
        <v/>
      </c>
      <c r="G38" s="12" t="str">
        <f aca="false">IF(MAX(C37:I37)+5&gt;TEXT(EOMONTH(C31,0),"j")*1,"",MAX(C37:I37)+5)</f>
        <v/>
      </c>
      <c r="H38" s="12" t="str">
        <f aca="false">IF(MAX(C37:I37)+6&gt;TEXT(EOMONTH(C31,0),"j")*1,"",MAX(C37:I37)+6)</f>
        <v/>
      </c>
      <c r="I38" s="12" t="str">
        <f aca="false">IF(MAX(C37:I37)+7&gt;TEXT(EOMONTH(C31,0),"j")*1,"",MAX(C37:I37)+7)</f>
        <v/>
      </c>
      <c r="K38" s="27" t="n">
        <f aca="false">DATE(YEAR($C$31),4,27)</f>
        <v>44678</v>
      </c>
      <c r="L38" s="27"/>
      <c r="M38" s="27"/>
      <c r="N38" s="27"/>
      <c r="O38" s="27"/>
      <c r="P38" s="28"/>
      <c r="Q38" s="29" t="s">
        <v>24</v>
      </c>
      <c r="R38" s="29"/>
      <c r="S38" s="29"/>
      <c r="T38" s="29"/>
      <c r="U38" s="29"/>
      <c r="V38" s="29"/>
      <c r="AMH38" s="0"/>
      <c r="AMI38" s="0"/>
      <c r="AMJ38" s="0"/>
    </row>
    <row r="39" customFormat="false" ht="13.8" hidden="false" customHeight="false" outlineLevel="0" collapsed="false">
      <c r="K39" s="0"/>
      <c r="L39" s="0"/>
      <c r="M39" s="0"/>
      <c r="N39" s="0"/>
      <c r="O39" s="0"/>
      <c r="P39" s="0"/>
      <c r="Q39" s="0"/>
      <c r="R39" s="0"/>
      <c r="S39" s="0"/>
      <c r="T39" s="0"/>
      <c r="U39" s="0"/>
      <c r="V39" s="0"/>
      <c r="AMH39" s="0"/>
      <c r="AMI39" s="0"/>
      <c r="AMJ39" s="0"/>
    </row>
    <row r="40" customFormat="false" ht="13.8" hidden="false" customHeight="false" outlineLevel="0" collapsed="false">
      <c r="J40" s="0"/>
      <c r="K40" s="0"/>
      <c r="L40" s="0"/>
      <c r="M40" s="0"/>
      <c r="N40" s="0"/>
      <c r="O40" s="0"/>
      <c r="P40" s="0"/>
      <c r="Q40" s="0"/>
      <c r="R40" s="0"/>
      <c r="S40" s="0"/>
      <c r="T40" s="0"/>
      <c r="U40" s="0"/>
      <c r="V40" s="0"/>
      <c r="AMH40" s="0"/>
      <c r="AMI40" s="0"/>
      <c r="AMJ40" s="0"/>
    </row>
    <row r="41" customFormat="false" ht="13.8" hidden="false" customHeight="false" outlineLevel="0" collapsed="false">
      <c r="J41" s="0"/>
      <c r="K41" s="0"/>
      <c r="L41" s="0"/>
      <c r="M41" s="0"/>
      <c r="N41" s="0"/>
      <c r="O41" s="0"/>
      <c r="P41" s="0"/>
      <c r="Q41" s="0"/>
      <c r="R41" s="0"/>
      <c r="S41" s="0"/>
      <c r="T41" s="0"/>
      <c r="U41" s="0"/>
      <c r="V41" s="0"/>
      <c r="AMH41" s="0"/>
      <c r="AMI41" s="0"/>
      <c r="AMJ41" s="0"/>
    </row>
    <row r="42" customFormat="false" ht="13.8" hidden="false" customHeight="false" outlineLevel="0" collapsed="false">
      <c r="J42" s="0"/>
      <c r="K42" s="0"/>
      <c r="L42" s="0"/>
      <c r="M42" s="0"/>
      <c r="N42" s="0"/>
      <c r="O42" s="0"/>
      <c r="P42" s="0"/>
      <c r="Q42" s="0"/>
      <c r="R42" s="0"/>
      <c r="S42" s="0"/>
      <c r="T42" s="0"/>
      <c r="U42" s="0"/>
      <c r="V42" s="0"/>
      <c r="AMH42" s="0"/>
      <c r="AMI42" s="0"/>
      <c r="AMJ42" s="0"/>
    </row>
    <row r="43" customFormat="false" ht="13.8" hidden="false" customHeight="false" outlineLevel="0" collapsed="false">
      <c r="J43" s="0"/>
      <c r="K43" s="0"/>
      <c r="L43" s="0"/>
      <c r="M43" s="0"/>
      <c r="N43" s="0"/>
      <c r="O43" s="0"/>
      <c r="P43" s="0"/>
      <c r="Q43" s="0"/>
      <c r="R43" s="0"/>
      <c r="S43" s="0"/>
      <c r="T43" s="0"/>
      <c r="U43" s="0"/>
      <c r="V43" s="0"/>
      <c r="AMH43" s="0"/>
      <c r="AMI43" s="0"/>
      <c r="AMJ43" s="0"/>
    </row>
    <row r="44" customFormat="false" ht="13.8" hidden="false" customHeight="false" outlineLevel="0" collapsed="false">
      <c r="J44" s="0"/>
      <c r="K44" s="0"/>
      <c r="L44" s="0"/>
      <c r="M44" s="0"/>
      <c r="N44" s="0"/>
      <c r="O44" s="0"/>
      <c r="P44" s="0"/>
      <c r="Q44" s="0"/>
      <c r="R44" s="0"/>
      <c r="S44" s="0"/>
      <c r="T44" s="0"/>
      <c r="U44" s="0"/>
      <c r="V44" s="0"/>
      <c r="AMH44" s="0"/>
      <c r="AMI44" s="0"/>
      <c r="AMJ44" s="0"/>
    </row>
    <row r="45" customFormat="false" ht="13.8" hidden="false" customHeight="false" outlineLevel="0" collapsed="false">
      <c r="J45" s="0"/>
      <c r="K45" s="0"/>
      <c r="L45" s="0"/>
      <c r="M45" s="0"/>
      <c r="N45" s="0"/>
      <c r="O45" s="0"/>
      <c r="P45" s="0"/>
      <c r="Q45" s="0"/>
      <c r="R45" s="0"/>
      <c r="S45" s="0"/>
      <c r="T45" s="0"/>
      <c r="U45" s="0"/>
      <c r="V45" s="0"/>
      <c r="AMH45" s="0"/>
      <c r="AMI45" s="0"/>
      <c r="AMJ45" s="0"/>
    </row>
    <row r="46" customFormat="false" ht="13.8" hidden="false" customHeight="false" outlineLevel="0" collapsed="false">
      <c r="J46" s="0"/>
    </row>
    <row r="47" customFormat="false" ht="13.8" hidden="false" customHeight="false" outlineLevel="0" collapsed="false">
      <c r="J47" s="0"/>
    </row>
    <row r="48" customFormat="false" ht="13.8" hidden="false" customHeight="false" outlineLevel="0" collapsed="false">
      <c r="J48" s="0"/>
    </row>
    <row r="49" customFormat="false" ht="13.8" hidden="false" customHeight="false" outlineLevel="0" collapsed="false">
      <c r="J49" s="0"/>
    </row>
    <row r="50" customFormat="false" ht="13.8" hidden="false" customHeight="false" outlineLevel="0" collapsed="false">
      <c r="J50" s="0"/>
    </row>
    <row r="51" customFormat="false" ht="13.8" hidden="false" customHeight="false" outlineLevel="0" collapsed="false">
      <c r="J51" s="0"/>
    </row>
    <row r="52" customFormat="false" ht="13.8" hidden="false" customHeight="false" outlineLevel="0" collapsed="false">
      <c r="J52" s="0"/>
    </row>
    <row r="53" customFormat="false" ht="13.8" hidden="false" customHeight="false" outlineLevel="0" collapsed="false">
      <c r="J53" s="0"/>
    </row>
    <row r="54" customFormat="false" ht="13.8" hidden="false" customHeight="false" outlineLevel="0" collapsed="false">
      <c r="J54" s="0"/>
    </row>
  </sheetData>
  <mergeCells count="45">
    <mergeCell ref="A1:AJ1"/>
    <mergeCell ref="B2:AJ2"/>
    <mergeCell ref="C4:I4"/>
    <mergeCell ref="L4:R4"/>
    <mergeCell ref="U4:AA4"/>
    <mergeCell ref="AD4:AJ4"/>
    <mergeCell ref="C13:I13"/>
    <mergeCell ref="L13:R13"/>
    <mergeCell ref="U13:AA13"/>
    <mergeCell ref="AD13:AJ13"/>
    <mergeCell ref="C22:I22"/>
    <mergeCell ref="L22:R22"/>
    <mergeCell ref="U22:AA22"/>
    <mergeCell ref="AD22:AJ22"/>
    <mergeCell ref="C31:I31"/>
    <mergeCell ref="K31:O31"/>
    <mergeCell ref="Q31:V31"/>
    <mergeCell ref="X31:AB31"/>
    <mergeCell ref="AD31:AI31"/>
    <mergeCell ref="K32:O32"/>
    <mergeCell ref="Q32:V32"/>
    <mergeCell ref="X32:AB32"/>
    <mergeCell ref="AD32:AI32"/>
    <mergeCell ref="K33:O33"/>
    <mergeCell ref="Q33:V33"/>
    <mergeCell ref="X33:AB33"/>
    <mergeCell ref="AD33:AI33"/>
    <mergeCell ref="K34:O34"/>
    <mergeCell ref="Q34:V34"/>
    <mergeCell ref="X34:AB34"/>
    <mergeCell ref="AD34:AI34"/>
    <mergeCell ref="K35:O35"/>
    <mergeCell ref="Q35:V35"/>
    <mergeCell ref="X35:AB35"/>
    <mergeCell ref="AD35:AI35"/>
    <mergeCell ref="K36:O36"/>
    <mergeCell ref="Q36:V36"/>
    <mergeCell ref="X36:AB36"/>
    <mergeCell ref="AD36:AI36"/>
    <mergeCell ref="K37:O37"/>
    <mergeCell ref="Q37:V37"/>
    <mergeCell ref="X37:AB37"/>
    <mergeCell ref="AD37:AI37"/>
    <mergeCell ref="K38:O38"/>
    <mergeCell ref="Q38:V38"/>
  </mergeCells>
  <printOptions headings="false" gridLines="false" gridLinesSet="true" horizontalCentered="false" verticalCentered="false"/>
  <pageMargins left="0.708333333333333" right="0.708333333333333" top="0.590277777777778" bottom="0.51180555555555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2020-06-23T16:01:49Z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