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étails Culture" sheetId="1" state="visible" r:id="rId2"/>
    <sheet name="Godet Prix Volume" sheetId="2" state="visible" r:id="rId3"/>
    <sheet name="Feuil3" sheetId="3" state="visible" r:id="rId4"/>
  </sheets>
  <definedNames>
    <definedName function="false" hidden="false" name="CODEGODET" vbProcedure="false">'Godet Prix Volume'!$A$1:$A$6</definedName>
    <definedName function="false" hidden="false" name="PRIXGODET" vbProcedure="false">'Godet Prix Volume'!$B$1:$B$6</definedName>
    <definedName function="false" hidden="false" name="PRIXTERRE" vbProcedure="false">'Godet Prix Volume'!$D$1:$D$6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<sst xmlns="http://schemas.openxmlformats.org/spreadsheetml/2006/main" count="34" uniqueCount="32">
  <si>
    <t xml:space="preserve">CULTURE</t>
  </si>
  <si>
    <t xml:space="preserve">Quantité</t>
  </si>
  <si>
    <t xml:space="preserve">Px achat Unitaire Bouture</t>
  </si>
  <si>
    <t xml:space="preserve">Taille Godet</t>
  </si>
  <si>
    <t xml:space="preserve">Prix Godet</t>
  </si>
  <si>
    <t xml:space="preserve">Prix Terreau</t>
  </si>
  <si>
    <t xml:space="preserve">PLANTES A MASSIF</t>
  </si>
  <si>
    <t xml:space="preserve">GERANUM ZONALE</t>
  </si>
  <si>
    <t xml:space="preserve">GERANUM LIERE</t>
  </si>
  <si>
    <t xml:space="preserve">CLEOME</t>
  </si>
  <si>
    <t xml:space="preserve">DALHIA</t>
  </si>
  <si>
    <t xml:space="preserve">OENOTHERA</t>
  </si>
  <si>
    <t xml:space="preserve">PHLOX</t>
  </si>
  <si>
    <t xml:space="preserve">BEGONIA</t>
  </si>
  <si>
    <t xml:space="preserve">BRACHYCOME</t>
  </si>
  <si>
    <t xml:space="preserve">CALIBRACHOA</t>
  </si>
  <si>
    <t xml:space="preserve">COLEUS</t>
  </si>
  <si>
    <t xml:space="preserve">IMPATIENT</t>
  </si>
  <si>
    <t xml:space="preserve">IMPATIENT SUNPATIEN</t>
  </si>
  <si>
    <t xml:space="preserve">OEILLET D’INDE</t>
  </si>
  <si>
    <t xml:space="preserve">PERVENCHE</t>
  </si>
  <si>
    <t xml:space="preserve">PETUNIA</t>
  </si>
  <si>
    <t xml:space="preserve">POURPIER</t>
  </si>
  <si>
    <t xml:space="preserve">SANVITALIA</t>
  </si>
  <si>
    <t xml:space="preserve">SCAEVOLA</t>
  </si>
  <si>
    <t xml:space="preserve">ZINNIA</t>
  </si>
  <si>
    <t xml:space="preserve">Sous-Total Plantes à Massifs</t>
  </si>
  <si>
    <t xml:space="preserve">CODE GODET</t>
  </si>
  <si>
    <t xml:space="preserve">PRIX GODET</t>
  </si>
  <si>
    <t xml:space="preserve">VOLUME cm³</t>
  </si>
  <si>
    <t xml:space="preserve">PRIX TERREAU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</si>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</sst>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#,##0.00\ [$€-40C];[RED]\-#,##0.00\ [$€-40C]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0"/>
      <charset val="1"/>
    </font>
    <font>
      <sz val="10"/>
      <color rgb="FF00000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3" activeCellId="0" sqref="E3"/>
    </sheetView>
  </sheetViews>
  <sheetFormatPr defaultRowHeight="14.4" zeroHeight="false" outlineLevelRow="0" outlineLevelCol="0"/>
  <cols>
    <col collapsed="false" customWidth="true" hidden="false" outlineLevel="0" max="1" min="1" style="0" width="29.36"/>
    <col collapsed="false" customWidth="true" hidden="false" outlineLevel="0" max="1025" min="2" style="0" width="10.67"/>
  </cols>
  <sheetData>
    <row r="1" customFormat="false" ht="42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customFormat="false" ht="14.4" hidden="false" customHeight="false" outlineLevel="0" collapsed="false">
      <c r="A2" s="3" t="s">
        <v>6</v>
      </c>
      <c r="B2" s="4"/>
      <c r="C2" s="4"/>
      <c r="D2" s="4"/>
      <c r="E2" s="4"/>
      <c r="F2" s="4"/>
    </row>
    <row r="3" customFormat="false" ht="13.8" hidden="false" customHeight="false" outlineLevel="0" collapsed="false">
      <c r="A3" s="5" t="s">
        <v>7</v>
      </c>
      <c r="B3" s="6" t="n">
        <v>1428</v>
      </c>
      <c r="C3" s="6" t="n">
        <v>0.403</v>
      </c>
      <c r="D3" s="6" t="n">
        <v>11</v>
      </c>
      <c r="E3" s="7" t="n">
        <f aca="false">INDEX(PRIXGODET,MATCH(D3,CODEGODET,0))*5</f>
        <v>0.3285</v>
      </c>
      <c r="F3" s="6" t="n">
        <f aca="false">INDEX(PRIXTERRE,MATCH(D3,CODEGODET,0))</f>
        <v>0.091476</v>
      </c>
      <c r="G3" s="8" t="n">
        <f aca="false">+SUM(C3,E3,F3)*B3</f>
        <v>1175.209728</v>
      </c>
    </row>
    <row r="4" customFormat="false" ht="13.8" hidden="false" customHeight="false" outlineLevel="0" collapsed="false">
      <c r="A4" s="5" t="s">
        <v>8</v>
      </c>
      <c r="B4" s="6" t="n">
        <v>1176</v>
      </c>
      <c r="C4" s="6" t="n">
        <v>0.403</v>
      </c>
      <c r="D4" s="6" t="n">
        <v>11</v>
      </c>
      <c r="E4" s="7" t="n">
        <f aca="false">INDEX(PRIXGODET,MATCH(D4,CODEGODET,0))*5</f>
        <v>0.3285</v>
      </c>
      <c r="F4" s="6" t="n">
        <f aca="false">INDEX(PRIXTERRE,MATCH(D4,CODEGODET,0))</f>
        <v>0.091476</v>
      </c>
      <c r="G4" s="8" t="n">
        <f aca="false">+SUM(C4,E4,F4)*B4</f>
        <v>967.819776</v>
      </c>
    </row>
    <row r="5" customFormat="false" ht="13.8" hidden="false" customHeight="false" outlineLevel="0" collapsed="false">
      <c r="A5" s="5" t="s">
        <v>8</v>
      </c>
      <c r="B5" s="6" t="n">
        <v>1428</v>
      </c>
      <c r="C5" s="6" t="n">
        <v>0.394</v>
      </c>
      <c r="D5" s="6" t="n">
        <v>9</v>
      </c>
      <c r="E5" s="7" t="n">
        <f aca="false">INDEX(PRIXGODET,MATCH(D5,CODEGODET,0))*5</f>
        <v>0.14</v>
      </c>
      <c r="F5" s="6" t="n">
        <f aca="false">INDEX(PRIXTERRE,MATCH(D5,CODEGODET,0))</f>
        <v>0.040824</v>
      </c>
      <c r="G5" s="8" t="n">
        <f aca="false">+SUM(C5,E5,F5)*B5</f>
        <v>820.848672</v>
      </c>
    </row>
    <row r="6" customFormat="false" ht="13.8" hidden="false" customHeight="false" outlineLevel="0" collapsed="false">
      <c r="A6" s="5" t="s">
        <v>9</v>
      </c>
      <c r="B6" s="6" t="n">
        <v>72</v>
      </c>
      <c r="C6" s="6" t="n">
        <v>0.471</v>
      </c>
      <c r="D6" s="6" t="n">
        <v>11</v>
      </c>
      <c r="E6" s="7" t="n">
        <f aca="false">INDEX(PRIXGODET,MATCH(D6,CODEGODET,0))*5</f>
        <v>0.3285</v>
      </c>
      <c r="F6" s="6" t="n">
        <f aca="false">INDEX(PRIXTERRE,MATCH(D6,CODEGODET,0))</f>
        <v>0.091476</v>
      </c>
      <c r="G6" s="8" t="n">
        <f aca="false">+SUM(C6,E6,F6)*B6</f>
        <v>64.150272</v>
      </c>
    </row>
    <row r="7" customFormat="false" ht="13.8" hidden="false" customHeight="false" outlineLevel="0" collapsed="false">
      <c r="A7" s="5" t="s">
        <v>10</v>
      </c>
      <c r="B7" s="6" t="n">
        <v>144</v>
      </c>
      <c r="C7" s="6" t="n">
        <v>0.426</v>
      </c>
      <c r="D7" s="6" t="n">
        <v>11</v>
      </c>
      <c r="E7" s="7" t="n">
        <f aca="false">INDEX(PRIXGODET,MATCH(D7,CODEGODET,0))*5</f>
        <v>0.3285</v>
      </c>
      <c r="F7" s="6" t="n">
        <f aca="false">INDEX(PRIXTERRE,MATCH(D7,CODEGODET,0))</f>
        <v>0.091476</v>
      </c>
      <c r="G7" s="8" t="n">
        <f aca="false">+SUM(C7,E7,F7)*B7</f>
        <v>121.820544</v>
      </c>
    </row>
    <row r="8" customFormat="false" ht="13.8" hidden="false" customHeight="false" outlineLevel="0" collapsed="false">
      <c r="A8" s="5" t="s">
        <v>11</v>
      </c>
      <c r="B8" s="6" t="n">
        <v>104</v>
      </c>
      <c r="C8" s="6" t="n">
        <v>0.403</v>
      </c>
      <c r="D8" s="6" t="n">
        <v>9</v>
      </c>
      <c r="E8" s="7" t="n">
        <f aca="false">INDEX(PRIXGODET,MATCH(D8,CODEGODET,0))*5</f>
        <v>0.14</v>
      </c>
      <c r="F8" s="6" t="n">
        <f aca="false">INDEX(PRIXTERRE,MATCH(D8,CODEGODET,0))</f>
        <v>0.040824</v>
      </c>
      <c r="G8" s="8" t="n">
        <f aca="false">+SUM(C8,E8,F8)*B8</f>
        <v>60.717696</v>
      </c>
    </row>
    <row r="9" customFormat="false" ht="13.8" hidden="false" customHeight="false" outlineLevel="0" collapsed="false">
      <c r="A9" s="5" t="s">
        <v>12</v>
      </c>
      <c r="B9" s="6" t="n">
        <v>104</v>
      </c>
      <c r="C9" s="6" t="n">
        <v>0.426</v>
      </c>
      <c r="D9" s="6" t="n">
        <v>9</v>
      </c>
      <c r="E9" s="7" t="n">
        <f aca="false">INDEX(PRIXGODET,MATCH(D9,CODEGODET,0))*5</f>
        <v>0.14</v>
      </c>
      <c r="F9" s="6" t="n">
        <f aca="false">INDEX(PRIXTERRE,MATCH(D9,CODEGODET,0))</f>
        <v>0.040824</v>
      </c>
      <c r="G9" s="8" t="n">
        <f aca="false">+SUM(C9,E9,F9)*B9</f>
        <v>63.109696</v>
      </c>
    </row>
    <row r="10" customFormat="false" ht="13.8" hidden="false" customHeight="false" outlineLevel="0" collapsed="false">
      <c r="A10" s="5" t="s">
        <v>13</v>
      </c>
      <c r="B10" s="6" t="n">
        <v>1680</v>
      </c>
      <c r="C10" s="6" t="n">
        <v>0.12</v>
      </c>
      <c r="D10" s="6" t="n">
        <v>7</v>
      </c>
      <c r="E10" s="7" t="n">
        <f aca="false">INDEX(PRIXGODET,MATCH(D10,CODEGODET,0))*5</f>
        <v>0.115</v>
      </c>
      <c r="F10" s="6" t="n">
        <f aca="false">INDEX(PRIXTERRE,MATCH(D10,CODEGODET,0))</f>
        <v>0.026901</v>
      </c>
      <c r="G10" s="8" t="n">
        <f aca="false">+SUM(C10,E10,F10)*B10</f>
        <v>439.99368</v>
      </c>
    </row>
    <row r="11" customFormat="false" ht="13.8" hidden="false" customHeight="false" outlineLevel="0" collapsed="false">
      <c r="A11" s="5" t="s">
        <v>14</v>
      </c>
      <c r="B11" s="6" t="n">
        <v>175</v>
      </c>
      <c r="C11" s="6" t="n">
        <v>0.297</v>
      </c>
      <c r="D11" s="6" t="n">
        <v>9</v>
      </c>
      <c r="E11" s="7" t="n">
        <f aca="false">INDEX(PRIXGODET,MATCH(D11,CODEGODET,0))*5</f>
        <v>0.14</v>
      </c>
      <c r="F11" s="6" t="n">
        <f aca="false">INDEX(PRIXTERRE,MATCH(D11,CODEGODET,0))</f>
        <v>0.040824</v>
      </c>
      <c r="G11" s="8" t="n">
        <f aca="false">+SUM(C11,E11,F11)*B11</f>
        <v>83.6192</v>
      </c>
    </row>
    <row r="12" customFormat="false" ht="13.8" hidden="false" customHeight="false" outlineLevel="0" collapsed="false">
      <c r="A12" s="5" t="s">
        <v>15</v>
      </c>
      <c r="B12" s="6" t="n">
        <v>375</v>
      </c>
      <c r="C12" s="6" t="n">
        <v>0.383</v>
      </c>
      <c r="D12" s="6" t="n">
        <v>9</v>
      </c>
      <c r="E12" s="7" t="n">
        <f aca="false">INDEX(PRIXGODET,MATCH(D12,CODEGODET,0))*5</f>
        <v>0.14</v>
      </c>
      <c r="F12" s="6" t="n">
        <f aca="false">INDEX(PRIXTERRE,MATCH(D12,CODEGODET,0))</f>
        <v>0.040824</v>
      </c>
      <c r="G12" s="8" t="n">
        <f aca="false">+SUM(C12,E12,F12)*B12</f>
        <v>211.434</v>
      </c>
    </row>
    <row r="13" customFormat="false" ht="13.8" hidden="false" customHeight="false" outlineLevel="0" collapsed="false">
      <c r="A13" s="5" t="s">
        <v>16</v>
      </c>
      <c r="B13" s="6" t="n">
        <v>280</v>
      </c>
      <c r="C13" s="6" t="n">
        <v>0.125</v>
      </c>
      <c r="D13" s="6" t="n">
        <v>9</v>
      </c>
      <c r="E13" s="7" t="n">
        <f aca="false">INDEX(PRIXGODET,MATCH(D13,CODEGODET,0))*5</f>
        <v>0.14</v>
      </c>
      <c r="F13" s="6" t="n">
        <f aca="false">INDEX(PRIXTERRE,MATCH(D13,CODEGODET,0))</f>
        <v>0.040824</v>
      </c>
      <c r="G13" s="8" t="n">
        <f aca="false">+SUM(C13,E13,F13)*B13</f>
        <v>85.63072</v>
      </c>
    </row>
    <row r="14" customFormat="false" ht="13.8" hidden="false" customHeight="false" outlineLevel="0" collapsed="false">
      <c r="A14" s="5" t="s">
        <v>17</v>
      </c>
      <c r="B14" s="6" t="n">
        <v>840</v>
      </c>
      <c r="C14" s="6" t="n">
        <v>0.132</v>
      </c>
      <c r="D14" s="6" t="n">
        <v>7</v>
      </c>
      <c r="E14" s="7" t="n">
        <f aca="false">INDEX(PRIXGODET,MATCH(D14,CODEGODET,0))*5</f>
        <v>0.115</v>
      </c>
      <c r="F14" s="6" t="n">
        <f aca="false">INDEX(PRIXTERRE,MATCH(D14,CODEGODET,0))</f>
        <v>0.026901</v>
      </c>
      <c r="G14" s="8" t="n">
        <f aca="false">+SUM(C14,E14,F14)*B14</f>
        <v>230.07684</v>
      </c>
    </row>
    <row r="15" customFormat="false" ht="13.8" hidden="false" customHeight="false" outlineLevel="0" collapsed="false">
      <c r="A15" s="5" t="s">
        <v>18</v>
      </c>
      <c r="B15" s="6" t="n">
        <v>164</v>
      </c>
      <c r="C15" s="6" t="n">
        <v>0.644</v>
      </c>
      <c r="D15" s="6" t="n">
        <v>11</v>
      </c>
      <c r="E15" s="7" t="n">
        <f aca="false">INDEX(PRIXGODET,MATCH(D15,CODEGODET,0))*5</f>
        <v>0.3285</v>
      </c>
      <c r="F15" s="6" t="n">
        <f aca="false">INDEX(PRIXTERRE,MATCH(D15,CODEGODET,0))</f>
        <v>0.091476</v>
      </c>
      <c r="G15" s="8" t="n">
        <f aca="false">+SUM(C15,E15,F15)*B15</f>
        <v>174.492064</v>
      </c>
    </row>
    <row r="16" customFormat="false" ht="13.8" hidden="false" customHeight="false" outlineLevel="0" collapsed="false">
      <c r="A16" s="5" t="s">
        <v>18</v>
      </c>
      <c r="B16" s="6" t="n">
        <v>125</v>
      </c>
      <c r="C16" s="6" t="n">
        <v>0.596</v>
      </c>
      <c r="D16" s="6" t="n">
        <v>11</v>
      </c>
      <c r="E16" s="7" t="n">
        <f aca="false">INDEX(PRIXGODET,MATCH(D16,CODEGODET,0))*5</f>
        <v>0.3285</v>
      </c>
      <c r="F16" s="6" t="n">
        <f aca="false">INDEX(PRIXTERRE,MATCH(D16,CODEGODET,0))</f>
        <v>0.091476</v>
      </c>
      <c r="G16" s="8" t="n">
        <f aca="false">+SUM(C16,E16,F16)*B16</f>
        <v>126.997</v>
      </c>
    </row>
    <row r="17" customFormat="false" ht="13.8" hidden="false" customHeight="false" outlineLevel="0" collapsed="false">
      <c r="A17" s="5" t="s">
        <v>19</v>
      </c>
      <c r="B17" s="6" t="n">
        <v>1120</v>
      </c>
      <c r="C17" s="6" t="n">
        <v>0.105</v>
      </c>
      <c r="D17" s="6" t="n">
        <v>7</v>
      </c>
      <c r="E17" s="7" t="n">
        <f aca="false">INDEX(PRIXGODET,MATCH(D17,CODEGODET,0))*5</f>
        <v>0.115</v>
      </c>
      <c r="F17" s="6" t="n">
        <f aca="false">INDEX(PRIXTERRE,MATCH(D17,CODEGODET,0))</f>
        <v>0.026901</v>
      </c>
      <c r="G17" s="8" t="n">
        <f aca="false">+SUM(C17,E17,F17)*B17</f>
        <v>276.52912</v>
      </c>
    </row>
    <row r="18" customFormat="false" ht="13.8" hidden="false" customHeight="false" outlineLevel="0" collapsed="false">
      <c r="A18" s="5" t="s">
        <v>20</v>
      </c>
      <c r="B18" s="6" t="n">
        <v>560</v>
      </c>
      <c r="C18" s="6" t="n">
        <v>0.212</v>
      </c>
      <c r="D18" s="6" t="n">
        <v>9</v>
      </c>
      <c r="E18" s="7" t="n">
        <f aca="false">INDEX(PRIXGODET,MATCH(D18,CODEGODET,0))*5</f>
        <v>0.14</v>
      </c>
      <c r="F18" s="6" t="n">
        <f aca="false">INDEX(PRIXTERRE,MATCH(D18,CODEGODET,0))</f>
        <v>0.040824</v>
      </c>
      <c r="G18" s="8" t="n">
        <f aca="false">+SUM(C18,E18,F18)*B18</f>
        <v>219.98144</v>
      </c>
    </row>
    <row r="19" customFormat="false" ht="13.8" hidden="false" customHeight="false" outlineLevel="0" collapsed="false">
      <c r="A19" s="5" t="s">
        <v>21</v>
      </c>
      <c r="B19" s="6" t="n">
        <v>560</v>
      </c>
      <c r="C19" s="6" t="n">
        <v>0.106</v>
      </c>
      <c r="D19" s="6" t="n">
        <v>7</v>
      </c>
      <c r="E19" s="7" t="n">
        <f aca="false">INDEX(PRIXGODET,MATCH(D19,CODEGODET,0))*5</f>
        <v>0.115</v>
      </c>
      <c r="F19" s="6" t="n">
        <f aca="false">INDEX(PRIXTERRE,MATCH(D19,CODEGODET,0))</f>
        <v>0.026901</v>
      </c>
      <c r="G19" s="8" t="n">
        <f aca="false">+SUM(C19,E19,F19)*B19</f>
        <v>138.82456</v>
      </c>
    </row>
    <row r="20" customFormat="false" ht="13.8" hidden="false" customHeight="false" outlineLevel="0" collapsed="false">
      <c r="A20" s="5" t="s">
        <v>22</v>
      </c>
      <c r="B20" s="6" t="n">
        <v>840</v>
      </c>
      <c r="C20" s="6" t="n">
        <v>0.131</v>
      </c>
      <c r="D20" s="6" t="n">
        <v>7</v>
      </c>
      <c r="E20" s="7" t="n">
        <f aca="false">INDEX(PRIXGODET,MATCH(D20,CODEGODET,0))*5</f>
        <v>0.115</v>
      </c>
      <c r="F20" s="6" t="n">
        <f aca="false">INDEX(PRIXTERRE,MATCH(D20,CODEGODET,0))</f>
        <v>0.026901</v>
      </c>
      <c r="G20" s="8" t="n">
        <f aca="false">+SUM(C20,E20,F20)*B20</f>
        <v>229.23684</v>
      </c>
    </row>
    <row r="21" customFormat="false" ht="13.8" hidden="false" customHeight="false" outlineLevel="0" collapsed="false">
      <c r="A21" s="5" t="s">
        <v>23</v>
      </c>
      <c r="B21" s="6" t="n">
        <v>175</v>
      </c>
      <c r="C21" s="6" t="n">
        <v>0.326</v>
      </c>
      <c r="D21" s="6" t="n">
        <v>9</v>
      </c>
      <c r="E21" s="7" t="n">
        <f aca="false">INDEX(PRIXGODET,MATCH(D21,CODEGODET,0))*5</f>
        <v>0.14</v>
      </c>
      <c r="F21" s="6" t="n">
        <f aca="false">INDEX(PRIXTERRE,MATCH(D21,CODEGODET,0))</f>
        <v>0.040824</v>
      </c>
      <c r="G21" s="8" t="n">
        <f aca="false">+SUM(C21,E21,F21)*B21</f>
        <v>88.6942</v>
      </c>
    </row>
    <row r="22" customFormat="false" ht="13.8" hidden="false" customHeight="false" outlineLevel="0" collapsed="false">
      <c r="A22" s="5" t="s">
        <v>24</v>
      </c>
      <c r="B22" s="6" t="n">
        <v>125</v>
      </c>
      <c r="C22" s="6" t="n">
        <v>0.381</v>
      </c>
      <c r="D22" s="6" t="n">
        <v>9</v>
      </c>
      <c r="E22" s="7" t="n">
        <f aca="false">INDEX(PRIXGODET,MATCH(D22,CODEGODET,0))*5</f>
        <v>0.14</v>
      </c>
      <c r="F22" s="6" t="n">
        <f aca="false">INDEX(PRIXTERRE,MATCH(D22,CODEGODET,0))</f>
        <v>0.040824</v>
      </c>
      <c r="G22" s="8" t="n">
        <f aca="false">+SUM(C22,E22,F22)*B22</f>
        <v>70.228</v>
      </c>
    </row>
    <row r="23" customFormat="false" ht="13.8" hidden="false" customHeight="false" outlineLevel="0" collapsed="false">
      <c r="A23" s="9" t="s">
        <v>25</v>
      </c>
      <c r="B23" s="10" t="n">
        <v>280</v>
      </c>
      <c r="C23" s="10" t="n">
        <v>0.265</v>
      </c>
      <c r="D23" s="10" t="n">
        <v>9</v>
      </c>
      <c r="E23" s="7" t="n">
        <f aca="false">INDEX(PRIXGODET,MATCH(D23,CODEGODET,0))*5</f>
        <v>0.14</v>
      </c>
      <c r="F23" s="6" t="n">
        <f aca="false">INDEX(PRIXTERRE,MATCH(D23,CODEGODET,0))</f>
        <v>0.040824</v>
      </c>
      <c r="G23" s="8" t="n">
        <f aca="false">+SUM(C23,E23,F23)*B23</f>
        <v>124.83072</v>
      </c>
    </row>
    <row r="24" customFormat="false" ht="15" hidden="false" customHeight="false" outlineLevel="0" collapsed="false">
      <c r="A24" s="11" t="s">
        <v>26</v>
      </c>
      <c r="B24" s="12"/>
      <c r="C24" s="12"/>
      <c r="D24" s="12"/>
      <c r="E24" s="12"/>
      <c r="F24" s="1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7" activeCellId="0" sqref="J17"/>
    </sheetView>
  </sheetViews>
  <sheetFormatPr defaultRowHeight="14.4" zeroHeight="false" outlineLevelRow="0" outlineLevelCol="0"/>
  <cols>
    <col collapsed="false" customWidth="true" hidden="false" outlineLevel="0" max="1" min="1" style="0" width="14.44"/>
    <col collapsed="false" customWidth="true" hidden="false" outlineLevel="0" max="2" min="2" style="0" width="13.33"/>
    <col collapsed="false" customWidth="true" hidden="false" outlineLevel="0" max="3" min="3" style="0" width="13.89"/>
    <col collapsed="false" customWidth="true" hidden="false" outlineLevel="0" max="4" min="4" style="0" width="15.88"/>
    <col collapsed="false" customWidth="true" hidden="false" outlineLevel="0" max="1025" min="5" style="0" width="10.67"/>
  </cols>
  <sheetData>
    <row r="1" customFormat="false" ht="14.4" hidden="false" customHeight="false" outlineLevel="0" collapsed="false">
      <c r="A1" s="13" t="s">
        <v>27</v>
      </c>
      <c r="B1" s="13" t="s">
        <v>28</v>
      </c>
      <c r="C1" s="13" t="s">
        <v>29</v>
      </c>
      <c r="D1" s="13" t="s">
        <v>30</v>
      </c>
      <c r="E1" s="13" t="s">
        <v>31</v>
      </c>
    </row>
    <row r="2" customFormat="false" ht="13.8" hidden="false" customHeight="false" outlineLevel="0" collapsed="false">
      <c r="A2" s="14" t="n">
        <v>7</v>
      </c>
      <c r="B2" s="15" t="n">
        <v>0.023</v>
      </c>
      <c r="C2" s="15" t="n">
        <v>427</v>
      </c>
      <c r="D2" s="15" t="n">
        <f aca="false">C2*$C$7/1000</f>
        <v>0.026901</v>
      </c>
      <c r="E2" s="15" t="n">
        <f aca="false">(B2*5)+D2</f>
        <v>0.141901</v>
      </c>
    </row>
    <row r="3" customFormat="false" ht="13.8" hidden="false" customHeight="false" outlineLevel="0" collapsed="false">
      <c r="A3" s="14" t="n">
        <v>8</v>
      </c>
      <c r="B3" s="15" t="n">
        <v>0.023</v>
      </c>
      <c r="C3" s="15" t="n">
        <v>448</v>
      </c>
      <c r="D3" s="15" t="n">
        <f aca="false">C3*$C$7/1000</f>
        <v>0.028224</v>
      </c>
      <c r="E3" s="15" t="n">
        <f aca="false">(B3*5)+D3</f>
        <v>0.143224</v>
      </c>
    </row>
    <row r="4" customFormat="false" ht="13.8" hidden="false" customHeight="false" outlineLevel="0" collapsed="false">
      <c r="A4" s="14" t="n">
        <v>9</v>
      </c>
      <c r="B4" s="15" t="n">
        <v>0.028</v>
      </c>
      <c r="C4" s="15" t="n">
        <v>648</v>
      </c>
      <c r="D4" s="15" t="n">
        <f aca="false">C4*$C$7/1000</f>
        <v>0.040824</v>
      </c>
      <c r="E4" s="15" t="n">
        <f aca="false">(B4*5)+D4</f>
        <v>0.180824</v>
      </c>
    </row>
    <row r="5" customFormat="false" ht="13.8" hidden="false" customHeight="false" outlineLevel="0" collapsed="false">
      <c r="A5" s="14" t="n">
        <v>10</v>
      </c>
      <c r="B5" s="15" t="n">
        <v>0.0315</v>
      </c>
      <c r="C5" s="15" t="n">
        <v>770</v>
      </c>
      <c r="D5" s="15" t="n">
        <f aca="false">C5*$C$7/1000</f>
        <v>0.04851</v>
      </c>
      <c r="E5" s="15" t="n">
        <f aca="false">(B5*5)+D5</f>
        <v>0.20601</v>
      </c>
    </row>
    <row r="6" customFormat="false" ht="13.8" hidden="false" customHeight="false" outlineLevel="0" collapsed="false">
      <c r="A6" s="14" t="n">
        <v>11</v>
      </c>
      <c r="B6" s="15" t="n">
        <v>0.0657</v>
      </c>
      <c r="C6" s="15" t="n">
        <v>1452</v>
      </c>
      <c r="D6" s="15" t="n">
        <f aca="false">C6*$C$7/1000</f>
        <v>0.091476</v>
      </c>
      <c r="E6" s="15" t="n">
        <f aca="false">(B6*5)+D6</f>
        <v>0.419976</v>
      </c>
    </row>
    <row r="7" customFormat="false" ht="14.4" hidden="false" customHeight="false" outlineLevel="0" collapsed="false">
      <c r="C7" s="0" t="n">
        <v>0.063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2019-07-08T17:39:00Z</dcterms:created>
  <dc:creator>Sonia</dc:creator>
  <dc:description/>
  <dc:language>fr-FR</dc:language>
  <cp:lastModifiedBy/>
  <dcterms:modified xsi:type="dcterms:W3CDTF">2019-07-08T21:12:04Z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