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Planning Global" sheetId="1" state="visible" r:id="rId2"/>
    <sheet name="Congés" sheetId="2" state="visible" r:id="rId3"/>
    <sheet name="Week End Mapping" sheetId="3" state="hidden" r:id="rId4"/>
    <sheet name="F4" sheetId="4" state="visible" r:id="rId5"/>
  </sheets>
  <definedNames>
    <definedName function="false" hidden="false" localSheetId="0" name="_xlnm.Print_Area" vbProcedure="false">'Planning Global'!$A$1:$JQ$41</definedName>
    <definedName function="false" hidden="false" localSheetId="0" name="_xlnm.Print_Titles" vbProcedure="false">'Planning Global'!$A:$N;'Planning Global'!$1:$17</definedName>
    <definedName function="false" hidden="true" localSheetId="0" name="_xlnm._FilterDatabase" vbProcedure="false">'Planning Global'!$A$17:$AKF$65</definedName>
    <definedName function="false" hidden="false" localSheetId="0" name="_xlnm.Print_Titles" vbProcedure="false">'Planning Global'!$A:$N;'Planning Global'!$1:$17</definedName>
    <definedName function="false" hidden="false" localSheetId="0" name="_xlnm.Print_Titles_0" vbProcedure="false">'Planning Global'!$A:$N,'Planning Global'!$1:$17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<sst xmlns="http://schemas.openxmlformats.org/spreadsheetml/2006/main" count="136" uniqueCount="101">
  <si>
    <t xml:space="preserve">Programme 1</t>
  </si>
  <si>
    <t xml:space="preserve">Oui</t>
  </si>
  <si>
    <t xml:space="preserve">Eulalie</t>
  </si>
  <si>
    <t xml:space="preserve">S</t>
  </si>
  <si>
    <t xml:space="preserve">W</t>
  </si>
  <si>
    <t xml:space="preserve">CW</t>
  </si>
  <si>
    <t xml:space="preserve">10 - 20/08/2019</t>
  </si>
  <si>
    <t xml:space="preserve">Français</t>
  </si>
  <si>
    <t xml:space="preserve">English</t>
  </si>
  <si>
    <r>
      <rPr>
        <b val="true"/>
        <u val="single"/>
        <sz val="11"/>
        <rFont val="Calibri"/>
        <family val="2"/>
        <charset val="1"/>
      </rPr>
      <t xml:space="preserve">Comments : </t>
    </r>
    <r>
      <rPr>
        <sz val="11"/>
        <color rgb="FFFF0000"/>
        <rFont val="Calibri"/>
        <family val="2"/>
        <charset val="1"/>
      </rPr>
      <t xml:space="preserve">document de travail ne rien modifier Eulalie</t>
    </r>
  </si>
  <si>
    <t xml:space="preserve">Resp</t>
  </si>
  <si>
    <t xml:space="preserve">Fin Jours Ouvrés Uniquement</t>
  </si>
  <si>
    <t xml:space="preserve">Fin Normale</t>
  </si>
  <si>
    <t xml:space="preserve">Opportunité</t>
  </si>
  <si>
    <t xml:space="preserve">1.1</t>
  </si>
  <si>
    <t xml:space="preserve">Action 1</t>
  </si>
  <si>
    <t xml:space="preserve">1.2</t>
  </si>
  <si>
    <t xml:space="preserve">Action 2</t>
  </si>
  <si>
    <t xml:space="preserve">1.3</t>
  </si>
  <si>
    <t xml:space="preserve">Action 3</t>
  </si>
  <si>
    <t xml:space="preserve">1.4</t>
  </si>
  <si>
    <t xml:space="preserve">Action 4</t>
  </si>
  <si>
    <t xml:space="preserve">1.5</t>
  </si>
  <si>
    <t xml:space="preserve">Action 5</t>
  </si>
  <si>
    <t xml:space="preserve">1.6</t>
  </si>
  <si>
    <t xml:space="preserve">Action 6</t>
  </si>
  <si>
    <t xml:space="preserve">1.7</t>
  </si>
  <si>
    <t xml:space="preserve">Action 7</t>
  </si>
  <si>
    <t xml:space="preserve">1.8</t>
  </si>
  <si>
    <t xml:space="preserve">Action 8</t>
  </si>
  <si>
    <t xml:space="preserve">1.9</t>
  </si>
  <si>
    <t xml:space="preserve">Action 9</t>
  </si>
  <si>
    <t xml:space="preserve">1.10</t>
  </si>
  <si>
    <t xml:space="preserve">Action 10</t>
  </si>
  <si>
    <t xml:space="preserve">PILOTE</t>
  </si>
  <si>
    <t xml:space="preserve">2.1</t>
  </si>
  <si>
    <t xml:space="preserve">2.4</t>
  </si>
  <si>
    <t xml:space="preserve">OPERATION SIEGE</t>
  </si>
  <si>
    <t xml:space="preserve">3.1</t>
  </si>
  <si>
    <t xml:space="preserve">3.2</t>
  </si>
  <si>
    <t xml:space="preserve">3.3</t>
  </si>
  <si>
    <t xml:space="preserve">3.4</t>
  </si>
  <si>
    <t xml:space="preserve">3.5</t>
  </si>
  <si>
    <t xml:space="preserve">3.6</t>
  </si>
  <si>
    <t xml:space="preserve">3.7</t>
  </si>
  <si>
    <t xml:space="preserve">3.8</t>
  </si>
  <si>
    <t xml:space="preserve">3.9</t>
  </si>
  <si>
    <t xml:space="preserve">3.10</t>
  </si>
  <si>
    <t xml:space="preserve">3.11</t>
  </si>
  <si>
    <t xml:space="preserve">Action 11</t>
  </si>
  <si>
    <t xml:space="preserve">3.12</t>
  </si>
  <si>
    <t xml:space="preserve">Action 12</t>
  </si>
  <si>
    <t xml:space="preserve">OPERATION CYLLENE</t>
  </si>
  <si>
    <t xml:space="preserve"> </t>
  </si>
  <si>
    <t xml:space="preserve">4.1</t>
  </si>
  <si>
    <t xml:space="preserve">4.2</t>
  </si>
  <si>
    <t xml:space="preserve">4.3</t>
  </si>
  <si>
    <t xml:space="preserve">4.4</t>
  </si>
  <si>
    <t xml:space="preserve">4.5</t>
  </si>
  <si>
    <t xml:space="preserve">4.6</t>
  </si>
  <si>
    <t xml:space="preserve">4.7</t>
  </si>
  <si>
    <t xml:space="preserve">4.8</t>
  </si>
  <si>
    <t xml:space="preserve">4.9</t>
  </si>
  <si>
    <t xml:space="preserve">4.10</t>
  </si>
  <si>
    <t xml:space="preserve">4.11</t>
  </si>
  <si>
    <t xml:space="preserve">Pérénisation : Obsolescence</t>
  </si>
  <si>
    <t xml:space="preserve">5.1</t>
  </si>
  <si>
    <t xml:space="preserve">5.2</t>
  </si>
  <si>
    <t xml:space="preserve">5.3</t>
  </si>
  <si>
    <t xml:space="preserve">5.4</t>
  </si>
  <si>
    <t xml:space="preserve">Fin Phase 1</t>
  </si>
  <si>
    <t xml:space="preserve">Bank Holidays - Jours Fériés :</t>
  </si>
  <si>
    <t xml:space="preserve">Weekend Mapping</t>
  </si>
  <si>
    <t xml:space="preserve">01- Sam &amp; Dim</t>
  </si>
  <si>
    <t xml:space="preserve">02- Dim &amp; Lun</t>
  </si>
  <si>
    <t xml:space="preserve">03- Lun &amp; Mar</t>
  </si>
  <si>
    <t xml:space="preserve">04- Mar &amp; Mer</t>
  </si>
  <si>
    <t xml:space="preserve">05- Mer &amp; Jeu</t>
  </si>
  <si>
    <t xml:space="preserve">06- Jeu &amp; Ven</t>
  </si>
  <si>
    <t xml:space="preserve">07- Ven &amp; Sam</t>
  </si>
  <si>
    <t xml:space="preserve">11- Dim. uniquement</t>
  </si>
  <si>
    <t xml:space="preserve">12- Lun. uniquement</t>
  </si>
  <si>
    <t xml:space="preserve">13- Mar. uniquement</t>
  </si>
  <si>
    <t xml:space="preserve">14- Mer. uniquement</t>
  </si>
  <si>
    <t xml:space="preserve">15- Jeu. uniquement</t>
  </si>
  <si>
    <t xml:space="preserve">16- Ven. uniquement</t>
  </si>
  <si>
    <t xml:space="preserve">17- Sam. uniquement</t>
  </si>
  <si>
    <t xml:space="preserve">Choisir :</t>
  </si>
  <si>
    <t xml:space="preserve">année :</t>
  </si>
  <si>
    <t xml:space="preserve">Lundi</t>
  </si>
  <si>
    <t xml:space="preserve">févr.</t>
  </si>
  <si>
    <t xml:space="preserve">Mardi</t>
  </si>
  <si>
    <t xml:space="preserve">Mercredi</t>
  </si>
  <si>
    <t xml:space="preserve">Jeudi</t>
  </si>
  <si>
    <t xml:space="preserve">Vendredi</t>
  </si>
  <si>
    <t xml:space="preserve">Samedi</t>
  </si>
  <si>
    <t xml:space="preserve">Dimanche</t>
  </si>
  <si>
    <t xml:space="preserve">Jours</t>
  </si>
  <si>
    <t xml:space="preserve">Semaines</t>
  </si>
  <si>
    <t xml:space="preserve">Mois</t>
  </si>
  <si>
    <t xml:space="preserve">Années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</si>
</sst>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General"/>
    <numFmt numFmtId="166" formatCode="[$-40C]DD/MM/YYYY"/>
    <numFmt numFmtId="167" formatCode="@"/>
    <numFmt numFmtId="168" formatCode="MMMM"/>
    <numFmt numFmtId="169" formatCode="0"/>
    <numFmt numFmtId="170" formatCode="0.00"/>
    <numFmt numFmtId="171" formatCode="[$-40C]MMM\-YY"/>
    <numFmt numFmtId="172" formatCode="DDD"/>
    <numFmt numFmtId="173" formatCode="DD"/>
    <numFmt numFmtId="174" formatCode="0\ %"/>
    <numFmt numFmtId="175" formatCode="[$-40C]DD\-MMM"/>
    <numFmt numFmtId="176" formatCode="DD/MM/YY"/>
    <numFmt numFmtId="177" formatCode="#,##0"/>
    <numFmt numFmtId="178" formatCode="#"/>
    <numFmt numFmtId="179" formatCode="0.00\ %"/>
  </numFmts>
  <fonts count="44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sz val="16"/>
      <name val="Georgia"/>
      <family val="1"/>
      <charset val="1"/>
    </font>
    <font>
      <sz val="16"/>
      <name val="Arial"/>
      <family val="2"/>
      <charset val="1"/>
    </font>
    <font>
      <sz val="12"/>
      <name val="Arial"/>
      <family val="2"/>
      <charset val="1"/>
    </font>
    <font>
      <b val="true"/>
      <sz val="11"/>
      <name val="Calibri"/>
      <family val="2"/>
      <charset val="1"/>
    </font>
    <font>
      <b val="true"/>
      <sz val="1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name val="Calibri"/>
      <family val="2"/>
      <charset val="1"/>
    </font>
    <font>
      <sz val="9"/>
      <name val="Arial"/>
      <family val="2"/>
      <charset val="1"/>
    </font>
    <font>
      <sz val="9"/>
      <name val="Calibri"/>
      <family val="2"/>
      <charset val="1"/>
    </font>
    <font>
      <sz val="9"/>
      <color rgb="FFFFFFFF"/>
      <name val="Calibri"/>
      <family val="2"/>
      <charset val="1"/>
    </font>
    <font>
      <sz val="8"/>
      <color rgb="FFFFFFFF"/>
      <name val="Arial"/>
      <family val="2"/>
      <charset val="1"/>
    </font>
    <font>
      <sz val="8"/>
      <name val="Arial"/>
      <family val="2"/>
      <charset val="1"/>
    </font>
    <font>
      <b val="true"/>
      <u val="single"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FFFFFF"/>
      <name val="Arial"/>
      <family val="2"/>
      <charset val="1"/>
    </font>
    <font>
      <sz val="9"/>
      <color rgb="FFFFFFFF"/>
      <name val="Arial"/>
      <family val="2"/>
      <charset val="1"/>
    </font>
    <font>
      <b val="true"/>
      <sz val="9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sz val="8"/>
      <color rgb="FFFFFFFF"/>
      <name val="Calibri"/>
      <family val="2"/>
      <charset val="1"/>
    </font>
    <font>
      <sz val="5"/>
      <color rgb="FFFFFFFF"/>
      <name val="Calibri"/>
      <family val="2"/>
      <charset val="1"/>
    </font>
    <font>
      <sz val="7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7"/>
      <name val="Arial"/>
      <family val="2"/>
      <charset val="1"/>
    </font>
    <font>
      <sz val="6"/>
      <color rgb="FFFFFFFF"/>
      <name val="Arial"/>
      <family val="2"/>
      <charset val="1"/>
    </font>
    <font>
      <b val="true"/>
      <sz val="7"/>
      <color rgb="FFFFFFFF"/>
      <name val="Arial"/>
      <family val="2"/>
      <charset val="1"/>
    </font>
    <font>
      <sz val="6"/>
      <name val="Arial"/>
      <family val="2"/>
      <charset val="1"/>
    </font>
    <font>
      <b val="true"/>
      <sz val="10"/>
      <name val="Calibri"/>
      <family val="2"/>
      <charset val="1"/>
    </font>
    <font>
      <sz val="7"/>
      <name val="Calibri"/>
      <family val="2"/>
      <charset val="1"/>
    </font>
    <font>
      <sz val="8"/>
      <name val="Calibri"/>
      <family val="2"/>
      <charset val="1"/>
    </font>
    <font>
      <b val="true"/>
      <sz val="8"/>
      <name val="Calibri"/>
      <family val="2"/>
      <charset val="1"/>
    </font>
    <font>
      <sz val="7"/>
      <color rgb="FFFF0000"/>
      <name val="Wingdings"/>
      <family val="0"/>
      <charset val="2"/>
    </font>
    <font>
      <i val="true"/>
      <sz val="8"/>
      <color rgb="FFA6A6A6"/>
      <name val="Calibri"/>
      <family val="2"/>
      <charset val="1"/>
    </font>
    <font>
      <i val="true"/>
      <sz val="7"/>
      <color rgb="FFA6A6A6"/>
      <name val="Wingdings"/>
      <family val="0"/>
      <charset val="2"/>
    </font>
    <font>
      <i val="true"/>
      <sz val="10"/>
      <color rgb="FFA6A6A6"/>
      <name val="Arial"/>
      <family val="2"/>
      <charset val="1"/>
    </font>
    <font>
      <b val="true"/>
      <u val="single"/>
      <sz val="12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Calibri"/>
      <family val="0"/>
    </font>
    <font>
      <u val="single"/>
      <sz val="10"/>
      <name val="Arial"/>
      <family val="0"/>
      <charset val="1"/>
    </font>
    <font>
      <sz val="10"/>
      <color rgb="FFFFFF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0F8FF"/>
      </patternFill>
    </fill>
    <fill>
      <patternFill patternType="solid">
        <fgColor rgb="FFDDD9C3"/>
        <bgColor rgb="FFE5E2D2"/>
      </patternFill>
    </fill>
    <fill>
      <patternFill patternType="solid">
        <fgColor rgb="FFF0F8FF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/>
      <right/>
      <top style="thin">
        <color rgb="FFBFBFBF"/>
      </top>
      <bottom style="thin">
        <color rgb="FFBFBFBF"/>
      </bottom>
      <diagonal/>
    </border>
    <border diagonalUp="false" diagonalDown="false">
      <left/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/>
      <bottom/>
      <diagonal/>
    </border>
    <border diagonalUp="false" diagonalDown="false">
      <left style="thin">
        <color rgb="FF808080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5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7" fillId="3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7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10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10" fillId="2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11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12" fillId="2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2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2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3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14" fillId="2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4" fillId="2" borderId="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0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10" fillId="2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11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2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6" fillId="2" borderId="0" xfId="0" applyFont="true" applyBorder="false" applyAlignment="true" applyProtection="true">
      <alignment horizontal="left" vertical="top" textRotation="0" wrapText="false" indent="0" shrinkToFit="false"/>
      <protection locked="false" hidden="false"/>
    </xf>
    <xf numFmtId="164" fontId="12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2" fillId="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2" fillId="2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3" fillId="2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3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8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9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8" fontId="20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0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21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2" fillId="2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23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6" fontId="12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4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2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1" fontId="7" fillId="2" borderId="0" xfId="0" applyFont="true" applyBorder="true" applyAlignment="true" applyProtection="false">
      <alignment horizontal="center" vertical="top" textRotation="90" wrapText="false" indent="0" shrinkToFit="false"/>
      <protection locked="true" hidden="false"/>
    </xf>
    <xf numFmtId="166" fontId="10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9" fontId="28" fillId="2" borderId="0" xfId="0" applyFont="true" applyBorder="false" applyAlignment="true" applyProtection="false">
      <alignment horizontal="center" vertical="bottom" textRotation="9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9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2" fontId="30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7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1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32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31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30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3" fillId="3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3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33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3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4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5" fillId="3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8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3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33" fillId="2" borderId="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3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3" fillId="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8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3" fillId="2" borderId="4" xfId="0" applyFont="true" applyBorder="true" applyAlignment="true" applyProtection="true">
      <alignment horizontal="left" vertical="center" textRotation="0" wrapText="false" indent="1" shrinkToFit="false"/>
      <protection locked="false" hidden="false"/>
    </xf>
    <xf numFmtId="166" fontId="36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7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2" borderId="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7" fillId="3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9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5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27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31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32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31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6" fontId="30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33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35" fillId="4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8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7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3">
    <dxf>
      <border diagonalUp="false" diagonalDown="false">
        <left style="thin"/>
        <right/>
        <top/>
        <bottom/>
        <diagonal/>
      </border>
    </dxf>
    <dxf>
      <font>
        <color rgb="FF000000"/>
      </font>
    </dxf>
    <dxf>
      <font>
        <color rgb="FF000000"/>
      </font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font>
        <color rgb="FFFF0000"/>
      </font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5E2D2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0F8FF"/>
      <rgbColor rgb="FFCCFFFF"/>
      <rgbColor rgb="FF660066"/>
      <rgbColor rgb="FFFF8080"/>
      <rgbColor rgb="FF0066CC"/>
      <rgbColor rgb="FFDDD9C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5E2D2"/>
      <rgbColor rgb="FFFFFF99"/>
      <rgbColor rgb="FFBFBFBF"/>
      <rgbColor rgb="FFFF99CC"/>
      <rgbColor rgb="FFCC99FF"/>
      <rgbColor rgb="FFE6B9B8"/>
      <rgbColor rgb="FF3366FF"/>
      <rgbColor rgb="FF33CCCC"/>
      <rgbColor rgb="FF99CC00"/>
      <rgbColor rgb="FFFFCC00"/>
      <rgbColor rgb="FFFFC0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66600</xdr:colOff>
      <xdr:row>1</xdr:row>
      <xdr:rowOff>57240</xdr:rowOff>
    </xdr:from>
    <xdr:to>
      <xdr:col>3</xdr:col>
      <xdr:colOff>150840</xdr:colOff>
      <xdr:row>4</xdr:row>
      <xdr:rowOff>65880</xdr:rowOff>
    </xdr:to>
    <xdr:sp>
      <xdr:nvSpPr>
        <xdr:cNvPr id="0" name="CustomShape 1"/>
        <xdr:cNvSpPr/>
      </xdr:nvSpPr>
      <xdr:spPr>
        <a:xfrm>
          <a:off x="66600" y="257040"/>
          <a:ext cx="4245840" cy="494640"/>
        </a:xfrm>
        <a:prstGeom prst="roundRect">
          <a:avLst>
            <a:gd name="adj" fmla="val 16667"/>
          </a:avLst>
        </a:prstGeom>
        <a:solidFill>
          <a:srgbClr val="ffffff"/>
        </a:solidFill>
        <a:ln w="324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>
          <a:noAutofit/>
        </a:bodyPr>
        <a:p>
          <a:pPr>
            <a:lnSpc>
              <a:spcPct val="100000"/>
            </a:lnSpc>
          </a:pPr>
          <a:r>
            <a:rPr b="0" lang="fr-FR" sz="1000" spc="-1" strike="noStrike">
              <a:solidFill>
                <a:srgbClr val="000000"/>
              </a:solidFill>
              <a:latin typeface="Calibri"/>
            </a:rPr>
            <a:t>Populate the holidays you want the gantt chart to consider as non-working days.</a:t>
          </a:r>
          <a:endParaRPr b="0" lang="fr-FR" sz="10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CC00"/>
    <pageSetUpPr fitToPage="false"/>
  </sheetPr>
  <dimension ref="A1:AMJ65"/>
  <sheetViews>
    <sheetView showFormulas="false" showGridLines="true" showRowColHeaders="true" showZeros="true" rightToLeft="false" tabSelected="false" showOutlineSymbols="true" defaultGridColor="true" view="normal" topLeftCell="A4" colorId="64" zoomScale="110" zoomScaleNormal="110" zoomScalePageLayoutView="100" workbookViewId="0">
      <selection pane="topLeft" activeCell="L18" activeCellId="0" sqref="L18"/>
    </sheetView>
  </sheetViews>
  <sheetFormatPr defaultRowHeight="12.75" zeroHeight="false" outlineLevelRow="1" outlineLevelCol="0"/>
  <cols>
    <col collapsed="false" customWidth="true" hidden="false" outlineLevel="0" max="1" min="1" style="1" width="4.43"/>
    <col collapsed="false" customWidth="true" hidden="false" outlineLevel="0" max="2" min="2" style="2" width="5.43"/>
    <col collapsed="false" customWidth="true" hidden="false" outlineLevel="0" max="3" min="3" style="2" width="10.99"/>
    <col collapsed="false" customWidth="true" hidden="false" outlineLevel="0" max="4" min="4" style="2" width="5.43"/>
    <col collapsed="false" customWidth="true" hidden="false" outlineLevel="0" max="5" min="5" style="2" width="25.41"/>
    <col collapsed="false" customWidth="true" hidden="false" outlineLevel="0" max="6" min="6" style="2" width="5.01"/>
    <col collapsed="false" customWidth="true" hidden="false" outlineLevel="0" max="7" min="7" style="2" width="10.29"/>
    <col collapsed="false" customWidth="true" hidden="false" outlineLevel="0" max="8" min="8" style="2" width="7.87"/>
    <col collapsed="false" customWidth="true" hidden="false" outlineLevel="0" max="9" min="9" style="2" width="18.71"/>
    <col collapsed="false" customWidth="true" hidden="false" outlineLevel="0" max="10" min="10" style="2" width="9.59"/>
    <col collapsed="false" customWidth="true" hidden="false" outlineLevel="0" max="11" min="11" style="2" width="11.71"/>
    <col collapsed="false" customWidth="true" hidden="false" outlineLevel="0" max="12" min="12" style="2" width="9.13"/>
    <col collapsed="false" customWidth="true" hidden="true" outlineLevel="0" max="13" min="13" style="2" width="9.42"/>
    <col collapsed="false" customWidth="true" hidden="false" outlineLevel="0" max="14" min="14" style="2" width="1.85"/>
    <col collapsed="false" customWidth="true" hidden="false" outlineLevel="0" max="18" min="15" style="2" width="2.42"/>
    <col collapsed="false" customWidth="true" hidden="false" outlineLevel="0" max="27" min="19" style="2" width="2.14"/>
    <col collapsed="false" customWidth="true" hidden="false" outlineLevel="0" max="28" min="28" style="2" width="3.42"/>
    <col collapsed="false" customWidth="true" hidden="false" outlineLevel="0" max="968" min="29" style="2" width="2.14"/>
    <col collapsed="false" customWidth="true" hidden="false" outlineLevel="0" max="1025" min="969" style="2" width="9.13"/>
  </cols>
  <sheetData>
    <row r="1" s="5" customFormat="true" ht="29.25" hidden="false" customHeight="true" outlineLevel="0" collapsed="false">
      <c r="A1" s="3"/>
      <c r="B1" s="4"/>
      <c r="C1" s="4"/>
      <c r="D1" s="4"/>
      <c r="E1" s="4"/>
      <c r="F1" s="4"/>
      <c r="G1" s="4"/>
      <c r="H1" s="4"/>
      <c r="I1" s="4"/>
    </row>
    <row r="2" s="5" customFormat="true" ht="14.25" hidden="false" customHeight="true" outlineLevel="0" collapsed="false">
      <c r="A2" s="6" t="str">
        <f aca="false">IF($AF$5,"Détails du projet","Project Details")</f>
        <v>Détails du projet</v>
      </c>
      <c r="B2" s="6"/>
      <c r="C2" s="6"/>
      <c r="D2" s="6"/>
      <c r="E2" s="6"/>
      <c r="F2" s="6"/>
      <c r="G2" s="6"/>
      <c r="H2" s="6"/>
      <c r="I2" s="6"/>
      <c r="J2" s="6"/>
      <c r="K2" s="6"/>
      <c r="M2" s="7"/>
      <c r="O2" s="8" t="str">
        <f aca="false">IF($AF$5,"Personalisation","Customization")</f>
        <v>Personalisation</v>
      </c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9"/>
      <c r="AT2" s="10"/>
      <c r="AU2" s="10"/>
      <c r="BA2" s="10"/>
    </row>
    <row r="3" s="22" customFormat="true" ht="15" hidden="false" customHeight="true" outlineLevel="0" collapsed="false">
      <c r="A3" s="11" t="str">
        <f aca="false">IF($AF$5,"Produit","Part")</f>
        <v>Produit</v>
      </c>
      <c r="B3" s="11"/>
      <c r="C3" s="11"/>
      <c r="D3" s="12" t="s">
        <v>0</v>
      </c>
      <c r="E3" s="12"/>
      <c r="F3" s="12"/>
      <c r="G3" s="12"/>
      <c r="H3" s="12"/>
      <c r="I3" s="12"/>
      <c r="J3" s="12"/>
      <c r="K3" s="12"/>
      <c r="L3" s="13"/>
      <c r="M3" s="14"/>
      <c r="N3" s="5"/>
      <c r="O3" s="15" t="str">
        <f aca="false">IF($AF$5,"Jours ouvrés uniquement","Working days only")</f>
        <v>Jours ouvrés uniquement</v>
      </c>
      <c r="P3" s="16"/>
      <c r="Q3" s="16"/>
      <c r="R3" s="16"/>
      <c r="S3" s="16"/>
      <c r="T3" s="16"/>
      <c r="U3" s="16"/>
      <c r="V3" s="16"/>
      <c r="W3" s="16"/>
      <c r="X3" s="17"/>
      <c r="Y3" s="18" t="s">
        <v>1</v>
      </c>
      <c r="Z3" s="18"/>
      <c r="AA3" s="18"/>
      <c r="AB3" s="18"/>
      <c r="AC3" s="18"/>
      <c r="AD3" s="18"/>
      <c r="AE3" s="18"/>
      <c r="AF3" s="19" t="n">
        <f aca="false">IF(OR(Y3="Oui",Y3="Yes"),1,0)</f>
        <v>1</v>
      </c>
      <c r="AG3" s="20" t="str">
        <f aca="false">IF($AF$5,"Oui","Yes")</f>
        <v>Oui</v>
      </c>
      <c r="AH3" s="21" t="str">
        <f aca="false">IF($AF$5,"Non","No")</f>
        <v>Non</v>
      </c>
      <c r="AK3" s="23"/>
      <c r="AL3" s="23"/>
      <c r="AM3" s="23"/>
      <c r="AN3" s="23"/>
      <c r="AO3" s="23"/>
      <c r="AT3" s="23"/>
      <c r="AU3" s="23"/>
      <c r="BA3" s="21"/>
    </row>
    <row r="4" s="22" customFormat="true" ht="15" hidden="false" customHeight="false" outlineLevel="0" collapsed="false">
      <c r="A4" s="11" t="str">
        <f aca="false">IF($AF$5,"Directeur de programme","Project Leader")</f>
        <v>Directeur de programme</v>
      </c>
      <c r="B4" s="11"/>
      <c r="C4" s="11"/>
      <c r="D4" s="12" t="s">
        <v>2</v>
      </c>
      <c r="E4" s="12"/>
      <c r="F4" s="12"/>
      <c r="G4" s="12"/>
      <c r="H4" s="12"/>
      <c r="I4" s="12"/>
      <c r="J4" s="12"/>
      <c r="K4" s="12"/>
      <c r="L4" s="13"/>
      <c r="M4" s="14"/>
      <c r="N4" s="5"/>
      <c r="O4" s="15" t="str">
        <f aca="false">IF($AF$5,"Prefixe pour les semaines","Prefix for weeks")</f>
        <v>Prefixe pour les semaines</v>
      </c>
      <c r="P4" s="16"/>
      <c r="Q4" s="16"/>
      <c r="R4" s="16"/>
      <c r="S4" s="16"/>
      <c r="T4" s="16"/>
      <c r="U4" s="16"/>
      <c r="V4" s="16"/>
      <c r="W4" s="16"/>
      <c r="X4" s="17"/>
      <c r="Y4" s="18" t="s">
        <v>3</v>
      </c>
      <c r="Z4" s="18"/>
      <c r="AA4" s="18"/>
      <c r="AB4" s="18"/>
      <c r="AC4" s="18"/>
      <c r="AD4" s="18"/>
      <c r="AE4" s="18"/>
      <c r="AF4" s="24" t="s">
        <v>4</v>
      </c>
      <c r="AG4" s="20" t="s">
        <v>5</v>
      </c>
      <c r="AH4" s="21" t="s">
        <v>3</v>
      </c>
      <c r="AT4" s="23"/>
      <c r="AU4" s="23"/>
      <c r="BA4" s="21"/>
    </row>
    <row r="5" s="27" customFormat="true" ht="15" hidden="false" customHeight="false" outlineLevel="0" collapsed="false">
      <c r="A5" s="11" t="str">
        <f aca="false">IF($AF$5,"Révision","Revision")</f>
        <v>Révision</v>
      </c>
      <c r="B5" s="11"/>
      <c r="C5" s="11"/>
      <c r="D5" s="25" t="s">
        <v>6</v>
      </c>
      <c r="E5" s="25"/>
      <c r="F5" s="25"/>
      <c r="G5" s="25"/>
      <c r="H5" s="25"/>
      <c r="I5" s="25"/>
      <c r="J5" s="25"/>
      <c r="K5" s="25"/>
      <c r="L5" s="26"/>
      <c r="M5" s="14"/>
      <c r="N5" s="5"/>
      <c r="O5" s="15" t="str">
        <f aca="false">IF($AF$5,"Langue:","Language:")</f>
        <v>Langue:</v>
      </c>
      <c r="P5" s="16"/>
      <c r="Q5" s="16"/>
      <c r="R5" s="16"/>
      <c r="S5" s="16"/>
      <c r="T5" s="16"/>
      <c r="U5" s="16"/>
      <c r="V5" s="16"/>
      <c r="W5" s="16"/>
      <c r="X5" s="17"/>
      <c r="Y5" s="18" t="s">
        <v>7</v>
      </c>
      <c r="Z5" s="18"/>
      <c r="AA5" s="18"/>
      <c r="AB5" s="18"/>
      <c r="AC5" s="18"/>
      <c r="AD5" s="18"/>
      <c r="AE5" s="18"/>
      <c r="AF5" s="19" t="n">
        <f aca="false">IF(Y5="Français",1,0)</f>
        <v>1</v>
      </c>
      <c r="AG5" s="20" t="s">
        <v>7</v>
      </c>
      <c r="AH5" s="21" t="s">
        <v>8</v>
      </c>
      <c r="AK5" s="23"/>
      <c r="AL5" s="23"/>
      <c r="AM5" s="23"/>
      <c r="AN5" s="23"/>
      <c r="AO5" s="23"/>
      <c r="AT5" s="23"/>
      <c r="AU5" s="23"/>
      <c r="BA5" s="21"/>
    </row>
    <row r="6" s="27" customFormat="true" ht="15" hidden="false" customHeight="false" outlineLevel="0" collapsed="false">
      <c r="A6" s="28" t="s">
        <v>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9"/>
      <c r="O6" s="15" t="str">
        <f aca="false">IF($AF$5,"Date de la ligne rouge:","Date Of Red Line:")</f>
        <v>Date de la ligne rouge:</v>
      </c>
      <c r="P6" s="16"/>
      <c r="Q6" s="16"/>
      <c r="R6" s="16"/>
      <c r="S6" s="16"/>
      <c r="T6" s="16"/>
      <c r="U6" s="16"/>
      <c r="V6" s="16"/>
      <c r="W6" s="16"/>
      <c r="X6" s="17"/>
      <c r="Y6" s="30" t="n">
        <v>20</v>
      </c>
      <c r="Z6" s="30"/>
      <c r="AA6" s="31" t="n">
        <v>40391</v>
      </c>
      <c r="AB6" s="31"/>
      <c r="AC6" s="31"/>
      <c r="AD6" s="32" t="n">
        <v>2019</v>
      </c>
      <c r="AE6" s="32"/>
      <c r="AF6" s="32"/>
      <c r="AG6" s="32"/>
      <c r="AH6" s="33" t="n">
        <f aca="false">DATE(AD6,MONTH(AA6),Y6)</f>
        <v>43697</v>
      </c>
      <c r="AI6" s="34" t="n">
        <f aca="false">AH6*1</f>
        <v>43697</v>
      </c>
      <c r="AJ6" s="35"/>
      <c r="AK6" s="35"/>
      <c r="AL6" s="35"/>
      <c r="AM6" s="35"/>
      <c r="AN6" s="35"/>
      <c r="AO6" s="35"/>
      <c r="AP6" s="35"/>
      <c r="AQ6" s="36" t="n">
        <v>1</v>
      </c>
      <c r="AR6" s="36" t="n">
        <v>2</v>
      </c>
      <c r="AS6" s="36" t="n">
        <v>3</v>
      </c>
      <c r="AT6" s="36" t="n">
        <v>4</v>
      </c>
      <c r="AU6" s="36" t="n">
        <v>5</v>
      </c>
      <c r="AV6" s="36" t="n">
        <v>6</v>
      </c>
      <c r="AW6" s="36" t="n">
        <v>7</v>
      </c>
      <c r="AX6" s="36" t="n">
        <v>8</v>
      </c>
      <c r="AY6" s="36" t="n">
        <v>9</v>
      </c>
      <c r="AZ6" s="36" t="n">
        <v>10</v>
      </c>
      <c r="BA6" s="36" t="n">
        <v>11</v>
      </c>
      <c r="BB6" s="36" t="n">
        <v>12</v>
      </c>
      <c r="BC6" s="36" t="n">
        <v>13</v>
      </c>
      <c r="BD6" s="36" t="n">
        <v>14</v>
      </c>
      <c r="BE6" s="36" t="n">
        <v>15</v>
      </c>
      <c r="BF6" s="36" t="n">
        <v>16</v>
      </c>
      <c r="BG6" s="36" t="n">
        <v>17</v>
      </c>
      <c r="BH6" s="36" t="n">
        <v>18</v>
      </c>
      <c r="BI6" s="36" t="n">
        <v>19</v>
      </c>
      <c r="BJ6" s="36" t="n">
        <v>20</v>
      </c>
      <c r="BK6" s="36" t="n">
        <v>21</v>
      </c>
      <c r="BL6" s="36" t="n">
        <v>22</v>
      </c>
      <c r="BM6" s="36" t="n">
        <v>23</v>
      </c>
      <c r="BN6" s="36" t="n">
        <v>24</v>
      </c>
      <c r="BO6" s="36" t="n">
        <v>25</v>
      </c>
      <c r="BP6" s="36" t="n">
        <v>26</v>
      </c>
      <c r="BQ6" s="36" t="n">
        <v>27</v>
      </c>
      <c r="BR6" s="36" t="n">
        <v>28</v>
      </c>
      <c r="BS6" s="36" t="n">
        <v>29</v>
      </c>
      <c r="BT6" s="36" t="n">
        <v>30</v>
      </c>
      <c r="BU6" s="36" t="n">
        <v>31</v>
      </c>
      <c r="BV6" s="37" t="n">
        <v>40179</v>
      </c>
      <c r="BW6" s="37" t="n">
        <v>40210</v>
      </c>
      <c r="BX6" s="37" t="n">
        <v>40238</v>
      </c>
      <c r="BY6" s="37" t="n">
        <v>40269</v>
      </c>
      <c r="BZ6" s="37" t="n">
        <v>40299</v>
      </c>
      <c r="CA6" s="37" t="n">
        <v>40330</v>
      </c>
      <c r="CB6" s="37" t="n">
        <v>40360</v>
      </c>
      <c r="CC6" s="37" t="n">
        <v>40391</v>
      </c>
      <c r="CD6" s="37" t="n">
        <v>40422</v>
      </c>
      <c r="CE6" s="37" t="n">
        <v>40452</v>
      </c>
      <c r="CF6" s="37" t="n">
        <v>40483</v>
      </c>
      <c r="CG6" s="37" t="n">
        <v>40513</v>
      </c>
      <c r="CH6" s="38" t="n">
        <v>2010</v>
      </c>
      <c r="CI6" s="38" t="n">
        <v>2011</v>
      </c>
      <c r="CJ6" s="38" t="n">
        <v>2012</v>
      </c>
      <c r="CK6" s="38" t="n">
        <v>2013</v>
      </c>
      <c r="CL6" s="38" t="n">
        <v>2014</v>
      </c>
      <c r="CM6" s="38" t="n">
        <v>2015</v>
      </c>
      <c r="CN6" s="38" t="n">
        <v>2016</v>
      </c>
      <c r="CO6" s="38" t="n">
        <v>2017</v>
      </c>
      <c r="CP6" s="38" t="n">
        <v>2018</v>
      </c>
      <c r="CQ6" s="38" t="n">
        <v>2019</v>
      </c>
      <c r="CR6" s="38" t="n">
        <v>2020</v>
      </c>
      <c r="CS6" s="38" t="n">
        <v>2021</v>
      </c>
      <c r="CT6" s="38" t="n">
        <v>2022</v>
      </c>
      <c r="CU6" s="38" t="n">
        <v>2023</v>
      </c>
      <c r="CV6" s="38"/>
      <c r="CW6" s="35"/>
    </row>
    <row r="7" s="27" customFormat="true" ht="15" hidden="false" customHeight="false" outlineLevel="0" collapsed="false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O7" s="15" t="str">
        <f aca="false">IF($AF$5,"1er jour du diagramme:","First Date Of Gantt:")</f>
        <v>1er jour du diagramme:</v>
      </c>
      <c r="P7" s="16"/>
      <c r="Q7" s="16"/>
      <c r="R7" s="16"/>
      <c r="S7" s="16"/>
      <c r="T7" s="16"/>
      <c r="U7" s="16"/>
      <c r="V7" s="16"/>
      <c r="W7" s="16"/>
      <c r="X7" s="17"/>
      <c r="Y7" s="30" t="n">
        <v>20</v>
      </c>
      <c r="Z7" s="30"/>
      <c r="AA7" s="31" t="n">
        <v>40391</v>
      </c>
      <c r="AB7" s="31"/>
      <c r="AC7" s="31"/>
      <c r="AD7" s="32" t="n">
        <v>2019</v>
      </c>
      <c r="AE7" s="32"/>
      <c r="AF7" s="32"/>
      <c r="AG7" s="32"/>
      <c r="AH7" s="33" t="n">
        <f aca="false">DATE(AD7,MONTH(AA7),Y7)</f>
        <v>43697</v>
      </c>
      <c r="AI7" s="34" t="n">
        <f aca="false">AH7*1</f>
        <v>43697</v>
      </c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9"/>
      <c r="AU7" s="39"/>
      <c r="AV7" s="35"/>
      <c r="AW7" s="35"/>
      <c r="AX7" s="35"/>
      <c r="AY7" s="35"/>
      <c r="AZ7" s="35"/>
      <c r="BA7" s="39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</row>
    <row r="8" s="27" customFormat="true" ht="15" hidden="false" customHeight="false" outlineLevel="0" collapsed="false">
      <c r="L8" s="29"/>
      <c r="AH8" s="41"/>
      <c r="AT8" s="42"/>
      <c r="AU8" s="42"/>
      <c r="BA8" s="43"/>
    </row>
    <row r="9" s="27" customFormat="true" ht="12" hidden="false" customHeight="false" outlineLevel="0" collapsed="false">
      <c r="O9" s="44" t="n">
        <f aca="false">IF($AF$3,NETWORKDAYS(O10,O10,Congés!$A$6:$A$50),1)</f>
        <v>1</v>
      </c>
      <c r="P9" s="44" t="n">
        <f aca="false">IF($AF$3,NETWORKDAYS(P10,P10,Congés!$A$6:$A$50),1)</f>
        <v>1</v>
      </c>
      <c r="Q9" s="44" t="n">
        <f aca="false">IF($AF$3,NETWORKDAYS(Q10,Q10,Congés!$A$6:$A$50),1)</f>
        <v>1</v>
      </c>
      <c r="R9" s="44" t="n">
        <f aca="false">IF($AF$3,NETWORKDAYS(R10,R10,Congés!$A$6:$A$50),1)</f>
        <v>1</v>
      </c>
      <c r="S9" s="44" t="n">
        <f aca="false">IF($AF$3,NETWORKDAYS(S10,S10,Congés!$A$6:$A$50),1)</f>
        <v>0</v>
      </c>
      <c r="T9" s="44" t="n">
        <f aca="false">IF($AF$3,NETWORKDAYS(T10,T10,Congés!$A$6:$A$50),1)</f>
        <v>0</v>
      </c>
      <c r="U9" s="44" t="n">
        <f aca="false">IF($AF$3,NETWORKDAYS(U10,U10,Congés!$A$6:$A$50),1)</f>
        <v>1</v>
      </c>
      <c r="V9" s="44" t="n">
        <f aca="false">IF($AF$3,NETWORKDAYS(V10,V10,Congés!$A$6:$A$50),1)</f>
        <v>1</v>
      </c>
      <c r="W9" s="44" t="n">
        <f aca="false">IF($AF$3,NETWORKDAYS(W10,W10,Congés!$A$6:$A$50),1)</f>
        <v>1</v>
      </c>
      <c r="X9" s="44" t="n">
        <f aca="false">IF($AF$3,NETWORKDAYS(X10,X10,Congés!$A$6:$A$50),1)</f>
        <v>1</v>
      </c>
      <c r="Y9" s="44" t="n">
        <f aca="false">IF($AF$3,NETWORKDAYS(Y10,Y10,Congés!$A$6:$A$50),1)</f>
        <v>1</v>
      </c>
      <c r="Z9" s="44" t="n">
        <f aca="false">IF($AF$3,NETWORKDAYS(Z10,Z10,Congés!$A$6:$A$50),1)</f>
        <v>0</v>
      </c>
      <c r="AA9" s="44" t="n">
        <f aca="false">IF($AF$3,NETWORKDAYS(AA10,AA10,Congés!$A$6:$A$50),1)</f>
        <v>0</v>
      </c>
      <c r="AB9" s="44" t="n">
        <f aca="false">IF($AF$3,NETWORKDAYS(AB10,AB10,Congés!$A$6:$A$50),1)</f>
        <v>1</v>
      </c>
      <c r="AC9" s="44" t="n">
        <f aca="false">IF($AF$3,NETWORKDAYS(AC10,AC10,Congés!$A$6:$A$50),1)</f>
        <v>1</v>
      </c>
      <c r="AD9" s="44" t="n">
        <f aca="false">IF($AF$3,NETWORKDAYS(AD10,AD10,Congés!$A$6:$A$50),1)</f>
        <v>1</v>
      </c>
      <c r="AE9" s="44" t="n">
        <f aca="false">IF($AF$3,NETWORKDAYS(AE10,AE10,Congés!$A$6:$A$50),1)</f>
        <v>1</v>
      </c>
      <c r="AF9" s="44" t="n">
        <f aca="false">IF($AF$3,NETWORKDAYS(AF10,AF10,Congés!$A$6:$A$50),1)</f>
        <v>1</v>
      </c>
      <c r="AG9" s="44" t="n">
        <f aca="false">IF($AF$3,NETWORKDAYS(AG10,AG10,Congés!$A$6:$A$50),1)</f>
        <v>0</v>
      </c>
      <c r="AH9" s="44" t="n">
        <f aca="false">IF($AF$3,NETWORKDAYS(AH10,AH10,Congés!$A$6:$A$50),1)</f>
        <v>0</v>
      </c>
      <c r="AI9" s="44" t="n">
        <f aca="false">IF($AF$3,NETWORKDAYS(AI10,AI10,Congés!$A$6:$A$50),1)</f>
        <v>1</v>
      </c>
      <c r="AJ9" s="44" t="n">
        <f aca="false">IF($AF$3,NETWORKDAYS(AJ10,AJ10,Congés!$A$6:$A$50),1)</f>
        <v>1</v>
      </c>
      <c r="AK9" s="44" t="n">
        <f aca="false">IF($AF$3,NETWORKDAYS(AK10,AK10,Congés!$A$6:$A$50),1)</f>
        <v>1</v>
      </c>
      <c r="AL9" s="44" t="n">
        <f aca="false">IF($AF$3,NETWORKDAYS(AL10,AL10,Congés!$A$6:$A$50),1)</f>
        <v>1</v>
      </c>
      <c r="AM9" s="44" t="n">
        <f aca="false">IF($AF$3,NETWORKDAYS(AM10,AM10,Congés!$A$6:$A$50),1)</f>
        <v>1</v>
      </c>
      <c r="AN9" s="44" t="n">
        <f aca="false">IF($AF$3,NETWORKDAYS(AN10,AN10,Congés!$A$6:$A$50),1)</f>
        <v>0</v>
      </c>
      <c r="AO9" s="44" t="n">
        <f aca="false">IF($AF$3,NETWORKDAYS(AO10,AO10,Congés!$A$6:$A$50),1)</f>
        <v>0</v>
      </c>
      <c r="AP9" s="44" t="n">
        <f aca="false">IF($AF$3,NETWORKDAYS(AP10,AP10,Congés!$A$6:$A$50),1)</f>
        <v>1</v>
      </c>
      <c r="AQ9" s="44" t="n">
        <f aca="false">IF($AF$3,NETWORKDAYS(AQ10,AQ10,Congés!$A$6:$A$50),1)</f>
        <v>1</v>
      </c>
      <c r="AR9" s="44" t="n">
        <f aca="false">IF($AF$3,NETWORKDAYS(AR10,AR10,Congés!$A$6:$A$50),1)</f>
        <v>1</v>
      </c>
      <c r="AS9" s="44" t="n">
        <f aca="false">IF($AF$3,NETWORKDAYS(AS10,AS10,Congés!$A$6:$A$50),1)</f>
        <v>1</v>
      </c>
      <c r="AT9" s="44" t="n">
        <f aca="false">IF($AF$3,NETWORKDAYS(AT10,AT10,Congés!$A$6:$A$50),1)</f>
        <v>1</v>
      </c>
      <c r="AU9" s="44" t="n">
        <f aca="false">IF($AF$3,NETWORKDAYS(AU10,AU10,Congés!$A$6:$A$50),1)</f>
        <v>0</v>
      </c>
      <c r="AV9" s="44" t="n">
        <f aca="false">IF($AF$3,NETWORKDAYS(AV10,AV10,Congés!$A$6:$A$50),1)</f>
        <v>0</v>
      </c>
      <c r="AW9" s="44" t="n">
        <f aca="false">IF($AF$3,NETWORKDAYS(AW10,AW10,Congés!$A$6:$A$50),1)</f>
        <v>1</v>
      </c>
      <c r="AX9" s="44" t="n">
        <f aca="false">IF($AF$3,NETWORKDAYS(AX10,AX10,Congés!$A$6:$A$50),1)</f>
        <v>1</v>
      </c>
      <c r="AY9" s="44" t="n">
        <f aca="false">IF($AF$3,NETWORKDAYS(AY10,AY10,Congés!$A$6:$A$50),1)</f>
        <v>1</v>
      </c>
      <c r="AZ9" s="44" t="n">
        <f aca="false">IF($AF$3,NETWORKDAYS(AZ10,AZ10,Congés!$A$6:$A$50),1)</f>
        <v>1</v>
      </c>
      <c r="BA9" s="44" t="n">
        <f aca="false">IF($AF$3,NETWORKDAYS(BA10,BA10,Congés!$A$6:$A$50),1)</f>
        <v>1</v>
      </c>
      <c r="BB9" s="44" t="n">
        <f aca="false">IF($AF$3,NETWORKDAYS(BB10,BB10,Congés!$A$6:$A$50),1)</f>
        <v>0</v>
      </c>
      <c r="BC9" s="44" t="n">
        <f aca="false">IF($AF$3,NETWORKDAYS(BC10,BC10,Congés!$A$6:$A$50),1)</f>
        <v>0</v>
      </c>
      <c r="BD9" s="44" t="n">
        <f aca="false">IF($AF$3,NETWORKDAYS(BD10,BD10,Congés!$A$6:$A$50),1)</f>
        <v>1</v>
      </c>
      <c r="BE9" s="44" t="n">
        <f aca="false">IF($AF$3,NETWORKDAYS(BE10,BE10,Congés!$A$6:$A$50),1)</f>
        <v>1</v>
      </c>
      <c r="BF9" s="44" t="n">
        <f aca="false">IF($AF$3,NETWORKDAYS(BF10,BF10,Congés!$A$6:$A$50),1)</f>
        <v>1</v>
      </c>
      <c r="BG9" s="44" t="n">
        <f aca="false">IF($AF$3,NETWORKDAYS(BG10,BG10,Congés!$A$6:$A$50),1)</f>
        <v>1</v>
      </c>
      <c r="BH9" s="44" t="n">
        <f aca="false">IF($AF$3,NETWORKDAYS(BH10,BH10,Congés!$A$6:$A$50),1)</f>
        <v>1</v>
      </c>
      <c r="BI9" s="44" t="n">
        <f aca="false">IF($AF$3,NETWORKDAYS(BI10,BI10,Congés!$A$6:$A$50),1)</f>
        <v>0</v>
      </c>
      <c r="BJ9" s="44" t="n">
        <f aca="false">IF($AF$3,NETWORKDAYS(BJ10,BJ10,Congés!$A$6:$A$50),1)</f>
        <v>0</v>
      </c>
      <c r="BK9" s="44" t="n">
        <f aca="false">IF($AF$3,NETWORKDAYS(BK10,BK10,Congés!$A$6:$A$50),1)</f>
        <v>1</v>
      </c>
      <c r="BL9" s="44" t="n">
        <f aca="false">IF($AF$3,NETWORKDAYS(BL10,BL10,Congés!$A$6:$A$50),1)</f>
        <v>1</v>
      </c>
      <c r="BM9" s="44" t="n">
        <f aca="false">IF($AF$3,NETWORKDAYS(BM10,BM10,Congés!$A$6:$A$50),1)</f>
        <v>1</v>
      </c>
      <c r="BN9" s="44" t="n">
        <f aca="false">IF($AF$3,NETWORKDAYS(BN10,BN10,Congés!$A$6:$A$50),1)</f>
        <v>1</v>
      </c>
      <c r="BO9" s="44" t="n">
        <f aca="false">IF($AF$3,NETWORKDAYS(BO10,BO10,Congés!$A$6:$A$50),1)</f>
        <v>1</v>
      </c>
      <c r="BP9" s="44" t="n">
        <f aca="false">IF($AF$3,NETWORKDAYS(BP10,BP10,Congés!$A$6:$A$50),1)</f>
        <v>0</v>
      </c>
      <c r="BQ9" s="44" t="n">
        <f aca="false">IF($AF$3,NETWORKDAYS(BQ10,BQ10,Congés!$A$6:$A$50),1)</f>
        <v>0</v>
      </c>
      <c r="BR9" s="44" t="n">
        <f aca="false">IF($AF$3,NETWORKDAYS(BR10,BR10,Congés!$A$6:$A$50),1)</f>
        <v>1</v>
      </c>
      <c r="BS9" s="44" t="n">
        <f aca="false">IF($AF$3,NETWORKDAYS(BS10,BS10,Congés!$A$6:$A$50),1)</f>
        <v>1</v>
      </c>
      <c r="BT9" s="44" t="n">
        <f aca="false">IF($AF$3,NETWORKDAYS(BT10,BT10,Congés!$A$6:$A$50),1)</f>
        <v>1</v>
      </c>
      <c r="BU9" s="44" t="n">
        <f aca="false">IF($AF$3,NETWORKDAYS(BU10,BU10,Congés!$A$6:$A$50),1)</f>
        <v>1</v>
      </c>
      <c r="BV9" s="44" t="n">
        <f aca="false">IF($AF$3,NETWORKDAYS(BV10,BV10,Congés!$A$6:$A$50),1)</f>
        <v>1</v>
      </c>
      <c r="BW9" s="44" t="n">
        <f aca="false">IF($AF$3,NETWORKDAYS(BW10,BW10,Congés!$A$6:$A$50),1)</f>
        <v>0</v>
      </c>
      <c r="BX9" s="44" t="n">
        <f aca="false">IF($AF$3,NETWORKDAYS(BX10,BX10,Congés!$A$6:$A$50),1)</f>
        <v>0</v>
      </c>
      <c r="BY9" s="44" t="n">
        <f aca="false">IF($AF$3,NETWORKDAYS(BY10,BY10,Congés!$A$6:$A$50),1)</f>
        <v>1</v>
      </c>
      <c r="BZ9" s="44" t="n">
        <f aca="false">IF($AF$3,NETWORKDAYS(BZ10,BZ10,Congés!$A$6:$A$50),1)</f>
        <v>1</v>
      </c>
      <c r="CA9" s="44" t="n">
        <f aca="false">IF($AF$3,NETWORKDAYS(CA10,CA10,Congés!$A$6:$A$50),1)</f>
        <v>1</v>
      </c>
      <c r="CB9" s="44" t="n">
        <f aca="false">IF($AF$3,NETWORKDAYS(CB10,CB10,Congés!$A$6:$A$50),1)</f>
        <v>1</v>
      </c>
      <c r="CC9" s="44" t="n">
        <f aca="false">IF($AF$3,NETWORKDAYS(CC10,CC10,Congés!$A$6:$A$50),1)</f>
        <v>1</v>
      </c>
      <c r="CD9" s="44" t="n">
        <f aca="false">IF($AF$3,NETWORKDAYS(CD10,CD10,Congés!$A$6:$A$50),1)</f>
        <v>0</v>
      </c>
      <c r="CE9" s="44" t="n">
        <f aca="false">IF($AF$3,NETWORKDAYS(CE10,CE10,Congés!$A$6:$A$50),1)</f>
        <v>0</v>
      </c>
      <c r="CF9" s="44" t="n">
        <f aca="false">IF($AF$3,NETWORKDAYS(CF10,CF10,Congés!$A$6:$A$50),1)</f>
        <v>1</v>
      </c>
      <c r="CG9" s="44" t="n">
        <f aca="false">IF($AF$3,NETWORKDAYS(CG10,CG10,Congés!$A$6:$A$50),1)</f>
        <v>1</v>
      </c>
      <c r="CH9" s="44" t="n">
        <f aca="false">IF($AF$3,NETWORKDAYS(CH10,CH10,Congés!$A$6:$A$50),1)</f>
        <v>1</v>
      </c>
      <c r="CI9" s="44" t="n">
        <f aca="false">IF($AF$3,NETWORKDAYS(CI10,CI10,Congés!$A$6:$A$50),1)</f>
        <v>1</v>
      </c>
      <c r="CJ9" s="44" t="n">
        <f aca="false">IF($AF$3,NETWORKDAYS(CJ10,CJ10,Congés!$A$6:$A$50),1)</f>
        <v>0</v>
      </c>
      <c r="CK9" s="44" t="n">
        <f aca="false">IF($AF$3,NETWORKDAYS(CK10,CK10,Congés!$A$6:$A$50),1)</f>
        <v>0</v>
      </c>
      <c r="CL9" s="44" t="n">
        <f aca="false">IF($AF$3,NETWORKDAYS(CL10,CL10,Congés!$A$6:$A$50),1)</f>
        <v>0</v>
      </c>
      <c r="CM9" s="44" t="n">
        <f aca="false">IF($AF$3,NETWORKDAYS(CM10,CM10,Congés!$A$6:$A$50),1)</f>
        <v>1</v>
      </c>
      <c r="CN9" s="44" t="n">
        <f aca="false">IF($AF$3,NETWORKDAYS(CN10,CN10,Congés!$A$6:$A$50),1)</f>
        <v>1</v>
      </c>
      <c r="CO9" s="44" t="n">
        <f aca="false">IF($AF$3,NETWORKDAYS(CO10,CO10,Congés!$A$6:$A$50),1)</f>
        <v>1</v>
      </c>
      <c r="CP9" s="44" t="n">
        <f aca="false">IF($AF$3,NETWORKDAYS(CP10,CP10,Congés!$A$6:$A$50),1)</f>
        <v>1</v>
      </c>
      <c r="CQ9" s="44" t="n">
        <f aca="false">IF($AF$3,NETWORKDAYS(CQ10,CQ10,Congés!$A$6:$A$50),1)</f>
        <v>1</v>
      </c>
      <c r="CR9" s="44" t="n">
        <f aca="false">IF($AF$3,NETWORKDAYS(CR10,CR10,Congés!$A$6:$A$50),1)</f>
        <v>0</v>
      </c>
      <c r="CS9" s="44" t="n">
        <f aca="false">IF($AF$3,NETWORKDAYS(CS10,CS10,Congés!$A$6:$A$50),1)</f>
        <v>0</v>
      </c>
      <c r="CT9" s="44" t="n">
        <f aca="false">IF($AF$3,NETWORKDAYS(CT10,CT10,Congés!$A$6:$A$50),1)</f>
        <v>0</v>
      </c>
      <c r="CU9" s="44" t="n">
        <f aca="false">IF($AF$3,NETWORKDAYS(CU10,CU10,Congés!$A$6:$A$50),1)</f>
        <v>1</v>
      </c>
      <c r="CV9" s="44" t="n">
        <f aca="false">IF($AF$3,NETWORKDAYS(CV10,CV10,Congés!$A$6:$A$50),1)</f>
        <v>1</v>
      </c>
      <c r="CW9" s="44" t="n">
        <f aca="false">IF($AF$3,NETWORKDAYS(CW10,CW10,Congés!$A$6:$A$50),1)</f>
        <v>1</v>
      </c>
      <c r="CX9" s="44" t="n">
        <f aca="false">IF($AF$3,NETWORKDAYS(CX10,CX10,Congés!$A$6:$A$50),1)</f>
        <v>1</v>
      </c>
      <c r="CY9" s="44" t="n">
        <f aca="false">IF($AF$3,NETWORKDAYS(CY10,CY10,Congés!$A$6:$A$50),1)</f>
        <v>0</v>
      </c>
      <c r="CZ9" s="44" t="n">
        <f aca="false">IF($AF$3,NETWORKDAYS(CZ10,CZ10,Congés!$A$6:$A$50),1)</f>
        <v>0</v>
      </c>
      <c r="DA9" s="44" t="n">
        <f aca="false">IF($AF$3,NETWORKDAYS(DA10,DA10,Congés!$A$6:$A$50),1)</f>
        <v>1</v>
      </c>
      <c r="DB9" s="44" t="n">
        <f aca="false">IF($AF$3,NETWORKDAYS(DB10,DB10,Congés!$A$6:$A$50),1)</f>
        <v>1</v>
      </c>
      <c r="DC9" s="44" t="n">
        <f aca="false">IF($AF$3,NETWORKDAYS(DC10,DC10,Congés!$A$6:$A$50),1)</f>
        <v>1</v>
      </c>
      <c r="DD9" s="44" t="n">
        <f aca="false">IF($AF$3,NETWORKDAYS(DD10,DD10,Congés!$A$6:$A$50),1)</f>
        <v>1</v>
      </c>
      <c r="DE9" s="44" t="n">
        <f aca="false">IF($AF$3,NETWORKDAYS(DE10,DE10,Congés!$A$6:$A$50),1)</f>
        <v>1</v>
      </c>
      <c r="DF9" s="44" t="n">
        <f aca="false">IF($AF$3,NETWORKDAYS(DF10,DF10,Congés!$A$6:$A$50),1)</f>
        <v>0</v>
      </c>
      <c r="DG9" s="44" t="n">
        <f aca="false">IF($AF$3,NETWORKDAYS(DG10,DG10,Congés!$A$6:$A$50),1)</f>
        <v>0</v>
      </c>
      <c r="DH9" s="44" t="n">
        <f aca="false">IF($AF$3,NETWORKDAYS(DH10,DH10,Congés!$A$6:$A$50),1)</f>
        <v>1</v>
      </c>
      <c r="DI9" s="44" t="n">
        <f aca="false">IF($AF$3,NETWORKDAYS(DI10,DI10,Congés!$A$6:$A$50),1)</f>
        <v>1</v>
      </c>
      <c r="DJ9" s="44" t="n">
        <f aca="false">IF($AF$3,NETWORKDAYS(DJ10,DJ10,Congés!$A$6:$A$50),1)</f>
        <v>1</v>
      </c>
      <c r="DK9" s="44" t="n">
        <f aca="false">IF($AF$3,NETWORKDAYS(DK10,DK10,Congés!$A$6:$A$50),1)</f>
        <v>1</v>
      </c>
      <c r="DL9" s="44" t="n">
        <f aca="false">IF($AF$3,NETWORKDAYS(DL10,DL10,Congés!$A$6:$A$50),1)</f>
        <v>1</v>
      </c>
      <c r="DM9" s="44" t="n">
        <f aca="false">IF($AF$3,NETWORKDAYS(DM10,DM10,Congés!$A$6:$A$50),1)</f>
        <v>0</v>
      </c>
      <c r="DN9" s="44" t="n">
        <f aca="false">IF($AF$3,NETWORKDAYS(DN10,DN10,Congés!$A$6:$A$50),1)</f>
        <v>0</v>
      </c>
      <c r="DO9" s="44" t="n">
        <f aca="false">IF($AF$3,NETWORKDAYS(DO10,DO10,Congés!$A$6:$A$50),1)</f>
        <v>1</v>
      </c>
      <c r="DP9" s="44" t="n">
        <f aca="false">IF($AF$3,NETWORKDAYS(DP10,DP10,Congés!$A$6:$A$50),1)</f>
        <v>1</v>
      </c>
      <c r="DQ9" s="44" t="n">
        <f aca="false">IF($AF$3,NETWORKDAYS(DQ10,DQ10,Congés!$A$6:$A$50),1)</f>
        <v>1</v>
      </c>
      <c r="DR9" s="44" t="n">
        <f aca="false">IF($AF$3,NETWORKDAYS(DR10,DR10,Congés!$A$6:$A$50),1)</f>
        <v>1</v>
      </c>
      <c r="DS9" s="44" t="n">
        <f aca="false">IF($AF$3,NETWORKDAYS(DS10,DS10,Congés!$A$6:$A$50),1)</f>
        <v>1</v>
      </c>
      <c r="DT9" s="44" t="n">
        <f aca="false">IF($AF$3,NETWORKDAYS(DT10,DT10,Congés!$A$6:$A$50),1)</f>
        <v>0</v>
      </c>
      <c r="DU9" s="44" t="n">
        <f aca="false">IF($AF$3,NETWORKDAYS(DU10,DU10,Congés!$A$6:$A$50),1)</f>
        <v>0</v>
      </c>
      <c r="DV9" s="44" t="n">
        <f aca="false">IF($AF$3,NETWORKDAYS(DV10,DV10,Congés!$A$6:$A$50),1)</f>
        <v>1</v>
      </c>
      <c r="DW9" s="44" t="n">
        <f aca="false">IF($AF$3,NETWORKDAYS(DW10,DW10,Congés!$A$6:$A$50),1)</f>
        <v>1</v>
      </c>
      <c r="DX9" s="44" t="n">
        <f aca="false">IF($AF$3,NETWORKDAYS(DX10,DX10,Congés!$A$6:$A$50),1)</f>
        <v>1</v>
      </c>
      <c r="DY9" s="44" t="n">
        <f aca="false">IF($AF$3,NETWORKDAYS(DY10,DY10,Congés!$A$6:$A$50),1)</f>
        <v>1</v>
      </c>
      <c r="DZ9" s="44" t="n">
        <f aca="false">IF($AF$3,NETWORKDAYS(DZ10,DZ10,Congés!$A$6:$A$50),1)</f>
        <v>1</v>
      </c>
      <c r="EA9" s="44" t="n">
        <f aca="false">IF($AF$3,NETWORKDAYS(EA10,EA10,Congés!$A$6:$A$50),1)</f>
        <v>0</v>
      </c>
      <c r="EB9" s="44" t="n">
        <f aca="false">IF($AF$3,NETWORKDAYS(EB10,EB10,Congés!$A$6:$A$50),1)</f>
        <v>0</v>
      </c>
      <c r="EC9" s="44" t="n">
        <f aca="false">IF($AF$3,NETWORKDAYS(EC10,EC10,Congés!$A$6:$A$50),1)</f>
        <v>1</v>
      </c>
      <c r="ED9" s="44" t="n">
        <f aca="false">IF($AF$3,NETWORKDAYS(ED10,ED10,Congés!$A$6:$A$50),1)</f>
        <v>1</v>
      </c>
      <c r="EE9" s="44" t="n">
        <f aca="false">IF($AF$3,NETWORKDAYS(EE10,EE10,Congés!$A$6:$A$50),1)</f>
        <v>1</v>
      </c>
      <c r="EF9" s="44" t="n">
        <f aca="false">IF($AF$3,NETWORKDAYS(EF10,EF10,Congés!$A$6:$A$50),1)</f>
        <v>1</v>
      </c>
      <c r="EG9" s="44" t="n">
        <f aca="false">IF($AF$3,NETWORKDAYS(EG10,EG10,Congés!$A$6:$A$50),1)</f>
        <v>1</v>
      </c>
      <c r="EH9" s="44" t="n">
        <f aca="false">IF($AF$3,NETWORKDAYS(EH10,EH10,Congés!$A$6:$A$50),1)</f>
        <v>0</v>
      </c>
      <c r="EI9" s="44" t="n">
        <f aca="false">IF($AF$3,NETWORKDAYS(EI10,EI10,Congés!$A$6:$A$50),1)</f>
        <v>0</v>
      </c>
      <c r="EJ9" s="44" t="n">
        <f aca="false">IF($AF$3,NETWORKDAYS(EJ10,EJ10,Congés!$A$6:$A$50),1)</f>
        <v>1</v>
      </c>
      <c r="EK9" s="44" t="n">
        <f aca="false">IF($AF$3,NETWORKDAYS(EK10,EK10,Congés!$A$6:$A$50),1)</f>
        <v>1</v>
      </c>
      <c r="EL9" s="44" t="n">
        <f aca="false">IF($AF$3,NETWORKDAYS(EL10,EL10,Congés!$A$6:$A$50),1)</f>
        <v>0</v>
      </c>
      <c r="EM9" s="44" t="n">
        <f aca="false">IF($AF$3,NETWORKDAYS(EM10,EM10,Congés!$A$6:$A$50),1)</f>
        <v>1</v>
      </c>
      <c r="EN9" s="44" t="n">
        <f aca="false">IF($AF$3,NETWORKDAYS(EN10,EN10,Congés!$A$6:$A$50),1)</f>
        <v>1</v>
      </c>
      <c r="EO9" s="44" t="n">
        <f aca="false">IF($AF$3,NETWORKDAYS(EO10,EO10,Congés!$A$6:$A$50),1)</f>
        <v>0</v>
      </c>
      <c r="EP9" s="44" t="n">
        <f aca="false">IF($AF$3,NETWORKDAYS(EP10,EP10,Congés!$A$6:$A$50),1)</f>
        <v>0</v>
      </c>
      <c r="EQ9" s="44" t="n">
        <f aca="false">IF($AF$3,NETWORKDAYS(EQ10,EQ10,Congés!$A$6:$A$50),1)</f>
        <v>1</v>
      </c>
      <c r="ER9" s="44" t="n">
        <f aca="false">IF($AF$3,NETWORKDAYS(ER10,ER10,Congés!$A$6:$A$50),1)</f>
        <v>0</v>
      </c>
      <c r="ES9" s="44" t="n">
        <f aca="false">IF($AF$3,NETWORKDAYS(ES10,ES10,Congés!$A$6:$A$50),1)</f>
        <v>1</v>
      </c>
      <c r="ET9" s="44" t="n">
        <f aca="false">IF($AF$3,NETWORKDAYS(ET10,ET10,Congés!$A$6:$A$50),1)</f>
        <v>1</v>
      </c>
      <c r="EU9" s="44" t="n">
        <f aca="false">IF($AF$3,NETWORKDAYS(EU10,EU10,Congés!$A$6:$A$50),1)</f>
        <v>1</v>
      </c>
      <c r="EV9" s="44" t="n">
        <f aca="false">IF($AF$3,NETWORKDAYS(EV10,EV10,Congés!$A$6:$A$50),1)</f>
        <v>0</v>
      </c>
      <c r="EW9" s="44" t="n">
        <f aca="false">IF($AF$3,NETWORKDAYS(EW10,EW10,Congés!$A$6:$A$50),1)</f>
        <v>0</v>
      </c>
      <c r="EX9" s="44" t="n">
        <f aca="false">IF($AF$3,NETWORKDAYS(EX10,EX10,Congés!$A$6:$A$50),1)</f>
        <v>1</v>
      </c>
      <c r="EY9" s="44" t="n">
        <f aca="false">IF($AF$3,NETWORKDAYS(EY10,EY10,Congés!$A$6:$A$50),1)</f>
        <v>1</v>
      </c>
      <c r="EZ9" s="44" t="n">
        <f aca="false">IF($AF$3,NETWORKDAYS(EZ10,EZ10,Congés!$A$6:$A$50),1)</f>
        <v>1</v>
      </c>
      <c r="FA9" s="44" t="n">
        <f aca="false">IF($AF$3,NETWORKDAYS(FA10,FA10,Congés!$A$6:$A$50),1)</f>
        <v>1</v>
      </c>
      <c r="FB9" s="44" t="n">
        <f aca="false">IF($AF$3,NETWORKDAYS(FB10,FB10,Congés!$A$6:$A$50),1)</f>
        <v>1</v>
      </c>
      <c r="FC9" s="44" t="n">
        <f aca="false">IF($AF$3,NETWORKDAYS(FC10,FC10,Congés!$A$6:$A$50),1)</f>
        <v>0</v>
      </c>
      <c r="FD9" s="44" t="n">
        <f aca="false">IF($AF$3,NETWORKDAYS(FD10,FD10,Congés!$A$6:$A$50),1)</f>
        <v>0</v>
      </c>
      <c r="FE9" s="44" t="n">
        <f aca="false">IF($AF$3,NETWORKDAYS(FE10,FE10,Congés!$A$6:$A$50),1)</f>
        <v>1</v>
      </c>
      <c r="FF9" s="44" t="n">
        <f aca="false">IF($AF$3,NETWORKDAYS(FF10,FF10,Congés!$A$6:$A$50),1)</f>
        <v>1</v>
      </c>
      <c r="FG9" s="44" t="n">
        <f aca="false">IF($AF$3,NETWORKDAYS(FG10,FG10,Congés!$A$6:$A$50),1)</f>
        <v>1</v>
      </c>
      <c r="FH9" s="44" t="n">
        <f aca="false">IF($AF$3,NETWORKDAYS(FH10,FH10,Congés!$A$6:$A$50),1)</f>
        <v>1</v>
      </c>
      <c r="FI9" s="44" t="n">
        <f aca="false">IF($AF$3,NETWORKDAYS(FI10,FI10,Congés!$A$6:$A$50),1)</f>
        <v>1</v>
      </c>
      <c r="FJ9" s="44" t="n">
        <f aca="false">IF($AF$3,NETWORKDAYS(FJ10,FJ10,Congés!$A$6:$A$50),1)</f>
        <v>0</v>
      </c>
      <c r="FK9" s="44" t="n">
        <f aca="false">IF($AF$3,NETWORKDAYS(FK10,FK10,Congés!$A$6:$A$50),1)</f>
        <v>0</v>
      </c>
      <c r="FL9" s="44" t="n">
        <f aca="false">IF($AF$3,NETWORKDAYS(FL10,FL10,Congés!$A$6:$A$50),1)</f>
        <v>1</v>
      </c>
      <c r="FM9" s="44" t="n">
        <f aca="false">IF($AF$3,NETWORKDAYS(FM10,FM10,Congés!$A$6:$A$50),1)</f>
        <v>1</v>
      </c>
      <c r="FN9" s="44" t="n">
        <f aca="false">IF($AF$3,NETWORKDAYS(FN10,FN10,Congés!$A$6:$A$50),1)</f>
        <v>1</v>
      </c>
      <c r="FO9" s="44" t="n">
        <f aca="false">IF($AF$3,NETWORKDAYS(FO10,FO10,Congés!$A$6:$A$50),1)</f>
        <v>1</v>
      </c>
      <c r="FP9" s="44" t="n">
        <f aca="false">IF($AF$3,NETWORKDAYS(FP10,FP10,Congés!$A$6:$A$50),1)</f>
        <v>1</v>
      </c>
      <c r="FQ9" s="44" t="n">
        <f aca="false">IF($AF$3,NETWORKDAYS(FQ10,FQ10,Congés!$A$6:$A$50),1)</f>
        <v>0</v>
      </c>
      <c r="FR9" s="44" t="n">
        <f aca="false">IF($AF$3,NETWORKDAYS(FR10,FR10,Congés!$A$6:$A$50),1)</f>
        <v>0</v>
      </c>
      <c r="FS9" s="44" t="n">
        <f aca="false">IF($AF$3,NETWORKDAYS(FS10,FS10,Congés!$A$6:$A$50),1)</f>
        <v>1</v>
      </c>
      <c r="FT9" s="44" t="n">
        <f aca="false">IF($AF$3,NETWORKDAYS(FT10,FT10,Congés!$A$6:$A$50),1)</f>
        <v>1</v>
      </c>
      <c r="FU9" s="44" t="n">
        <f aca="false">IF($AF$3,NETWORKDAYS(FU10,FU10,Congés!$A$6:$A$50),1)</f>
        <v>1</v>
      </c>
      <c r="FV9" s="44" t="n">
        <f aca="false">IF($AF$3,NETWORKDAYS(FV10,FV10,Congés!$A$6:$A$50),1)</f>
        <v>1</v>
      </c>
      <c r="FW9" s="44" t="n">
        <f aca="false">IF($AF$3,NETWORKDAYS(FW10,FW10,Congés!$A$6:$A$50),1)</f>
        <v>1</v>
      </c>
      <c r="FX9" s="44" t="n">
        <f aca="false">IF($AF$3,NETWORKDAYS(FX10,FX10,Congés!$A$6:$A$50),1)</f>
        <v>0</v>
      </c>
      <c r="FY9" s="44" t="n">
        <f aca="false">IF($AF$3,NETWORKDAYS(FY10,FY10,Congés!$A$6:$A$50),1)</f>
        <v>0</v>
      </c>
      <c r="FZ9" s="44" t="n">
        <f aca="false">IF($AF$3,NETWORKDAYS(FZ10,FZ10,Congés!$A$6:$A$50),1)</f>
        <v>1</v>
      </c>
      <c r="GA9" s="44" t="n">
        <f aca="false">IF($AF$3,NETWORKDAYS(GA10,GA10,Congés!$A$6:$A$50),1)</f>
        <v>1</v>
      </c>
      <c r="GB9" s="44" t="n">
        <f aca="false">IF($AF$3,NETWORKDAYS(GB10,GB10,Congés!$A$6:$A$50),1)</f>
        <v>1</v>
      </c>
      <c r="GC9" s="44" t="n">
        <f aca="false">IF($AF$3,NETWORKDAYS(GC10,GC10,Congés!$A$6:$A$50),1)</f>
        <v>1</v>
      </c>
      <c r="GD9" s="44" t="n">
        <f aca="false">IF($AF$3,NETWORKDAYS(GD10,GD10,Congés!$A$6:$A$50),1)</f>
        <v>1</v>
      </c>
      <c r="GE9" s="44" t="n">
        <f aca="false">IF($AF$3,NETWORKDAYS(GE10,GE10,Congés!$A$6:$A$50),1)</f>
        <v>0</v>
      </c>
      <c r="GF9" s="44" t="n">
        <f aca="false">IF($AF$3,NETWORKDAYS(GF10,GF10,Congés!$A$6:$A$50),1)</f>
        <v>0</v>
      </c>
      <c r="GG9" s="44" t="n">
        <f aca="false">IF($AF$3,NETWORKDAYS(GG10,GG10,Congés!$A$6:$A$50),1)</f>
        <v>1</v>
      </c>
      <c r="GH9" s="44" t="n">
        <f aca="false">IF($AF$3,NETWORKDAYS(GH10,GH10,Congés!$A$6:$A$50),1)</f>
        <v>1</v>
      </c>
      <c r="GI9" s="44" t="n">
        <f aca="false">IF($AF$3,NETWORKDAYS(GI10,GI10,Congés!$A$6:$A$50),1)</f>
        <v>1</v>
      </c>
      <c r="GJ9" s="44" t="n">
        <f aca="false">IF($AF$3,NETWORKDAYS(GJ10,GJ10,Congés!$A$6:$A$50),1)</f>
        <v>1</v>
      </c>
      <c r="GK9" s="44" t="n">
        <f aca="false">IF($AF$3,NETWORKDAYS(GK10,GK10,Congés!$A$6:$A$50),1)</f>
        <v>1</v>
      </c>
      <c r="GL9" s="44" t="n">
        <f aca="false">IF($AF$3,NETWORKDAYS(GL10,GL10,Congés!$A$6:$A$50),1)</f>
        <v>0</v>
      </c>
      <c r="GM9" s="44" t="n">
        <f aca="false">IF($AF$3,NETWORKDAYS(GM10,GM10,Congés!$A$6:$A$50),1)</f>
        <v>0</v>
      </c>
      <c r="GN9" s="44" t="n">
        <f aca="false">IF($AF$3,NETWORKDAYS(GN10,GN10,Congés!$A$6:$A$50),1)</f>
        <v>1</v>
      </c>
      <c r="GO9" s="44" t="n">
        <f aca="false">IF($AF$3,NETWORKDAYS(GO10,GO10,Congés!$A$6:$A$50),1)</f>
        <v>1</v>
      </c>
      <c r="GP9" s="44" t="n">
        <f aca="false">IF($AF$3,NETWORKDAYS(GP10,GP10,Congés!$A$6:$A$50),1)</f>
        <v>1</v>
      </c>
      <c r="GQ9" s="44" t="n">
        <f aca="false">IF($AF$3,NETWORKDAYS(GQ10,GQ10,Congés!$A$6:$A$50),1)</f>
        <v>1</v>
      </c>
      <c r="GR9" s="44" t="n">
        <f aca="false">IF($AF$3,NETWORKDAYS(GR10,GR10,Congés!$A$6:$A$50),1)</f>
        <v>1</v>
      </c>
      <c r="GS9" s="44" t="n">
        <f aca="false">IF($AF$3,NETWORKDAYS(GS10,GS10,Congés!$A$6:$A$50),1)</f>
        <v>0</v>
      </c>
      <c r="GT9" s="44" t="n">
        <f aca="false">IF($AF$3,NETWORKDAYS(GT10,GT10,Congés!$A$6:$A$50),1)</f>
        <v>0</v>
      </c>
      <c r="GU9" s="44" t="n">
        <f aca="false">IF($AF$3,NETWORKDAYS(GU10,GU10,Congés!$A$6:$A$50),1)</f>
        <v>1</v>
      </c>
      <c r="GV9" s="44" t="n">
        <f aca="false">IF($AF$3,NETWORKDAYS(GV10,GV10,Congés!$A$6:$A$50),1)</f>
        <v>1</v>
      </c>
      <c r="GW9" s="44" t="n">
        <f aca="false">IF($AF$3,NETWORKDAYS(GW10,GW10,Congés!$A$6:$A$50),1)</f>
        <v>1</v>
      </c>
      <c r="GX9" s="44" t="n">
        <f aca="false">IF($AF$3,NETWORKDAYS(GX10,GX10,Congés!$A$6:$A$50),1)</f>
        <v>1</v>
      </c>
      <c r="GY9" s="44" t="n">
        <f aca="false">IF($AF$3,NETWORKDAYS(GY10,GY10,Congés!$A$6:$A$50),1)</f>
        <v>1</v>
      </c>
      <c r="GZ9" s="44" t="n">
        <f aca="false">IF($AF$3,NETWORKDAYS(GZ10,GZ10,Congés!$A$6:$A$50),1)</f>
        <v>0</v>
      </c>
      <c r="HA9" s="44" t="n">
        <f aca="false">IF($AF$3,NETWORKDAYS(HA10,HA10,Congés!$A$6:$A$50),1)</f>
        <v>0</v>
      </c>
      <c r="HB9" s="44" t="n">
        <f aca="false">IF($AF$3,NETWORKDAYS(HB10,HB10,Congés!$A$6:$A$50),1)</f>
        <v>1</v>
      </c>
      <c r="HC9" s="44" t="n">
        <f aca="false">IF($AF$3,NETWORKDAYS(HC10,HC10,Congés!$A$6:$A$50),1)</f>
        <v>1</v>
      </c>
      <c r="HD9" s="44" t="n">
        <f aca="false">IF($AF$3,NETWORKDAYS(HD10,HD10,Congés!$A$6:$A$50),1)</f>
        <v>1</v>
      </c>
      <c r="HE9" s="44" t="n">
        <f aca="false">IF($AF$3,NETWORKDAYS(HE10,HE10,Congés!$A$6:$A$50),1)</f>
        <v>1</v>
      </c>
      <c r="HF9" s="44" t="n">
        <f aca="false">IF($AF$3,NETWORKDAYS(HF10,HF10,Congés!$A$6:$A$50),1)</f>
        <v>1</v>
      </c>
      <c r="HG9" s="44" t="n">
        <f aca="false">IF($AF$3,NETWORKDAYS(HG10,HG10,Congés!$A$6:$A$50),1)</f>
        <v>0</v>
      </c>
      <c r="HH9" s="44" t="n">
        <f aca="false">IF($AF$3,NETWORKDAYS(HH10,HH10,Congés!$A$6:$A$50),1)</f>
        <v>0</v>
      </c>
      <c r="HI9" s="44" t="n">
        <f aca="false">IF($AF$3,NETWORKDAYS(HI10,HI10,Congés!$A$6:$A$50),1)</f>
        <v>1</v>
      </c>
      <c r="HJ9" s="44" t="n">
        <f aca="false">IF($AF$3,NETWORKDAYS(HJ10,HJ10,Congés!$A$6:$A$50),1)</f>
        <v>1</v>
      </c>
      <c r="HK9" s="44" t="n">
        <f aca="false">IF($AF$3,NETWORKDAYS(HK10,HK10,Congés!$A$6:$A$50),1)</f>
        <v>1</v>
      </c>
      <c r="HL9" s="44" t="n">
        <f aca="false">IF($AF$3,NETWORKDAYS(HL10,HL10,Congés!$A$6:$A$50),1)</f>
        <v>1</v>
      </c>
      <c r="HM9" s="44" t="n">
        <f aca="false">IF($AF$3,NETWORKDAYS(HM10,HM10,Congés!$A$6:$A$50),1)</f>
        <v>1</v>
      </c>
      <c r="HN9" s="44" t="n">
        <f aca="false">IF($AF$3,NETWORKDAYS(HN10,HN10,Congés!$A$6:$A$50),1)</f>
        <v>0</v>
      </c>
      <c r="HO9" s="44" t="n">
        <f aca="false">IF($AF$3,NETWORKDAYS(HO10,HO10,Congés!$A$6:$A$50),1)</f>
        <v>0</v>
      </c>
      <c r="HP9" s="44" t="n">
        <f aca="false">IF($AF$3,NETWORKDAYS(HP10,HP10,Congés!$A$6:$A$50),1)</f>
        <v>1</v>
      </c>
      <c r="HQ9" s="44" t="n">
        <f aca="false">IF($AF$3,NETWORKDAYS(HQ10,HQ10,Congés!$A$6:$A$50),1)</f>
        <v>1</v>
      </c>
      <c r="HR9" s="44" t="n">
        <f aca="false">IF($AF$3,NETWORKDAYS(HR10,HR10,Congés!$A$6:$A$50),1)</f>
        <v>1</v>
      </c>
      <c r="HS9" s="44" t="n">
        <f aca="false">IF($AF$3,NETWORKDAYS(HS10,HS10,Congés!$A$6:$A$50),1)</f>
        <v>1</v>
      </c>
      <c r="HT9" s="44" t="n">
        <f aca="false">IF($AF$3,NETWORKDAYS(HT10,HT10,Congés!$A$6:$A$50),1)</f>
        <v>1</v>
      </c>
      <c r="HU9" s="44" t="n">
        <f aca="false">IF($AF$3,NETWORKDAYS(HU10,HU10,Congés!$A$6:$A$50),1)</f>
        <v>0</v>
      </c>
      <c r="HV9" s="44" t="n">
        <f aca="false">IF($AF$3,NETWORKDAYS(HV10,HV10,Congés!$A$6:$A$50),1)</f>
        <v>0</v>
      </c>
      <c r="HW9" s="44" t="n">
        <f aca="false">IF($AF$3,NETWORKDAYS(HW10,HW10,Congés!$A$6:$A$50),1)</f>
        <v>1</v>
      </c>
      <c r="HX9" s="44" t="n">
        <f aca="false">IF($AF$3,NETWORKDAYS(HX10,HX10,Congés!$A$6:$A$50),1)</f>
        <v>1</v>
      </c>
      <c r="HY9" s="44" t="n">
        <f aca="false">IF($AF$3,NETWORKDAYS(HY10,HY10,Congés!$A$6:$A$50),1)</f>
        <v>1</v>
      </c>
      <c r="HZ9" s="44" t="n">
        <f aca="false">IF($AF$3,NETWORKDAYS(HZ10,HZ10,Congés!$A$6:$A$50),1)</f>
        <v>1</v>
      </c>
      <c r="IA9" s="44" t="n">
        <f aca="false">IF($AF$3,NETWORKDAYS(IA10,IA10,Congés!$A$6:$A$50),1)</f>
        <v>1</v>
      </c>
      <c r="IB9" s="44" t="n">
        <f aca="false">IF($AF$3,NETWORKDAYS(IB10,IB10,Congés!$A$6:$A$50),1)</f>
        <v>0</v>
      </c>
      <c r="IC9" s="44" t="n">
        <f aca="false">IF($AF$3,NETWORKDAYS(IC10,IC10,Congés!$A$6:$A$50),1)</f>
        <v>0</v>
      </c>
      <c r="ID9" s="44" t="n">
        <f aca="false">IF($AF$3,NETWORKDAYS(ID10,ID10,Congés!$A$6:$A$50),1)</f>
        <v>1</v>
      </c>
      <c r="IE9" s="44" t="n">
        <f aca="false">IF($AF$3,NETWORKDAYS(IE10,IE10,Congés!$A$6:$A$50),1)</f>
        <v>1</v>
      </c>
      <c r="IF9" s="44" t="n">
        <f aca="false">IF($AF$3,NETWORKDAYS(IF10,IF10,Congés!$A$6:$A$50),1)</f>
        <v>1</v>
      </c>
      <c r="IG9" s="44" t="n">
        <f aca="false">IF($AF$3,NETWORKDAYS(IG10,IG10,Congés!$A$6:$A$50),1)</f>
        <v>1</v>
      </c>
      <c r="IH9" s="44" t="n">
        <f aca="false">IF($AF$3,NETWORKDAYS(IH10,IH10,Congés!$A$6:$A$50),1)</f>
        <v>1</v>
      </c>
      <c r="II9" s="44" t="n">
        <f aca="false">IF($AF$3,NETWORKDAYS(II10,II10,Congés!$A$6:$A$50),1)</f>
        <v>0</v>
      </c>
      <c r="IJ9" s="44" t="n">
        <f aca="false">IF($AF$3,NETWORKDAYS(IJ10,IJ10,Congés!$A$6:$A$50),1)</f>
        <v>0</v>
      </c>
      <c r="IK9" s="44" t="n">
        <f aca="false">IF($AF$3,NETWORKDAYS(IK10,IK10,Congés!$A$6:$A$50),1)</f>
        <v>1</v>
      </c>
      <c r="IL9" s="44" t="n">
        <f aca="false">IF($AF$3,NETWORKDAYS(IL10,IL10,Congés!$A$6:$A$50),1)</f>
        <v>1</v>
      </c>
      <c r="IM9" s="44" t="n">
        <f aca="false">IF($AF$3,NETWORKDAYS(IM10,IM10,Congés!$A$6:$A$50),1)</f>
        <v>1</v>
      </c>
      <c r="IN9" s="44" t="n">
        <f aca="false">IF($AF$3,NETWORKDAYS(IN10,IN10,Congés!$A$6:$A$50),1)</f>
        <v>1</v>
      </c>
      <c r="IO9" s="44" t="n">
        <f aca="false">IF($AF$3,NETWORKDAYS(IO10,IO10,Congés!$A$6:$A$50),1)</f>
        <v>1</v>
      </c>
      <c r="IP9" s="44" t="n">
        <f aca="false">IF($AF$3,NETWORKDAYS(IP10,IP10,Congés!$A$6:$A$50),1)</f>
        <v>0</v>
      </c>
      <c r="IQ9" s="44" t="n">
        <f aca="false">IF($AF$3,NETWORKDAYS(IQ10,IQ10,Congés!$A$6:$A$50),1)</f>
        <v>0</v>
      </c>
      <c r="IR9" s="44" t="n">
        <f aca="false">IF($AF$3,NETWORKDAYS(IR10,IR10,Congés!$A$6:$A$50),1)</f>
        <v>1</v>
      </c>
      <c r="IS9" s="44" t="n">
        <f aca="false">IF($AF$3,NETWORKDAYS(IS10,IS10,Congés!$A$6:$A$50),1)</f>
        <v>1</v>
      </c>
      <c r="IT9" s="44" t="n">
        <f aca="false">IF($AF$3,NETWORKDAYS(IT10,IT10,Congés!$A$6:$A$50),1)</f>
        <v>1</v>
      </c>
      <c r="IU9" s="44" t="n">
        <f aca="false">IF($AF$3,NETWORKDAYS(IU10,IU10,Congés!$A$6:$A$50),1)</f>
        <v>1</v>
      </c>
      <c r="IV9" s="44" t="n">
        <f aca="false">IF($AF$3,NETWORKDAYS(IV10,IV10,Congés!$A$6:$A$50),1)</f>
        <v>1</v>
      </c>
      <c r="IW9" s="44" t="n">
        <f aca="false">IF($AF$3,NETWORKDAYS(IW10,IW10,Congés!$A$6:$A$50),1)</f>
        <v>0</v>
      </c>
      <c r="IX9" s="44" t="n">
        <f aca="false">IF($AF$3,NETWORKDAYS(IX10,IX10,Congés!$A$6:$A$50),1)</f>
        <v>0</v>
      </c>
      <c r="IY9" s="44" t="n">
        <f aca="false">IF($AF$3,NETWORKDAYS(IY10,IY10,Congés!$A$6:$A$50),1)</f>
        <v>1</v>
      </c>
      <c r="IZ9" s="44" t="n">
        <f aca="false">IF($AF$3,NETWORKDAYS(IZ10,IZ10,Congés!$A$6:$A$50),1)</f>
        <v>1</v>
      </c>
      <c r="JA9" s="44" t="n">
        <f aca="false">IF($AF$3,NETWORKDAYS(JA10,JA10,Congés!$A$6:$A$50),1)</f>
        <v>1</v>
      </c>
      <c r="JB9" s="44" t="n">
        <f aca="false">IF($AF$3,NETWORKDAYS(JB10,JB10,Congés!$A$6:$A$50),1)</f>
        <v>1</v>
      </c>
      <c r="JC9" s="44" t="n">
        <f aca="false">IF($AF$3,NETWORKDAYS(JC10,JC10,Congés!$A$6:$A$50),1)</f>
        <v>1</v>
      </c>
      <c r="JD9" s="44" t="n">
        <f aca="false">IF($AF$3,NETWORKDAYS(JD10,JD10,Congés!$A$6:$A$50),1)</f>
        <v>0</v>
      </c>
      <c r="JE9" s="44" t="n">
        <f aca="false">IF($AF$3,NETWORKDAYS(JE10,JE10,Congés!$A$6:$A$50),1)</f>
        <v>0</v>
      </c>
      <c r="JF9" s="44" t="n">
        <f aca="false">IF($AF$3,NETWORKDAYS(JF10,JF10,Congés!$A$6:$A$50),1)</f>
        <v>1</v>
      </c>
      <c r="JG9" s="44" t="n">
        <f aca="false">IF($AF$3,NETWORKDAYS(JG10,JG10,Congés!$A$6:$A$50),1)</f>
        <v>1</v>
      </c>
      <c r="JH9" s="44" t="n">
        <f aca="false">IF($AF$3,NETWORKDAYS(JH10,JH10,Congés!$A$6:$A$50),1)</f>
        <v>1</v>
      </c>
      <c r="JI9" s="44" t="n">
        <f aca="false">IF($AF$3,NETWORKDAYS(JI10,JI10,Congés!$A$6:$A$50),1)</f>
        <v>1</v>
      </c>
      <c r="JJ9" s="44" t="n">
        <f aca="false">IF($AF$3,NETWORKDAYS(JJ10,JJ10,Congés!$A$6:$A$50),1)</f>
        <v>1</v>
      </c>
      <c r="JK9" s="44" t="n">
        <f aca="false">IF($AF$3,NETWORKDAYS(JK10,JK10,Congés!$A$6:$A$50),1)</f>
        <v>0</v>
      </c>
      <c r="JL9" s="44" t="n">
        <f aca="false">IF($AF$3,NETWORKDAYS(JL10,JL10,Congés!$A$6:$A$50),1)</f>
        <v>0</v>
      </c>
      <c r="JM9" s="44" t="n">
        <f aca="false">IF($AF$3,NETWORKDAYS(JM10,JM10,Congés!$A$6:$A$50),1)</f>
        <v>1</v>
      </c>
      <c r="JN9" s="44" t="n">
        <f aca="false">IF($AF$3,NETWORKDAYS(JN10,JN10,Congés!$A$6:$A$50),1)</f>
        <v>1</v>
      </c>
      <c r="JO9" s="44" t="n">
        <f aca="false">IF($AF$3,NETWORKDAYS(JO10,JO10,Congés!$A$6:$A$50),1)</f>
        <v>1</v>
      </c>
      <c r="JP9" s="44" t="n">
        <f aca="false">IF($AF$3,NETWORKDAYS(JP10,JP10,Congés!$A$6:$A$50),1)</f>
        <v>1</v>
      </c>
      <c r="JQ9" s="44" t="n">
        <f aca="false">IF($AF$3,NETWORKDAYS(JQ10,JQ10,Congés!$A$6:$A$50),1)</f>
        <v>1</v>
      </c>
      <c r="JR9" s="44" t="n">
        <f aca="false">IF($AF$3,NETWORKDAYS(JR10,JR10,Congés!$A$6:$A$50),1)</f>
        <v>0</v>
      </c>
      <c r="JS9" s="44" t="n">
        <f aca="false">IF($AF$3,NETWORKDAYS(JS10,JS10,Congés!$A$6:$A$50),1)</f>
        <v>0</v>
      </c>
      <c r="JT9" s="44" t="n">
        <f aca="false">IF($AF$3,NETWORKDAYS(JT10,JT10,Congés!$A$6:$A$50),1)</f>
        <v>1</v>
      </c>
      <c r="JU9" s="44" t="n">
        <f aca="false">IF($AF$3,NETWORKDAYS(JU10,JU10,Congés!$A$6:$A$50),1)</f>
        <v>1</v>
      </c>
      <c r="JV9" s="44" t="n">
        <f aca="false">IF($AF$3,NETWORKDAYS(JV10,JV10,Congés!$A$6:$A$50),1)</f>
        <v>1</v>
      </c>
      <c r="JW9" s="44" t="n">
        <f aca="false">IF($AF$3,NETWORKDAYS(JW10,JW10,Congés!$A$6:$A$50),1)</f>
        <v>1</v>
      </c>
      <c r="JX9" s="44" t="n">
        <f aca="false">IF($AF$3,NETWORKDAYS(JX10,JX10,Congés!$A$6:$A$50),1)</f>
        <v>1</v>
      </c>
      <c r="JY9" s="44" t="n">
        <f aca="false">IF($AF$3,NETWORKDAYS(JY10,JY10,Congés!$A$6:$A$50),1)</f>
        <v>0</v>
      </c>
      <c r="JZ9" s="44" t="n">
        <f aca="false">IF($AF$3,NETWORKDAYS(JZ10,JZ10,Congés!$A$6:$A$50),1)</f>
        <v>0</v>
      </c>
      <c r="KA9" s="44" t="n">
        <f aca="false">IF($AF$3,NETWORKDAYS(KA10,KA10,Congés!$A$6:$A$50),1)</f>
        <v>1</v>
      </c>
      <c r="KB9" s="44" t="n">
        <f aca="false">IF($AF$3,NETWORKDAYS(KB10,KB10,Congés!$A$6:$A$50),1)</f>
        <v>1</v>
      </c>
      <c r="KC9" s="44" t="n">
        <f aca="false">IF($AF$3,NETWORKDAYS(KC10,KC10,Congés!$A$6:$A$50),1)</f>
        <v>1</v>
      </c>
      <c r="KD9" s="44" t="n">
        <f aca="false">IF($AF$3,NETWORKDAYS(KD10,KD10,Congés!$A$6:$A$50),1)</f>
        <v>1</v>
      </c>
      <c r="KE9" s="44" t="n">
        <f aca="false">IF($AF$3,NETWORKDAYS(KE10,KE10,Congés!$A$6:$A$50),1)</f>
        <v>1</v>
      </c>
      <c r="KF9" s="44" t="n">
        <f aca="false">IF($AF$3,NETWORKDAYS(KF10,KF10,Congés!$A$6:$A$50),1)</f>
        <v>0</v>
      </c>
      <c r="KG9" s="44" t="n">
        <f aca="false">IF($AF$3,NETWORKDAYS(KG10,KG10,Congés!$A$6:$A$50),1)</f>
        <v>0</v>
      </c>
      <c r="KH9" s="44" t="n">
        <f aca="false">IF($AF$3,NETWORKDAYS(KH10,KH10,Congés!$A$6:$A$50),1)</f>
        <v>1</v>
      </c>
      <c r="KI9" s="44" t="n">
        <f aca="false">IF($AF$3,NETWORKDAYS(KI10,KI10,Congés!$A$6:$A$50),1)</f>
        <v>1</v>
      </c>
      <c r="KJ9" s="44" t="n">
        <f aca="false">IF($AF$3,NETWORKDAYS(KJ10,KJ10,Congés!$A$6:$A$50),1)</f>
        <v>1</v>
      </c>
      <c r="KK9" s="44" t="n">
        <f aca="false">IF($AF$3,NETWORKDAYS(KK10,KK10,Congés!$A$6:$A$50),1)</f>
        <v>1</v>
      </c>
      <c r="KL9" s="44" t="n">
        <f aca="false">IF($AF$3,NETWORKDAYS(KL10,KL10,Congés!$A$6:$A$50),1)</f>
        <v>1</v>
      </c>
      <c r="KM9" s="44" t="n">
        <f aca="false">IF($AF$3,NETWORKDAYS(KM10,KM10,Congés!$A$6:$A$50),1)</f>
        <v>0</v>
      </c>
      <c r="KN9" s="44" t="n">
        <f aca="false">IF($AF$3,NETWORKDAYS(KN10,KN10,Congés!$A$6:$A$50),1)</f>
        <v>0</v>
      </c>
      <c r="KO9" s="44" t="n">
        <f aca="false">IF($AF$3,NETWORKDAYS(KO10,KO10,Congés!$A$6:$A$50),1)</f>
        <v>1</v>
      </c>
      <c r="KP9" s="44" t="n">
        <f aca="false">IF($AF$3,NETWORKDAYS(KP10,KP10,Congés!$A$6:$A$50),1)</f>
        <v>1</v>
      </c>
      <c r="KQ9" s="44" t="n">
        <f aca="false">IF($AF$3,NETWORKDAYS(KQ10,KQ10,Congés!$A$6:$A$50),1)</f>
        <v>1</v>
      </c>
      <c r="KR9" s="44" t="n">
        <f aca="false">IF($AF$3,NETWORKDAYS(KR10,KR10,Congés!$A$6:$A$50),1)</f>
        <v>1</v>
      </c>
      <c r="KS9" s="44" t="n">
        <f aca="false">IF($AF$3,NETWORKDAYS(KS10,KS10,Congés!$A$6:$A$50),1)</f>
        <v>1</v>
      </c>
      <c r="KT9" s="44" t="n">
        <f aca="false">IF($AF$3,NETWORKDAYS(KT10,KT10,Congés!$A$6:$A$50),1)</f>
        <v>0</v>
      </c>
      <c r="KU9" s="44" t="n">
        <f aca="false">IF($AF$3,NETWORKDAYS(KU10,KU10,Congés!$A$6:$A$50),1)</f>
        <v>0</v>
      </c>
      <c r="KV9" s="44" t="n">
        <f aca="false">IF($AF$3,NETWORKDAYS(KV10,KV10,Congés!$A$6:$A$50),1)</f>
        <v>1</v>
      </c>
      <c r="KW9" s="44" t="n">
        <f aca="false">IF($AF$3,NETWORKDAYS(KW10,KW10,Congés!$A$6:$A$50),1)</f>
        <v>1</v>
      </c>
      <c r="KX9" s="44" t="n">
        <f aca="false">IF($AF$3,NETWORKDAYS(KX10,KX10,Congés!$A$6:$A$50),1)</f>
        <v>1</v>
      </c>
      <c r="KY9" s="44" t="n">
        <f aca="false">IF($AF$3,NETWORKDAYS(KY10,KY10,Congés!$A$6:$A$50),1)</f>
        <v>1</v>
      </c>
      <c r="KZ9" s="44" t="n">
        <f aca="false">IF($AF$3,NETWORKDAYS(KZ10,KZ10,Congés!$A$6:$A$50),1)</f>
        <v>1</v>
      </c>
      <c r="LA9" s="44" t="n">
        <f aca="false">IF($AF$3,NETWORKDAYS(LA10,LA10,Congés!$A$6:$A$50),1)</f>
        <v>0</v>
      </c>
      <c r="LB9" s="44" t="n">
        <f aca="false">IF($AF$3,NETWORKDAYS(LB10,LB10,Congés!$A$6:$A$50),1)</f>
        <v>0</v>
      </c>
      <c r="LC9" s="44" t="n">
        <f aca="false">IF($AF$3,NETWORKDAYS(LC10,LC10,Congés!$A$6:$A$50),1)</f>
        <v>1</v>
      </c>
      <c r="LD9" s="44" t="n">
        <f aca="false">IF($AF$3,NETWORKDAYS(LD10,LD10,Congés!$A$6:$A$50),1)</f>
        <v>1</v>
      </c>
      <c r="LE9" s="44" t="n">
        <f aca="false">IF($AF$3,NETWORKDAYS(LE10,LE10,Congés!$A$6:$A$50),1)</f>
        <v>1</v>
      </c>
      <c r="LF9" s="44" t="n">
        <f aca="false">IF($AF$3,NETWORKDAYS(LF10,LF10,Congés!$A$6:$A$50),1)</f>
        <v>1</v>
      </c>
      <c r="LG9" s="44" t="n">
        <f aca="false">IF($AF$3,NETWORKDAYS(LG10,LG10,Congés!$A$6:$A$50),1)</f>
        <v>1</v>
      </c>
      <c r="LH9" s="44" t="n">
        <f aca="false">IF($AF$3,NETWORKDAYS(LH10,LH10,Congés!$A$6:$A$50),1)</f>
        <v>0</v>
      </c>
      <c r="LI9" s="44" t="n">
        <f aca="false">IF($AF$3,NETWORKDAYS(LI10,LI10,Congés!$A$6:$A$50),1)</f>
        <v>0</v>
      </c>
      <c r="LJ9" s="44" t="n">
        <f aca="false">IF($AF$3,NETWORKDAYS(LJ10,LJ10,Congés!$A$6:$A$50),1)</f>
        <v>1</v>
      </c>
      <c r="LK9" s="44" t="n">
        <f aca="false">IF($AF$3,NETWORKDAYS(LK10,LK10,Congés!$A$6:$A$50),1)</f>
        <v>1</v>
      </c>
      <c r="LL9" s="44" t="n">
        <f aca="false">IF($AF$3,NETWORKDAYS(LL10,LL10,Congés!$A$6:$A$50),1)</f>
        <v>1</v>
      </c>
      <c r="LM9" s="44" t="n">
        <f aca="false">IF($AF$3,NETWORKDAYS(LM10,LM10,Congés!$A$6:$A$50),1)</f>
        <v>1</v>
      </c>
      <c r="LN9" s="44" t="n">
        <f aca="false">IF($AF$3,NETWORKDAYS(LN10,LN10,Congés!$A$6:$A$50),1)</f>
        <v>1</v>
      </c>
      <c r="LO9" s="44" t="n">
        <f aca="false">IF($AF$3,NETWORKDAYS(LO10,LO10,Congés!$A$6:$A$50),1)</f>
        <v>0</v>
      </c>
      <c r="LP9" s="44" t="n">
        <f aca="false">IF($AF$3,NETWORKDAYS(LP10,LP10,Congés!$A$6:$A$50),1)</f>
        <v>0</v>
      </c>
      <c r="LQ9" s="44" t="n">
        <f aca="false">IF($AF$3,NETWORKDAYS(LQ10,LQ10,Congés!$A$6:$A$50),1)</f>
        <v>1</v>
      </c>
      <c r="LR9" s="44" t="n">
        <f aca="false">IF($AF$3,NETWORKDAYS(LR10,LR10,Congés!$A$6:$A$50),1)</f>
        <v>1</v>
      </c>
      <c r="LS9" s="44" t="n">
        <f aca="false">IF($AF$3,NETWORKDAYS(LS10,LS10,Congés!$A$6:$A$50),1)</f>
        <v>1</v>
      </c>
      <c r="LT9" s="44" t="n">
        <f aca="false">IF($AF$3,NETWORKDAYS(LT10,LT10,Congés!$A$6:$A$50),1)</f>
        <v>1</v>
      </c>
      <c r="LU9" s="44" t="n">
        <f aca="false">IF($AF$3,NETWORKDAYS(LU10,LU10,Congés!$A$6:$A$50),1)</f>
        <v>1</v>
      </c>
      <c r="LV9" s="44" t="n">
        <f aca="false">IF($AF$3,NETWORKDAYS(LV10,LV10,Congés!$A$6:$A$50),1)</f>
        <v>0</v>
      </c>
      <c r="LW9" s="44" t="n">
        <f aca="false">IF($AF$3,NETWORKDAYS(LW10,LW10,Congés!$A$6:$A$50),1)</f>
        <v>0</v>
      </c>
      <c r="LX9" s="44" t="n">
        <f aca="false">IF($AF$3,NETWORKDAYS(LX10,LX10,Congés!$A$6:$A$50),1)</f>
        <v>1</v>
      </c>
      <c r="LY9" s="44" t="n">
        <f aca="false">IF($AF$3,NETWORKDAYS(LY10,LY10,Congés!$A$6:$A$50),1)</f>
        <v>1</v>
      </c>
      <c r="LZ9" s="44" t="n">
        <f aca="false">IF($AF$3,NETWORKDAYS(LZ10,LZ10,Congés!$A$6:$A$50),1)</f>
        <v>1</v>
      </c>
      <c r="MA9" s="44" t="n">
        <f aca="false">IF($AF$3,NETWORKDAYS(MA10,MA10,Congés!$A$6:$A$50),1)</f>
        <v>1</v>
      </c>
      <c r="MB9" s="44" t="n">
        <f aca="false">IF($AF$3,NETWORKDAYS(MB10,MB10,Congés!$A$6:$A$50),1)</f>
        <v>1</v>
      </c>
      <c r="MC9" s="44" t="n">
        <f aca="false">IF($AF$3,NETWORKDAYS(MC10,MC10,Congés!$A$6:$A$50),1)</f>
        <v>0</v>
      </c>
      <c r="MD9" s="44" t="n">
        <f aca="false">IF($AF$3,NETWORKDAYS(MD10,MD10,Congés!$A$6:$A$50),1)</f>
        <v>0</v>
      </c>
      <c r="ME9" s="44" t="n">
        <f aca="false">IF($AF$3,NETWORKDAYS(ME10,ME10,Congés!$A$6:$A$50),1)</f>
        <v>1</v>
      </c>
      <c r="MF9" s="44" t="n">
        <f aca="false">IF($AF$3,NETWORKDAYS(MF10,MF10,Congés!$A$6:$A$50),1)</f>
        <v>1</v>
      </c>
      <c r="MG9" s="44" t="n">
        <f aca="false">IF($AF$3,NETWORKDAYS(MG10,MG10,Congés!$A$6:$A$50),1)</f>
        <v>1</v>
      </c>
      <c r="MH9" s="44" t="n">
        <f aca="false">IF($AF$3,NETWORKDAYS(MH10,MH10,Congés!$A$6:$A$50),1)</f>
        <v>1</v>
      </c>
      <c r="MI9" s="44" t="n">
        <f aca="false">IF($AF$3,NETWORKDAYS(MI10,MI10,Congés!$A$6:$A$50),1)</f>
        <v>1</v>
      </c>
      <c r="MJ9" s="44" t="n">
        <f aca="false">IF($AF$3,NETWORKDAYS(MJ10,MJ10,Congés!$A$6:$A$50),1)</f>
        <v>0</v>
      </c>
      <c r="MK9" s="44" t="n">
        <f aca="false">IF($AF$3,NETWORKDAYS(MK10,MK10,Congés!$A$6:$A$50),1)</f>
        <v>0</v>
      </c>
      <c r="ML9" s="44" t="n">
        <f aca="false">IF($AF$3,NETWORKDAYS(ML10,ML10,Congés!$A$6:$A$50),1)</f>
        <v>1</v>
      </c>
      <c r="MM9" s="44" t="n">
        <f aca="false">IF($AF$3,NETWORKDAYS(MM10,MM10,Congés!$A$6:$A$50),1)</f>
        <v>1</v>
      </c>
      <c r="MN9" s="44" t="n">
        <f aca="false">IF($AF$3,NETWORKDAYS(MN10,MN10,Congés!$A$6:$A$50),1)</f>
        <v>1</v>
      </c>
      <c r="MO9" s="44" t="n">
        <f aca="false">IF($AF$3,NETWORKDAYS(MO10,MO10,Congés!$A$6:$A$50),1)</f>
        <v>1</v>
      </c>
      <c r="MP9" s="44" t="n">
        <f aca="false">IF($AF$3,NETWORKDAYS(MP10,MP10,Congés!$A$6:$A$50),1)</f>
        <v>1</v>
      </c>
      <c r="MQ9" s="44" t="n">
        <f aca="false">IF($AF$3,NETWORKDAYS(MQ10,MQ10,Congés!$A$6:$A$50),1)</f>
        <v>0</v>
      </c>
      <c r="MR9" s="44" t="n">
        <f aca="false">IF($AF$3,NETWORKDAYS(MR10,MR10,Congés!$A$6:$A$50),1)</f>
        <v>0</v>
      </c>
      <c r="MS9" s="44" t="n">
        <f aca="false">IF($AF$3,NETWORKDAYS(MS10,MS10,Congés!$A$6:$A$50),1)</f>
        <v>1</v>
      </c>
      <c r="MT9" s="44" t="n">
        <f aca="false">IF($AF$3,NETWORKDAYS(MT10,MT10,Congés!$A$6:$A$50),1)</f>
        <v>1</v>
      </c>
      <c r="MU9" s="44" t="n">
        <f aca="false">IF($AF$3,NETWORKDAYS(MU10,MU10,Congés!$A$6:$A$50),1)</f>
        <v>1</v>
      </c>
      <c r="MV9" s="44" t="n">
        <f aca="false">IF($AF$3,NETWORKDAYS(MV10,MV10,Congés!$A$6:$A$50),1)</f>
        <v>1</v>
      </c>
      <c r="MW9" s="44" t="n">
        <f aca="false">IF($AF$3,NETWORKDAYS(MW10,MW10,Congés!$A$6:$A$50),1)</f>
        <v>1</v>
      </c>
      <c r="MX9" s="44" t="n">
        <f aca="false">IF($AF$3,NETWORKDAYS(MX10,MX10,Congés!$A$6:$A$50),1)</f>
        <v>0</v>
      </c>
      <c r="MY9" s="44" t="n">
        <f aca="false">IF($AF$3,NETWORKDAYS(MY10,MY10,Congés!$A$6:$A$50),1)</f>
        <v>0</v>
      </c>
      <c r="MZ9" s="44" t="n">
        <f aca="false">IF($AF$3,NETWORKDAYS(MZ10,MZ10,Congés!$A$6:$A$50),1)</f>
        <v>1</v>
      </c>
      <c r="NA9" s="44" t="n">
        <f aca="false">IF($AF$3,NETWORKDAYS(NA10,NA10,Congés!$A$6:$A$50),1)</f>
        <v>1</v>
      </c>
      <c r="NB9" s="44" t="n">
        <f aca="false">IF($AF$3,NETWORKDAYS(NB10,NB10,Congés!$A$6:$A$50),1)</f>
        <v>1</v>
      </c>
      <c r="NC9" s="44" t="n">
        <f aca="false">IF($AF$3,NETWORKDAYS(NC10,NC10,Congés!$A$6:$A$50),1)</f>
        <v>1</v>
      </c>
      <c r="ND9" s="44" t="n">
        <f aca="false">IF($AF$3,NETWORKDAYS(ND10,ND10,Congés!$A$6:$A$50),1)</f>
        <v>1</v>
      </c>
      <c r="NE9" s="44" t="n">
        <f aca="false">IF($AF$3,NETWORKDAYS(NE10,NE10,Congés!$A$6:$A$50),1)</f>
        <v>0</v>
      </c>
      <c r="NF9" s="44" t="n">
        <f aca="false">IF($AF$3,NETWORKDAYS(NF10,NF10,Congés!$A$6:$A$50),1)</f>
        <v>0</v>
      </c>
      <c r="NG9" s="44" t="n">
        <f aca="false">IF($AF$3,NETWORKDAYS(NG10,NG10,Congés!$A$6:$A$50),1)</f>
        <v>1</v>
      </c>
      <c r="NH9" s="44" t="n">
        <f aca="false">IF($AF$3,NETWORKDAYS(NH10,NH10,Congés!$A$6:$A$50),1)</f>
        <v>1</v>
      </c>
      <c r="NI9" s="44" t="n">
        <f aca="false">IF($AF$3,NETWORKDAYS(NI10,NI10,Congés!$A$6:$A$50),1)</f>
        <v>1</v>
      </c>
      <c r="NJ9" s="44" t="n">
        <f aca="false">IF($AF$3,NETWORKDAYS(NJ10,NJ10,Congés!$A$6:$A$50),1)</f>
        <v>1</v>
      </c>
      <c r="NK9" s="44" t="n">
        <f aca="false">IF($AF$3,NETWORKDAYS(NK10,NK10,Congés!$A$6:$A$50),1)</f>
        <v>1</v>
      </c>
      <c r="NL9" s="44" t="n">
        <f aca="false">IF($AF$3,NETWORKDAYS(NL10,NL10,Congés!$A$6:$A$50),1)</f>
        <v>0</v>
      </c>
      <c r="NM9" s="44" t="n">
        <f aca="false">IF($AF$3,NETWORKDAYS(NM10,NM10,Congés!$A$6:$A$50),1)</f>
        <v>0</v>
      </c>
      <c r="NN9" s="44" t="n">
        <f aca="false">IF($AF$3,NETWORKDAYS(NN10,NN10,Congés!$A$6:$A$50),1)</f>
        <v>1</v>
      </c>
      <c r="NO9" s="44" t="n">
        <f aca="false">IF($AF$3,NETWORKDAYS(NO10,NO10,Congés!$A$6:$A$50),1)</f>
        <v>1</v>
      </c>
      <c r="NP9" s="44" t="n">
        <f aca="false">IF($AF$3,NETWORKDAYS(NP10,NP10,Congés!$A$6:$A$50),1)</f>
        <v>1</v>
      </c>
      <c r="NQ9" s="44" t="n">
        <f aca="false">IF($AF$3,NETWORKDAYS(NQ10,NQ10,Congés!$A$6:$A$50),1)</f>
        <v>1</v>
      </c>
      <c r="NR9" s="44" t="n">
        <f aca="false">IF($AF$3,NETWORKDAYS(NR10,NR10,Congés!$A$6:$A$50),1)</f>
        <v>1</v>
      </c>
      <c r="NS9" s="44" t="n">
        <f aca="false">IF($AF$3,NETWORKDAYS(NS10,NS10,Congés!$A$6:$A$50),1)</f>
        <v>0</v>
      </c>
      <c r="NT9" s="44" t="n">
        <f aca="false">IF($AF$3,NETWORKDAYS(NT10,NT10,Congés!$A$6:$A$50),1)</f>
        <v>0</v>
      </c>
      <c r="NU9" s="44" t="n">
        <f aca="false">IF($AF$3,NETWORKDAYS(NU10,NU10,Congés!$A$6:$A$50),1)</f>
        <v>1</v>
      </c>
      <c r="NV9" s="44" t="n">
        <f aca="false">IF($AF$3,NETWORKDAYS(NV10,NV10,Congés!$A$6:$A$50),1)</f>
        <v>1</v>
      </c>
      <c r="NW9" s="44" t="n">
        <f aca="false">IF($AF$3,NETWORKDAYS(NW10,NW10,Congés!$A$6:$A$50),1)</f>
        <v>1</v>
      </c>
      <c r="NX9" s="44" t="n">
        <f aca="false">IF($AF$3,NETWORKDAYS(NX10,NX10,Congés!$A$6:$A$50),1)</f>
        <v>1</v>
      </c>
      <c r="NY9" s="44" t="n">
        <f aca="false">IF($AF$3,NETWORKDAYS(NY10,NY10,Congés!$A$6:$A$50),1)</f>
        <v>1</v>
      </c>
      <c r="NZ9" s="44" t="n">
        <f aca="false">IF($AF$3,NETWORKDAYS(NZ10,NZ10,Congés!$A$6:$A$50),1)</f>
        <v>0</v>
      </c>
      <c r="OA9" s="44" t="n">
        <f aca="false">IF($AF$3,NETWORKDAYS(OA10,OA10,Congés!$A$6:$A$50),1)</f>
        <v>0</v>
      </c>
      <c r="OB9" s="44" t="n">
        <f aca="false">IF($AF$3,NETWORKDAYS(OB10,OB10,Congés!$A$6:$A$50),1)</f>
        <v>1</v>
      </c>
      <c r="OC9" s="44" t="n">
        <f aca="false">IF($AF$3,NETWORKDAYS(OC10,OC10,Congés!$A$6:$A$50),1)</f>
        <v>1</v>
      </c>
      <c r="OD9" s="44" t="n">
        <f aca="false">IF($AF$3,NETWORKDAYS(OD10,OD10,Congés!$A$6:$A$50),1)</f>
        <v>1</v>
      </c>
      <c r="OE9" s="44" t="n">
        <f aca="false">IF($AF$3,NETWORKDAYS(OE10,OE10,Congés!$A$6:$A$50),1)</f>
        <v>1</v>
      </c>
      <c r="OF9" s="44" t="n">
        <f aca="false">IF($AF$3,NETWORKDAYS(OF10,OF10,Congés!$A$6:$A$50),1)</f>
        <v>1</v>
      </c>
      <c r="OG9" s="44" t="n">
        <f aca="false">IF($AF$3,NETWORKDAYS(OG10,OG10,Congés!$A$6:$A$50),1)</f>
        <v>0</v>
      </c>
      <c r="OH9" s="44" t="n">
        <f aca="false">IF($AF$3,NETWORKDAYS(OH10,OH10,Congés!$A$6:$A$50),1)</f>
        <v>0</v>
      </c>
      <c r="OI9" s="44" t="n">
        <f aca="false">IF($AF$3,NETWORKDAYS(OI10,OI10,Congés!$A$6:$A$50),1)</f>
        <v>1</v>
      </c>
      <c r="OJ9" s="44" t="n">
        <f aca="false">IF($AF$3,NETWORKDAYS(OJ10,OJ10,Congés!$A$6:$A$50),1)</f>
        <v>1</v>
      </c>
      <c r="OK9" s="44" t="n">
        <f aca="false">IF($AF$3,NETWORKDAYS(OK10,OK10,Congés!$A$6:$A$50),1)</f>
        <v>1</v>
      </c>
      <c r="OL9" s="44" t="n">
        <f aca="false">IF($AF$3,NETWORKDAYS(OL10,OL10,Congés!$A$6:$A$50),1)</f>
        <v>1</v>
      </c>
      <c r="OM9" s="44" t="n">
        <f aca="false">IF($AF$3,NETWORKDAYS(OM10,OM10,Congés!$A$6:$A$50),1)</f>
        <v>1</v>
      </c>
      <c r="ON9" s="44" t="n">
        <f aca="false">IF($AF$3,NETWORKDAYS(ON10,ON10,Congés!$A$6:$A$50),1)</f>
        <v>0</v>
      </c>
      <c r="OO9" s="44" t="n">
        <f aca="false">IF($AF$3,NETWORKDAYS(OO10,OO10,Congés!$A$6:$A$50),1)</f>
        <v>0</v>
      </c>
      <c r="OP9" s="44" t="n">
        <f aca="false">IF($AF$3,NETWORKDAYS(OP10,OP10,Congés!$A$6:$A$50),1)</f>
        <v>1</v>
      </c>
      <c r="OQ9" s="44" t="n">
        <f aca="false">IF($AF$3,NETWORKDAYS(OQ10,OQ10,Congés!$A$6:$A$50),1)</f>
        <v>1</v>
      </c>
      <c r="OR9" s="44" t="n">
        <f aca="false">IF($AF$3,NETWORKDAYS(OR10,OR10,Congés!$A$6:$A$50),1)</f>
        <v>1</v>
      </c>
      <c r="OS9" s="44" t="n">
        <f aca="false">IF($AF$3,NETWORKDAYS(OS10,OS10,Congés!$A$6:$A$50),1)</f>
        <v>1</v>
      </c>
      <c r="OT9" s="44" t="n">
        <f aca="false">IF($AF$3,NETWORKDAYS(OT10,OT10,Congés!$A$6:$A$50),1)</f>
        <v>1</v>
      </c>
      <c r="OU9" s="44" t="n">
        <f aca="false">IF($AF$3,NETWORKDAYS(OU10,OU10,Congés!$A$6:$A$50),1)</f>
        <v>0</v>
      </c>
      <c r="OV9" s="44" t="n">
        <f aca="false">IF($AF$3,NETWORKDAYS(OV10,OV10,Congés!$A$6:$A$50),1)</f>
        <v>0</v>
      </c>
      <c r="OW9" s="44" t="n">
        <f aca="false">IF($AF$3,NETWORKDAYS(OW10,OW10,Congés!$A$6:$A$50),1)</f>
        <v>1</v>
      </c>
      <c r="OX9" s="44" t="n">
        <f aca="false">IF($AF$3,NETWORKDAYS(OX10,OX10,Congés!$A$6:$A$50),1)</f>
        <v>1</v>
      </c>
      <c r="OY9" s="44" t="n">
        <f aca="false">IF($AF$3,NETWORKDAYS(OY10,OY10,Congés!$A$6:$A$50),1)</f>
        <v>1</v>
      </c>
      <c r="OZ9" s="44" t="n">
        <f aca="false">IF($AF$3,NETWORKDAYS(OZ10,OZ10,Congés!$A$6:$A$50),1)</f>
        <v>1</v>
      </c>
      <c r="PA9" s="44" t="n">
        <f aca="false">IF($AF$3,NETWORKDAYS(PA10,PA10,Congés!$A$6:$A$50),1)</f>
        <v>1</v>
      </c>
      <c r="PB9" s="44" t="n">
        <f aca="false">IF($AF$3,NETWORKDAYS(PB10,PB10,Congés!$A$6:$A$50),1)</f>
        <v>0</v>
      </c>
      <c r="PC9" s="44" t="n">
        <f aca="false">IF($AF$3,NETWORKDAYS(PC10,PC10,Congés!$A$6:$A$50),1)</f>
        <v>0</v>
      </c>
      <c r="PD9" s="44" t="n">
        <f aca="false">IF($AF$3,NETWORKDAYS(PD10,PD10,Congés!$A$6:$A$50),1)</f>
        <v>1</v>
      </c>
      <c r="PE9" s="44" t="n">
        <f aca="false">IF($AF$3,NETWORKDAYS(PE10,PE10,Congés!$A$6:$A$50),1)</f>
        <v>1</v>
      </c>
      <c r="PF9" s="44" t="n">
        <f aca="false">IF($AF$3,NETWORKDAYS(PF10,PF10,Congés!$A$6:$A$50),1)</f>
        <v>1</v>
      </c>
      <c r="PG9" s="44" t="n">
        <f aca="false">IF($AF$3,NETWORKDAYS(PG10,PG10,Congés!$A$6:$A$50),1)</f>
        <v>1</v>
      </c>
      <c r="PH9" s="44" t="n">
        <f aca="false">IF($AF$3,NETWORKDAYS(PH10,PH10,Congés!$A$6:$A$50),1)</f>
        <v>1</v>
      </c>
      <c r="PI9" s="44" t="n">
        <f aca="false">IF($AF$3,NETWORKDAYS(PI10,PI10,Congés!$A$6:$A$50),1)</f>
        <v>0</v>
      </c>
      <c r="PJ9" s="44" t="n">
        <f aca="false">IF($AF$3,NETWORKDAYS(PJ10,PJ10,Congés!$A$6:$A$50),1)</f>
        <v>0</v>
      </c>
      <c r="PK9" s="44" t="n">
        <f aca="false">IF($AF$3,NETWORKDAYS(PK10,PK10,Congés!$A$6:$A$50),1)</f>
        <v>1</v>
      </c>
      <c r="PL9" s="44" t="n">
        <f aca="false">IF($AF$3,NETWORKDAYS(PL10,PL10,Congés!$A$6:$A$50),1)</f>
        <v>1</v>
      </c>
      <c r="PM9" s="44" t="n">
        <f aca="false">IF($AF$3,NETWORKDAYS(PM10,PM10,Congés!$A$6:$A$50),1)</f>
        <v>1</v>
      </c>
      <c r="PN9" s="44" t="n">
        <f aca="false">IF($AF$3,NETWORKDAYS(PN10,PN10,Congés!$A$6:$A$50),1)</f>
        <v>1</v>
      </c>
      <c r="PO9" s="44" t="n">
        <f aca="false">IF($AF$3,NETWORKDAYS(PO10,PO10,Congés!$A$6:$A$50),1)</f>
        <v>1</v>
      </c>
      <c r="PP9" s="44" t="n">
        <f aca="false">IF($AF$3,NETWORKDAYS(PP10,PP10,Congés!$A$6:$A$50),1)</f>
        <v>0</v>
      </c>
      <c r="PQ9" s="44" t="n">
        <f aca="false">IF($AF$3,NETWORKDAYS(PQ10,PQ10,Congés!$A$6:$A$50),1)</f>
        <v>0</v>
      </c>
      <c r="PR9" s="44" t="n">
        <f aca="false">IF($AF$3,NETWORKDAYS(PR10,PR10,Congés!$A$6:$A$50),1)</f>
        <v>1</v>
      </c>
      <c r="PS9" s="44" t="n">
        <f aca="false">IF($AF$3,NETWORKDAYS(PS10,PS10,Congés!$A$6:$A$50),1)</f>
        <v>1</v>
      </c>
      <c r="PT9" s="44" t="n">
        <f aca="false">IF($AF$3,NETWORKDAYS(PT10,PT10,Congés!$A$6:$A$50),1)</f>
        <v>1</v>
      </c>
      <c r="PU9" s="44" t="n">
        <f aca="false">IF($AF$3,NETWORKDAYS(PU10,PU10,Congés!$A$6:$A$50),1)</f>
        <v>1</v>
      </c>
      <c r="PV9" s="44" t="n">
        <f aca="false">IF($AF$3,NETWORKDAYS(PV10,PV10,Congés!$A$6:$A$50),1)</f>
        <v>1</v>
      </c>
      <c r="PW9" s="44" t="n">
        <f aca="false">IF($AF$3,NETWORKDAYS(PW10,PW10,Congés!$A$6:$A$50),1)</f>
        <v>0</v>
      </c>
      <c r="PX9" s="44" t="n">
        <f aca="false">IF($AF$3,NETWORKDAYS(PX10,PX10,Congés!$A$6:$A$50),1)</f>
        <v>0</v>
      </c>
      <c r="PY9" s="44" t="n">
        <f aca="false">IF($AF$3,NETWORKDAYS(PY10,PY10,Congés!$A$6:$A$50),1)</f>
        <v>1</v>
      </c>
      <c r="PZ9" s="44" t="n">
        <f aca="false">IF($AF$3,NETWORKDAYS(PZ10,PZ10,Congés!$A$6:$A$50),1)</f>
        <v>1</v>
      </c>
      <c r="QA9" s="44" t="n">
        <f aca="false">IF($AF$3,NETWORKDAYS(QA10,QA10,Congés!$A$6:$A$50),1)</f>
        <v>1</v>
      </c>
      <c r="QB9" s="44" t="n">
        <f aca="false">IF($AF$3,NETWORKDAYS(QB10,QB10,Congés!$A$6:$A$50),1)</f>
        <v>1</v>
      </c>
      <c r="QC9" s="44" t="n">
        <f aca="false">IF($AF$3,NETWORKDAYS(QC10,QC10,Congés!$A$6:$A$50),1)</f>
        <v>1</v>
      </c>
      <c r="QD9" s="44" t="n">
        <f aca="false">IF($AF$3,NETWORKDAYS(QD10,QD10,Congés!$A$6:$A$50),1)</f>
        <v>0</v>
      </c>
      <c r="QE9" s="44" t="n">
        <f aca="false">IF($AF$3,NETWORKDAYS(QE10,QE10,Congés!$A$6:$A$50),1)</f>
        <v>0</v>
      </c>
      <c r="QF9" s="44" t="n">
        <f aca="false">IF($AF$3,NETWORKDAYS(QF10,QF10,Congés!$A$6:$A$50),1)</f>
        <v>1</v>
      </c>
      <c r="QG9" s="44" t="n">
        <f aca="false">IF($AF$3,NETWORKDAYS(QG10,QG10,Congés!$A$6:$A$50),1)</f>
        <v>1</v>
      </c>
      <c r="QH9" s="44" t="n">
        <f aca="false">IF($AF$3,NETWORKDAYS(QH10,QH10,Congés!$A$6:$A$50),1)</f>
        <v>1</v>
      </c>
      <c r="QI9" s="44" t="n">
        <f aca="false">IF($AF$3,NETWORKDAYS(QI10,QI10,Congés!$A$6:$A$50),1)</f>
        <v>1</v>
      </c>
      <c r="QJ9" s="44" t="n">
        <f aca="false">IF($AF$3,NETWORKDAYS(QJ10,QJ10,Congés!$A$6:$A$50),1)</f>
        <v>1</v>
      </c>
      <c r="QK9" s="44" t="n">
        <f aca="false">IF($AF$3,NETWORKDAYS(QK10,QK10,Congés!$A$6:$A$50),1)</f>
        <v>0</v>
      </c>
      <c r="QL9" s="44" t="n">
        <f aca="false">IF($AF$3,NETWORKDAYS(QL10,QL10,Congés!$A$6:$A$50),1)</f>
        <v>0</v>
      </c>
      <c r="QM9" s="44" t="n">
        <f aca="false">IF($AF$3,NETWORKDAYS(QM10,QM10,Congés!$A$6:$A$50),1)</f>
        <v>1</v>
      </c>
      <c r="QN9" s="44" t="n">
        <f aca="false">IF($AF$3,NETWORKDAYS(QN10,QN10,Congés!$A$6:$A$50),1)</f>
        <v>1</v>
      </c>
      <c r="QO9" s="44" t="n">
        <f aca="false">IF($AF$3,NETWORKDAYS(QO10,QO10,Congés!$A$6:$A$50),1)</f>
        <v>1</v>
      </c>
      <c r="QP9" s="44" t="n">
        <f aca="false">IF($AF$3,NETWORKDAYS(QP10,QP10,Congés!$A$6:$A$50),1)</f>
        <v>1</v>
      </c>
      <c r="QQ9" s="44" t="n">
        <f aca="false">IF($AF$3,NETWORKDAYS(QQ10,QQ10,Congés!$A$6:$A$50),1)</f>
        <v>1</v>
      </c>
      <c r="QR9" s="44" t="n">
        <f aca="false">IF($AF$3,NETWORKDAYS(QR10,QR10,Congés!$A$6:$A$50),1)</f>
        <v>0</v>
      </c>
      <c r="QS9" s="44" t="n">
        <f aca="false">IF($AF$3,NETWORKDAYS(QS10,QS10,Congés!$A$6:$A$50),1)</f>
        <v>0</v>
      </c>
      <c r="QT9" s="44" t="n">
        <f aca="false">IF($AF$3,NETWORKDAYS(QT10,QT10,Congés!$A$6:$A$50),1)</f>
        <v>1</v>
      </c>
      <c r="QU9" s="44" t="n">
        <f aca="false">IF($AF$3,NETWORKDAYS(QU10,QU10,Congés!$A$6:$A$50),1)</f>
        <v>1</v>
      </c>
      <c r="QV9" s="44" t="n">
        <f aca="false">IF($AF$3,NETWORKDAYS(QV10,QV10,Congés!$A$6:$A$50),1)</f>
        <v>1</v>
      </c>
      <c r="QW9" s="44" t="n">
        <f aca="false">IF($AF$3,NETWORKDAYS(QW10,QW10,Congés!$A$6:$A$50),1)</f>
        <v>1</v>
      </c>
      <c r="QX9" s="44" t="n">
        <f aca="false">IF($AF$3,NETWORKDAYS(QX10,QX10,Congés!$A$6:$A$50),1)</f>
        <v>1</v>
      </c>
      <c r="QY9" s="44" t="n">
        <f aca="false">IF($AF$3,NETWORKDAYS(QY10,QY10,Congés!$A$6:$A$50),1)</f>
        <v>0</v>
      </c>
      <c r="QZ9" s="44" t="n">
        <f aca="false">IF($AF$3,NETWORKDAYS(QZ10,QZ10,Congés!$A$6:$A$50),1)</f>
        <v>0</v>
      </c>
      <c r="RA9" s="44" t="n">
        <f aca="false">IF($AF$3,NETWORKDAYS(RA10,RA10,Congés!$A$6:$A$50),1)</f>
        <v>1</v>
      </c>
      <c r="RB9" s="44" t="n">
        <f aca="false">IF($AF$3,NETWORKDAYS(RB10,RB10,Congés!$A$6:$A$50),1)</f>
        <v>1</v>
      </c>
      <c r="RC9" s="44" t="n">
        <f aca="false">IF($AF$3,NETWORKDAYS(RC10,RC10,Congés!$A$6:$A$50),1)</f>
        <v>1</v>
      </c>
      <c r="RD9" s="44" t="n">
        <f aca="false">IF($AF$3,NETWORKDAYS(RD10,RD10,Congés!$A$6:$A$50),1)</f>
        <v>1</v>
      </c>
      <c r="RE9" s="44" t="n">
        <f aca="false">IF($AF$3,NETWORKDAYS(RE10,RE10,Congés!$A$6:$A$50),1)</f>
        <v>1</v>
      </c>
      <c r="RF9" s="44" t="n">
        <f aca="false">IF($AF$3,NETWORKDAYS(RF10,RF10,Congés!$A$6:$A$50),1)</f>
        <v>0</v>
      </c>
      <c r="RG9" s="44" t="n">
        <f aca="false">IF($AF$3,NETWORKDAYS(RG10,RG10,Congés!$A$6:$A$50),1)</f>
        <v>0</v>
      </c>
      <c r="RH9" s="44" t="n">
        <f aca="false">IF($AF$3,NETWORKDAYS(RH10,RH10,Congés!$A$6:$A$50),1)</f>
        <v>1</v>
      </c>
      <c r="RI9" s="44" t="n">
        <f aca="false">IF($AF$3,NETWORKDAYS(RI10,RI10,Congés!$A$6:$A$50),1)</f>
        <v>1</v>
      </c>
      <c r="RJ9" s="44" t="n">
        <f aca="false">IF($AF$3,NETWORKDAYS(RJ10,RJ10,Congés!$A$6:$A$50),1)</f>
        <v>1</v>
      </c>
      <c r="RK9" s="44" t="n">
        <f aca="false">IF($AF$3,NETWORKDAYS(RK10,RK10,Congés!$A$6:$A$50),1)</f>
        <v>1</v>
      </c>
      <c r="RL9" s="44" t="n">
        <f aca="false">IF($AF$3,NETWORKDAYS(RL10,RL10,Congés!$A$6:$A$50),1)</f>
        <v>1</v>
      </c>
      <c r="RM9" s="44" t="n">
        <f aca="false">IF($AF$3,NETWORKDAYS(RM10,RM10,Congés!$A$6:$A$50),1)</f>
        <v>0</v>
      </c>
      <c r="RN9" s="44" t="n">
        <f aca="false">IF($AF$3,NETWORKDAYS(RN10,RN10,Congés!$A$6:$A$50),1)</f>
        <v>0</v>
      </c>
      <c r="RO9" s="44" t="n">
        <f aca="false">IF($AF$3,NETWORKDAYS(RO10,RO10,Congés!$A$6:$A$50),1)</f>
        <v>1</v>
      </c>
      <c r="RP9" s="44" t="n">
        <f aca="false">IF($AF$3,NETWORKDAYS(RP10,RP10,Congés!$A$6:$A$50),1)</f>
        <v>1</v>
      </c>
      <c r="RQ9" s="44" t="n">
        <f aca="false">IF($AF$3,NETWORKDAYS(RQ10,RQ10,Congés!$A$6:$A$50),1)</f>
        <v>1</v>
      </c>
      <c r="RR9" s="44" t="n">
        <f aca="false">IF($AF$3,NETWORKDAYS(RR10,RR10,Congés!$A$6:$A$50),1)</f>
        <v>1</v>
      </c>
      <c r="RS9" s="44" t="n">
        <f aca="false">IF($AF$3,NETWORKDAYS(RS10,RS10,Congés!$A$6:$A$50),1)</f>
        <v>1</v>
      </c>
      <c r="RT9" s="44" t="n">
        <f aca="false">IF($AF$3,NETWORKDAYS(RT10,RT10,Congés!$A$6:$A$50),1)</f>
        <v>0</v>
      </c>
      <c r="RU9" s="44" t="n">
        <f aca="false">IF($AF$3,NETWORKDAYS(RU10,RU10,Congés!$A$6:$A$50),1)</f>
        <v>0</v>
      </c>
      <c r="RV9" s="44" t="n">
        <f aca="false">IF($AF$3,NETWORKDAYS(RV10,RV10,Congés!$A$6:$A$50),1)</f>
        <v>1</v>
      </c>
      <c r="RW9" s="44" t="n">
        <f aca="false">IF($AF$3,NETWORKDAYS(RW10,RW10,Congés!$A$6:$A$50),1)</f>
        <v>1</v>
      </c>
      <c r="RX9" s="44" t="n">
        <f aca="false">IF($AF$3,NETWORKDAYS(RX10,RX10,Congés!$A$6:$A$50),1)</f>
        <v>1</v>
      </c>
      <c r="RY9" s="44" t="n">
        <f aca="false">IF($AF$3,NETWORKDAYS(RY10,RY10,Congés!$A$6:$A$50),1)</f>
        <v>1</v>
      </c>
      <c r="RZ9" s="44" t="n">
        <f aca="false">IF($AF$3,NETWORKDAYS(RZ10,RZ10,Congés!$A$6:$A$50),1)</f>
        <v>1</v>
      </c>
      <c r="SA9" s="44" t="n">
        <f aca="false">IF($AF$3,NETWORKDAYS(SA10,SA10,Congés!$A$6:$A$50),1)</f>
        <v>0</v>
      </c>
      <c r="SB9" s="44" t="n">
        <f aca="false">IF($AF$3,NETWORKDAYS(SB10,SB10,Congés!$A$6:$A$50),1)</f>
        <v>0</v>
      </c>
      <c r="SC9" s="44" t="n">
        <f aca="false">IF($AF$3,NETWORKDAYS(SC10,SC10,Congés!$A$6:$A$50),1)</f>
        <v>1</v>
      </c>
      <c r="SD9" s="44" t="n">
        <f aca="false">IF($AF$3,NETWORKDAYS(SD10,SD10,Congés!$A$6:$A$50),1)</f>
        <v>1</v>
      </c>
      <c r="SE9" s="44" t="n">
        <f aca="false">IF($AF$3,NETWORKDAYS(SE10,SE10,Congés!$A$6:$A$50),1)</f>
        <v>1</v>
      </c>
      <c r="SF9" s="44" t="n">
        <f aca="false">IF($AF$3,NETWORKDAYS(SF10,SF10,Congés!$A$6:$A$50),1)</f>
        <v>1</v>
      </c>
      <c r="SG9" s="44" t="n">
        <f aca="false">IF($AF$3,NETWORKDAYS(SG10,SG10,Congés!$A$6:$A$50),1)</f>
        <v>1</v>
      </c>
      <c r="SH9" s="44" t="n">
        <f aca="false">IF($AF$3,NETWORKDAYS(SH10,SH10,Congés!$A$6:$A$50),1)</f>
        <v>0</v>
      </c>
      <c r="SI9" s="44" t="n">
        <f aca="false">IF($AF$3,NETWORKDAYS(SI10,SI10,Congés!$A$6:$A$50),1)</f>
        <v>0</v>
      </c>
      <c r="SJ9" s="44" t="n">
        <f aca="false">IF($AF$3,NETWORKDAYS(SJ10,SJ10,Congés!$A$6:$A$50),1)</f>
        <v>1</v>
      </c>
      <c r="SK9" s="44" t="n">
        <f aca="false">IF($AF$3,NETWORKDAYS(SK10,SK10,Congés!$A$6:$A$50),1)</f>
        <v>1</v>
      </c>
      <c r="SL9" s="44" t="n">
        <f aca="false">IF($AF$3,NETWORKDAYS(SL10,SL10,Congés!$A$6:$A$50),1)</f>
        <v>1</v>
      </c>
      <c r="SM9" s="44" t="n">
        <f aca="false">IF($AF$3,NETWORKDAYS(SM10,SM10,Congés!$A$6:$A$50),1)</f>
        <v>1</v>
      </c>
      <c r="SN9" s="44" t="n">
        <f aca="false">IF($AF$3,NETWORKDAYS(SN10,SN10,Congés!$A$6:$A$50),1)</f>
        <v>1</v>
      </c>
      <c r="SO9" s="44" t="n">
        <f aca="false">IF($AF$3,NETWORKDAYS(SO10,SO10,Congés!$A$6:$A$50),1)</f>
        <v>0</v>
      </c>
      <c r="SP9" s="44" t="n">
        <f aca="false">IF($AF$3,NETWORKDAYS(SP10,SP10,Congés!$A$6:$A$50),1)</f>
        <v>0</v>
      </c>
      <c r="SQ9" s="44" t="n">
        <f aca="false">IF($AF$3,NETWORKDAYS(SQ10,SQ10,Congés!$A$6:$A$50),1)</f>
        <v>1</v>
      </c>
      <c r="SR9" s="44" t="n">
        <f aca="false">IF($AF$3,NETWORKDAYS(SR10,SR10,Congés!$A$6:$A$50),1)</f>
        <v>1</v>
      </c>
      <c r="SS9" s="44" t="n">
        <f aca="false">IF($AF$3,NETWORKDAYS(SS10,SS10,Congés!$A$6:$A$50),1)</f>
        <v>1</v>
      </c>
      <c r="ST9" s="44" t="n">
        <f aca="false">IF($AF$3,NETWORKDAYS(ST10,ST10,Congés!$A$6:$A$50),1)</f>
        <v>1</v>
      </c>
      <c r="SU9" s="44" t="n">
        <f aca="false">IF($AF$3,NETWORKDAYS(SU10,SU10,Congés!$A$6:$A$50),1)</f>
        <v>1</v>
      </c>
      <c r="SV9" s="44" t="n">
        <f aca="false">IF($AF$3,NETWORKDAYS(SV10,SV10,Congés!$A$6:$A$50),1)</f>
        <v>0</v>
      </c>
      <c r="SW9" s="44" t="n">
        <f aca="false">IF($AF$3,NETWORKDAYS(SW10,SW10,Congés!$A$6:$A$50),1)</f>
        <v>0</v>
      </c>
      <c r="SX9" s="44" t="n">
        <f aca="false">IF($AF$3,NETWORKDAYS(SX10,SX10,Congés!$A$6:$A$50),1)</f>
        <v>1</v>
      </c>
      <c r="SY9" s="44" t="n">
        <f aca="false">IF($AF$3,NETWORKDAYS(SY10,SY10,Congés!$A$6:$A$50),1)</f>
        <v>1</v>
      </c>
      <c r="SZ9" s="44" t="n">
        <f aca="false">IF($AF$3,NETWORKDAYS(SZ10,SZ10,Congés!$A$6:$A$50),1)</f>
        <v>1</v>
      </c>
      <c r="TA9" s="44" t="n">
        <f aca="false">IF($AF$3,NETWORKDAYS(TA10,TA10,Congés!$A$6:$A$50),1)</f>
        <v>1</v>
      </c>
      <c r="TB9" s="44" t="n">
        <f aca="false">IF($AF$3,NETWORKDAYS(TB10,TB10,Congés!$A$6:$A$50),1)</f>
        <v>1</v>
      </c>
      <c r="TC9" s="44" t="n">
        <f aca="false">IF($AF$3,NETWORKDAYS(TC10,TC10,Congés!$A$6:$A$50),1)</f>
        <v>0</v>
      </c>
      <c r="TD9" s="44" t="n">
        <f aca="false">IF($AF$3,NETWORKDAYS(TD10,TD10,Congés!$A$6:$A$50),1)</f>
        <v>0</v>
      </c>
      <c r="TE9" s="44" t="n">
        <f aca="false">IF($AF$3,NETWORKDAYS(TE10,TE10,Congés!$A$6:$A$50),1)</f>
        <v>1</v>
      </c>
      <c r="TF9" s="44" t="n">
        <f aca="false">IF($AF$3,NETWORKDAYS(TF10,TF10,Congés!$A$6:$A$50),1)</f>
        <v>1</v>
      </c>
      <c r="TG9" s="44" t="n">
        <f aca="false">IF($AF$3,NETWORKDAYS(TG10,TG10,Congés!$A$6:$A$50),1)</f>
        <v>1</v>
      </c>
      <c r="TH9" s="44" t="n">
        <f aca="false">IF($AF$3,NETWORKDAYS(TH10,TH10,Congés!$A$6:$A$50),1)</f>
        <v>1</v>
      </c>
      <c r="TI9" s="44" t="n">
        <f aca="false">IF($AF$3,NETWORKDAYS(TI10,TI10,Congés!$A$6:$A$50),1)</f>
        <v>1</v>
      </c>
      <c r="TJ9" s="44" t="n">
        <f aca="false">IF($AF$3,NETWORKDAYS(TJ10,TJ10,Congés!$A$6:$A$50),1)</f>
        <v>0</v>
      </c>
      <c r="TK9" s="44" t="n">
        <f aca="false">IF($AF$3,NETWORKDAYS(TK10,TK10,Congés!$A$6:$A$50),1)</f>
        <v>0</v>
      </c>
      <c r="TL9" s="44" t="n">
        <f aca="false">IF($AF$3,NETWORKDAYS(TL10,TL10,Congés!$A$6:$A$50),1)</f>
        <v>1</v>
      </c>
      <c r="TM9" s="44" t="n">
        <f aca="false">IF($AF$3,NETWORKDAYS(TM10,TM10,Congés!$A$6:$A$50),1)</f>
        <v>1</v>
      </c>
      <c r="TN9" s="44" t="n">
        <f aca="false">IF($AF$3,NETWORKDAYS(TN10,TN10,Congés!$A$6:$A$50),1)</f>
        <v>1</v>
      </c>
      <c r="TO9" s="44" t="n">
        <f aca="false">IF($AF$3,NETWORKDAYS(TO10,TO10,Congés!$A$6:$A$50),1)</f>
        <v>1</v>
      </c>
      <c r="TP9" s="44" t="n">
        <f aca="false">IF($AF$3,NETWORKDAYS(TP10,TP10,Congés!$A$6:$A$50),1)</f>
        <v>1</v>
      </c>
      <c r="TQ9" s="44" t="n">
        <f aca="false">IF($AF$3,NETWORKDAYS(TQ10,TQ10,Congés!$A$6:$A$50),1)</f>
        <v>0</v>
      </c>
      <c r="TR9" s="44" t="n">
        <f aca="false">IF($AF$3,NETWORKDAYS(TR10,TR10,Congés!$A$6:$A$50),1)</f>
        <v>0</v>
      </c>
      <c r="TS9" s="44" t="n">
        <f aca="false">IF($AF$3,NETWORKDAYS(TS10,TS10,Congés!$A$6:$A$50),1)</f>
        <v>1</v>
      </c>
      <c r="TT9" s="44" t="n">
        <f aca="false">IF($AF$3,NETWORKDAYS(TT10,TT10,Congés!$A$6:$A$50),1)</f>
        <v>1</v>
      </c>
      <c r="TU9" s="44" t="n">
        <f aca="false">IF($AF$3,NETWORKDAYS(TU10,TU10,Congés!$A$6:$A$50),1)</f>
        <v>1</v>
      </c>
      <c r="TV9" s="44" t="n">
        <f aca="false">IF($AF$3,NETWORKDAYS(TV10,TV10,Congés!$A$6:$A$50),1)</f>
        <v>1</v>
      </c>
      <c r="TW9" s="44" t="n">
        <f aca="false">IF($AF$3,NETWORKDAYS(TW10,TW10,Congés!$A$6:$A$50),1)</f>
        <v>1</v>
      </c>
      <c r="TX9" s="44" t="n">
        <f aca="false">IF($AF$3,NETWORKDAYS(TX10,TX10,Congés!$A$6:$A$50),1)</f>
        <v>0</v>
      </c>
      <c r="TY9" s="44" t="n">
        <f aca="false">IF($AF$3,NETWORKDAYS(TY10,TY10,Congés!$A$6:$A$50),1)</f>
        <v>0</v>
      </c>
      <c r="TZ9" s="44" t="n">
        <f aca="false">IF($AF$3,NETWORKDAYS(TZ10,TZ10,Congés!$A$6:$A$50),1)</f>
        <v>1</v>
      </c>
      <c r="UA9" s="44" t="n">
        <f aca="false">IF($AF$3,NETWORKDAYS(UA10,UA10,Congés!$A$6:$A$50),1)</f>
        <v>1</v>
      </c>
      <c r="UB9" s="44" t="n">
        <f aca="false">IF($AF$3,NETWORKDAYS(UB10,UB10,Congés!$A$6:$A$50),1)</f>
        <v>1</v>
      </c>
      <c r="UC9" s="44" t="n">
        <f aca="false">IF($AF$3,NETWORKDAYS(UC10,UC10,Congés!$A$6:$A$50),1)</f>
        <v>1</v>
      </c>
      <c r="UD9" s="44" t="n">
        <f aca="false">IF($AF$3,NETWORKDAYS(UD10,UD10,Congés!$A$6:$A$50),1)</f>
        <v>1</v>
      </c>
      <c r="UE9" s="44" t="n">
        <f aca="false">IF($AF$3,NETWORKDAYS(UE10,UE10,Congés!$A$6:$A$50),1)</f>
        <v>0</v>
      </c>
      <c r="UF9" s="44" t="n">
        <f aca="false">IF($AF$3,NETWORKDAYS(UF10,UF10,Congés!$A$6:$A$50),1)</f>
        <v>0</v>
      </c>
      <c r="UG9" s="44" t="n">
        <f aca="false">IF($AF$3,NETWORKDAYS(UG10,UG10,Congés!$A$6:$A$50),1)</f>
        <v>1</v>
      </c>
      <c r="UH9" s="44" t="n">
        <f aca="false">IF($AF$3,NETWORKDAYS(UH10,UH10,Congés!$A$6:$A$50),1)</f>
        <v>1</v>
      </c>
      <c r="UI9" s="44" t="n">
        <f aca="false">IF($AF$3,NETWORKDAYS(UI10,UI10,Congés!$A$6:$A$50),1)</f>
        <v>1</v>
      </c>
      <c r="UJ9" s="44" t="n">
        <f aca="false">IF($AF$3,NETWORKDAYS(UJ10,UJ10,Congés!$A$6:$A$50),1)</f>
        <v>1</v>
      </c>
      <c r="UK9" s="44" t="n">
        <f aca="false">IF($AF$3,NETWORKDAYS(UK10,UK10,Congés!$A$6:$A$50),1)</f>
        <v>1</v>
      </c>
      <c r="UL9" s="44" t="n">
        <f aca="false">IF($AF$3,NETWORKDAYS(UL10,UL10,Congés!$A$6:$A$50),1)</f>
        <v>0</v>
      </c>
      <c r="UM9" s="44" t="n">
        <f aca="false">IF($AF$3,NETWORKDAYS(UM10,UM10,Congés!$A$6:$A$50),1)</f>
        <v>0</v>
      </c>
      <c r="UN9" s="44" t="n">
        <f aca="false">IF($AF$3,NETWORKDAYS(UN10,UN10,Congés!$A$6:$A$50),1)</f>
        <v>1</v>
      </c>
      <c r="UO9" s="44" t="n">
        <f aca="false">IF($AF$3,NETWORKDAYS(UO10,UO10,Congés!$A$6:$A$50),1)</f>
        <v>1</v>
      </c>
      <c r="UP9" s="44" t="n">
        <f aca="false">IF($AF$3,NETWORKDAYS(UP10,UP10,Congés!$A$6:$A$50),1)</f>
        <v>1</v>
      </c>
      <c r="UQ9" s="44" t="n">
        <f aca="false">IF($AF$3,NETWORKDAYS(UQ10,UQ10,Congés!$A$6:$A$50),1)</f>
        <v>1</v>
      </c>
      <c r="UR9" s="44" t="n">
        <f aca="false">IF($AF$3,NETWORKDAYS(UR10,UR10,Congés!$A$6:$A$50),1)</f>
        <v>1</v>
      </c>
      <c r="US9" s="44" t="n">
        <f aca="false">IF($AF$3,NETWORKDAYS(US10,US10,Congés!$A$6:$A$50),1)</f>
        <v>0</v>
      </c>
      <c r="UT9" s="44" t="n">
        <f aca="false">IF($AF$3,NETWORKDAYS(UT10,UT10,Congés!$A$6:$A$50),1)</f>
        <v>0</v>
      </c>
      <c r="UU9" s="44" t="n">
        <f aca="false">IF($AF$3,NETWORKDAYS(UU10,UU10,Congés!$A$6:$A$50),1)</f>
        <v>1</v>
      </c>
      <c r="UV9" s="44" t="n">
        <f aca="false">IF($AF$3,NETWORKDAYS(UV10,UV10,Congés!$A$6:$A$50),1)</f>
        <v>1</v>
      </c>
      <c r="UW9" s="44" t="n">
        <f aca="false">IF($AF$3,NETWORKDAYS(UW10,UW10,Congés!$A$6:$A$50),1)</f>
        <v>1</v>
      </c>
      <c r="UX9" s="44" t="n">
        <f aca="false">IF($AF$3,NETWORKDAYS(UX10,UX10,Congés!$A$6:$A$50),1)</f>
        <v>1</v>
      </c>
      <c r="UY9" s="44" t="n">
        <f aca="false">IF($AF$3,NETWORKDAYS(UY10,UY10,Congés!$A$6:$A$50),1)</f>
        <v>1</v>
      </c>
      <c r="UZ9" s="44" t="n">
        <f aca="false">IF($AF$3,NETWORKDAYS(UZ10,UZ10,Congés!$A$6:$A$50),1)</f>
        <v>0</v>
      </c>
      <c r="VA9" s="44" t="n">
        <f aca="false">IF($AF$3,NETWORKDAYS(VA10,VA10,Congés!$A$6:$A$50),1)</f>
        <v>0</v>
      </c>
      <c r="VB9" s="44" t="n">
        <f aca="false">IF($AF$3,NETWORKDAYS(VB10,VB10,Congés!$A$6:$A$50),1)</f>
        <v>1</v>
      </c>
      <c r="VC9" s="44" t="n">
        <f aca="false">IF($AF$3,NETWORKDAYS(VC10,VC10,Congés!$A$6:$A$50),1)</f>
        <v>1</v>
      </c>
      <c r="VD9" s="44" t="n">
        <f aca="false">IF($AF$3,NETWORKDAYS(VD10,VD10,Congés!$A$6:$A$50),1)</f>
        <v>1</v>
      </c>
      <c r="VE9" s="44" t="n">
        <f aca="false">IF($AF$3,NETWORKDAYS(VE10,VE10,Congés!$A$6:$A$50),1)</f>
        <v>1</v>
      </c>
      <c r="VF9" s="44" t="n">
        <f aca="false">IF($AF$3,NETWORKDAYS(VF10,VF10,Congés!$A$6:$A$50),1)</f>
        <v>1</v>
      </c>
      <c r="VG9" s="44" t="n">
        <f aca="false">IF($AF$3,NETWORKDAYS(VG10,VG10,Congés!$A$6:$A$50),1)</f>
        <v>0</v>
      </c>
      <c r="VH9" s="44" t="n">
        <f aca="false">IF($AF$3,NETWORKDAYS(VH10,VH10,Congés!$A$6:$A$50),1)</f>
        <v>0</v>
      </c>
      <c r="VI9" s="44" t="n">
        <f aca="false">IF($AF$3,NETWORKDAYS(VI10,VI10,Congés!$A$6:$A$50),1)</f>
        <v>1</v>
      </c>
      <c r="VJ9" s="44" t="n">
        <f aca="false">IF($AF$3,NETWORKDAYS(VJ10,VJ10,Congés!$A$6:$A$50),1)</f>
        <v>1</v>
      </c>
      <c r="VK9" s="44" t="n">
        <f aca="false">IF($AF$3,NETWORKDAYS(VK10,VK10,Congés!$A$6:$A$50),1)</f>
        <v>1</v>
      </c>
      <c r="VL9" s="44" t="n">
        <f aca="false">IF($AF$3,NETWORKDAYS(VL10,VL10,Congés!$A$6:$A$50),1)</f>
        <v>1</v>
      </c>
      <c r="VM9" s="44" t="n">
        <f aca="false">IF($AF$3,NETWORKDAYS(VM10,VM10,Congés!$A$6:$A$50),1)</f>
        <v>1</v>
      </c>
      <c r="VN9" s="44" t="n">
        <f aca="false">IF($AF$3,NETWORKDAYS(VN10,VN10,Congés!$A$6:$A$50),1)</f>
        <v>0</v>
      </c>
      <c r="VO9" s="44" t="n">
        <f aca="false">IF($AF$3,NETWORKDAYS(VO10,VO10,Congés!$A$6:$A$50),1)</f>
        <v>0</v>
      </c>
      <c r="VP9" s="44" t="n">
        <f aca="false">IF($AF$3,NETWORKDAYS(VP10,VP10,Congés!$A$6:$A$50),1)</f>
        <v>1</v>
      </c>
      <c r="VQ9" s="44" t="n">
        <f aca="false">IF($AF$3,NETWORKDAYS(VQ10,VQ10,Congés!$A$6:$A$50),1)</f>
        <v>1</v>
      </c>
      <c r="VR9" s="44" t="n">
        <f aca="false">IF($AF$3,NETWORKDAYS(VR10,VR10,Congés!$A$6:$A$50),1)</f>
        <v>1</v>
      </c>
      <c r="VS9" s="44" t="n">
        <f aca="false">IF($AF$3,NETWORKDAYS(VS10,VS10,Congés!$A$6:$A$50),1)</f>
        <v>1</v>
      </c>
      <c r="VT9" s="44" t="n">
        <f aca="false">IF($AF$3,NETWORKDAYS(VT10,VT10,Congés!$A$6:$A$50),1)</f>
        <v>1</v>
      </c>
      <c r="VU9" s="44" t="n">
        <f aca="false">IF($AF$3,NETWORKDAYS(VU10,VU10,Congés!$A$6:$A$50),1)</f>
        <v>0</v>
      </c>
      <c r="VV9" s="44" t="n">
        <f aca="false">IF($AF$3,NETWORKDAYS(VV10,VV10,Congés!$A$6:$A$50),1)</f>
        <v>0</v>
      </c>
      <c r="VW9" s="44" t="n">
        <f aca="false">IF($AF$3,NETWORKDAYS(VW10,VW10,Congés!$A$6:$A$50),1)</f>
        <v>1</v>
      </c>
      <c r="VX9" s="44" t="n">
        <f aca="false">IF($AF$3,NETWORKDAYS(VX10,VX10,Congés!$A$6:$A$50),1)</f>
        <v>1</v>
      </c>
      <c r="VY9" s="44" t="n">
        <f aca="false">IF($AF$3,NETWORKDAYS(VY10,VY10,Congés!$A$6:$A$50),1)</f>
        <v>1</v>
      </c>
      <c r="VZ9" s="44" t="n">
        <f aca="false">IF($AF$3,NETWORKDAYS(VZ10,VZ10,Congés!$A$6:$A$50),1)</f>
        <v>1</v>
      </c>
      <c r="WA9" s="44" t="n">
        <f aca="false">IF($AF$3,NETWORKDAYS(WA10,WA10,Congés!$A$6:$A$50),1)</f>
        <v>1</v>
      </c>
      <c r="WB9" s="44" t="n">
        <f aca="false">IF($AF$3,NETWORKDAYS(WB10,WB10,Congés!$A$6:$A$50),1)</f>
        <v>0</v>
      </c>
      <c r="WC9" s="44" t="n">
        <f aca="false">IF($AF$3,NETWORKDAYS(WC10,WC10,Congés!$A$6:$A$50),1)</f>
        <v>0</v>
      </c>
      <c r="WD9" s="44" t="n">
        <f aca="false">IF($AF$3,NETWORKDAYS(WD10,WD10,Congés!$A$6:$A$50),1)</f>
        <v>1</v>
      </c>
      <c r="WE9" s="44" t="n">
        <f aca="false">IF($AF$3,NETWORKDAYS(WE10,WE10,Congés!$A$6:$A$50),1)</f>
        <v>1</v>
      </c>
      <c r="WF9" s="44" t="n">
        <f aca="false">IF($AF$3,NETWORKDAYS(WF10,WF10,Congés!$A$6:$A$50),1)</f>
        <v>1</v>
      </c>
      <c r="WG9" s="44" t="n">
        <f aca="false">IF($AF$3,NETWORKDAYS(WG10,WG10,Congés!$A$6:$A$50),1)</f>
        <v>1</v>
      </c>
      <c r="WH9" s="44" t="n">
        <f aca="false">IF($AF$3,NETWORKDAYS(WH10,WH10,Congés!$A$6:$A$50),1)</f>
        <v>1</v>
      </c>
      <c r="WI9" s="44" t="n">
        <f aca="false">IF($AF$3,NETWORKDAYS(WI10,WI10,Congés!$A$6:$A$50),1)</f>
        <v>0</v>
      </c>
      <c r="WJ9" s="44" t="n">
        <f aca="false">IF($AF$3,NETWORKDAYS(WJ10,WJ10,Congés!$A$6:$A$50),1)</f>
        <v>0</v>
      </c>
      <c r="WK9" s="44" t="n">
        <f aca="false">IF($AF$3,NETWORKDAYS(WK10,WK10,Congés!$A$6:$A$50),1)</f>
        <v>1</v>
      </c>
      <c r="WL9" s="44" t="n">
        <f aca="false">IF($AF$3,NETWORKDAYS(WL10,WL10,Congés!$A$6:$A$50),1)</f>
        <v>1</v>
      </c>
      <c r="WM9" s="44" t="n">
        <f aca="false">IF($AF$3,NETWORKDAYS(WM10,WM10,Congés!$A$6:$A$50),1)</f>
        <v>1</v>
      </c>
      <c r="WN9" s="44" t="n">
        <f aca="false">IF($AF$3,NETWORKDAYS(WN10,WN10,Congés!$A$6:$A$50),1)</f>
        <v>1</v>
      </c>
      <c r="WO9" s="44" t="n">
        <f aca="false">IF($AF$3,NETWORKDAYS(WO10,WO10,Congés!$A$6:$A$50),1)</f>
        <v>1</v>
      </c>
      <c r="WP9" s="44" t="n">
        <f aca="false">IF($AF$3,NETWORKDAYS(WP10,WP10,Congés!$A$6:$A$50),1)</f>
        <v>0</v>
      </c>
      <c r="WQ9" s="44" t="n">
        <f aca="false">IF($AF$3,NETWORKDAYS(WQ10,WQ10,Congés!$A$6:$A$50),1)</f>
        <v>0</v>
      </c>
      <c r="WR9" s="44" t="n">
        <f aca="false">IF($AF$3,NETWORKDAYS(WR10,WR10,Congés!$A$6:$A$50),1)</f>
        <v>1</v>
      </c>
      <c r="WS9" s="44" t="n">
        <f aca="false">IF($AF$3,NETWORKDAYS(WS10,WS10,Congés!$A$6:$A$50),1)</f>
        <v>1</v>
      </c>
      <c r="WT9" s="44" t="n">
        <f aca="false">IF($AF$3,NETWORKDAYS(WT10,WT10,Congés!$A$6:$A$50),1)</f>
        <v>1</v>
      </c>
      <c r="WU9" s="44" t="n">
        <f aca="false">IF($AF$3,NETWORKDAYS(WU10,WU10,Congés!$A$6:$A$50),1)</f>
        <v>1</v>
      </c>
      <c r="WV9" s="44" t="n">
        <f aca="false">IF($AF$3,NETWORKDAYS(WV10,WV10,Congés!$A$6:$A$50),1)</f>
        <v>1</v>
      </c>
      <c r="WW9" s="44" t="n">
        <f aca="false">IF($AF$3,NETWORKDAYS(WW10,WW10,Congés!$A$6:$A$50),1)</f>
        <v>0</v>
      </c>
      <c r="WX9" s="44" t="n">
        <f aca="false">IF($AF$3,NETWORKDAYS(WX10,WX10,Congés!$A$6:$A$50),1)</f>
        <v>0</v>
      </c>
      <c r="WY9" s="44" t="n">
        <f aca="false">IF($AF$3,NETWORKDAYS(WY10,WY10,Congés!$A$6:$A$50),1)</f>
        <v>1</v>
      </c>
      <c r="WZ9" s="44" t="n">
        <f aca="false">IF($AF$3,NETWORKDAYS(WZ10,WZ10,Congés!$A$6:$A$50),1)</f>
        <v>1</v>
      </c>
      <c r="XA9" s="44" t="n">
        <f aca="false">IF($AF$3,NETWORKDAYS(XA10,XA10,Congés!$A$6:$A$50),1)</f>
        <v>1</v>
      </c>
      <c r="XB9" s="44" t="n">
        <f aca="false">IF($AF$3,NETWORKDAYS(XB10,XB10,Congés!$A$6:$A$50),1)</f>
        <v>1</v>
      </c>
      <c r="XC9" s="44" t="n">
        <f aca="false">IF($AF$3,NETWORKDAYS(XC10,XC10,Congés!$A$6:$A$50),1)</f>
        <v>1</v>
      </c>
      <c r="XD9" s="44" t="n">
        <f aca="false">IF($AF$3,NETWORKDAYS(XD10,XD10,Congés!$A$6:$A$50),1)</f>
        <v>0</v>
      </c>
      <c r="XE9" s="44" t="n">
        <f aca="false">IF($AF$3,NETWORKDAYS(XE10,XE10,Congés!$A$6:$A$50),1)</f>
        <v>0</v>
      </c>
      <c r="XF9" s="44" t="n">
        <f aca="false">IF($AF$3,NETWORKDAYS(XF10,XF10,Congés!$A$6:$A$50),1)</f>
        <v>1</v>
      </c>
      <c r="XG9" s="44" t="n">
        <f aca="false">IF($AF$3,NETWORKDAYS(XG10,XG10,Congés!$A$6:$A$50),1)</f>
        <v>1</v>
      </c>
      <c r="XH9" s="44" t="n">
        <f aca="false">IF($AF$3,NETWORKDAYS(XH10,XH10,Congés!$A$6:$A$50),1)</f>
        <v>1</v>
      </c>
      <c r="XI9" s="44" t="n">
        <f aca="false">IF($AF$3,NETWORKDAYS(XI10,XI10,Congés!$A$6:$A$50),1)</f>
        <v>1</v>
      </c>
      <c r="XJ9" s="44" t="n">
        <f aca="false">IF($AF$3,NETWORKDAYS(XJ10,XJ10,Congés!$A$6:$A$50),1)</f>
        <v>1</v>
      </c>
      <c r="XK9" s="44" t="n">
        <f aca="false">IF($AF$3,NETWORKDAYS(XK10,XK10,Congés!$A$6:$A$50),1)</f>
        <v>0</v>
      </c>
      <c r="XL9" s="44" t="n">
        <f aca="false">IF($AF$3,NETWORKDAYS(XL10,XL10,Congés!$A$6:$A$50),1)</f>
        <v>0</v>
      </c>
      <c r="XM9" s="44" t="n">
        <f aca="false">IF($AF$3,NETWORKDAYS(XM10,XM10,Congés!$A$6:$A$50),1)</f>
        <v>1</v>
      </c>
      <c r="XN9" s="44" t="n">
        <f aca="false">IF($AF$3,NETWORKDAYS(XN10,XN10,Congés!$A$6:$A$50),1)</f>
        <v>1</v>
      </c>
      <c r="XO9" s="44" t="n">
        <f aca="false">IF($AF$3,NETWORKDAYS(XO10,XO10,Congés!$A$6:$A$50),1)</f>
        <v>1</v>
      </c>
      <c r="XP9" s="44" t="n">
        <f aca="false">IF($AF$3,NETWORKDAYS(XP10,XP10,Congés!$A$6:$A$50),1)</f>
        <v>1</v>
      </c>
      <c r="XQ9" s="44" t="n">
        <f aca="false">IF($AF$3,NETWORKDAYS(XQ10,XQ10,Congés!$A$6:$A$50),1)</f>
        <v>1</v>
      </c>
      <c r="XR9" s="44" t="n">
        <f aca="false">IF($AF$3,NETWORKDAYS(XR10,XR10,Congés!$A$6:$A$50),1)</f>
        <v>0</v>
      </c>
      <c r="XS9" s="44" t="n">
        <f aca="false">IF($AF$3,NETWORKDAYS(XS10,XS10,Congés!$A$6:$A$50),1)</f>
        <v>0</v>
      </c>
      <c r="XT9" s="44" t="n">
        <f aca="false">IF($AF$3,NETWORKDAYS(XT10,XT10,Congés!$A$6:$A$50),1)</f>
        <v>1</v>
      </c>
      <c r="XU9" s="44" t="n">
        <f aca="false">IF($AF$3,NETWORKDAYS(XU10,XU10,Congés!$A$6:$A$50),1)</f>
        <v>1</v>
      </c>
      <c r="XV9" s="44" t="n">
        <f aca="false">IF($AF$3,NETWORKDAYS(XV10,XV10,Congés!$A$6:$A$50),1)</f>
        <v>1</v>
      </c>
      <c r="XW9" s="44" t="n">
        <f aca="false">IF($AF$3,NETWORKDAYS(XW10,XW10,Congés!$A$6:$A$50),1)</f>
        <v>1</v>
      </c>
      <c r="XX9" s="44" t="n">
        <f aca="false">IF($AF$3,NETWORKDAYS(XX10,XX10,Congés!$A$6:$A$50),1)</f>
        <v>1</v>
      </c>
      <c r="XY9" s="44" t="n">
        <f aca="false">IF($AF$3,NETWORKDAYS(XY10,XY10,Congés!$A$6:$A$50),1)</f>
        <v>0</v>
      </c>
      <c r="XZ9" s="44" t="n">
        <f aca="false">IF($AF$3,NETWORKDAYS(XZ10,XZ10,Congés!$A$6:$A$50),1)</f>
        <v>0</v>
      </c>
      <c r="YA9" s="44" t="n">
        <f aca="false">IF($AF$3,NETWORKDAYS(YA10,YA10,Congés!$A$6:$A$50),1)</f>
        <v>1</v>
      </c>
      <c r="YB9" s="44" t="n">
        <f aca="false">IF($AF$3,NETWORKDAYS(YB10,YB10,Congés!$A$6:$A$50),1)</f>
        <v>1</v>
      </c>
      <c r="YC9" s="44" t="n">
        <f aca="false">IF($AF$3,NETWORKDAYS(YC10,YC10,Congés!$A$6:$A$50),1)</f>
        <v>1</v>
      </c>
      <c r="YD9" s="44" t="n">
        <f aca="false">IF($AF$3,NETWORKDAYS(YD10,YD10,Congés!$A$6:$A$50),1)</f>
        <v>1</v>
      </c>
      <c r="YE9" s="44" t="n">
        <f aca="false">IF($AF$3,NETWORKDAYS(YE10,YE10,Congés!$A$6:$A$50),1)</f>
        <v>1</v>
      </c>
      <c r="YF9" s="44" t="n">
        <f aca="false">IF($AF$3,NETWORKDAYS(YF10,YF10,Congés!$A$6:$A$50),1)</f>
        <v>0</v>
      </c>
      <c r="YG9" s="44" t="n">
        <f aca="false">IF($AF$3,NETWORKDAYS(YG10,YG10,Congés!$A$6:$A$50),1)</f>
        <v>0</v>
      </c>
      <c r="YH9" s="44" t="n">
        <f aca="false">IF($AF$3,NETWORKDAYS(YH10,YH10,Congés!$A$6:$A$50),1)</f>
        <v>1</v>
      </c>
      <c r="YI9" s="44" t="n">
        <f aca="false">IF($AF$3,NETWORKDAYS(YI10,YI10,Congés!$A$6:$A$50),1)</f>
        <v>1</v>
      </c>
      <c r="YJ9" s="44" t="n">
        <f aca="false">IF($AF$3,NETWORKDAYS(YJ10,YJ10,Congés!$A$6:$A$50),1)</f>
        <v>1</v>
      </c>
      <c r="YK9" s="44" t="n">
        <f aca="false">IF($AF$3,NETWORKDAYS(YK10,YK10,Congés!$A$6:$A$50),1)</f>
        <v>1</v>
      </c>
      <c r="YL9" s="44" t="n">
        <f aca="false">IF($AF$3,NETWORKDAYS(YL10,YL10,Congés!$A$6:$A$50),1)</f>
        <v>1</v>
      </c>
      <c r="YM9" s="44" t="n">
        <f aca="false">IF($AF$3,NETWORKDAYS(YM10,YM10,Congés!$A$6:$A$50),1)</f>
        <v>0</v>
      </c>
      <c r="YN9" s="44" t="n">
        <f aca="false">IF($AF$3,NETWORKDAYS(YN10,YN10,Congés!$A$6:$A$50),1)</f>
        <v>0</v>
      </c>
      <c r="YO9" s="44" t="n">
        <f aca="false">IF($AF$3,NETWORKDAYS(YO10,YO10,Congés!$A$6:$A$50),1)</f>
        <v>1</v>
      </c>
      <c r="YP9" s="44" t="n">
        <f aca="false">IF($AF$3,NETWORKDAYS(YP10,YP10,Congés!$A$6:$A$50),1)</f>
        <v>1</v>
      </c>
      <c r="YQ9" s="44" t="n">
        <f aca="false">IF($AF$3,NETWORKDAYS(YQ10,YQ10,Congés!$A$6:$A$50),1)</f>
        <v>1</v>
      </c>
      <c r="YR9" s="44" t="n">
        <f aca="false">IF($AF$3,NETWORKDAYS(YR10,YR10,Congés!$A$6:$A$50),1)</f>
        <v>1</v>
      </c>
      <c r="YS9" s="44" t="n">
        <f aca="false">IF($AF$3,NETWORKDAYS(YS10,YS10,Congés!$A$6:$A$50),1)</f>
        <v>1</v>
      </c>
      <c r="YT9" s="44" t="n">
        <f aca="false">IF($AF$3,NETWORKDAYS(YT10,YT10,Congés!$A$6:$A$50),1)</f>
        <v>0</v>
      </c>
      <c r="YU9" s="44" t="n">
        <f aca="false">IF($AF$3,NETWORKDAYS(YU10,YU10,Congés!$A$6:$A$50),1)</f>
        <v>0</v>
      </c>
      <c r="YV9" s="44" t="n">
        <f aca="false">IF($AF$3,NETWORKDAYS(YV10,YV10,Congés!$A$6:$A$50),1)</f>
        <v>1</v>
      </c>
      <c r="YW9" s="44" t="n">
        <f aca="false">IF($AF$3,NETWORKDAYS(YW10,YW10,Congés!$A$6:$A$50),1)</f>
        <v>1</v>
      </c>
      <c r="YX9" s="44" t="n">
        <f aca="false">IF($AF$3,NETWORKDAYS(YX10,YX10,Congés!$A$6:$A$50),1)</f>
        <v>1</v>
      </c>
      <c r="YY9" s="44" t="n">
        <f aca="false">IF($AF$3,NETWORKDAYS(YY10,YY10,Congés!$A$6:$A$50),1)</f>
        <v>1</v>
      </c>
      <c r="YZ9" s="44" t="n">
        <f aca="false">IF($AF$3,NETWORKDAYS(YZ10,YZ10,Congés!$A$6:$A$50),1)</f>
        <v>1</v>
      </c>
      <c r="ZA9" s="44" t="n">
        <f aca="false">IF($AF$3,NETWORKDAYS(ZA10,ZA10,Congés!$A$6:$A$50),1)</f>
        <v>0</v>
      </c>
      <c r="ZB9" s="44" t="n">
        <f aca="false">IF($AF$3,NETWORKDAYS(ZB10,ZB10,Congés!$A$6:$A$50),1)</f>
        <v>0</v>
      </c>
      <c r="ZC9" s="44" t="n">
        <f aca="false">IF($AF$3,NETWORKDAYS(ZC10,ZC10,Congés!$A$6:$A$50),1)</f>
        <v>1</v>
      </c>
      <c r="ZD9" s="44" t="n">
        <f aca="false">IF($AF$3,NETWORKDAYS(ZD10,ZD10,Congés!$A$6:$A$50),1)</f>
        <v>1</v>
      </c>
      <c r="ZE9" s="44" t="n">
        <f aca="false">IF($AF$3,NETWORKDAYS(ZE10,ZE10,Congés!$A$6:$A$50),1)</f>
        <v>1</v>
      </c>
      <c r="ZF9" s="44" t="n">
        <f aca="false">IF($AF$3,NETWORKDAYS(ZF10,ZF10,Congés!$A$6:$A$50),1)</f>
        <v>1</v>
      </c>
      <c r="ZG9" s="44" t="n">
        <f aca="false">IF($AF$3,NETWORKDAYS(ZG10,ZG10,Congés!$A$6:$A$50),1)</f>
        <v>1</v>
      </c>
      <c r="ZH9" s="44" t="n">
        <f aca="false">IF($AF$3,NETWORKDAYS(ZH10,ZH10,Congés!$A$6:$A$50),1)</f>
        <v>0</v>
      </c>
      <c r="ZI9" s="44" t="n">
        <f aca="false">IF($AF$3,NETWORKDAYS(ZI10,ZI10,Congés!$A$6:$A$50),1)</f>
        <v>0</v>
      </c>
      <c r="ZJ9" s="44" t="n">
        <f aca="false">IF($AF$3,NETWORKDAYS(ZJ10,ZJ10,Congés!$A$6:$A$50),1)</f>
        <v>1</v>
      </c>
      <c r="ZK9" s="44" t="n">
        <f aca="false">IF($AF$3,NETWORKDAYS(ZK10,ZK10,Congés!$A$6:$A$50),1)</f>
        <v>1</v>
      </c>
      <c r="ZL9" s="44" t="n">
        <f aca="false">IF($AF$3,NETWORKDAYS(ZL10,ZL10,Congés!$A$6:$A$50),1)</f>
        <v>1</v>
      </c>
      <c r="ZM9" s="44" t="n">
        <f aca="false">IF($AF$3,NETWORKDAYS(ZM10,ZM10,Congés!$A$6:$A$50),1)</f>
        <v>1</v>
      </c>
      <c r="ZN9" s="44" t="n">
        <f aca="false">IF($AF$3,NETWORKDAYS(ZN10,ZN10,Congés!$A$6:$A$50),1)</f>
        <v>1</v>
      </c>
      <c r="ZO9" s="44" t="n">
        <f aca="false">IF($AF$3,NETWORKDAYS(ZO10,ZO10,Congés!$A$6:$A$50),1)</f>
        <v>0</v>
      </c>
      <c r="ZP9" s="44" t="n">
        <f aca="false">IF($AF$3,NETWORKDAYS(ZP10,ZP10,Congés!$A$6:$A$50),1)</f>
        <v>0</v>
      </c>
      <c r="ZQ9" s="44" t="n">
        <f aca="false">IF($AF$3,NETWORKDAYS(ZQ10,ZQ10,Congés!$A$6:$A$50),1)</f>
        <v>1</v>
      </c>
      <c r="ZR9" s="44" t="n">
        <f aca="false">IF($AF$3,NETWORKDAYS(ZR10,ZR10,Congés!$A$6:$A$50),1)</f>
        <v>1</v>
      </c>
      <c r="ZS9" s="44" t="n">
        <f aca="false">IF($AF$3,NETWORKDAYS(ZS10,ZS10,Congés!$A$6:$A$50),1)</f>
        <v>1</v>
      </c>
      <c r="ZT9" s="44" t="n">
        <f aca="false">IF($AF$3,NETWORKDAYS(ZT10,ZT10,Congés!$A$6:$A$50),1)</f>
        <v>1</v>
      </c>
      <c r="ZU9" s="44" t="n">
        <f aca="false">IF($AF$3,NETWORKDAYS(ZU10,ZU10,Congés!$A$6:$A$50),1)</f>
        <v>1</v>
      </c>
      <c r="ZV9" s="44" t="n">
        <f aca="false">IF($AF$3,NETWORKDAYS(ZV10,ZV10,Congés!$A$6:$A$50),1)</f>
        <v>0</v>
      </c>
      <c r="ZW9" s="44" t="n">
        <f aca="false">IF($AF$3,NETWORKDAYS(ZW10,ZW10,Congés!$A$6:$A$50),1)</f>
        <v>0</v>
      </c>
      <c r="ZX9" s="44" t="n">
        <f aca="false">IF($AF$3,NETWORKDAYS(ZX10,ZX10,Congés!$A$6:$A$50),1)</f>
        <v>1</v>
      </c>
      <c r="ZY9" s="44" t="n">
        <f aca="false">IF($AF$3,NETWORKDAYS(ZY10,ZY10,Congés!$A$6:$A$50),1)</f>
        <v>1</v>
      </c>
      <c r="ZZ9" s="44" t="n">
        <f aca="false">IF($AF$3,NETWORKDAYS(ZZ10,ZZ10,Congés!$A$6:$A$50),1)</f>
        <v>1</v>
      </c>
      <c r="AAA9" s="44" t="n">
        <f aca="false">IF($AF$3,NETWORKDAYS(AAA10,AAA10,Congés!$A$6:$A$50),1)</f>
        <v>1</v>
      </c>
      <c r="AAB9" s="44" t="n">
        <f aca="false">IF($AF$3,NETWORKDAYS(AAB10,AAB10,Congés!$A$6:$A$50),1)</f>
        <v>1</v>
      </c>
      <c r="AAC9" s="44" t="n">
        <f aca="false">IF($AF$3,NETWORKDAYS(AAC10,AAC10,Congés!$A$6:$A$50),1)</f>
        <v>0</v>
      </c>
      <c r="AAD9" s="44" t="n">
        <f aca="false">IF($AF$3,NETWORKDAYS(AAD10,AAD10,Congés!$A$6:$A$50),1)</f>
        <v>0</v>
      </c>
      <c r="AAE9" s="44" t="n">
        <f aca="false">IF($AF$3,NETWORKDAYS(AAE10,AAE10,Congés!$A$6:$A$50),1)</f>
        <v>1</v>
      </c>
      <c r="AAF9" s="44" t="n">
        <f aca="false">IF($AF$3,NETWORKDAYS(AAF10,AAF10,Congés!$A$6:$A$50),1)</f>
        <v>1</v>
      </c>
      <c r="AAG9" s="44" t="n">
        <f aca="false">IF($AF$3,NETWORKDAYS(AAG10,AAG10,Congés!$A$6:$A$50),1)</f>
        <v>1</v>
      </c>
      <c r="AAH9" s="44" t="n">
        <f aca="false">IF($AF$3,NETWORKDAYS(AAH10,AAH10,Congés!$A$6:$A$50),1)</f>
        <v>1</v>
      </c>
      <c r="AAI9" s="44" t="n">
        <f aca="false">IF($AF$3,NETWORKDAYS(AAI10,AAI10,Congés!$A$6:$A$50),1)</f>
        <v>1</v>
      </c>
      <c r="AAJ9" s="44" t="n">
        <f aca="false">IF($AF$3,NETWORKDAYS(AAJ10,AAJ10,Congés!$A$6:$A$50),1)</f>
        <v>0</v>
      </c>
      <c r="AAK9" s="44" t="n">
        <f aca="false">IF($AF$3,NETWORKDAYS(AAK10,AAK10,Congés!$A$6:$A$50),1)</f>
        <v>0</v>
      </c>
      <c r="AAL9" s="44" t="n">
        <f aca="false">IF($AF$3,NETWORKDAYS(AAL10,AAL10,Congés!$A$6:$A$50),1)</f>
        <v>1</v>
      </c>
      <c r="AAM9" s="44" t="n">
        <f aca="false">IF($AF$3,NETWORKDAYS(AAM10,AAM10,Congés!$A$6:$A$50),1)</f>
        <v>1</v>
      </c>
      <c r="AAN9" s="44" t="n">
        <f aca="false">IF($AF$3,NETWORKDAYS(AAN10,AAN10,Congés!$A$6:$A$50),1)</f>
        <v>1</v>
      </c>
      <c r="AAO9" s="44" t="n">
        <f aca="false">IF($AF$3,NETWORKDAYS(AAO10,AAO10,Congés!$A$6:$A$50),1)</f>
        <v>1</v>
      </c>
      <c r="AAP9" s="44" t="n">
        <f aca="false">IF($AF$3,NETWORKDAYS(AAP10,AAP10,Congés!$A$6:$A$50),1)</f>
        <v>1</v>
      </c>
      <c r="AAQ9" s="44" t="n">
        <f aca="false">IF($AF$3,NETWORKDAYS(AAQ10,AAQ10,Congés!$A$6:$A$50),1)</f>
        <v>0</v>
      </c>
      <c r="AAR9" s="44" t="n">
        <f aca="false">IF($AF$3,NETWORKDAYS(AAR10,AAR10,Congés!$A$6:$A$50),1)</f>
        <v>0</v>
      </c>
      <c r="AAS9" s="44" t="n">
        <f aca="false">IF($AF$3,NETWORKDAYS(AAS10,AAS10,Congés!$A$6:$A$50),1)</f>
        <v>1</v>
      </c>
      <c r="AAT9" s="44" t="n">
        <f aca="false">IF($AF$3,NETWORKDAYS(AAT10,AAT10,Congés!$A$6:$A$50),1)</f>
        <v>1</v>
      </c>
      <c r="AAU9" s="44" t="n">
        <f aca="false">IF($AF$3,NETWORKDAYS(AAU10,AAU10,Congés!$A$6:$A$50),1)</f>
        <v>1</v>
      </c>
      <c r="AAV9" s="44" t="n">
        <f aca="false">IF($AF$3,NETWORKDAYS(AAV10,AAV10,Congés!$A$6:$A$50),1)</f>
        <v>1</v>
      </c>
      <c r="AAW9" s="44" t="n">
        <f aca="false">IF($AF$3,NETWORKDAYS(AAW10,AAW10,Congés!$A$6:$A$50),1)</f>
        <v>1</v>
      </c>
      <c r="AAX9" s="44" t="n">
        <f aca="false">IF($AF$3,NETWORKDAYS(AAX10,AAX10,Congés!$A$6:$A$50),1)</f>
        <v>0</v>
      </c>
      <c r="AAY9" s="44" t="n">
        <f aca="false">IF($AF$3,NETWORKDAYS(AAY10,AAY10,Congés!$A$6:$A$50),1)</f>
        <v>0</v>
      </c>
      <c r="AAZ9" s="44" t="n">
        <f aca="false">IF($AF$3,NETWORKDAYS(AAZ10,AAZ10,Congés!$A$6:$A$50),1)</f>
        <v>1</v>
      </c>
      <c r="ABA9" s="44" t="n">
        <f aca="false">IF($AF$3,NETWORKDAYS(ABA10,ABA10,Congés!$A$6:$A$50),1)</f>
        <v>1</v>
      </c>
      <c r="ABB9" s="44" t="n">
        <f aca="false">IF($AF$3,NETWORKDAYS(ABB10,ABB10,Congés!$A$6:$A$50),1)</f>
        <v>1</v>
      </c>
      <c r="ABC9" s="44" t="n">
        <f aca="false">IF($AF$3,NETWORKDAYS(ABC10,ABC10,Congés!$A$6:$A$50),1)</f>
        <v>1</v>
      </c>
      <c r="ABD9" s="44" t="n">
        <f aca="false">IF($AF$3,NETWORKDAYS(ABD10,ABD10,Congés!$A$6:$A$50),1)</f>
        <v>1</v>
      </c>
      <c r="ABE9" s="44" t="n">
        <f aca="false">IF($AF$3,NETWORKDAYS(ABE10,ABE10,Congés!$A$6:$A$50),1)</f>
        <v>0</v>
      </c>
      <c r="ABF9" s="44" t="n">
        <f aca="false">IF($AF$3,NETWORKDAYS(ABF10,ABF10,Congés!$A$6:$A$50),1)</f>
        <v>0</v>
      </c>
      <c r="ABG9" s="44" t="n">
        <f aca="false">IF($AF$3,NETWORKDAYS(ABG10,ABG10,Congés!$A$6:$A$50),1)</f>
        <v>1</v>
      </c>
      <c r="ABH9" s="44" t="n">
        <f aca="false">IF($AF$3,NETWORKDAYS(ABH10,ABH10,Congés!$A$6:$A$50),1)</f>
        <v>1</v>
      </c>
      <c r="ABI9" s="44" t="n">
        <f aca="false">IF($AF$3,NETWORKDAYS(ABI10,ABI10,Congés!$A$6:$A$50),1)</f>
        <v>1</v>
      </c>
      <c r="ABJ9" s="44" t="n">
        <f aca="false">IF($AF$3,NETWORKDAYS(ABJ10,ABJ10,Congés!$A$6:$A$50),1)</f>
        <v>1</v>
      </c>
      <c r="ABK9" s="44" t="n">
        <f aca="false">IF($AF$3,NETWORKDAYS(ABK10,ABK10,Congés!$A$6:$A$50),1)</f>
        <v>1</v>
      </c>
      <c r="ABL9" s="44" t="n">
        <f aca="false">IF($AF$3,NETWORKDAYS(ABL10,ABL10,Congés!$A$6:$A$50),1)</f>
        <v>0</v>
      </c>
      <c r="ABM9" s="44" t="n">
        <f aca="false">IF($AF$3,NETWORKDAYS(ABM10,ABM10,Congés!$A$6:$A$50),1)</f>
        <v>0</v>
      </c>
      <c r="ABN9" s="44" t="n">
        <f aca="false">IF($AF$3,NETWORKDAYS(ABN10,ABN10,Congés!$A$6:$A$50),1)</f>
        <v>1</v>
      </c>
      <c r="ABO9" s="44" t="n">
        <f aca="false">IF($AF$3,NETWORKDAYS(ABO10,ABO10,Congés!$A$6:$A$50),1)</f>
        <v>1</v>
      </c>
      <c r="ABP9" s="44" t="n">
        <f aca="false">IF($AF$3,NETWORKDAYS(ABP10,ABP10,Congés!$A$6:$A$50),1)</f>
        <v>1</v>
      </c>
      <c r="ABQ9" s="44" t="n">
        <f aca="false">IF($AF$3,NETWORKDAYS(ABQ10,ABQ10,Congés!$A$6:$A$50),1)</f>
        <v>1</v>
      </c>
      <c r="ABR9" s="44" t="n">
        <f aca="false">IF($AF$3,NETWORKDAYS(ABR10,ABR10,Congés!$A$6:$A$50),1)</f>
        <v>1</v>
      </c>
      <c r="ABS9" s="44" t="n">
        <f aca="false">IF($AF$3,NETWORKDAYS(ABS10,ABS10,Congés!$A$6:$A$50),1)</f>
        <v>0</v>
      </c>
      <c r="ABT9" s="44" t="n">
        <f aca="false">IF($AF$3,NETWORKDAYS(ABT10,ABT10,Congés!$A$6:$A$50),1)</f>
        <v>0</v>
      </c>
      <c r="ABU9" s="44" t="n">
        <f aca="false">IF($AF$3,NETWORKDAYS(ABU10,ABU10,Congés!$A$6:$A$50),1)</f>
        <v>1</v>
      </c>
      <c r="ABV9" s="44" t="n">
        <f aca="false">IF($AF$3,NETWORKDAYS(ABV10,ABV10,Congés!$A$6:$A$50),1)</f>
        <v>1</v>
      </c>
      <c r="ABW9" s="44" t="n">
        <f aca="false">IF($AF$3,NETWORKDAYS(ABW10,ABW10,Congés!$A$6:$A$50),1)</f>
        <v>1</v>
      </c>
      <c r="ABX9" s="44" t="n">
        <f aca="false">IF($AF$3,NETWORKDAYS(ABX10,ABX10,Congés!$A$6:$A$50),1)</f>
        <v>1</v>
      </c>
      <c r="ABY9" s="44" t="n">
        <f aca="false">IF($AF$3,NETWORKDAYS(ABY10,ABY10,Congés!$A$6:$A$50),1)</f>
        <v>1</v>
      </c>
      <c r="ABZ9" s="44" t="n">
        <f aca="false">IF($AF$3,NETWORKDAYS(ABZ10,ABZ10,Congés!$A$6:$A$50),1)</f>
        <v>0</v>
      </c>
      <c r="ACA9" s="44" t="n">
        <f aca="false">IF($AF$3,NETWORKDAYS(ACA10,ACA10,Congés!$A$6:$A$50),1)</f>
        <v>0</v>
      </c>
      <c r="ACB9" s="44" t="n">
        <f aca="false">IF($AF$3,NETWORKDAYS(ACB10,ACB10,Congés!$A$6:$A$50),1)</f>
        <v>1</v>
      </c>
      <c r="ACC9" s="44" t="n">
        <f aca="false">IF($AF$3,NETWORKDAYS(ACC10,ACC10,Congés!$A$6:$A$50),1)</f>
        <v>1</v>
      </c>
      <c r="ACD9" s="44" t="n">
        <f aca="false">IF($AF$3,NETWORKDAYS(ACD10,ACD10,Congés!$A$6:$A$50),1)</f>
        <v>1</v>
      </c>
      <c r="ACE9" s="44" t="n">
        <f aca="false">IF($AF$3,NETWORKDAYS(ACE10,ACE10,Congés!$A$6:$A$50),1)</f>
        <v>1</v>
      </c>
      <c r="ACF9" s="44" t="n">
        <f aca="false">IF($AF$3,NETWORKDAYS(ACF10,ACF10,Congés!$A$6:$A$50),1)</f>
        <v>1</v>
      </c>
      <c r="ACG9" s="44" t="n">
        <f aca="false">IF($AF$3,NETWORKDAYS(ACG10,ACG10,Congés!$A$6:$A$50),1)</f>
        <v>0</v>
      </c>
      <c r="ACH9" s="44" t="n">
        <f aca="false">IF($AF$3,NETWORKDAYS(ACH10,ACH10,Congés!$A$6:$A$50),1)</f>
        <v>0</v>
      </c>
      <c r="ACI9" s="44" t="n">
        <f aca="false">IF($AF$3,NETWORKDAYS(ACI10,ACI10,Congés!$A$6:$A$50),1)</f>
        <v>1</v>
      </c>
      <c r="ACJ9" s="44" t="n">
        <f aca="false">IF($AF$3,NETWORKDAYS(ACJ10,ACJ10,Congés!$A$6:$A$50),1)</f>
        <v>1</v>
      </c>
      <c r="ACK9" s="44" t="n">
        <f aca="false">IF($AF$3,NETWORKDAYS(ACK10,ACK10,Congés!$A$6:$A$50),1)</f>
        <v>1</v>
      </c>
      <c r="ACL9" s="44" t="n">
        <f aca="false">IF($AF$3,NETWORKDAYS(ACL10,ACL10,Congés!$A$6:$A$50),1)</f>
        <v>1</v>
      </c>
      <c r="ACM9" s="44" t="n">
        <f aca="false">IF($AF$3,NETWORKDAYS(ACM10,ACM10,Congés!$A$6:$A$50),1)</f>
        <v>1</v>
      </c>
      <c r="ACN9" s="44" t="n">
        <f aca="false">IF($AF$3,NETWORKDAYS(ACN10,ACN10,Congés!$A$6:$A$50),1)</f>
        <v>0</v>
      </c>
      <c r="ACO9" s="44" t="n">
        <f aca="false">IF($AF$3,NETWORKDAYS(ACO10,ACO10,Congés!$A$6:$A$50),1)</f>
        <v>0</v>
      </c>
      <c r="ACP9" s="44" t="n">
        <f aca="false">IF($AF$3,NETWORKDAYS(ACP10,ACP10,Congés!$A$6:$A$50),1)</f>
        <v>1</v>
      </c>
      <c r="ACQ9" s="44" t="n">
        <f aca="false">IF($AF$3,NETWORKDAYS(ACQ10,ACQ10,Congés!$A$6:$A$50),1)</f>
        <v>1</v>
      </c>
      <c r="ACR9" s="44" t="n">
        <f aca="false">IF($AF$3,NETWORKDAYS(ACR10,ACR10,Congés!$A$6:$A$50),1)</f>
        <v>1</v>
      </c>
      <c r="ACS9" s="44" t="n">
        <f aca="false">IF($AF$3,NETWORKDAYS(ACS10,ACS10,Congés!$A$6:$A$50),1)</f>
        <v>1</v>
      </c>
      <c r="ACT9" s="44" t="n">
        <f aca="false">IF($AF$3,NETWORKDAYS(ACT10,ACT10,Congés!$A$6:$A$50),1)</f>
        <v>1</v>
      </c>
      <c r="ACU9" s="44" t="n">
        <f aca="false">IF($AF$3,NETWORKDAYS(ACU10,ACU10,Congés!$A$6:$A$50),1)</f>
        <v>0</v>
      </c>
      <c r="ACV9" s="44" t="n">
        <f aca="false">IF($AF$3,NETWORKDAYS(ACV10,ACV10,Congés!$A$6:$A$50),1)</f>
        <v>0</v>
      </c>
      <c r="ACW9" s="44" t="n">
        <f aca="false">IF($AF$3,NETWORKDAYS(ACW10,ACW10,Congés!$A$6:$A$50),1)</f>
        <v>1</v>
      </c>
      <c r="ACX9" s="44" t="n">
        <f aca="false">IF($AF$3,NETWORKDAYS(ACX10,ACX10,Congés!$A$6:$A$50),1)</f>
        <v>1</v>
      </c>
      <c r="ACY9" s="44" t="n">
        <f aca="false">IF($AF$3,NETWORKDAYS(ACY10,ACY10,Congés!$A$6:$A$50),1)</f>
        <v>1</v>
      </c>
      <c r="ACZ9" s="44" t="n">
        <f aca="false">IF($AF$3,NETWORKDAYS(ACZ10,ACZ10,Congés!$A$6:$A$50),1)</f>
        <v>1</v>
      </c>
      <c r="ADA9" s="44" t="n">
        <f aca="false">IF($AF$3,NETWORKDAYS(ADA10,ADA10,Congés!$A$6:$A$50),1)</f>
        <v>1</v>
      </c>
      <c r="ADB9" s="44" t="n">
        <f aca="false">IF($AF$3,NETWORKDAYS(ADB10,ADB10,Congés!$A$6:$A$50),1)</f>
        <v>0</v>
      </c>
      <c r="ADC9" s="44" t="n">
        <f aca="false">IF($AF$3,NETWORKDAYS(ADC10,ADC10,Congés!$A$6:$A$50),1)</f>
        <v>0</v>
      </c>
      <c r="ADD9" s="44" t="n">
        <f aca="false">IF($AF$3,NETWORKDAYS(ADD10,ADD10,Congés!$A$6:$A$50),1)</f>
        <v>1</v>
      </c>
      <c r="ADE9" s="44" t="n">
        <f aca="false">IF($AF$3,NETWORKDAYS(ADE10,ADE10,Congés!$A$6:$A$50),1)</f>
        <v>1</v>
      </c>
      <c r="ADF9" s="44" t="n">
        <f aca="false">IF($AF$3,NETWORKDAYS(ADF10,ADF10,Congés!$A$6:$A$50),1)</f>
        <v>1</v>
      </c>
      <c r="ADG9" s="44" t="n">
        <f aca="false">IF($AF$3,NETWORKDAYS(ADG10,ADG10,Congés!$A$6:$A$50),1)</f>
        <v>1</v>
      </c>
      <c r="ADH9" s="44" t="n">
        <f aca="false">IF($AF$3,NETWORKDAYS(ADH10,ADH10,Congés!$A$6:$A$50),1)</f>
        <v>1</v>
      </c>
      <c r="ADI9" s="44" t="n">
        <f aca="false">IF($AF$3,NETWORKDAYS(ADI10,ADI10,Congés!$A$6:$A$50),1)</f>
        <v>0</v>
      </c>
      <c r="ADJ9" s="44" t="n">
        <f aca="false">IF($AF$3,NETWORKDAYS(ADJ10,ADJ10,Congés!$A$6:$A$50),1)</f>
        <v>0</v>
      </c>
      <c r="ADK9" s="44" t="n">
        <f aca="false">IF($AF$3,NETWORKDAYS(ADK10,ADK10,Congés!$A$6:$A$50),1)</f>
        <v>1</v>
      </c>
      <c r="ADL9" s="44" t="n">
        <f aca="false">IF($AF$3,NETWORKDAYS(ADL10,ADL10,Congés!$A$6:$A$50),1)</f>
        <v>1</v>
      </c>
      <c r="ADM9" s="44" t="n">
        <f aca="false">IF($AF$3,NETWORKDAYS(ADM10,ADM10,Congés!$A$6:$A$50),1)</f>
        <v>1</v>
      </c>
      <c r="ADN9" s="44" t="n">
        <f aca="false">IF($AF$3,NETWORKDAYS(ADN10,ADN10,Congés!$A$6:$A$50),1)</f>
        <v>1</v>
      </c>
      <c r="ADO9" s="44" t="n">
        <f aca="false">IF($AF$3,NETWORKDAYS(ADO10,ADO10,Congés!$A$6:$A$50),1)</f>
        <v>1</v>
      </c>
      <c r="ADP9" s="44" t="n">
        <f aca="false">IF($AF$3,NETWORKDAYS(ADP10,ADP10,Congés!$A$6:$A$50),1)</f>
        <v>0</v>
      </c>
      <c r="ADQ9" s="44" t="n">
        <f aca="false">IF($AF$3,NETWORKDAYS(ADQ10,ADQ10,Congés!$A$6:$A$50),1)</f>
        <v>0</v>
      </c>
      <c r="ADR9" s="44" t="n">
        <f aca="false">IF($AF$3,NETWORKDAYS(ADR10,ADR10,Congés!$A$6:$A$50),1)</f>
        <v>1</v>
      </c>
      <c r="ADS9" s="44" t="n">
        <f aca="false">IF($AF$3,NETWORKDAYS(ADS10,ADS10,Congés!$A$6:$A$50),1)</f>
        <v>1</v>
      </c>
      <c r="ADT9" s="44" t="n">
        <f aca="false">IF($AF$3,NETWORKDAYS(ADT10,ADT10,Congés!$A$6:$A$50),1)</f>
        <v>1</v>
      </c>
      <c r="ADU9" s="44" t="n">
        <f aca="false">IF($AF$3,NETWORKDAYS(ADU10,ADU10,Congés!$A$6:$A$50),1)</f>
        <v>1</v>
      </c>
      <c r="ADV9" s="44" t="n">
        <f aca="false">IF($AF$3,NETWORKDAYS(ADV10,ADV10,Congés!$A$6:$A$50),1)</f>
        <v>1</v>
      </c>
      <c r="ADW9" s="44" t="n">
        <f aca="false">IF($AF$3,NETWORKDAYS(ADW10,ADW10,Congés!$A$6:$A$50),1)</f>
        <v>0</v>
      </c>
      <c r="ADX9" s="44" t="n">
        <f aca="false">IF($AF$3,NETWORKDAYS(ADX10,ADX10,Congés!$A$6:$A$50),1)</f>
        <v>0</v>
      </c>
      <c r="ADY9" s="44" t="n">
        <f aca="false">IF($AF$3,NETWORKDAYS(ADY10,ADY10,Congés!$A$6:$A$50),1)</f>
        <v>1</v>
      </c>
      <c r="ADZ9" s="44" t="n">
        <f aca="false">IF($AF$3,NETWORKDAYS(ADZ10,ADZ10,Congés!$A$6:$A$50),1)</f>
        <v>1</v>
      </c>
      <c r="AEA9" s="44" t="n">
        <f aca="false">IF($AF$3,NETWORKDAYS(AEA10,AEA10,Congés!$A$6:$A$50),1)</f>
        <v>1</v>
      </c>
      <c r="AEB9" s="44" t="n">
        <f aca="false">IF($AF$3,NETWORKDAYS(AEB10,AEB10,Congés!$A$6:$A$50),1)</f>
        <v>1</v>
      </c>
      <c r="AEC9" s="44" t="n">
        <f aca="false">IF($AF$3,NETWORKDAYS(AEC10,AEC10,Congés!$A$6:$A$50),1)</f>
        <v>1</v>
      </c>
      <c r="AED9" s="44" t="n">
        <f aca="false">IF($AF$3,NETWORKDAYS(AED10,AED10,Congés!$A$6:$A$50),1)</f>
        <v>0</v>
      </c>
      <c r="AEE9" s="44" t="n">
        <f aca="false">IF($AF$3,NETWORKDAYS(AEE10,AEE10,Congés!$A$6:$A$50),1)</f>
        <v>0</v>
      </c>
      <c r="AEF9" s="44" t="n">
        <f aca="false">IF($AF$3,NETWORKDAYS(AEF10,AEF10,Congés!$A$6:$A$50),1)</f>
        <v>1</v>
      </c>
      <c r="AEG9" s="44" t="n">
        <f aca="false">IF($AF$3,NETWORKDAYS(AEG10,AEG10,Congés!$A$6:$A$50),1)</f>
        <v>1</v>
      </c>
      <c r="AEH9" s="44" t="n">
        <f aca="false">IF($AF$3,NETWORKDAYS(AEH10,AEH10,Congés!$A$6:$A$50),1)</f>
        <v>1</v>
      </c>
      <c r="AEI9" s="44" t="n">
        <f aca="false">IF($AF$3,NETWORKDAYS(AEI10,AEI10,Congés!$A$6:$A$50),1)</f>
        <v>1</v>
      </c>
      <c r="AEJ9" s="44" t="n">
        <f aca="false">IF($AF$3,NETWORKDAYS(AEJ10,AEJ10,Congés!$A$6:$A$50),1)</f>
        <v>1</v>
      </c>
      <c r="AEK9" s="44" t="n">
        <f aca="false">IF($AF$3,NETWORKDAYS(AEK10,AEK10,Congés!$A$6:$A$50),1)</f>
        <v>0</v>
      </c>
      <c r="AEL9" s="44" t="n">
        <f aca="false">IF($AF$3,NETWORKDAYS(AEL10,AEL10,Congés!$A$6:$A$50),1)</f>
        <v>0</v>
      </c>
      <c r="AEM9" s="44" t="n">
        <f aca="false">IF($AF$3,NETWORKDAYS(AEM10,AEM10,Congés!$A$6:$A$50),1)</f>
        <v>1</v>
      </c>
      <c r="AEN9" s="44" t="n">
        <f aca="false">IF($AF$3,NETWORKDAYS(AEN10,AEN10,Congés!$A$6:$A$50),1)</f>
        <v>1</v>
      </c>
      <c r="AEO9" s="44" t="n">
        <f aca="false">IF($AF$3,NETWORKDAYS(AEO10,AEO10,Congés!$A$6:$A$50),1)</f>
        <v>1</v>
      </c>
      <c r="AEP9" s="44" t="n">
        <f aca="false">IF($AF$3,NETWORKDAYS(AEP10,AEP10,Congés!$A$6:$A$50),1)</f>
        <v>1</v>
      </c>
      <c r="AEQ9" s="44" t="n">
        <f aca="false">IF($AF$3,NETWORKDAYS(AEQ10,AEQ10,Congés!$A$6:$A$50),1)</f>
        <v>1</v>
      </c>
      <c r="AER9" s="44" t="n">
        <f aca="false">IF($AF$3,NETWORKDAYS(AER10,AER10,Congés!$A$6:$A$50),1)</f>
        <v>0</v>
      </c>
      <c r="AES9" s="44" t="n">
        <f aca="false">IF($AF$3,NETWORKDAYS(AES10,AES10,Congés!$A$6:$A$50),1)</f>
        <v>0</v>
      </c>
      <c r="AET9" s="44" t="n">
        <f aca="false">IF($AF$3,NETWORKDAYS(AET10,AET10,Congés!$A$6:$A$50),1)</f>
        <v>1</v>
      </c>
      <c r="AEU9" s="44" t="n">
        <f aca="false">IF($AF$3,NETWORKDAYS(AEU10,AEU10,Congés!$A$6:$A$50),1)</f>
        <v>1</v>
      </c>
      <c r="AEV9" s="44" t="n">
        <f aca="false">IF($AF$3,NETWORKDAYS(AEV10,AEV10,Congés!$A$6:$A$50),1)</f>
        <v>1</v>
      </c>
      <c r="AEW9" s="44" t="n">
        <f aca="false">IF($AF$3,NETWORKDAYS(AEW10,AEW10,Congés!$A$6:$A$50),1)</f>
        <v>1</v>
      </c>
      <c r="AEX9" s="44" t="n">
        <f aca="false">IF($AF$3,NETWORKDAYS(AEX10,AEX10,Congés!$A$6:$A$50),1)</f>
        <v>1</v>
      </c>
      <c r="AEY9" s="44" t="n">
        <f aca="false">IF($AF$3,NETWORKDAYS(AEY10,AEY10,Congés!$A$6:$A$50),1)</f>
        <v>0</v>
      </c>
      <c r="AEZ9" s="44" t="n">
        <f aca="false">IF($AF$3,NETWORKDAYS(AEZ10,AEZ10,Congés!$A$6:$A$50),1)</f>
        <v>0</v>
      </c>
      <c r="AFA9" s="44" t="n">
        <f aca="false">IF($AF$3,NETWORKDAYS(AFA10,AFA10,Congés!$A$6:$A$50),1)</f>
        <v>1</v>
      </c>
      <c r="AFB9" s="44" t="n">
        <f aca="false">IF($AF$3,NETWORKDAYS(AFB10,AFB10,Congés!$A$6:$A$50),1)</f>
        <v>1</v>
      </c>
      <c r="AFC9" s="44" t="n">
        <f aca="false">IF($AF$3,NETWORKDAYS(AFC10,AFC10,Congés!$A$6:$A$50),1)</f>
        <v>1</v>
      </c>
      <c r="AFD9" s="44" t="n">
        <f aca="false">IF($AF$3,NETWORKDAYS(AFD10,AFD10,Congés!$A$6:$A$50),1)</f>
        <v>1</v>
      </c>
      <c r="AFE9" s="44" t="n">
        <f aca="false">IF($AF$3,NETWORKDAYS(AFE10,AFE10,Congés!$A$6:$A$50),1)</f>
        <v>1</v>
      </c>
      <c r="AFF9" s="44" t="n">
        <f aca="false">IF($AF$3,NETWORKDAYS(AFF10,AFF10,Congés!$A$6:$A$50),1)</f>
        <v>0</v>
      </c>
      <c r="AFG9" s="44" t="n">
        <f aca="false">IF($AF$3,NETWORKDAYS(AFG10,AFG10,Congés!$A$6:$A$50),1)</f>
        <v>0</v>
      </c>
      <c r="AFH9" s="44" t="n">
        <f aca="false">IF($AF$3,NETWORKDAYS(AFH10,AFH10,Congés!$A$6:$A$50),1)</f>
        <v>1</v>
      </c>
      <c r="AFI9" s="44" t="n">
        <f aca="false">IF($AF$3,NETWORKDAYS(AFI10,AFI10,Congés!$A$6:$A$50),1)</f>
        <v>1</v>
      </c>
      <c r="AFJ9" s="44" t="n">
        <f aca="false">IF($AF$3,NETWORKDAYS(AFJ10,AFJ10,Congés!$A$6:$A$50),1)</f>
        <v>1</v>
      </c>
      <c r="AFK9" s="44" t="n">
        <f aca="false">IF($AF$3,NETWORKDAYS(AFK10,AFK10,Congés!$A$6:$A$50),1)</f>
        <v>1</v>
      </c>
      <c r="AFL9" s="44" t="n">
        <f aca="false">IF($AF$3,NETWORKDAYS(AFL10,AFL10,Congés!$A$6:$A$50),1)</f>
        <v>1</v>
      </c>
      <c r="AFM9" s="44" t="n">
        <f aca="false">IF($AF$3,NETWORKDAYS(AFM10,AFM10,Congés!$A$6:$A$50),1)</f>
        <v>0</v>
      </c>
      <c r="AFN9" s="44" t="n">
        <f aca="false">IF($AF$3,NETWORKDAYS(AFN10,AFN10,Congés!$A$6:$A$50),1)</f>
        <v>0</v>
      </c>
      <c r="AFO9" s="44" t="n">
        <f aca="false">IF($AF$3,NETWORKDAYS(AFO10,AFO10,Congés!$A$6:$A$50),1)</f>
        <v>1</v>
      </c>
      <c r="AFP9" s="44" t="n">
        <f aca="false">IF($AF$3,NETWORKDAYS(AFP10,AFP10,Congés!$A$6:$A$50),1)</f>
        <v>1</v>
      </c>
      <c r="AFQ9" s="44" t="n">
        <f aca="false">IF($AF$3,NETWORKDAYS(AFQ10,AFQ10,Congés!$A$6:$A$50),1)</f>
        <v>1</v>
      </c>
      <c r="AFR9" s="44" t="n">
        <f aca="false">IF($AF$3,NETWORKDAYS(AFR10,AFR10,Congés!$A$6:$A$50),1)</f>
        <v>1</v>
      </c>
      <c r="AFS9" s="44" t="n">
        <f aca="false">IF($AF$3,NETWORKDAYS(AFS10,AFS10,Congés!$A$6:$A$50),1)</f>
        <v>1</v>
      </c>
      <c r="AFT9" s="44" t="n">
        <f aca="false">IF($AF$3,NETWORKDAYS(AFT10,AFT10,Congés!$A$6:$A$50),1)</f>
        <v>0</v>
      </c>
      <c r="AFU9" s="44" t="n">
        <f aca="false">IF($AF$3,NETWORKDAYS(AFU10,AFU10,Congés!$A$6:$A$50),1)</f>
        <v>0</v>
      </c>
      <c r="AFV9" s="44" t="n">
        <f aca="false">IF($AF$3,NETWORKDAYS(AFV10,AFV10,Congés!$A$6:$A$50),1)</f>
        <v>1</v>
      </c>
      <c r="AFW9" s="44" t="n">
        <f aca="false">IF($AF$3,NETWORKDAYS(AFW10,AFW10,Congés!$A$6:$A$50),1)</f>
        <v>1</v>
      </c>
      <c r="AFX9" s="44" t="n">
        <f aca="false">IF($AF$3,NETWORKDAYS(AFX10,AFX10,Congés!$A$6:$A$50),1)</f>
        <v>1</v>
      </c>
      <c r="AFY9" s="44" t="n">
        <f aca="false">IF($AF$3,NETWORKDAYS(AFY10,AFY10,Congés!$A$6:$A$50),1)</f>
        <v>1</v>
      </c>
      <c r="AFZ9" s="44" t="n">
        <f aca="false">IF($AF$3,NETWORKDAYS(AFZ10,AFZ10,Congés!$A$6:$A$50),1)</f>
        <v>1</v>
      </c>
      <c r="AGA9" s="44" t="n">
        <f aca="false">IF($AF$3,NETWORKDAYS(AGA10,AGA10,Congés!$A$6:$A$50),1)</f>
        <v>0</v>
      </c>
      <c r="AGB9" s="44" t="n">
        <f aca="false">IF($AF$3,NETWORKDAYS(AGB10,AGB10,Congés!$A$6:$A$50),1)</f>
        <v>0</v>
      </c>
      <c r="AGC9" s="44" t="n">
        <f aca="false">IF($AF$3,NETWORKDAYS(AGC10,AGC10,Congés!$A$6:$A$50),1)</f>
        <v>1</v>
      </c>
      <c r="AGD9" s="44" t="n">
        <f aca="false">IF($AF$3,NETWORKDAYS(AGD10,AGD10,Congés!$A$6:$A$50),1)</f>
        <v>1</v>
      </c>
      <c r="AGE9" s="44" t="n">
        <f aca="false">IF($AF$3,NETWORKDAYS(AGE10,AGE10,Congés!$A$6:$A$50),1)</f>
        <v>1</v>
      </c>
      <c r="AGF9" s="44" t="n">
        <f aca="false">IF($AF$3,NETWORKDAYS(AGF10,AGF10,Congés!$A$6:$A$50),1)</f>
        <v>1</v>
      </c>
      <c r="AGG9" s="44" t="n">
        <f aca="false">IF($AF$3,NETWORKDAYS(AGG10,AGG10,Congés!$A$6:$A$50),1)</f>
        <v>1</v>
      </c>
      <c r="AGH9" s="44" t="n">
        <f aca="false">IF($AF$3,NETWORKDAYS(AGH10,AGH10,Congés!$A$6:$A$50),1)</f>
        <v>0</v>
      </c>
      <c r="AGI9" s="44" t="n">
        <f aca="false">IF($AF$3,NETWORKDAYS(AGI10,AGI10,Congés!$A$6:$A$50),1)</f>
        <v>0</v>
      </c>
      <c r="AGJ9" s="44" t="n">
        <f aca="false">IF($AF$3,NETWORKDAYS(AGJ10,AGJ10,Congés!$A$6:$A$50),1)</f>
        <v>1</v>
      </c>
      <c r="AGK9" s="44" t="n">
        <f aca="false">IF($AF$3,NETWORKDAYS(AGK10,AGK10,Congés!$A$6:$A$50),1)</f>
        <v>1</v>
      </c>
      <c r="AGL9" s="44" t="n">
        <f aca="false">IF($AF$3,NETWORKDAYS(AGL10,AGL10,Congés!$A$6:$A$50),1)</f>
        <v>1</v>
      </c>
      <c r="AGM9" s="44" t="n">
        <f aca="false">IF($AF$3,NETWORKDAYS(AGM10,AGM10,Congés!$A$6:$A$50),1)</f>
        <v>1</v>
      </c>
      <c r="AGN9" s="44" t="n">
        <f aca="false">IF($AF$3,NETWORKDAYS(AGN10,AGN10,Congés!$A$6:$A$50),1)</f>
        <v>1</v>
      </c>
      <c r="AGO9" s="44" t="n">
        <f aca="false">IF($AF$3,NETWORKDAYS(AGO10,AGO10,Congés!$A$6:$A$50),1)</f>
        <v>0</v>
      </c>
      <c r="AGP9" s="44" t="n">
        <f aca="false">IF($AF$3,NETWORKDAYS(AGP10,AGP10,Congés!$A$6:$A$50),1)</f>
        <v>0</v>
      </c>
      <c r="AGQ9" s="44" t="n">
        <f aca="false">IF($AF$3,NETWORKDAYS(AGQ10,AGQ10,Congés!$A$6:$A$50),1)</f>
        <v>1</v>
      </c>
      <c r="AGR9" s="44" t="n">
        <f aca="false">IF($AF$3,NETWORKDAYS(AGR10,AGR10,Congés!$A$6:$A$50),1)</f>
        <v>1</v>
      </c>
      <c r="AGS9" s="44" t="n">
        <f aca="false">IF($AF$3,NETWORKDAYS(AGS10,AGS10,Congés!$A$6:$A$50),1)</f>
        <v>1</v>
      </c>
      <c r="AGT9" s="44" t="n">
        <f aca="false">IF($AF$3,NETWORKDAYS(AGT10,AGT10,Congés!$A$6:$A$50),1)</f>
        <v>1</v>
      </c>
      <c r="AGU9" s="44" t="n">
        <f aca="false">IF($AF$3,NETWORKDAYS(AGU10,AGU10,Congés!$A$6:$A$50),1)</f>
        <v>1</v>
      </c>
      <c r="AGV9" s="44" t="n">
        <f aca="false">IF($AF$3,NETWORKDAYS(AGV10,AGV10,Congés!$A$6:$A$50),1)</f>
        <v>0</v>
      </c>
      <c r="AGW9" s="44" t="n">
        <f aca="false">IF($AF$3,NETWORKDAYS(AGW10,AGW10,Congés!$A$6:$A$50),1)</f>
        <v>0</v>
      </c>
      <c r="AGX9" s="44" t="n">
        <f aca="false">IF($AF$3,NETWORKDAYS(AGX10,AGX10,Congés!$A$6:$A$50),1)</f>
        <v>1</v>
      </c>
      <c r="AGY9" s="44" t="n">
        <f aca="false">IF($AF$3,NETWORKDAYS(AGY10,AGY10,Congés!$A$6:$A$50),1)</f>
        <v>1</v>
      </c>
      <c r="AGZ9" s="44" t="n">
        <f aca="false">IF($AF$3,NETWORKDAYS(AGZ10,AGZ10,Congés!$A$6:$A$50),1)</f>
        <v>1</v>
      </c>
      <c r="AHA9" s="44" t="n">
        <f aca="false">IF($AF$3,NETWORKDAYS(AHA10,AHA10,Congés!$A$6:$A$50),1)</f>
        <v>1</v>
      </c>
      <c r="AHB9" s="44" t="n">
        <f aca="false">IF($AF$3,NETWORKDAYS(AHB10,AHB10,Congés!$A$6:$A$50),1)</f>
        <v>1</v>
      </c>
      <c r="AHC9" s="44" t="n">
        <f aca="false">IF($AF$3,NETWORKDAYS(AHC10,AHC10,Congés!$A$6:$A$50),1)</f>
        <v>0</v>
      </c>
      <c r="AHD9" s="44" t="n">
        <f aca="false">IF($AF$3,NETWORKDAYS(AHD10,AHD10,Congés!$A$6:$A$50),1)</f>
        <v>0</v>
      </c>
      <c r="AHE9" s="44" t="n">
        <f aca="false">IF($AF$3,NETWORKDAYS(AHE10,AHE10,Congés!$A$6:$A$50),1)</f>
        <v>1</v>
      </c>
      <c r="AHF9" s="44" t="n">
        <f aca="false">IF($AF$3,NETWORKDAYS(AHF10,AHF10,Congés!$A$6:$A$50),1)</f>
        <v>1</v>
      </c>
      <c r="AHG9" s="44" t="n">
        <f aca="false">IF($AF$3,NETWORKDAYS(AHG10,AHG10,Congés!$A$6:$A$50),1)</f>
        <v>1</v>
      </c>
      <c r="AHH9" s="44" t="n">
        <f aca="false">IF($AF$3,NETWORKDAYS(AHH10,AHH10,Congés!$A$6:$A$50),1)</f>
        <v>1</v>
      </c>
      <c r="AHI9" s="44" t="n">
        <f aca="false">IF($AF$3,NETWORKDAYS(AHI10,AHI10,Congés!$A$6:$A$50),1)</f>
        <v>1</v>
      </c>
      <c r="AHJ9" s="44" t="n">
        <f aca="false">IF($AF$3,NETWORKDAYS(AHJ10,AHJ10,Congés!$A$6:$A$50),1)</f>
        <v>0</v>
      </c>
      <c r="AHK9" s="44" t="n">
        <f aca="false">IF($AF$3,NETWORKDAYS(AHK10,AHK10,Congés!$A$6:$A$50),1)</f>
        <v>0</v>
      </c>
      <c r="AHL9" s="44" t="n">
        <f aca="false">IF($AF$3,NETWORKDAYS(AHL10,AHL10,Congés!$A$6:$A$50),1)</f>
        <v>1</v>
      </c>
      <c r="AHM9" s="44" t="n">
        <f aca="false">IF($AF$3,NETWORKDAYS(AHM10,AHM10,Congés!$A$6:$A$50),1)</f>
        <v>1</v>
      </c>
      <c r="AHN9" s="44" t="n">
        <f aca="false">IF($AF$3,NETWORKDAYS(AHN10,AHN10,Congés!$A$6:$A$50),1)</f>
        <v>1</v>
      </c>
      <c r="AHO9" s="44" t="n">
        <f aca="false">IF($AF$3,NETWORKDAYS(AHO10,AHO10,Congés!$A$6:$A$50),1)</f>
        <v>1</v>
      </c>
      <c r="AHP9" s="44" t="n">
        <f aca="false">IF($AF$3,NETWORKDAYS(AHP10,AHP10,Congés!$A$6:$A$50),1)</f>
        <v>1</v>
      </c>
      <c r="AHQ9" s="44" t="n">
        <f aca="false">IF($AF$3,NETWORKDAYS(AHQ10,AHQ10,Congés!$A$6:$A$50),1)</f>
        <v>0</v>
      </c>
      <c r="AHR9" s="44" t="n">
        <f aca="false">IF($AF$3,NETWORKDAYS(AHR10,AHR10,Congés!$A$6:$A$50),1)</f>
        <v>0</v>
      </c>
      <c r="AHS9" s="44" t="n">
        <f aca="false">IF($AF$3,NETWORKDAYS(AHS10,AHS10,Congés!$A$6:$A$50),1)</f>
        <v>1</v>
      </c>
      <c r="AHT9" s="44" t="n">
        <f aca="false">IF($AF$3,NETWORKDAYS(AHT10,AHT10,Congés!$A$6:$A$50),1)</f>
        <v>1</v>
      </c>
      <c r="AHU9" s="44" t="n">
        <f aca="false">IF($AF$3,NETWORKDAYS(AHU10,AHU10,Congés!$A$6:$A$50),1)</f>
        <v>1</v>
      </c>
      <c r="AHV9" s="44" t="n">
        <f aca="false">IF($AF$3,NETWORKDAYS(AHV10,AHV10,Congés!$A$6:$A$50),1)</f>
        <v>1</v>
      </c>
      <c r="AHW9" s="44" t="n">
        <f aca="false">IF($AF$3,NETWORKDAYS(AHW10,AHW10,Congés!$A$6:$A$50),1)</f>
        <v>1</v>
      </c>
      <c r="AHX9" s="44" t="n">
        <f aca="false">IF($AF$3,NETWORKDAYS(AHX10,AHX10,Congés!$A$6:$A$50),1)</f>
        <v>0</v>
      </c>
      <c r="AHY9" s="44" t="n">
        <f aca="false">IF($AF$3,NETWORKDAYS(AHY10,AHY10,Congés!$A$6:$A$50),1)</f>
        <v>0</v>
      </c>
      <c r="AHZ9" s="44" t="n">
        <f aca="false">IF($AF$3,NETWORKDAYS(AHZ10,AHZ10,Congés!$A$6:$A$50),1)</f>
        <v>1</v>
      </c>
      <c r="AIA9" s="44" t="n">
        <f aca="false">IF($AF$3,NETWORKDAYS(AIA10,AIA10,Congés!$A$6:$A$50),1)</f>
        <v>1</v>
      </c>
      <c r="AIB9" s="44" t="n">
        <f aca="false">IF($AF$3,NETWORKDAYS(AIB10,AIB10,Congés!$A$6:$A$50),1)</f>
        <v>1</v>
      </c>
      <c r="AIC9" s="44" t="n">
        <f aca="false">IF($AF$3,NETWORKDAYS(AIC10,AIC10,Congés!$A$6:$A$50),1)</f>
        <v>1</v>
      </c>
      <c r="AID9" s="44" t="n">
        <f aca="false">IF($AF$3,NETWORKDAYS(AID10,AID10,Congés!$A$6:$A$50),1)</f>
        <v>1</v>
      </c>
      <c r="AIE9" s="44" t="n">
        <f aca="false">IF($AF$3,NETWORKDAYS(AIE10,AIE10,Congés!$A$6:$A$50),1)</f>
        <v>0</v>
      </c>
      <c r="AIF9" s="44" t="n">
        <f aca="false">IF($AF$3,NETWORKDAYS(AIF10,AIF10,Congés!$A$6:$A$50),1)</f>
        <v>0</v>
      </c>
      <c r="AIG9" s="44" t="n">
        <f aca="false">IF($AF$3,NETWORKDAYS(AIG10,AIG10,Congés!$A$6:$A$50),1)</f>
        <v>1</v>
      </c>
      <c r="AIH9" s="44" t="n">
        <f aca="false">IF($AF$3,NETWORKDAYS(AIH10,AIH10,Congés!$A$6:$A$50),1)</f>
        <v>1</v>
      </c>
      <c r="AII9" s="44" t="n">
        <f aca="false">IF($AF$3,NETWORKDAYS(AII10,AII10,Congés!$A$6:$A$50),1)</f>
        <v>1</v>
      </c>
      <c r="AIJ9" s="44" t="n">
        <f aca="false">IF($AF$3,NETWORKDAYS(AIJ10,AIJ10,Congés!$A$6:$A$50),1)</f>
        <v>1</v>
      </c>
      <c r="AIK9" s="44" t="n">
        <f aca="false">IF($AF$3,NETWORKDAYS(AIK10,AIK10,Congés!$A$6:$A$50),1)</f>
        <v>1</v>
      </c>
      <c r="AIL9" s="44" t="n">
        <f aca="false">IF($AF$3,NETWORKDAYS(AIL10,AIL10,Congés!$A$6:$A$50),1)</f>
        <v>0</v>
      </c>
      <c r="AIM9" s="44" t="n">
        <f aca="false">IF($AF$3,NETWORKDAYS(AIM10,AIM10,Congés!$A$6:$A$50),1)</f>
        <v>0</v>
      </c>
      <c r="AIN9" s="44" t="n">
        <f aca="false">IF($AF$3,NETWORKDAYS(AIN10,AIN10,Congés!$A$6:$A$50),1)</f>
        <v>1</v>
      </c>
      <c r="AIO9" s="44" t="n">
        <f aca="false">IF($AF$3,NETWORKDAYS(AIO10,AIO10,Congés!$A$6:$A$50),1)</f>
        <v>1</v>
      </c>
      <c r="AIP9" s="44" t="n">
        <f aca="false">IF($AF$3,NETWORKDAYS(AIP10,AIP10,Congés!$A$6:$A$50),1)</f>
        <v>1</v>
      </c>
      <c r="AIQ9" s="44" t="n">
        <f aca="false">IF($AF$3,NETWORKDAYS(AIQ10,AIQ10,Congés!$A$6:$A$50),1)</f>
        <v>1</v>
      </c>
      <c r="AIR9" s="44" t="n">
        <f aca="false">IF($AF$3,NETWORKDAYS(AIR10,AIR10,Congés!$A$6:$A$50),1)</f>
        <v>1</v>
      </c>
      <c r="AIS9" s="44" t="n">
        <f aca="false">IF($AF$3,NETWORKDAYS(AIS10,AIS10,Congés!$A$6:$A$50),1)</f>
        <v>0</v>
      </c>
      <c r="AIT9" s="44" t="n">
        <f aca="false">IF($AF$3,NETWORKDAYS(AIT10,AIT10,Congés!$A$6:$A$50),1)</f>
        <v>0</v>
      </c>
      <c r="AIU9" s="44" t="n">
        <f aca="false">IF($AF$3,NETWORKDAYS(AIU10,AIU10,Congés!$A$6:$A$50),1)</f>
        <v>1</v>
      </c>
      <c r="AIV9" s="44" t="n">
        <f aca="false">IF($AF$3,NETWORKDAYS(AIV10,AIV10,Congés!$A$6:$A$50),1)</f>
        <v>1</v>
      </c>
      <c r="AIW9" s="44" t="n">
        <f aca="false">IF($AF$3,NETWORKDAYS(AIW10,AIW10,Congés!$A$6:$A$50),1)</f>
        <v>1</v>
      </c>
      <c r="AIX9" s="44" t="n">
        <f aca="false">IF($AF$3,NETWORKDAYS(AIX10,AIX10,Congés!$A$6:$A$50),1)</f>
        <v>1</v>
      </c>
      <c r="AIY9" s="44" t="n">
        <f aca="false">IF($AF$3,NETWORKDAYS(AIY10,AIY10,Congés!$A$6:$A$50),1)</f>
        <v>1</v>
      </c>
      <c r="AIZ9" s="44" t="n">
        <f aca="false">IF($AF$3,NETWORKDAYS(AIZ10,AIZ10,Congés!$A$6:$A$50),1)</f>
        <v>0</v>
      </c>
      <c r="AJA9" s="44" t="n">
        <f aca="false">IF($AF$3,NETWORKDAYS(AJA10,AJA10,Congés!$A$6:$A$50),1)</f>
        <v>0</v>
      </c>
      <c r="AJB9" s="44" t="n">
        <f aca="false">IF($AF$3,NETWORKDAYS(AJB10,AJB10,Congés!$A$6:$A$50),1)</f>
        <v>1</v>
      </c>
      <c r="AJC9" s="44" t="n">
        <f aca="false">IF($AF$3,NETWORKDAYS(AJC10,AJC10,Congés!$A$6:$A$50),1)</f>
        <v>1</v>
      </c>
      <c r="AJD9" s="44" t="n">
        <f aca="false">IF($AF$3,NETWORKDAYS(AJD10,AJD10,Congés!$A$6:$A$50),1)</f>
        <v>1</v>
      </c>
      <c r="AJE9" s="44" t="n">
        <f aca="false">IF($AF$3,NETWORKDAYS(AJE10,AJE10,Congés!$A$6:$A$50),1)</f>
        <v>1</v>
      </c>
      <c r="AJF9" s="44" t="n">
        <f aca="false">IF($AF$3,NETWORKDAYS(AJF10,AJF10,Congés!$A$6:$A$50),1)</f>
        <v>1</v>
      </c>
      <c r="AJG9" s="44" t="n">
        <f aca="false">IF($AF$3,NETWORKDAYS(AJG10,AJG10,Congés!$A$6:$A$50),1)</f>
        <v>0</v>
      </c>
      <c r="AJH9" s="44" t="n">
        <f aca="false">IF($AF$3,NETWORKDAYS(AJH10,AJH10,Congés!$A$6:$A$50),1)</f>
        <v>0</v>
      </c>
      <c r="AJI9" s="44" t="n">
        <f aca="false">IF($AF$3,NETWORKDAYS(AJI10,AJI10,Congés!$A$6:$A$50),1)</f>
        <v>1</v>
      </c>
      <c r="AJJ9" s="44" t="n">
        <f aca="false">IF($AF$3,NETWORKDAYS(AJJ10,AJJ10,Congés!$A$6:$A$50),1)</f>
        <v>1</v>
      </c>
      <c r="AJK9" s="44" t="n">
        <f aca="false">IF($AF$3,NETWORKDAYS(AJK10,AJK10,Congés!$A$6:$A$50),1)</f>
        <v>1</v>
      </c>
      <c r="AJL9" s="44" t="n">
        <f aca="false">IF($AF$3,NETWORKDAYS(AJL10,AJL10,Congés!$A$6:$A$50),1)</f>
        <v>1</v>
      </c>
      <c r="AJM9" s="44" t="n">
        <f aca="false">IF($AF$3,NETWORKDAYS(AJM10,AJM10,Congés!$A$6:$A$50),1)</f>
        <v>1</v>
      </c>
      <c r="AJN9" s="44" t="n">
        <f aca="false">IF($AF$3,NETWORKDAYS(AJN10,AJN10,Congés!$A$6:$A$50),1)</f>
        <v>0</v>
      </c>
      <c r="AJO9" s="44" t="n">
        <f aca="false">IF($AF$3,NETWORKDAYS(AJO10,AJO10,Congés!$A$6:$A$50),1)</f>
        <v>0</v>
      </c>
      <c r="AJP9" s="44" t="n">
        <f aca="false">IF($AF$3,NETWORKDAYS(AJP10,AJP10,Congés!$A$6:$A$50),1)</f>
        <v>1</v>
      </c>
      <c r="AJQ9" s="44" t="n">
        <f aca="false">IF($AF$3,NETWORKDAYS(AJQ10,AJQ10,Congés!$A$6:$A$50),1)</f>
        <v>1</v>
      </c>
      <c r="AJR9" s="44" t="n">
        <f aca="false">IF($AF$3,NETWORKDAYS(AJR10,AJR10,Congés!$A$6:$A$50),1)</f>
        <v>1</v>
      </c>
      <c r="AJS9" s="44" t="n">
        <f aca="false">IF($AF$3,NETWORKDAYS(AJS10,AJS10,Congés!$A$6:$A$50),1)</f>
        <v>1</v>
      </c>
      <c r="AJT9" s="44" t="n">
        <f aca="false">IF($AF$3,NETWORKDAYS(AJT10,AJT10,Congés!$A$6:$A$50),1)</f>
        <v>1</v>
      </c>
      <c r="AJU9" s="44" t="n">
        <f aca="false">IF($AF$3,NETWORKDAYS(AJU10,AJU10,Congés!$A$6:$A$50),1)</f>
        <v>0</v>
      </c>
      <c r="AJV9" s="44" t="n">
        <f aca="false">IF($AF$3,NETWORKDAYS(AJV10,AJV10,Congés!$A$6:$A$50),1)</f>
        <v>0</v>
      </c>
      <c r="AJW9" s="44" t="n">
        <f aca="false">IF($AF$3,NETWORKDAYS(AJW10,AJW10,Congés!$A$6:$A$50),1)</f>
        <v>1</v>
      </c>
      <c r="AJX9" s="44" t="n">
        <f aca="false">IF($AF$3,NETWORKDAYS(AJX10,AJX10,Congés!$A$6:$A$50),1)</f>
        <v>1</v>
      </c>
      <c r="AJY9" s="44" t="n">
        <f aca="false">IF($AF$3,NETWORKDAYS(AJY10,AJY10,Congés!$A$6:$A$50),1)</f>
        <v>1</v>
      </c>
      <c r="AJZ9" s="44" t="n">
        <f aca="false">IF($AF$3,NETWORKDAYS(AJZ10,AJZ10,Congés!$A$6:$A$50),1)</f>
        <v>1</v>
      </c>
      <c r="AKA9" s="44" t="n">
        <f aca="false">IF($AF$3,NETWORKDAYS(AKA10,AKA10,Congés!$A$6:$A$50),1)</f>
        <v>1</v>
      </c>
      <c r="AKB9" s="44" t="n">
        <f aca="false">IF($AF$3,NETWORKDAYS(AKB10,AKB10,Congés!$A$6:$A$50),1)</f>
        <v>0</v>
      </c>
      <c r="AKC9" s="44" t="n">
        <f aca="false">IF($AF$3,NETWORKDAYS(AKC10,AKC10,Congés!$A$6:$A$50),1)</f>
        <v>0</v>
      </c>
      <c r="AKD9" s="44" t="n">
        <f aca="false">IF($AF$3,NETWORKDAYS(AKD10,AKD10,Congés!$A$6:$A$50),1)</f>
        <v>1</v>
      </c>
      <c r="AKE9" s="44" t="n">
        <f aca="false">IF($AF$3,NETWORKDAYS(AKE10,AKE10,Congés!$A$6:$A$50),1)</f>
        <v>1</v>
      </c>
      <c r="AKF9" s="44" t="n">
        <f aca="false">IF($AF$3,NETWORKDAYS(AKF10,AKF10,Congés!$A$6:$A$50),1)</f>
        <v>1</v>
      </c>
    </row>
    <row r="10" s="45" customFormat="true" ht="12.75" hidden="false" customHeight="false" outlineLevel="0" collapsed="false">
      <c r="H10" s="46"/>
      <c r="K10" s="47"/>
      <c r="O10" s="48" t="n">
        <f aca="false">AI7</f>
        <v>43697</v>
      </c>
      <c r="P10" s="48" t="n">
        <f aca="false">O10+1</f>
        <v>43698</v>
      </c>
      <c r="Q10" s="48" t="n">
        <f aca="false">P10+1</f>
        <v>43699</v>
      </c>
      <c r="R10" s="48" t="n">
        <f aca="false">Q10+1</f>
        <v>43700</v>
      </c>
      <c r="S10" s="48" t="n">
        <f aca="false">R10+1</f>
        <v>43701</v>
      </c>
      <c r="T10" s="48" t="n">
        <f aca="false">S10+1</f>
        <v>43702</v>
      </c>
      <c r="U10" s="48" t="n">
        <f aca="false">T10+1</f>
        <v>43703</v>
      </c>
      <c r="V10" s="48" t="n">
        <f aca="false">U10+1</f>
        <v>43704</v>
      </c>
      <c r="W10" s="48" t="n">
        <f aca="false">V10+1</f>
        <v>43705</v>
      </c>
      <c r="X10" s="48" t="n">
        <f aca="false">W10+1</f>
        <v>43706</v>
      </c>
      <c r="Y10" s="48" t="n">
        <f aca="false">X10+1</f>
        <v>43707</v>
      </c>
      <c r="Z10" s="48" t="n">
        <f aca="false">Y10+1</f>
        <v>43708</v>
      </c>
      <c r="AA10" s="48" t="n">
        <f aca="false">Z10+1</f>
        <v>43709</v>
      </c>
      <c r="AB10" s="48" t="n">
        <f aca="false">AA10+1</f>
        <v>43710</v>
      </c>
      <c r="AC10" s="48" t="n">
        <f aca="false">AB10+1</f>
        <v>43711</v>
      </c>
      <c r="AD10" s="48" t="n">
        <f aca="false">AC10+1</f>
        <v>43712</v>
      </c>
      <c r="AE10" s="48" t="n">
        <f aca="false">AD10+1</f>
        <v>43713</v>
      </c>
      <c r="AF10" s="48" t="n">
        <f aca="false">AE10+1</f>
        <v>43714</v>
      </c>
      <c r="AG10" s="48" t="n">
        <f aca="false">AF10+1</f>
        <v>43715</v>
      </c>
      <c r="AH10" s="48" t="n">
        <f aca="false">AG10+1</f>
        <v>43716</v>
      </c>
      <c r="AI10" s="48" t="n">
        <f aca="false">AH10+1</f>
        <v>43717</v>
      </c>
      <c r="AJ10" s="48" t="n">
        <f aca="false">AI10+1</f>
        <v>43718</v>
      </c>
      <c r="AK10" s="48" t="n">
        <f aca="false">AJ10+1</f>
        <v>43719</v>
      </c>
      <c r="AL10" s="48" t="n">
        <f aca="false">AK10+1</f>
        <v>43720</v>
      </c>
      <c r="AM10" s="48" t="n">
        <f aca="false">AL10+1</f>
        <v>43721</v>
      </c>
      <c r="AN10" s="48" t="n">
        <f aca="false">AM10+1</f>
        <v>43722</v>
      </c>
      <c r="AO10" s="48" t="n">
        <f aca="false">AN10+1</f>
        <v>43723</v>
      </c>
      <c r="AP10" s="48" t="n">
        <f aca="false">AO10+1</f>
        <v>43724</v>
      </c>
      <c r="AQ10" s="48" t="n">
        <f aca="false">AP10+1</f>
        <v>43725</v>
      </c>
      <c r="AR10" s="48" t="n">
        <f aca="false">AQ10+1</f>
        <v>43726</v>
      </c>
      <c r="AS10" s="48" t="n">
        <f aca="false">AR10+1</f>
        <v>43727</v>
      </c>
      <c r="AT10" s="48" t="n">
        <f aca="false">AS10+1</f>
        <v>43728</v>
      </c>
      <c r="AU10" s="48" t="n">
        <f aca="false">AT10+1</f>
        <v>43729</v>
      </c>
      <c r="AV10" s="48" t="n">
        <f aca="false">AU10+1</f>
        <v>43730</v>
      </c>
      <c r="AW10" s="48" t="n">
        <f aca="false">AV10+1</f>
        <v>43731</v>
      </c>
      <c r="AX10" s="48" t="n">
        <f aca="false">AW10+1</f>
        <v>43732</v>
      </c>
      <c r="AY10" s="48" t="n">
        <f aca="false">AX10+1</f>
        <v>43733</v>
      </c>
      <c r="AZ10" s="48" t="n">
        <f aca="false">AY10+1</f>
        <v>43734</v>
      </c>
      <c r="BA10" s="48" t="n">
        <f aca="false">AZ10+1</f>
        <v>43735</v>
      </c>
      <c r="BB10" s="48" t="n">
        <f aca="false">BA10+1</f>
        <v>43736</v>
      </c>
      <c r="BC10" s="48" t="n">
        <f aca="false">BB10+1</f>
        <v>43737</v>
      </c>
      <c r="BD10" s="48" t="n">
        <f aca="false">BC10+1</f>
        <v>43738</v>
      </c>
      <c r="BE10" s="48" t="n">
        <f aca="false">BD10+1</f>
        <v>43739</v>
      </c>
      <c r="BF10" s="48" t="n">
        <f aca="false">BE10+1</f>
        <v>43740</v>
      </c>
      <c r="BG10" s="48" t="n">
        <f aca="false">BF10+1</f>
        <v>43741</v>
      </c>
      <c r="BH10" s="48" t="n">
        <f aca="false">BG10+1</f>
        <v>43742</v>
      </c>
      <c r="BI10" s="48" t="n">
        <f aca="false">BH10+1</f>
        <v>43743</v>
      </c>
      <c r="BJ10" s="48" t="n">
        <f aca="false">BI10+1</f>
        <v>43744</v>
      </c>
      <c r="BK10" s="48" t="n">
        <f aca="false">BJ10+1</f>
        <v>43745</v>
      </c>
      <c r="BL10" s="48" t="n">
        <f aca="false">BK10+1</f>
        <v>43746</v>
      </c>
      <c r="BM10" s="48" t="n">
        <f aca="false">BL10+1</f>
        <v>43747</v>
      </c>
      <c r="BN10" s="48" t="n">
        <f aca="false">BM10+1</f>
        <v>43748</v>
      </c>
      <c r="BO10" s="48" t="n">
        <f aca="false">BN10+1</f>
        <v>43749</v>
      </c>
      <c r="BP10" s="48" t="n">
        <f aca="false">BO10+1</f>
        <v>43750</v>
      </c>
      <c r="BQ10" s="48" t="n">
        <f aca="false">BP10+1</f>
        <v>43751</v>
      </c>
      <c r="BR10" s="48" t="n">
        <f aca="false">BQ10+1</f>
        <v>43752</v>
      </c>
      <c r="BS10" s="48" t="n">
        <f aca="false">BR10+1</f>
        <v>43753</v>
      </c>
      <c r="BT10" s="48" t="n">
        <f aca="false">BS10+1</f>
        <v>43754</v>
      </c>
      <c r="BU10" s="48" t="n">
        <f aca="false">BT10+1</f>
        <v>43755</v>
      </c>
      <c r="BV10" s="48" t="n">
        <f aca="false">BU10+1</f>
        <v>43756</v>
      </c>
      <c r="BW10" s="48" t="n">
        <f aca="false">BV10+1</f>
        <v>43757</v>
      </c>
      <c r="BX10" s="48" t="n">
        <f aca="false">BW10+1</f>
        <v>43758</v>
      </c>
      <c r="BY10" s="48" t="n">
        <f aca="false">BX10+1</f>
        <v>43759</v>
      </c>
      <c r="BZ10" s="48" t="n">
        <f aca="false">BY10+1</f>
        <v>43760</v>
      </c>
      <c r="CA10" s="48" t="n">
        <f aca="false">BZ10+1</f>
        <v>43761</v>
      </c>
      <c r="CB10" s="48" t="n">
        <f aca="false">CA10+1</f>
        <v>43762</v>
      </c>
      <c r="CC10" s="48" t="n">
        <f aca="false">CB10+1</f>
        <v>43763</v>
      </c>
      <c r="CD10" s="48" t="n">
        <f aca="false">CC10+1</f>
        <v>43764</v>
      </c>
      <c r="CE10" s="48" t="n">
        <f aca="false">CD10+1</f>
        <v>43765</v>
      </c>
      <c r="CF10" s="48" t="n">
        <f aca="false">CE10+1</f>
        <v>43766</v>
      </c>
      <c r="CG10" s="48" t="n">
        <f aca="false">CF10+1</f>
        <v>43767</v>
      </c>
      <c r="CH10" s="48" t="n">
        <f aca="false">CG10+1</f>
        <v>43768</v>
      </c>
      <c r="CI10" s="48" t="n">
        <f aca="false">CH10+1</f>
        <v>43769</v>
      </c>
      <c r="CJ10" s="48" t="n">
        <f aca="false">CI10+1</f>
        <v>43770</v>
      </c>
      <c r="CK10" s="48" t="n">
        <f aca="false">CJ10+1</f>
        <v>43771</v>
      </c>
      <c r="CL10" s="48" t="n">
        <f aca="false">CK10+1</f>
        <v>43772</v>
      </c>
      <c r="CM10" s="48" t="n">
        <f aca="false">CL10+1</f>
        <v>43773</v>
      </c>
      <c r="CN10" s="48" t="n">
        <f aca="false">CM10+1</f>
        <v>43774</v>
      </c>
      <c r="CO10" s="48" t="n">
        <f aca="false">CN10+1</f>
        <v>43775</v>
      </c>
      <c r="CP10" s="48" t="n">
        <f aca="false">CO10+1</f>
        <v>43776</v>
      </c>
      <c r="CQ10" s="48" t="n">
        <f aca="false">CP10+1</f>
        <v>43777</v>
      </c>
      <c r="CR10" s="48" t="n">
        <f aca="false">CQ10+1</f>
        <v>43778</v>
      </c>
      <c r="CS10" s="48" t="n">
        <f aca="false">CR10+1</f>
        <v>43779</v>
      </c>
      <c r="CT10" s="48" t="n">
        <f aca="false">CS10+1</f>
        <v>43780</v>
      </c>
      <c r="CU10" s="48" t="n">
        <f aca="false">CT10+1</f>
        <v>43781</v>
      </c>
      <c r="CV10" s="48" t="n">
        <f aca="false">CU10+1</f>
        <v>43782</v>
      </c>
      <c r="CW10" s="48" t="n">
        <f aca="false">CV10+1</f>
        <v>43783</v>
      </c>
      <c r="CX10" s="48" t="n">
        <f aca="false">CW10+1</f>
        <v>43784</v>
      </c>
      <c r="CY10" s="48" t="n">
        <f aca="false">CX10+1</f>
        <v>43785</v>
      </c>
      <c r="CZ10" s="48" t="n">
        <f aca="false">CY10+1</f>
        <v>43786</v>
      </c>
      <c r="DA10" s="48" t="n">
        <f aca="false">CZ10+1</f>
        <v>43787</v>
      </c>
      <c r="DB10" s="48" t="n">
        <f aca="false">DA10+1</f>
        <v>43788</v>
      </c>
      <c r="DC10" s="48" t="n">
        <f aca="false">DB10+1</f>
        <v>43789</v>
      </c>
      <c r="DD10" s="48" t="n">
        <f aca="false">DC10+1</f>
        <v>43790</v>
      </c>
      <c r="DE10" s="48" t="n">
        <f aca="false">DD10+1</f>
        <v>43791</v>
      </c>
      <c r="DF10" s="48" t="n">
        <f aca="false">DE10+1</f>
        <v>43792</v>
      </c>
      <c r="DG10" s="48" t="n">
        <f aca="false">DF10+1</f>
        <v>43793</v>
      </c>
      <c r="DH10" s="48" t="n">
        <f aca="false">DG10+1</f>
        <v>43794</v>
      </c>
      <c r="DI10" s="48" t="n">
        <f aca="false">DH10+1</f>
        <v>43795</v>
      </c>
      <c r="DJ10" s="48" t="n">
        <f aca="false">DI10+1</f>
        <v>43796</v>
      </c>
      <c r="DK10" s="48" t="n">
        <f aca="false">DJ10+1</f>
        <v>43797</v>
      </c>
      <c r="DL10" s="48" t="n">
        <f aca="false">DK10+1</f>
        <v>43798</v>
      </c>
      <c r="DM10" s="48" t="n">
        <f aca="false">DL10+1</f>
        <v>43799</v>
      </c>
      <c r="DN10" s="48" t="n">
        <f aca="false">DM10+1</f>
        <v>43800</v>
      </c>
      <c r="DO10" s="48" t="n">
        <f aca="false">DN10+1</f>
        <v>43801</v>
      </c>
      <c r="DP10" s="48" t="n">
        <f aca="false">DO10+1</f>
        <v>43802</v>
      </c>
      <c r="DQ10" s="48" t="n">
        <f aca="false">DP10+1</f>
        <v>43803</v>
      </c>
      <c r="DR10" s="48" t="n">
        <f aca="false">DQ10+1</f>
        <v>43804</v>
      </c>
      <c r="DS10" s="48" t="n">
        <f aca="false">DR10+1</f>
        <v>43805</v>
      </c>
      <c r="DT10" s="48" t="n">
        <f aca="false">DS10+1</f>
        <v>43806</v>
      </c>
      <c r="DU10" s="48" t="n">
        <f aca="false">DT10+1</f>
        <v>43807</v>
      </c>
      <c r="DV10" s="48" t="n">
        <f aca="false">DU10+1</f>
        <v>43808</v>
      </c>
      <c r="DW10" s="48" t="n">
        <f aca="false">DV10+1</f>
        <v>43809</v>
      </c>
      <c r="DX10" s="48" t="n">
        <f aca="false">DW10+1</f>
        <v>43810</v>
      </c>
      <c r="DY10" s="48" t="n">
        <f aca="false">DX10+1</f>
        <v>43811</v>
      </c>
      <c r="DZ10" s="48" t="n">
        <f aca="false">DY10+1</f>
        <v>43812</v>
      </c>
      <c r="EA10" s="48" t="n">
        <f aca="false">DZ10+1</f>
        <v>43813</v>
      </c>
      <c r="EB10" s="48" t="n">
        <f aca="false">EA10+1</f>
        <v>43814</v>
      </c>
      <c r="EC10" s="48" t="n">
        <f aca="false">EB10+1</f>
        <v>43815</v>
      </c>
      <c r="ED10" s="48" t="n">
        <f aca="false">EC10+1</f>
        <v>43816</v>
      </c>
      <c r="EE10" s="48" t="n">
        <f aca="false">ED10+1</f>
        <v>43817</v>
      </c>
      <c r="EF10" s="48" t="n">
        <f aca="false">EE10+1</f>
        <v>43818</v>
      </c>
      <c r="EG10" s="48" t="n">
        <f aca="false">EF10+1</f>
        <v>43819</v>
      </c>
      <c r="EH10" s="48" t="n">
        <f aca="false">EG10+1</f>
        <v>43820</v>
      </c>
      <c r="EI10" s="48" t="n">
        <f aca="false">EH10+1</f>
        <v>43821</v>
      </c>
      <c r="EJ10" s="48" t="n">
        <f aca="false">EI10+1</f>
        <v>43822</v>
      </c>
      <c r="EK10" s="48" t="n">
        <f aca="false">EJ10+1</f>
        <v>43823</v>
      </c>
      <c r="EL10" s="48" t="n">
        <f aca="false">EK10+1</f>
        <v>43824</v>
      </c>
      <c r="EM10" s="48" t="n">
        <f aca="false">EL10+1</f>
        <v>43825</v>
      </c>
      <c r="EN10" s="48" t="n">
        <f aca="false">EM10+1</f>
        <v>43826</v>
      </c>
      <c r="EO10" s="48" t="n">
        <f aca="false">EN10+1</f>
        <v>43827</v>
      </c>
      <c r="EP10" s="48" t="n">
        <f aca="false">EO10+1</f>
        <v>43828</v>
      </c>
      <c r="EQ10" s="48" t="n">
        <f aca="false">EP10+1</f>
        <v>43829</v>
      </c>
      <c r="ER10" s="48" t="n">
        <f aca="false">EQ10+1</f>
        <v>43830</v>
      </c>
      <c r="ES10" s="48" t="n">
        <f aca="false">ER10+1</f>
        <v>43831</v>
      </c>
      <c r="ET10" s="48" t="n">
        <f aca="false">ES10+1</f>
        <v>43832</v>
      </c>
      <c r="EU10" s="48" t="n">
        <f aca="false">ET10+1</f>
        <v>43833</v>
      </c>
      <c r="EV10" s="48" t="n">
        <f aca="false">EU10+1</f>
        <v>43834</v>
      </c>
      <c r="EW10" s="48" t="n">
        <f aca="false">EV10+1</f>
        <v>43835</v>
      </c>
      <c r="EX10" s="48" t="n">
        <f aca="false">EW10+1</f>
        <v>43836</v>
      </c>
      <c r="EY10" s="48" t="n">
        <f aca="false">EX10+1</f>
        <v>43837</v>
      </c>
      <c r="EZ10" s="48" t="n">
        <f aca="false">EY10+1</f>
        <v>43838</v>
      </c>
      <c r="FA10" s="48" t="n">
        <f aca="false">EZ10+1</f>
        <v>43839</v>
      </c>
      <c r="FB10" s="48" t="n">
        <f aca="false">FA10+1</f>
        <v>43840</v>
      </c>
      <c r="FC10" s="48" t="n">
        <f aca="false">FB10+1</f>
        <v>43841</v>
      </c>
      <c r="FD10" s="48" t="n">
        <f aca="false">FC10+1</f>
        <v>43842</v>
      </c>
      <c r="FE10" s="48" t="n">
        <f aca="false">FD10+1</f>
        <v>43843</v>
      </c>
      <c r="FF10" s="48" t="n">
        <f aca="false">FE10+1</f>
        <v>43844</v>
      </c>
      <c r="FG10" s="48" t="n">
        <f aca="false">FF10+1</f>
        <v>43845</v>
      </c>
      <c r="FH10" s="48" t="n">
        <f aca="false">FG10+1</f>
        <v>43846</v>
      </c>
      <c r="FI10" s="48" t="n">
        <f aca="false">FH10+1</f>
        <v>43847</v>
      </c>
      <c r="FJ10" s="48" t="n">
        <f aca="false">FI10+1</f>
        <v>43848</v>
      </c>
      <c r="FK10" s="48" t="n">
        <f aca="false">FJ10+1</f>
        <v>43849</v>
      </c>
      <c r="FL10" s="48" t="n">
        <f aca="false">FK10+1</f>
        <v>43850</v>
      </c>
      <c r="FM10" s="48" t="n">
        <f aca="false">FL10+1</f>
        <v>43851</v>
      </c>
      <c r="FN10" s="48" t="n">
        <f aca="false">FM10+1</f>
        <v>43852</v>
      </c>
      <c r="FO10" s="48" t="n">
        <f aca="false">FN10+1</f>
        <v>43853</v>
      </c>
      <c r="FP10" s="48" t="n">
        <f aca="false">FO10+1</f>
        <v>43854</v>
      </c>
      <c r="FQ10" s="48" t="n">
        <f aca="false">FP10+1</f>
        <v>43855</v>
      </c>
      <c r="FR10" s="48" t="n">
        <f aca="false">FQ10+1</f>
        <v>43856</v>
      </c>
      <c r="FS10" s="48" t="n">
        <f aca="false">FR10+1</f>
        <v>43857</v>
      </c>
      <c r="FT10" s="48" t="n">
        <f aca="false">FS10+1</f>
        <v>43858</v>
      </c>
      <c r="FU10" s="48" t="n">
        <f aca="false">FT10+1</f>
        <v>43859</v>
      </c>
      <c r="FV10" s="48" t="n">
        <f aca="false">FU10+1</f>
        <v>43860</v>
      </c>
      <c r="FW10" s="48" t="n">
        <f aca="false">FV10+1</f>
        <v>43861</v>
      </c>
      <c r="FX10" s="48" t="n">
        <f aca="false">FW10+1</f>
        <v>43862</v>
      </c>
      <c r="FY10" s="48" t="n">
        <f aca="false">FX10+1</f>
        <v>43863</v>
      </c>
      <c r="FZ10" s="48" t="n">
        <f aca="false">FY10+1</f>
        <v>43864</v>
      </c>
      <c r="GA10" s="48" t="n">
        <f aca="false">FZ10+1</f>
        <v>43865</v>
      </c>
      <c r="GB10" s="48" t="n">
        <f aca="false">GA10+1</f>
        <v>43866</v>
      </c>
      <c r="GC10" s="48" t="n">
        <f aca="false">GB10+1</f>
        <v>43867</v>
      </c>
      <c r="GD10" s="48" t="n">
        <f aca="false">GC10+1</f>
        <v>43868</v>
      </c>
      <c r="GE10" s="48" t="n">
        <f aca="false">GD10+1</f>
        <v>43869</v>
      </c>
      <c r="GF10" s="48" t="n">
        <f aca="false">GE10+1</f>
        <v>43870</v>
      </c>
      <c r="GG10" s="48" t="n">
        <f aca="false">GF10+1</f>
        <v>43871</v>
      </c>
      <c r="GH10" s="48" t="n">
        <f aca="false">GG10+1</f>
        <v>43872</v>
      </c>
      <c r="GI10" s="48" t="n">
        <f aca="false">GH10+1</f>
        <v>43873</v>
      </c>
      <c r="GJ10" s="48" t="n">
        <f aca="false">GI10+1</f>
        <v>43874</v>
      </c>
      <c r="GK10" s="48" t="n">
        <f aca="false">GJ10+1</f>
        <v>43875</v>
      </c>
      <c r="GL10" s="48" t="n">
        <f aca="false">GK10+1</f>
        <v>43876</v>
      </c>
      <c r="GM10" s="48" t="n">
        <f aca="false">GL10+1</f>
        <v>43877</v>
      </c>
      <c r="GN10" s="48" t="n">
        <f aca="false">GM10+1</f>
        <v>43878</v>
      </c>
      <c r="GO10" s="48" t="n">
        <f aca="false">GN10+1</f>
        <v>43879</v>
      </c>
      <c r="GP10" s="48" t="n">
        <f aca="false">GO10+1</f>
        <v>43880</v>
      </c>
      <c r="GQ10" s="48" t="n">
        <f aca="false">GP10+1</f>
        <v>43881</v>
      </c>
      <c r="GR10" s="48" t="n">
        <f aca="false">GQ10+1</f>
        <v>43882</v>
      </c>
      <c r="GS10" s="48" t="n">
        <f aca="false">GR10+1</f>
        <v>43883</v>
      </c>
      <c r="GT10" s="48" t="n">
        <f aca="false">GS10+1</f>
        <v>43884</v>
      </c>
      <c r="GU10" s="48" t="n">
        <f aca="false">GT10+1</f>
        <v>43885</v>
      </c>
      <c r="GV10" s="48" t="n">
        <f aca="false">GU10+1</f>
        <v>43886</v>
      </c>
      <c r="GW10" s="48" t="n">
        <f aca="false">GV10+1</f>
        <v>43887</v>
      </c>
      <c r="GX10" s="48" t="n">
        <f aca="false">GW10+1</f>
        <v>43888</v>
      </c>
      <c r="GY10" s="48" t="n">
        <f aca="false">GX10+1</f>
        <v>43889</v>
      </c>
      <c r="GZ10" s="48" t="n">
        <f aca="false">GY10+1</f>
        <v>43890</v>
      </c>
      <c r="HA10" s="48" t="n">
        <f aca="false">GZ10+1</f>
        <v>43891</v>
      </c>
      <c r="HB10" s="48" t="n">
        <f aca="false">HA10+1</f>
        <v>43892</v>
      </c>
      <c r="HC10" s="48" t="n">
        <f aca="false">HB10+1</f>
        <v>43893</v>
      </c>
      <c r="HD10" s="48" t="n">
        <f aca="false">HC10+1</f>
        <v>43894</v>
      </c>
      <c r="HE10" s="48" t="n">
        <f aca="false">HD10+1</f>
        <v>43895</v>
      </c>
      <c r="HF10" s="48" t="n">
        <f aca="false">HE10+1</f>
        <v>43896</v>
      </c>
      <c r="HG10" s="48" t="n">
        <f aca="false">HF10+1</f>
        <v>43897</v>
      </c>
      <c r="HH10" s="48" t="n">
        <f aca="false">HG10+1</f>
        <v>43898</v>
      </c>
      <c r="HI10" s="48" t="n">
        <f aca="false">HH10+1</f>
        <v>43899</v>
      </c>
      <c r="HJ10" s="48" t="n">
        <f aca="false">HI10+1</f>
        <v>43900</v>
      </c>
      <c r="HK10" s="48" t="n">
        <f aca="false">HJ10+1</f>
        <v>43901</v>
      </c>
      <c r="HL10" s="48" t="n">
        <f aca="false">HK10+1</f>
        <v>43902</v>
      </c>
      <c r="HM10" s="48" t="n">
        <f aca="false">HL10+1</f>
        <v>43903</v>
      </c>
      <c r="HN10" s="48" t="n">
        <f aca="false">HM10+1</f>
        <v>43904</v>
      </c>
      <c r="HO10" s="48" t="n">
        <f aca="false">HN10+1</f>
        <v>43905</v>
      </c>
      <c r="HP10" s="48" t="n">
        <f aca="false">HO10+1</f>
        <v>43906</v>
      </c>
      <c r="HQ10" s="48" t="n">
        <f aca="false">HP10+1</f>
        <v>43907</v>
      </c>
      <c r="HR10" s="48" t="n">
        <f aca="false">HQ10+1</f>
        <v>43908</v>
      </c>
      <c r="HS10" s="48" t="n">
        <f aca="false">HR10+1</f>
        <v>43909</v>
      </c>
      <c r="HT10" s="48" t="n">
        <f aca="false">HS10+1</f>
        <v>43910</v>
      </c>
      <c r="HU10" s="48" t="n">
        <f aca="false">HT10+1</f>
        <v>43911</v>
      </c>
      <c r="HV10" s="48" t="n">
        <f aca="false">HU10+1</f>
        <v>43912</v>
      </c>
      <c r="HW10" s="48" t="n">
        <f aca="false">HV10+1</f>
        <v>43913</v>
      </c>
      <c r="HX10" s="48" t="n">
        <f aca="false">HW10+1</f>
        <v>43914</v>
      </c>
      <c r="HY10" s="48" t="n">
        <f aca="false">HX10+1</f>
        <v>43915</v>
      </c>
      <c r="HZ10" s="48" t="n">
        <f aca="false">HY10+1</f>
        <v>43916</v>
      </c>
      <c r="IA10" s="48" t="n">
        <f aca="false">HZ10+1</f>
        <v>43917</v>
      </c>
      <c r="IB10" s="48" t="n">
        <f aca="false">IA10+1</f>
        <v>43918</v>
      </c>
      <c r="IC10" s="48" t="n">
        <f aca="false">IB10+1</f>
        <v>43919</v>
      </c>
      <c r="ID10" s="48" t="n">
        <f aca="false">IC10+1</f>
        <v>43920</v>
      </c>
      <c r="IE10" s="48" t="n">
        <f aca="false">ID10+1</f>
        <v>43921</v>
      </c>
      <c r="IF10" s="48" t="n">
        <f aca="false">IE10+1</f>
        <v>43922</v>
      </c>
      <c r="IG10" s="48" t="n">
        <f aca="false">IF10+1</f>
        <v>43923</v>
      </c>
      <c r="IH10" s="48" t="n">
        <f aca="false">IG10+1</f>
        <v>43924</v>
      </c>
      <c r="II10" s="48" t="n">
        <f aca="false">IH10+1</f>
        <v>43925</v>
      </c>
      <c r="IJ10" s="48" t="n">
        <f aca="false">II10+1</f>
        <v>43926</v>
      </c>
      <c r="IK10" s="48" t="n">
        <f aca="false">IJ10+1</f>
        <v>43927</v>
      </c>
      <c r="IL10" s="48" t="n">
        <f aca="false">IK10+1</f>
        <v>43928</v>
      </c>
      <c r="IM10" s="48" t="n">
        <f aca="false">IL10+1</f>
        <v>43929</v>
      </c>
      <c r="IN10" s="48" t="n">
        <f aca="false">IM10+1</f>
        <v>43930</v>
      </c>
      <c r="IO10" s="48" t="n">
        <f aca="false">IN10+1</f>
        <v>43931</v>
      </c>
      <c r="IP10" s="48" t="n">
        <f aca="false">IO10+1</f>
        <v>43932</v>
      </c>
      <c r="IQ10" s="48" t="n">
        <f aca="false">IP10+1</f>
        <v>43933</v>
      </c>
      <c r="IR10" s="48" t="n">
        <f aca="false">IQ10+1</f>
        <v>43934</v>
      </c>
      <c r="IS10" s="48" t="n">
        <f aca="false">IR10+1</f>
        <v>43935</v>
      </c>
      <c r="IT10" s="48" t="n">
        <f aca="false">IS10+1</f>
        <v>43936</v>
      </c>
      <c r="IU10" s="48" t="n">
        <f aca="false">IT10+1</f>
        <v>43937</v>
      </c>
      <c r="IV10" s="48" t="n">
        <f aca="false">IU10+1</f>
        <v>43938</v>
      </c>
      <c r="IW10" s="48" t="n">
        <f aca="false">IV10+1</f>
        <v>43939</v>
      </c>
      <c r="IX10" s="48" t="n">
        <f aca="false">IW10+1</f>
        <v>43940</v>
      </c>
      <c r="IY10" s="48" t="n">
        <f aca="false">IX10+1</f>
        <v>43941</v>
      </c>
      <c r="IZ10" s="48" t="n">
        <f aca="false">IY10+1</f>
        <v>43942</v>
      </c>
      <c r="JA10" s="48" t="n">
        <f aca="false">IZ10+1</f>
        <v>43943</v>
      </c>
      <c r="JB10" s="48" t="n">
        <f aca="false">JA10+1</f>
        <v>43944</v>
      </c>
      <c r="JC10" s="48" t="n">
        <f aca="false">JB10+1</f>
        <v>43945</v>
      </c>
      <c r="JD10" s="48" t="n">
        <f aca="false">JC10+1</f>
        <v>43946</v>
      </c>
      <c r="JE10" s="48" t="n">
        <f aca="false">JD10+1</f>
        <v>43947</v>
      </c>
      <c r="JF10" s="48" t="n">
        <f aca="false">JE10+1</f>
        <v>43948</v>
      </c>
      <c r="JG10" s="48" t="n">
        <f aca="false">JF10+1</f>
        <v>43949</v>
      </c>
      <c r="JH10" s="48" t="n">
        <f aca="false">JG10+1</f>
        <v>43950</v>
      </c>
      <c r="JI10" s="48" t="n">
        <f aca="false">JH10+1</f>
        <v>43951</v>
      </c>
      <c r="JJ10" s="48" t="n">
        <f aca="false">JI10+1</f>
        <v>43952</v>
      </c>
      <c r="JK10" s="48" t="n">
        <f aca="false">JJ10+1</f>
        <v>43953</v>
      </c>
      <c r="JL10" s="48" t="n">
        <f aca="false">JK10+1</f>
        <v>43954</v>
      </c>
      <c r="JM10" s="48" t="n">
        <f aca="false">JL10+1</f>
        <v>43955</v>
      </c>
      <c r="JN10" s="48" t="n">
        <f aca="false">JM10+1</f>
        <v>43956</v>
      </c>
      <c r="JO10" s="48" t="n">
        <f aca="false">JN10+1</f>
        <v>43957</v>
      </c>
      <c r="JP10" s="48" t="n">
        <f aca="false">JO10+1</f>
        <v>43958</v>
      </c>
      <c r="JQ10" s="48" t="n">
        <f aca="false">JP10+1</f>
        <v>43959</v>
      </c>
      <c r="JR10" s="48" t="n">
        <f aca="false">JQ10+1</f>
        <v>43960</v>
      </c>
      <c r="JS10" s="48" t="n">
        <f aca="false">JR10+1</f>
        <v>43961</v>
      </c>
      <c r="JT10" s="48" t="n">
        <f aca="false">JS10+1</f>
        <v>43962</v>
      </c>
      <c r="JU10" s="48" t="n">
        <f aca="false">JT10+1</f>
        <v>43963</v>
      </c>
      <c r="JV10" s="48" t="n">
        <f aca="false">JU10+1</f>
        <v>43964</v>
      </c>
      <c r="JW10" s="48" t="n">
        <f aca="false">JV10+1</f>
        <v>43965</v>
      </c>
      <c r="JX10" s="48" t="n">
        <f aca="false">JW10+1</f>
        <v>43966</v>
      </c>
      <c r="JY10" s="48" t="n">
        <f aca="false">JX10+1</f>
        <v>43967</v>
      </c>
      <c r="JZ10" s="48" t="n">
        <f aca="false">JY10+1</f>
        <v>43968</v>
      </c>
      <c r="KA10" s="48" t="n">
        <f aca="false">JZ10+1</f>
        <v>43969</v>
      </c>
      <c r="KB10" s="48" t="n">
        <f aca="false">KA10+1</f>
        <v>43970</v>
      </c>
      <c r="KC10" s="48" t="n">
        <f aca="false">KB10+1</f>
        <v>43971</v>
      </c>
      <c r="KD10" s="48" t="n">
        <f aca="false">KC10+1</f>
        <v>43972</v>
      </c>
      <c r="KE10" s="48" t="n">
        <f aca="false">KD10+1</f>
        <v>43973</v>
      </c>
      <c r="KF10" s="48" t="n">
        <f aca="false">KE10+1</f>
        <v>43974</v>
      </c>
      <c r="KG10" s="48" t="n">
        <f aca="false">KF10+1</f>
        <v>43975</v>
      </c>
      <c r="KH10" s="48" t="n">
        <f aca="false">KG10+1</f>
        <v>43976</v>
      </c>
      <c r="KI10" s="48" t="n">
        <f aca="false">KH10+1</f>
        <v>43977</v>
      </c>
      <c r="KJ10" s="48" t="n">
        <f aca="false">KI10+1</f>
        <v>43978</v>
      </c>
      <c r="KK10" s="48" t="n">
        <f aca="false">KJ10+1</f>
        <v>43979</v>
      </c>
      <c r="KL10" s="48" t="n">
        <f aca="false">KK10+1</f>
        <v>43980</v>
      </c>
      <c r="KM10" s="48" t="n">
        <f aca="false">KL10+1</f>
        <v>43981</v>
      </c>
      <c r="KN10" s="48" t="n">
        <f aca="false">KM10+1</f>
        <v>43982</v>
      </c>
      <c r="KO10" s="48" t="n">
        <f aca="false">KN10+1</f>
        <v>43983</v>
      </c>
      <c r="KP10" s="48" t="n">
        <f aca="false">KO10+1</f>
        <v>43984</v>
      </c>
      <c r="KQ10" s="48" t="n">
        <f aca="false">KP10+1</f>
        <v>43985</v>
      </c>
      <c r="KR10" s="48" t="n">
        <f aca="false">KQ10+1</f>
        <v>43986</v>
      </c>
      <c r="KS10" s="48" t="n">
        <f aca="false">KR10+1</f>
        <v>43987</v>
      </c>
      <c r="KT10" s="48" t="n">
        <f aca="false">KS10+1</f>
        <v>43988</v>
      </c>
      <c r="KU10" s="48" t="n">
        <f aca="false">KT10+1</f>
        <v>43989</v>
      </c>
      <c r="KV10" s="48" t="n">
        <f aca="false">KU10+1</f>
        <v>43990</v>
      </c>
      <c r="KW10" s="48" t="n">
        <f aca="false">KV10+1</f>
        <v>43991</v>
      </c>
      <c r="KX10" s="48" t="n">
        <f aca="false">KW10+1</f>
        <v>43992</v>
      </c>
      <c r="KY10" s="48" t="n">
        <f aca="false">KX10+1</f>
        <v>43993</v>
      </c>
      <c r="KZ10" s="48" t="n">
        <f aca="false">KY10+1</f>
        <v>43994</v>
      </c>
      <c r="LA10" s="48" t="n">
        <f aca="false">KZ10+1</f>
        <v>43995</v>
      </c>
      <c r="LB10" s="48" t="n">
        <f aca="false">LA10+1</f>
        <v>43996</v>
      </c>
      <c r="LC10" s="48" t="n">
        <f aca="false">LB10+1</f>
        <v>43997</v>
      </c>
      <c r="LD10" s="48" t="n">
        <f aca="false">LC10+1</f>
        <v>43998</v>
      </c>
      <c r="LE10" s="48" t="n">
        <f aca="false">LD10+1</f>
        <v>43999</v>
      </c>
      <c r="LF10" s="48" t="n">
        <f aca="false">LE10+1</f>
        <v>44000</v>
      </c>
      <c r="LG10" s="48" t="n">
        <f aca="false">LF10+1</f>
        <v>44001</v>
      </c>
      <c r="LH10" s="48" t="n">
        <f aca="false">LG10+1</f>
        <v>44002</v>
      </c>
      <c r="LI10" s="48" t="n">
        <f aca="false">LH10+1</f>
        <v>44003</v>
      </c>
      <c r="LJ10" s="48" t="n">
        <f aca="false">LI10+1</f>
        <v>44004</v>
      </c>
      <c r="LK10" s="48" t="n">
        <f aca="false">LJ10+1</f>
        <v>44005</v>
      </c>
      <c r="LL10" s="48" t="n">
        <f aca="false">LK10+1</f>
        <v>44006</v>
      </c>
      <c r="LM10" s="48" t="n">
        <f aca="false">LL10+1</f>
        <v>44007</v>
      </c>
      <c r="LN10" s="48" t="n">
        <f aca="false">LM10+1</f>
        <v>44008</v>
      </c>
      <c r="LO10" s="48" t="n">
        <f aca="false">LN10+1</f>
        <v>44009</v>
      </c>
      <c r="LP10" s="48" t="n">
        <f aca="false">LO10+1</f>
        <v>44010</v>
      </c>
      <c r="LQ10" s="48" t="n">
        <f aca="false">LP10+1</f>
        <v>44011</v>
      </c>
      <c r="LR10" s="48" t="n">
        <f aca="false">LQ10+1</f>
        <v>44012</v>
      </c>
      <c r="LS10" s="48" t="n">
        <f aca="false">LR10+1</f>
        <v>44013</v>
      </c>
      <c r="LT10" s="48" t="n">
        <f aca="false">LS10+1</f>
        <v>44014</v>
      </c>
      <c r="LU10" s="48" t="n">
        <f aca="false">LT10+1</f>
        <v>44015</v>
      </c>
      <c r="LV10" s="48" t="n">
        <f aca="false">LU10+1</f>
        <v>44016</v>
      </c>
      <c r="LW10" s="48" t="n">
        <f aca="false">LV10+1</f>
        <v>44017</v>
      </c>
      <c r="LX10" s="48" t="n">
        <f aca="false">LW10+1</f>
        <v>44018</v>
      </c>
      <c r="LY10" s="48" t="n">
        <f aca="false">LX10+1</f>
        <v>44019</v>
      </c>
      <c r="LZ10" s="48" t="n">
        <f aca="false">LY10+1</f>
        <v>44020</v>
      </c>
      <c r="MA10" s="48" t="n">
        <f aca="false">LZ10+1</f>
        <v>44021</v>
      </c>
      <c r="MB10" s="48" t="n">
        <f aca="false">MA10+1</f>
        <v>44022</v>
      </c>
      <c r="MC10" s="48" t="n">
        <f aca="false">MB10+1</f>
        <v>44023</v>
      </c>
      <c r="MD10" s="48" t="n">
        <f aca="false">MC10+1</f>
        <v>44024</v>
      </c>
      <c r="ME10" s="48" t="n">
        <f aca="false">MD10+1</f>
        <v>44025</v>
      </c>
      <c r="MF10" s="48" t="n">
        <f aca="false">ME10+1</f>
        <v>44026</v>
      </c>
      <c r="MG10" s="48" t="n">
        <f aca="false">MF10+1</f>
        <v>44027</v>
      </c>
      <c r="MH10" s="48" t="n">
        <f aca="false">MG10+1</f>
        <v>44028</v>
      </c>
      <c r="MI10" s="48" t="n">
        <f aca="false">MH10+1</f>
        <v>44029</v>
      </c>
      <c r="MJ10" s="48" t="n">
        <f aca="false">MI10+1</f>
        <v>44030</v>
      </c>
      <c r="MK10" s="48" t="n">
        <f aca="false">MJ10+1</f>
        <v>44031</v>
      </c>
      <c r="ML10" s="48" t="n">
        <f aca="false">MK10+1</f>
        <v>44032</v>
      </c>
      <c r="MM10" s="48" t="n">
        <f aca="false">ML10+1</f>
        <v>44033</v>
      </c>
      <c r="MN10" s="48" t="n">
        <f aca="false">MM10+1</f>
        <v>44034</v>
      </c>
      <c r="MO10" s="48" t="n">
        <f aca="false">MN10+1</f>
        <v>44035</v>
      </c>
      <c r="MP10" s="48" t="n">
        <f aca="false">MO10+1</f>
        <v>44036</v>
      </c>
      <c r="MQ10" s="48" t="n">
        <f aca="false">MP10+1</f>
        <v>44037</v>
      </c>
      <c r="MR10" s="48" t="n">
        <f aca="false">MQ10+1</f>
        <v>44038</v>
      </c>
      <c r="MS10" s="48" t="n">
        <f aca="false">MR10+1</f>
        <v>44039</v>
      </c>
      <c r="MT10" s="48" t="n">
        <f aca="false">MS10+1</f>
        <v>44040</v>
      </c>
      <c r="MU10" s="48" t="n">
        <f aca="false">MT10+1</f>
        <v>44041</v>
      </c>
      <c r="MV10" s="48" t="n">
        <f aca="false">MU10+1</f>
        <v>44042</v>
      </c>
      <c r="MW10" s="48" t="n">
        <f aca="false">MV10+1</f>
        <v>44043</v>
      </c>
      <c r="MX10" s="48" t="n">
        <f aca="false">MW10+1</f>
        <v>44044</v>
      </c>
      <c r="MY10" s="48" t="n">
        <f aca="false">MX10+1</f>
        <v>44045</v>
      </c>
      <c r="MZ10" s="48" t="n">
        <f aca="false">MY10+1</f>
        <v>44046</v>
      </c>
      <c r="NA10" s="48" t="n">
        <f aca="false">MZ10+1</f>
        <v>44047</v>
      </c>
      <c r="NB10" s="48" t="n">
        <f aca="false">NA10+1</f>
        <v>44048</v>
      </c>
      <c r="NC10" s="48" t="n">
        <f aca="false">NB10+1</f>
        <v>44049</v>
      </c>
      <c r="ND10" s="48" t="n">
        <f aca="false">NC10+1</f>
        <v>44050</v>
      </c>
      <c r="NE10" s="48" t="n">
        <f aca="false">ND10+1</f>
        <v>44051</v>
      </c>
      <c r="NF10" s="48" t="n">
        <f aca="false">NE10+1</f>
        <v>44052</v>
      </c>
      <c r="NG10" s="48" t="n">
        <f aca="false">NF10+1</f>
        <v>44053</v>
      </c>
      <c r="NH10" s="48" t="n">
        <f aca="false">NG10+1</f>
        <v>44054</v>
      </c>
      <c r="NI10" s="48" t="n">
        <f aca="false">NH10+1</f>
        <v>44055</v>
      </c>
      <c r="NJ10" s="48" t="n">
        <f aca="false">NI10+1</f>
        <v>44056</v>
      </c>
      <c r="NK10" s="48" t="n">
        <f aca="false">NJ10+1</f>
        <v>44057</v>
      </c>
      <c r="NL10" s="48" t="n">
        <f aca="false">NK10+1</f>
        <v>44058</v>
      </c>
      <c r="NM10" s="48" t="n">
        <f aca="false">NL10+1</f>
        <v>44059</v>
      </c>
      <c r="NN10" s="48" t="n">
        <f aca="false">NM10+1</f>
        <v>44060</v>
      </c>
      <c r="NO10" s="48" t="n">
        <f aca="false">NN10+1</f>
        <v>44061</v>
      </c>
      <c r="NP10" s="48" t="n">
        <f aca="false">NO10+1</f>
        <v>44062</v>
      </c>
      <c r="NQ10" s="48" t="n">
        <f aca="false">NP10+1</f>
        <v>44063</v>
      </c>
      <c r="NR10" s="48" t="n">
        <f aca="false">NQ10+1</f>
        <v>44064</v>
      </c>
      <c r="NS10" s="48" t="n">
        <f aca="false">NR10+1</f>
        <v>44065</v>
      </c>
      <c r="NT10" s="48" t="n">
        <f aca="false">NS10+1</f>
        <v>44066</v>
      </c>
      <c r="NU10" s="48" t="n">
        <f aca="false">NT10+1</f>
        <v>44067</v>
      </c>
      <c r="NV10" s="48" t="n">
        <f aca="false">NU10+1</f>
        <v>44068</v>
      </c>
      <c r="NW10" s="48" t="n">
        <f aca="false">NV10+1</f>
        <v>44069</v>
      </c>
      <c r="NX10" s="48" t="n">
        <f aca="false">NW10+1</f>
        <v>44070</v>
      </c>
      <c r="NY10" s="48" t="n">
        <f aca="false">NX10+1</f>
        <v>44071</v>
      </c>
      <c r="NZ10" s="48" t="n">
        <f aca="false">NY10+1</f>
        <v>44072</v>
      </c>
      <c r="OA10" s="48" t="n">
        <f aca="false">NZ10+1</f>
        <v>44073</v>
      </c>
      <c r="OB10" s="48" t="n">
        <f aca="false">OA10+1</f>
        <v>44074</v>
      </c>
      <c r="OC10" s="48" t="n">
        <f aca="false">OB10+1</f>
        <v>44075</v>
      </c>
      <c r="OD10" s="48" t="n">
        <f aca="false">OC10+1</f>
        <v>44076</v>
      </c>
      <c r="OE10" s="48" t="n">
        <f aca="false">OD10+1</f>
        <v>44077</v>
      </c>
      <c r="OF10" s="48" t="n">
        <f aca="false">OE10+1</f>
        <v>44078</v>
      </c>
      <c r="OG10" s="48" t="n">
        <f aca="false">OF10+1</f>
        <v>44079</v>
      </c>
      <c r="OH10" s="48" t="n">
        <f aca="false">OG10+1</f>
        <v>44080</v>
      </c>
      <c r="OI10" s="48" t="n">
        <f aca="false">OH10+1</f>
        <v>44081</v>
      </c>
      <c r="OJ10" s="48" t="n">
        <f aca="false">OI10+1</f>
        <v>44082</v>
      </c>
      <c r="OK10" s="48" t="n">
        <f aca="false">OJ10+1</f>
        <v>44083</v>
      </c>
      <c r="OL10" s="48" t="n">
        <f aca="false">OK10+1</f>
        <v>44084</v>
      </c>
      <c r="OM10" s="48" t="n">
        <f aca="false">OL10+1</f>
        <v>44085</v>
      </c>
      <c r="ON10" s="48" t="n">
        <f aca="false">OM10+1</f>
        <v>44086</v>
      </c>
      <c r="OO10" s="48" t="n">
        <f aca="false">ON10+1</f>
        <v>44087</v>
      </c>
      <c r="OP10" s="48" t="n">
        <f aca="false">OO10+1</f>
        <v>44088</v>
      </c>
      <c r="OQ10" s="48" t="n">
        <f aca="false">OP10+1</f>
        <v>44089</v>
      </c>
      <c r="OR10" s="48" t="n">
        <f aca="false">OQ10+1</f>
        <v>44090</v>
      </c>
      <c r="OS10" s="48" t="n">
        <f aca="false">OR10+1</f>
        <v>44091</v>
      </c>
      <c r="OT10" s="48" t="n">
        <f aca="false">OS10+1</f>
        <v>44092</v>
      </c>
      <c r="OU10" s="48" t="n">
        <f aca="false">OT10+1</f>
        <v>44093</v>
      </c>
      <c r="OV10" s="48" t="n">
        <f aca="false">OU10+1</f>
        <v>44094</v>
      </c>
      <c r="OW10" s="48" t="n">
        <f aca="false">OV10+1</f>
        <v>44095</v>
      </c>
      <c r="OX10" s="48" t="n">
        <f aca="false">OW10+1</f>
        <v>44096</v>
      </c>
      <c r="OY10" s="48" t="n">
        <f aca="false">OX10+1</f>
        <v>44097</v>
      </c>
      <c r="OZ10" s="48" t="n">
        <f aca="false">OY10+1</f>
        <v>44098</v>
      </c>
      <c r="PA10" s="48" t="n">
        <f aca="false">OZ10+1</f>
        <v>44099</v>
      </c>
      <c r="PB10" s="48" t="n">
        <f aca="false">PA10+1</f>
        <v>44100</v>
      </c>
      <c r="PC10" s="48" t="n">
        <f aca="false">PB10+1</f>
        <v>44101</v>
      </c>
      <c r="PD10" s="48" t="n">
        <f aca="false">PC10+1</f>
        <v>44102</v>
      </c>
      <c r="PE10" s="48" t="n">
        <f aca="false">PD10+1</f>
        <v>44103</v>
      </c>
      <c r="PF10" s="48" t="n">
        <f aca="false">PE10+1</f>
        <v>44104</v>
      </c>
      <c r="PG10" s="48" t="n">
        <f aca="false">PF10+1</f>
        <v>44105</v>
      </c>
      <c r="PH10" s="48" t="n">
        <f aca="false">PG10+1</f>
        <v>44106</v>
      </c>
      <c r="PI10" s="48" t="n">
        <f aca="false">PH10+1</f>
        <v>44107</v>
      </c>
      <c r="PJ10" s="48" t="n">
        <f aca="false">PI10+1</f>
        <v>44108</v>
      </c>
      <c r="PK10" s="48" t="n">
        <f aca="false">PJ10+1</f>
        <v>44109</v>
      </c>
      <c r="PL10" s="48" t="n">
        <f aca="false">PK10+1</f>
        <v>44110</v>
      </c>
      <c r="PM10" s="48" t="n">
        <f aca="false">PL10+1</f>
        <v>44111</v>
      </c>
      <c r="PN10" s="48" t="n">
        <f aca="false">PM10+1</f>
        <v>44112</v>
      </c>
      <c r="PO10" s="48" t="n">
        <f aca="false">PN10+1</f>
        <v>44113</v>
      </c>
      <c r="PP10" s="48" t="n">
        <f aca="false">PO10+1</f>
        <v>44114</v>
      </c>
      <c r="PQ10" s="48" t="n">
        <f aca="false">PP10+1</f>
        <v>44115</v>
      </c>
      <c r="PR10" s="48" t="n">
        <f aca="false">PQ10+1</f>
        <v>44116</v>
      </c>
      <c r="PS10" s="48" t="n">
        <f aca="false">PR10+1</f>
        <v>44117</v>
      </c>
      <c r="PT10" s="48" t="n">
        <f aca="false">PS10+1</f>
        <v>44118</v>
      </c>
      <c r="PU10" s="48" t="n">
        <f aca="false">PT10+1</f>
        <v>44119</v>
      </c>
      <c r="PV10" s="48" t="n">
        <f aca="false">PU10+1</f>
        <v>44120</v>
      </c>
      <c r="PW10" s="48" t="n">
        <f aca="false">PV10+1</f>
        <v>44121</v>
      </c>
      <c r="PX10" s="48" t="n">
        <f aca="false">PW10+1</f>
        <v>44122</v>
      </c>
      <c r="PY10" s="48" t="n">
        <f aca="false">PX10+1</f>
        <v>44123</v>
      </c>
      <c r="PZ10" s="48" t="n">
        <f aca="false">PY10+1</f>
        <v>44124</v>
      </c>
      <c r="QA10" s="48" t="n">
        <f aca="false">PZ10+1</f>
        <v>44125</v>
      </c>
      <c r="QB10" s="48" t="n">
        <f aca="false">QA10+1</f>
        <v>44126</v>
      </c>
      <c r="QC10" s="48" t="n">
        <f aca="false">QB10+1</f>
        <v>44127</v>
      </c>
      <c r="QD10" s="48" t="n">
        <f aca="false">QC10+1</f>
        <v>44128</v>
      </c>
      <c r="QE10" s="48" t="n">
        <f aca="false">QD10+1</f>
        <v>44129</v>
      </c>
      <c r="QF10" s="48" t="n">
        <f aca="false">QE10+1</f>
        <v>44130</v>
      </c>
      <c r="QG10" s="48" t="n">
        <f aca="false">QF10+1</f>
        <v>44131</v>
      </c>
      <c r="QH10" s="48" t="n">
        <f aca="false">QG10+1</f>
        <v>44132</v>
      </c>
      <c r="QI10" s="48" t="n">
        <f aca="false">QH10+1</f>
        <v>44133</v>
      </c>
      <c r="QJ10" s="48" t="n">
        <f aca="false">QI10+1</f>
        <v>44134</v>
      </c>
      <c r="QK10" s="48" t="n">
        <f aca="false">QJ10+1</f>
        <v>44135</v>
      </c>
      <c r="QL10" s="48" t="n">
        <f aca="false">QK10+1</f>
        <v>44136</v>
      </c>
      <c r="QM10" s="48" t="n">
        <f aca="false">QL10+1</f>
        <v>44137</v>
      </c>
      <c r="QN10" s="48" t="n">
        <f aca="false">QM10+1</f>
        <v>44138</v>
      </c>
      <c r="QO10" s="48" t="n">
        <f aca="false">QN10+1</f>
        <v>44139</v>
      </c>
      <c r="QP10" s="48" t="n">
        <f aca="false">QO10+1</f>
        <v>44140</v>
      </c>
      <c r="QQ10" s="48" t="n">
        <f aca="false">QP10+1</f>
        <v>44141</v>
      </c>
      <c r="QR10" s="48" t="n">
        <f aca="false">QQ10+1</f>
        <v>44142</v>
      </c>
      <c r="QS10" s="48" t="n">
        <f aca="false">QR10+1</f>
        <v>44143</v>
      </c>
      <c r="QT10" s="48" t="n">
        <f aca="false">QS10+1</f>
        <v>44144</v>
      </c>
      <c r="QU10" s="48" t="n">
        <f aca="false">QT10+1</f>
        <v>44145</v>
      </c>
      <c r="QV10" s="48" t="n">
        <f aca="false">QU10+1</f>
        <v>44146</v>
      </c>
      <c r="QW10" s="48" t="n">
        <f aca="false">QV10+1</f>
        <v>44147</v>
      </c>
      <c r="QX10" s="48" t="n">
        <f aca="false">QW10+1</f>
        <v>44148</v>
      </c>
      <c r="QY10" s="48" t="n">
        <f aca="false">QX10+1</f>
        <v>44149</v>
      </c>
      <c r="QZ10" s="48" t="n">
        <f aca="false">QY10+1</f>
        <v>44150</v>
      </c>
      <c r="RA10" s="48" t="n">
        <f aca="false">QZ10+1</f>
        <v>44151</v>
      </c>
      <c r="RB10" s="48" t="n">
        <f aca="false">RA10+1</f>
        <v>44152</v>
      </c>
      <c r="RC10" s="48" t="n">
        <f aca="false">RB10+1</f>
        <v>44153</v>
      </c>
      <c r="RD10" s="48" t="n">
        <f aca="false">RC10+1</f>
        <v>44154</v>
      </c>
      <c r="RE10" s="48" t="n">
        <f aca="false">RD10+1</f>
        <v>44155</v>
      </c>
      <c r="RF10" s="48" t="n">
        <f aca="false">RE10+1</f>
        <v>44156</v>
      </c>
      <c r="RG10" s="48" t="n">
        <f aca="false">RF10+1</f>
        <v>44157</v>
      </c>
      <c r="RH10" s="48" t="n">
        <f aca="false">RG10+1</f>
        <v>44158</v>
      </c>
      <c r="RI10" s="48" t="n">
        <f aca="false">RH10+1</f>
        <v>44159</v>
      </c>
      <c r="RJ10" s="48" t="n">
        <f aca="false">RI10+1</f>
        <v>44160</v>
      </c>
      <c r="RK10" s="48" t="n">
        <f aca="false">RJ10+1</f>
        <v>44161</v>
      </c>
      <c r="RL10" s="48" t="n">
        <f aca="false">RK10+1</f>
        <v>44162</v>
      </c>
      <c r="RM10" s="48" t="n">
        <f aca="false">RL10+1</f>
        <v>44163</v>
      </c>
      <c r="RN10" s="48" t="n">
        <f aca="false">RM10+1</f>
        <v>44164</v>
      </c>
      <c r="RO10" s="48" t="n">
        <f aca="false">RN10+1</f>
        <v>44165</v>
      </c>
      <c r="RP10" s="48" t="n">
        <f aca="false">RO10+1</f>
        <v>44166</v>
      </c>
      <c r="RQ10" s="48" t="n">
        <f aca="false">RP10+1</f>
        <v>44167</v>
      </c>
      <c r="RR10" s="48" t="n">
        <f aca="false">RQ10+1</f>
        <v>44168</v>
      </c>
      <c r="RS10" s="48" t="n">
        <f aca="false">RR10+1</f>
        <v>44169</v>
      </c>
      <c r="RT10" s="48" t="n">
        <f aca="false">RS10+1</f>
        <v>44170</v>
      </c>
      <c r="RU10" s="48" t="n">
        <f aca="false">RT10+1</f>
        <v>44171</v>
      </c>
      <c r="RV10" s="48" t="n">
        <f aca="false">RU10+1</f>
        <v>44172</v>
      </c>
      <c r="RW10" s="48" t="n">
        <f aca="false">RV10+1</f>
        <v>44173</v>
      </c>
      <c r="RX10" s="48" t="n">
        <f aca="false">RW10+1</f>
        <v>44174</v>
      </c>
      <c r="RY10" s="48" t="n">
        <f aca="false">RX10+1</f>
        <v>44175</v>
      </c>
      <c r="RZ10" s="48" t="n">
        <f aca="false">RY10+1</f>
        <v>44176</v>
      </c>
      <c r="SA10" s="48" t="n">
        <f aca="false">RZ10+1</f>
        <v>44177</v>
      </c>
      <c r="SB10" s="48" t="n">
        <f aca="false">SA10+1</f>
        <v>44178</v>
      </c>
      <c r="SC10" s="48" t="n">
        <f aca="false">SB10+1</f>
        <v>44179</v>
      </c>
      <c r="SD10" s="48" t="n">
        <f aca="false">SC10+1</f>
        <v>44180</v>
      </c>
      <c r="SE10" s="48" t="n">
        <f aca="false">SD10+1</f>
        <v>44181</v>
      </c>
      <c r="SF10" s="48" t="n">
        <f aca="false">SE10+1</f>
        <v>44182</v>
      </c>
      <c r="SG10" s="48" t="n">
        <f aca="false">SF10+1</f>
        <v>44183</v>
      </c>
      <c r="SH10" s="48" t="n">
        <f aca="false">SG10+1</f>
        <v>44184</v>
      </c>
      <c r="SI10" s="48" t="n">
        <f aca="false">SH10+1</f>
        <v>44185</v>
      </c>
      <c r="SJ10" s="48" t="n">
        <f aca="false">SI10+1</f>
        <v>44186</v>
      </c>
      <c r="SK10" s="48" t="n">
        <f aca="false">SJ10+1</f>
        <v>44187</v>
      </c>
      <c r="SL10" s="48" t="n">
        <f aca="false">SK10+1</f>
        <v>44188</v>
      </c>
      <c r="SM10" s="48" t="n">
        <f aca="false">SL10+1</f>
        <v>44189</v>
      </c>
      <c r="SN10" s="48" t="n">
        <f aca="false">SM10+1</f>
        <v>44190</v>
      </c>
      <c r="SO10" s="48" t="n">
        <f aca="false">SN10+1</f>
        <v>44191</v>
      </c>
      <c r="SP10" s="48" t="n">
        <f aca="false">SO10+1</f>
        <v>44192</v>
      </c>
      <c r="SQ10" s="48" t="n">
        <f aca="false">SP10+1</f>
        <v>44193</v>
      </c>
      <c r="SR10" s="48" t="n">
        <f aca="false">SQ10+1</f>
        <v>44194</v>
      </c>
      <c r="SS10" s="48" t="n">
        <f aca="false">SR10+1</f>
        <v>44195</v>
      </c>
      <c r="ST10" s="48" t="n">
        <f aca="false">SS10+1</f>
        <v>44196</v>
      </c>
      <c r="SU10" s="48" t="n">
        <f aca="false">ST10+1</f>
        <v>44197</v>
      </c>
      <c r="SV10" s="48" t="n">
        <f aca="false">SU10+1</f>
        <v>44198</v>
      </c>
      <c r="SW10" s="48" t="n">
        <f aca="false">SV10+1</f>
        <v>44199</v>
      </c>
      <c r="SX10" s="48" t="n">
        <f aca="false">SW10+1</f>
        <v>44200</v>
      </c>
      <c r="SY10" s="48" t="n">
        <f aca="false">SX10+1</f>
        <v>44201</v>
      </c>
      <c r="SZ10" s="48" t="n">
        <f aca="false">SY10+1</f>
        <v>44202</v>
      </c>
      <c r="TA10" s="48" t="n">
        <f aca="false">SZ10+1</f>
        <v>44203</v>
      </c>
      <c r="TB10" s="48" t="n">
        <f aca="false">TA10+1</f>
        <v>44204</v>
      </c>
      <c r="TC10" s="48" t="n">
        <f aca="false">TB10+1</f>
        <v>44205</v>
      </c>
      <c r="TD10" s="48" t="n">
        <f aca="false">TC10+1</f>
        <v>44206</v>
      </c>
      <c r="TE10" s="48" t="n">
        <f aca="false">TD10+1</f>
        <v>44207</v>
      </c>
      <c r="TF10" s="48" t="n">
        <f aca="false">TE10+1</f>
        <v>44208</v>
      </c>
      <c r="TG10" s="48" t="n">
        <f aca="false">TF10+1</f>
        <v>44209</v>
      </c>
      <c r="TH10" s="48" t="n">
        <f aca="false">TG10+1</f>
        <v>44210</v>
      </c>
      <c r="TI10" s="48" t="n">
        <f aca="false">TH10+1</f>
        <v>44211</v>
      </c>
      <c r="TJ10" s="48" t="n">
        <f aca="false">TI10+1</f>
        <v>44212</v>
      </c>
      <c r="TK10" s="48" t="n">
        <f aca="false">TJ10+1</f>
        <v>44213</v>
      </c>
      <c r="TL10" s="48" t="n">
        <f aca="false">TK10+1</f>
        <v>44214</v>
      </c>
      <c r="TM10" s="48" t="n">
        <f aca="false">TL10+1</f>
        <v>44215</v>
      </c>
      <c r="TN10" s="48" t="n">
        <f aca="false">TM10+1</f>
        <v>44216</v>
      </c>
      <c r="TO10" s="48" t="n">
        <f aca="false">TN10+1</f>
        <v>44217</v>
      </c>
      <c r="TP10" s="48" t="n">
        <f aca="false">TO10+1</f>
        <v>44218</v>
      </c>
      <c r="TQ10" s="48" t="n">
        <f aca="false">TP10+1</f>
        <v>44219</v>
      </c>
      <c r="TR10" s="48" t="n">
        <f aca="false">TQ10+1</f>
        <v>44220</v>
      </c>
      <c r="TS10" s="48" t="n">
        <f aca="false">TR10+1</f>
        <v>44221</v>
      </c>
      <c r="TT10" s="48" t="n">
        <f aca="false">TS10+1</f>
        <v>44222</v>
      </c>
      <c r="TU10" s="48" t="n">
        <f aca="false">TT10+1</f>
        <v>44223</v>
      </c>
      <c r="TV10" s="48" t="n">
        <f aca="false">TU10+1</f>
        <v>44224</v>
      </c>
      <c r="TW10" s="48" t="n">
        <f aca="false">TV10+1</f>
        <v>44225</v>
      </c>
      <c r="TX10" s="48" t="n">
        <f aca="false">TW10+1</f>
        <v>44226</v>
      </c>
      <c r="TY10" s="48" t="n">
        <f aca="false">TX10+1</f>
        <v>44227</v>
      </c>
      <c r="TZ10" s="48" t="n">
        <f aca="false">TY10+1</f>
        <v>44228</v>
      </c>
      <c r="UA10" s="48" t="n">
        <f aca="false">TZ10+1</f>
        <v>44229</v>
      </c>
      <c r="UB10" s="48" t="n">
        <f aca="false">UA10+1</f>
        <v>44230</v>
      </c>
      <c r="UC10" s="48" t="n">
        <f aca="false">UB10+1</f>
        <v>44231</v>
      </c>
      <c r="UD10" s="48" t="n">
        <f aca="false">UC10+1</f>
        <v>44232</v>
      </c>
      <c r="UE10" s="48" t="n">
        <f aca="false">UD10+1</f>
        <v>44233</v>
      </c>
      <c r="UF10" s="48" t="n">
        <f aca="false">UE10+1</f>
        <v>44234</v>
      </c>
      <c r="UG10" s="48" t="n">
        <f aca="false">UF10+1</f>
        <v>44235</v>
      </c>
      <c r="UH10" s="48" t="n">
        <f aca="false">UG10+1</f>
        <v>44236</v>
      </c>
      <c r="UI10" s="48" t="n">
        <f aca="false">UH10+1</f>
        <v>44237</v>
      </c>
      <c r="UJ10" s="48" t="n">
        <f aca="false">UI10+1</f>
        <v>44238</v>
      </c>
      <c r="UK10" s="48" t="n">
        <f aca="false">UJ10+1</f>
        <v>44239</v>
      </c>
      <c r="UL10" s="48" t="n">
        <f aca="false">UK10+1</f>
        <v>44240</v>
      </c>
      <c r="UM10" s="48" t="n">
        <f aca="false">UL10+1</f>
        <v>44241</v>
      </c>
      <c r="UN10" s="48" t="n">
        <f aca="false">UM10+1</f>
        <v>44242</v>
      </c>
      <c r="UO10" s="48" t="n">
        <f aca="false">UN10+1</f>
        <v>44243</v>
      </c>
      <c r="UP10" s="48" t="n">
        <f aca="false">UO10+1</f>
        <v>44244</v>
      </c>
      <c r="UQ10" s="48" t="n">
        <f aca="false">UP10+1</f>
        <v>44245</v>
      </c>
      <c r="UR10" s="48" t="n">
        <f aca="false">UQ10+1</f>
        <v>44246</v>
      </c>
      <c r="US10" s="48" t="n">
        <f aca="false">UR10+1</f>
        <v>44247</v>
      </c>
      <c r="UT10" s="48" t="n">
        <f aca="false">US10+1</f>
        <v>44248</v>
      </c>
      <c r="UU10" s="48" t="n">
        <f aca="false">UT10+1</f>
        <v>44249</v>
      </c>
      <c r="UV10" s="48" t="n">
        <f aca="false">UU10+1</f>
        <v>44250</v>
      </c>
      <c r="UW10" s="48" t="n">
        <f aca="false">UV10+1</f>
        <v>44251</v>
      </c>
      <c r="UX10" s="48" t="n">
        <f aca="false">UW10+1</f>
        <v>44252</v>
      </c>
      <c r="UY10" s="48" t="n">
        <f aca="false">UX10+1</f>
        <v>44253</v>
      </c>
      <c r="UZ10" s="48" t="n">
        <f aca="false">UY10+1</f>
        <v>44254</v>
      </c>
      <c r="VA10" s="48" t="n">
        <f aca="false">UZ10+1</f>
        <v>44255</v>
      </c>
      <c r="VB10" s="48" t="n">
        <f aca="false">VA10+1</f>
        <v>44256</v>
      </c>
      <c r="VC10" s="48" t="n">
        <f aca="false">VB10+1</f>
        <v>44257</v>
      </c>
      <c r="VD10" s="48" t="n">
        <f aca="false">VC10+1</f>
        <v>44258</v>
      </c>
      <c r="VE10" s="48" t="n">
        <f aca="false">VD10+1</f>
        <v>44259</v>
      </c>
      <c r="VF10" s="48" t="n">
        <f aca="false">VE10+1</f>
        <v>44260</v>
      </c>
      <c r="VG10" s="48" t="n">
        <f aca="false">VF10+1</f>
        <v>44261</v>
      </c>
      <c r="VH10" s="48" t="n">
        <f aca="false">VG10+1</f>
        <v>44262</v>
      </c>
      <c r="VI10" s="48" t="n">
        <f aca="false">VH10+1</f>
        <v>44263</v>
      </c>
      <c r="VJ10" s="48" t="n">
        <f aca="false">VI10+1</f>
        <v>44264</v>
      </c>
      <c r="VK10" s="48" t="n">
        <f aca="false">VJ10+1</f>
        <v>44265</v>
      </c>
      <c r="VL10" s="48" t="n">
        <f aca="false">VK10+1</f>
        <v>44266</v>
      </c>
      <c r="VM10" s="48" t="n">
        <f aca="false">VL10+1</f>
        <v>44267</v>
      </c>
      <c r="VN10" s="48" t="n">
        <f aca="false">VM10+1</f>
        <v>44268</v>
      </c>
      <c r="VO10" s="48" t="n">
        <f aca="false">VN10+1</f>
        <v>44269</v>
      </c>
      <c r="VP10" s="48" t="n">
        <f aca="false">VO10+1</f>
        <v>44270</v>
      </c>
      <c r="VQ10" s="48" t="n">
        <f aca="false">VP10+1</f>
        <v>44271</v>
      </c>
      <c r="VR10" s="48" t="n">
        <f aca="false">VQ10+1</f>
        <v>44272</v>
      </c>
      <c r="VS10" s="48" t="n">
        <f aca="false">VR10+1</f>
        <v>44273</v>
      </c>
      <c r="VT10" s="48" t="n">
        <f aca="false">VS10+1</f>
        <v>44274</v>
      </c>
      <c r="VU10" s="48" t="n">
        <f aca="false">VT10+1</f>
        <v>44275</v>
      </c>
      <c r="VV10" s="48" t="n">
        <f aca="false">VU10+1</f>
        <v>44276</v>
      </c>
      <c r="VW10" s="48" t="n">
        <f aca="false">VV10+1</f>
        <v>44277</v>
      </c>
      <c r="VX10" s="48" t="n">
        <f aca="false">VW10+1</f>
        <v>44278</v>
      </c>
      <c r="VY10" s="48" t="n">
        <f aca="false">VX10+1</f>
        <v>44279</v>
      </c>
      <c r="VZ10" s="48" t="n">
        <f aca="false">VY10+1</f>
        <v>44280</v>
      </c>
      <c r="WA10" s="48" t="n">
        <f aca="false">VZ10+1</f>
        <v>44281</v>
      </c>
      <c r="WB10" s="48" t="n">
        <f aca="false">WA10+1</f>
        <v>44282</v>
      </c>
      <c r="WC10" s="48" t="n">
        <f aca="false">WB10+1</f>
        <v>44283</v>
      </c>
      <c r="WD10" s="48" t="n">
        <f aca="false">WC10+1</f>
        <v>44284</v>
      </c>
      <c r="WE10" s="48" t="n">
        <f aca="false">WD10+1</f>
        <v>44285</v>
      </c>
      <c r="WF10" s="48" t="n">
        <f aca="false">WE10+1</f>
        <v>44286</v>
      </c>
      <c r="WG10" s="48" t="n">
        <f aca="false">WF10+1</f>
        <v>44287</v>
      </c>
      <c r="WH10" s="48" t="n">
        <f aca="false">WG10+1</f>
        <v>44288</v>
      </c>
      <c r="WI10" s="48" t="n">
        <f aca="false">WH10+1</f>
        <v>44289</v>
      </c>
      <c r="WJ10" s="48" t="n">
        <f aca="false">WI10+1</f>
        <v>44290</v>
      </c>
      <c r="WK10" s="48" t="n">
        <f aca="false">WJ10+1</f>
        <v>44291</v>
      </c>
      <c r="WL10" s="48" t="n">
        <f aca="false">WK10+1</f>
        <v>44292</v>
      </c>
      <c r="WM10" s="48" t="n">
        <f aca="false">WL10+1</f>
        <v>44293</v>
      </c>
      <c r="WN10" s="48" t="n">
        <f aca="false">WM10+1</f>
        <v>44294</v>
      </c>
      <c r="WO10" s="48" t="n">
        <f aca="false">WN10+1</f>
        <v>44295</v>
      </c>
      <c r="WP10" s="48" t="n">
        <f aca="false">WO10+1</f>
        <v>44296</v>
      </c>
      <c r="WQ10" s="48" t="n">
        <f aca="false">WP10+1</f>
        <v>44297</v>
      </c>
      <c r="WR10" s="48" t="n">
        <f aca="false">WQ10+1</f>
        <v>44298</v>
      </c>
      <c r="WS10" s="48" t="n">
        <f aca="false">WR10+1</f>
        <v>44299</v>
      </c>
      <c r="WT10" s="48" t="n">
        <f aca="false">WS10+1</f>
        <v>44300</v>
      </c>
      <c r="WU10" s="48" t="n">
        <f aca="false">WT10+1</f>
        <v>44301</v>
      </c>
      <c r="WV10" s="48" t="n">
        <f aca="false">WU10+1</f>
        <v>44302</v>
      </c>
      <c r="WW10" s="48" t="n">
        <f aca="false">WV10+1</f>
        <v>44303</v>
      </c>
      <c r="WX10" s="48" t="n">
        <f aca="false">WW10+1</f>
        <v>44304</v>
      </c>
      <c r="WY10" s="48" t="n">
        <f aca="false">WX10+1</f>
        <v>44305</v>
      </c>
      <c r="WZ10" s="48" t="n">
        <f aca="false">WY10+1</f>
        <v>44306</v>
      </c>
      <c r="XA10" s="48" t="n">
        <f aca="false">WZ10+1</f>
        <v>44307</v>
      </c>
      <c r="XB10" s="48" t="n">
        <f aca="false">XA10+1</f>
        <v>44308</v>
      </c>
      <c r="XC10" s="48" t="n">
        <f aca="false">XB10+1</f>
        <v>44309</v>
      </c>
      <c r="XD10" s="48" t="n">
        <f aca="false">XC10+1</f>
        <v>44310</v>
      </c>
      <c r="XE10" s="48" t="n">
        <f aca="false">XD10+1</f>
        <v>44311</v>
      </c>
      <c r="XF10" s="48" t="n">
        <f aca="false">XE10+1</f>
        <v>44312</v>
      </c>
      <c r="XG10" s="48" t="n">
        <f aca="false">XF10+1</f>
        <v>44313</v>
      </c>
      <c r="XH10" s="48" t="n">
        <f aca="false">XG10+1</f>
        <v>44314</v>
      </c>
      <c r="XI10" s="48" t="n">
        <f aca="false">XH10+1</f>
        <v>44315</v>
      </c>
      <c r="XJ10" s="48" t="n">
        <f aca="false">XI10+1</f>
        <v>44316</v>
      </c>
      <c r="XK10" s="48" t="n">
        <f aca="false">XJ10+1</f>
        <v>44317</v>
      </c>
      <c r="XL10" s="48" t="n">
        <f aca="false">XK10+1</f>
        <v>44318</v>
      </c>
      <c r="XM10" s="48" t="n">
        <f aca="false">XL10+1</f>
        <v>44319</v>
      </c>
      <c r="XN10" s="48" t="n">
        <f aca="false">XM10+1</f>
        <v>44320</v>
      </c>
      <c r="XO10" s="48" t="n">
        <f aca="false">XN10+1</f>
        <v>44321</v>
      </c>
      <c r="XP10" s="48" t="n">
        <f aca="false">XO10+1</f>
        <v>44322</v>
      </c>
      <c r="XQ10" s="48" t="n">
        <f aca="false">XP10+1</f>
        <v>44323</v>
      </c>
      <c r="XR10" s="48" t="n">
        <f aca="false">XQ10+1</f>
        <v>44324</v>
      </c>
      <c r="XS10" s="48" t="n">
        <f aca="false">XR10+1</f>
        <v>44325</v>
      </c>
      <c r="XT10" s="48" t="n">
        <f aca="false">XS10+1</f>
        <v>44326</v>
      </c>
      <c r="XU10" s="48" t="n">
        <f aca="false">XT10+1</f>
        <v>44327</v>
      </c>
      <c r="XV10" s="48" t="n">
        <f aca="false">XU10+1</f>
        <v>44328</v>
      </c>
      <c r="XW10" s="48" t="n">
        <f aca="false">XV10+1</f>
        <v>44329</v>
      </c>
      <c r="XX10" s="48" t="n">
        <f aca="false">XW10+1</f>
        <v>44330</v>
      </c>
      <c r="XY10" s="48" t="n">
        <f aca="false">XX10+1</f>
        <v>44331</v>
      </c>
      <c r="XZ10" s="48" t="n">
        <f aca="false">XY10+1</f>
        <v>44332</v>
      </c>
      <c r="YA10" s="48" t="n">
        <f aca="false">XZ10+1</f>
        <v>44333</v>
      </c>
      <c r="YB10" s="48" t="n">
        <f aca="false">YA10+1</f>
        <v>44334</v>
      </c>
      <c r="YC10" s="48" t="n">
        <f aca="false">YB10+1</f>
        <v>44335</v>
      </c>
      <c r="YD10" s="48" t="n">
        <f aca="false">YC10+1</f>
        <v>44336</v>
      </c>
      <c r="YE10" s="48" t="n">
        <f aca="false">YD10+1</f>
        <v>44337</v>
      </c>
      <c r="YF10" s="48" t="n">
        <f aca="false">YE10+1</f>
        <v>44338</v>
      </c>
      <c r="YG10" s="48" t="n">
        <f aca="false">YF10+1</f>
        <v>44339</v>
      </c>
      <c r="YH10" s="48" t="n">
        <f aca="false">YG10+1</f>
        <v>44340</v>
      </c>
      <c r="YI10" s="48" t="n">
        <f aca="false">YH10+1</f>
        <v>44341</v>
      </c>
      <c r="YJ10" s="48" t="n">
        <f aca="false">YI10+1</f>
        <v>44342</v>
      </c>
      <c r="YK10" s="48" t="n">
        <f aca="false">YJ10+1</f>
        <v>44343</v>
      </c>
      <c r="YL10" s="48" t="n">
        <f aca="false">YK10+1</f>
        <v>44344</v>
      </c>
      <c r="YM10" s="48" t="n">
        <f aca="false">YL10+1</f>
        <v>44345</v>
      </c>
      <c r="YN10" s="48" t="n">
        <f aca="false">YM10+1</f>
        <v>44346</v>
      </c>
      <c r="YO10" s="48" t="n">
        <f aca="false">YN10+1</f>
        <v>44347</v>
      </c>
      <c r="YP10" s="48" t="n">
        <f aca="false">YO10+1</f>
        <v>44348</v>
      </c>
      <c r="YQ10" s="48" t="n">
        <f aca="false">YP10+1</f>
        <v>44349</v>
      </c>
      <c r="YR10" s="48" t="n">
        <f aca="false">YQ10+1</f>
        <v>44350</v>
      </c>
      <c r="YS10" s="48" t="n">
        <f aca="false">YR10+1</f>
        <v>44351</v>
      </c>
      <c r="YT10" s="48" t="n">
        <f aca="false">YS10+1</f>
        <v>44352</v>
      </c>
      <c r="YU10" s="48" t="n">
        <f aca="false">YT10+1</f>
        <v>44353</v>
      </c>
      <c r="YV10" s="48" t="n">
        <f aca="false">YU10+1</f>
        <v>44354</v>
      </c>
      <c r="YW10" s="48" t="n">
        <f aca="false">YV10+1</f>
        <v>44355</v>
      </c>
      <c r="YX10" s="48" t="n">
        <f aca="false">YW10+1</f>
        <v>44356</v>
      </c>
      <c r="YY10" s="48" t="n">
        <f aca="false">YX10+1</f>
        <v>44357</v>
      </c>
      <c r="YZ10" s="48" t="n">
        <f aca="false">YY10+1</f>
        <v>44358</v>
      </c>
      <c r="ZA10" s="48" t="n">
        <f aca="false">YZ10+1</f>
        <v>44359</v>
      </c>
      <c r="ZB10" s="48" t="n">
        <f aca="false">ZA10+1</f>
        <v>44360</v>
      </c>
      <c r="ZC10" s="48" t="n">
        <f aca="false">ZB10+1</f>
        <v>44361</v>
      </c>
      <c r="ZD10" s="48" t="n">
        <f aca="false">ZC10+1</f>
        <v>44362</v>
      </c>
      <c r="ZE10" s="48" t="n">
        <f aca="false">ZD10+1</f>
        <v>44363</v>
      </c>
      <c r="ZF10" s="48" t="n">
        <f aca="false">ZE10+1</f>
        <v>44364</v>
      </c>
      <c r="ZG10" s="48" t="n">
        <f aca="false">ZF10+1</f>
        <v>44365</v>
      </c>
      <c r="ZH10" s="48" t="n">
        <f aca="false">ZG10+1</f>
        <v>44366</v>
      </c>
      <c r="ZI10" s="48" t="n">
        <f aca="false">ZH10+1</f>
        <v>44367</v>
      </c>
      <c r="ZJ10" s="48" t="n">
        <f aca="false">ZI10+1</f>
        <v>44368</v>
      </c>
      <c r="ZK10" s="48" t="n">
        <f aca="false">ZJ10+1</f>
        <v>44369</v>
      </c>
      <c r="ZL10" s="48" t="n">
        <f aca="false">ZK10+1</f>
        <v>44370</v>
      </c>
      <c r="ZM10" s="48" t="n">
        <f aca="false">ZL10+1</f>
        <v>44371</v>
      </c>
      <c r="ZN10" s="48" t="n">
        <f aca="false">ZM10+1</f>
        <v>44372</v>
      </c>
      <c r="ZO10" s="48" t="n">
        <f aca="false">ZN10+1</f>
        <v>44373</v>
      </c>
      <c r="ZP10" s="48" t="n">
        <f aca="false">ZO10+1</f>
        <v>44374</v>
      </c>
      <c r="ZQ10" s="48" t="n">
        <f aca="false">ZP10+1</f>
        <v>44375</v>
      </c>
      <c r="ZR10" s="48" t="n">
        <f aca="false">ZQ10+1</f>
        <v>44376</v>
      </c>
      <c r="ZS10" s="48" t="n">
        <f aca="false">ZR10+1</f>
        <v>44377</v>
      </c>
      <c r="ZT10" s="48" t="n">
        <f aca="false">ZS10+1</f>
        <v>44378</v>
      </c>
      <c r="ZU10" s="48" t="n">
        <f aca="false">ZT10+1</f>
        <v>44379</v>
      </c>
      <c r="ZV10" s="48" t="n">
        <f aca="false">ZU10+1</f>
        <v>44380</v>
      </c>
      <c r="ZW10" s="48" t="n">
        <f aca="false">ZV10+1</f>
        <v>44381</v>
      </c>
      <c r="ZX10" s="48" t="n">
        <f aca="false">ZW10+1</f>
        <v>44382</v>
      </c>
      <c r="ZY10" s="48" t="n">
        <f aca="false">ZX10+1</f>
        <v>44383</v>
      </c>
      <c r="ZZ10" s="48" t="n">
        <f aca="false">ZY10+1</f>
        <v>44384</v>
      </c>
      <c r="AAA10" s="48" t="n">
        <f aca="false">ZZ10+1</f>
        <v>44385</v>
      </c>
      <c r="AAB10" s="48" t="n">
        <f aca="false">AAA10+1</f>
        <v>44386</v>
      </c>
      <c r="AAC10" s="48" t="n">
        <f aca="false">AAB10+1</f>
        <v>44387</v>
      </c>
      <c r="AAD10" s="48" t="n">
        <f aca="false">AAC10+1</f>
        <v>44388</v>
      </c>
      <c r="AAE10" s="48" t="n">
        <f aca="false">AAD10+1</f>
        <v>44389</v>
      </c>
      <c r="AAF10" s="48" t="n">
        <f aca="false">AAE10+1</f>
        <v>44390</v>
      </c>
      <c r="AAG10" s="48" t="n">
        <f aca="false">AAF10+1</f>
        <v>44391</v>
      </c>
      <c r="AAH10" s="48" t="n">
        <f aca="false">AAG10+1</f>
        <v>44392</v>
      </c>
      <c r="AAI10" s="48" t="n">
        <f aca="false">AAH10+1</f>
        <v>44393</v>
      </c>
      <c r="AAJ10" s="48" t="n">
        <f aca="false">AAI10+1</f>
        <v>44394</v>
      </c>
      <c r="AAK10" s="48" t="n">
        <f aca="false">AAJ10+1</f>
        <v>44395</v>
      </c>
      <c r="AAL10" s="48" t="n">
        <f aca="false">AAK10+1</f>
        <v>44396</v>
      </c>
      <c r="AAM10" s="48" t="n">
        <f aca="false">AAL10+1</f>
        <v>44397</v>
      </c>
      <c r="AAN10" s="48" t="n">
        <f aca="false">AAM10+1</f>
        <v>44398</v>
      </c>
      <c r="AAO10" s="48" t="n">
        <f aca="false">AAN10+1</f>
        <v>44399</v>
      </c>
      <c r="AAP10" s="48" t="n">
        <f aca="false">AAO10+1</f>
        <v>44400</v>
      </c>
      <c r="AAQ10" s="48" t="n">
        <f aca="false">AAP10+1</f>
        <v>44401</v>
      </c>
      <c r="AAR10" s="48" t="n">
        <f aca="false">AAQ10+1</f>
        <v>44402</v>
      </c>
      <c r="AAS10" s="48" t="n">
        <f aca="false">AAR10+1</f>
        <v>44403</v>
      </c>
      <c r="AAT10" s="48" t="n">
        <f aca="false">AAS10+1</f>
        <v>44404</v>
      </c>
      <c r="AAU10" s="48" t="n">
        <f aca="false">AAT10+1</f>
        <v>44405</v>
      </c>
      <c r="AAV10" s="48" t="n">
        <f aca="false">AAU10+1</f>
        <v>44406</v>
      </c>
      <c r="AAW10" s="48" t="n">
        <f aca="false">AAV10+1</f>
        <v>44407</v>
      </c>
      <c r="AAX10" s="48" t="n">
        <f aca="false">AAW10+1</f>
        <v>44408</v>
      </c>
      <c r="AAY10" s="48" t="n">
        <f aca="false">AAX10+1</f>
        <v>44409</v>
      </c>
      <c r="AAZ10" s="48" t="n">
        <f aca="false">AAY10+1</f>
        <v>44410</v>
      </c>
      <c r="ABA10" s="48" t="n">
        <f aca="false">AAZ10+1</f>
        <v>44411</v>
      </c>
      <c r="ABB10" s="48" t="n">
        <f aca="false">ABA10+1</f>
        <v>44412</v>
      </c>
      <c r="ABC10" s="48" t="n">
        <f aca="false">ABB10+1</f>
        <v>44413</v>
      </c>
      <c r="ABD10" s="48" t="n">
        <f aca="false">ABC10+1</f>
        <v>44414</v>
      </c>
      <c r="ABE10" s="48" t="n">
        <f aca="false">ABD10+1</f>
        <v>44415</v>
      </c>
      <c r="ABF10" s="48" t="n">
        <f aca="false">ABE10+1</f>
        <v>44416</v>
      </c>
      <c r="ABG10" s="48" t="n">
        <f aca="false">ABF10+1</f>
        <v>44417</v>
      </c>
      <c r="ABH10" s="48" t="n">
        <f aca="false">ABG10+1</f>
        <v>44418</v>
      </c>
      <c r="ABI10" s="48" t="n">
        <f aca="false">ABH10+1</f>
        <v>44419</v>
      </c>
      <c r="ABJ10" s="48" t="n">
        <f aca="false">ABI10+1</f>
        <v>44420</v>
      </c>
      <c r="ABK10" s="48" t="n">
        <f aca="false">ABJ10+1</f>
        <v>44421</v>
      </c>
      <c r="ABL10" s="48" t="n">
        <f aca="false">ABK10+1</f>
        <v>44422</v>
      </c>
      <c r="ABM10" s="48" t="n">
        <f aca="false">ABL10+1</f>
        <v>44423</v>
      </c>
      <c r="ABN10" s="48" t="n">
        <f aca="false">ABM10+1</f>
        <v>44424</v>
      </c>
      <c r="ABO10" s="48" t="n">
        <f aca="false">ABN10+1</f>
        <v>44425</v>
      </c>
      <c r="ABP10" s="48" t="n">
        <f aca="false">ABO10+1</f>
        <v>44426</v>
      </c>
      <c r="ABQ10" s="48" t="n">
        <f aca="false">ABP10+1</f>
        <v>44427</v>
      </c>
      <c r="ABR10" s="48" t="n">
        <f aca="false">ABQ10+1</f>
        <v>44428</v>
      </c>
      <c r="ABS10" s="48" t="n">
        <f aca="false">ABR10+1</f>
        <v>44429</v>
      </c>
      <c r="ABT10" s="48" t="n">
        <f aca="false">ABS10+1</f>
        <v>44430</v>
      </c>
      <c r="ABU10" s="48" t="n">
        <f aca="false">ABT10+1</f>
        <v>44431</v>
      </c>
      <c r="ABV10" s="48" t="n">
        <f aca="false">ABU10+1</f>
        <v>44432</v>
      </c>
      <c r="ABW10" s="48" t="n">
        <f aca="false">ABV10+1</f>
        <v>44433</v>
      </c>
      <c r="ABX10" s="48" t="n">
        <f aca="false">ABW10+1</f>
        <v>44434</v>
      </c>
      <c r="ABY10" s="48" t="n">
        <f aca="false">ABX10+1</f>
        <v>44435</v>
      </c>
      <c r="ABZ10" s="48" t="n">
        <f aca="false">ABY10+1</f>
        <v>44436</v>
      </c>
      <c r="ACA10" s="48" t="n">
        <f aca="false">ABZ10+1</f>
        <v>44437</v>
      </c>
      <c r="ACB10" s="48" t="n">
        <f aca="false">ACA10+1</f>
        <v>44438</v>
      </c>
      <c r="ACC10" s="48" t="n">
        <f aca="false">ACB10+1</f>
        <v>44439</v>
      </c>
      <c r="ACD10" s="48" t="n">
        <f aca="false">ACC10+1</f>
        <v>44440</v>
      </c>
      <c r="ACE10" s="48" t="n">
        <f aca="false">ACD10+1</f>
        <v>44441</v>
      </c>
      <c r="ACF10" s="48" t="n">
        <f aca="false">ACE10+1</f>
        <v>44442</v>
      </c>
      <c r="ACG10" s="48" t="n">
        <f aca="false">ACF10+1</f>
        <v>44443</v>
      </c>
      <c r="ACH10" s="48" t="n">
        <f aca="false">ACG10+1</f>
        <v>44444</v>
      </c>
      <c r="ACI10" s="48" t="n">
        <f aca="false">ACH10+1</f>
        <v>44445</v>
      </c>
      <c r="ACJ10" s="48" t="n">
        <f aca="false">ACI10+1</f>
        <v>44446</v>
      </c>
      <c r="ACK10" s="48" t="n">
        <f aca="false">ACJ10+1</f>
        <v>44447</v>
      </c>
      <c r="ACL10" s="48" t="n">
        <f aca="false">ACK10+1</f>
        <v>44448</v>
      </c>
      <c r="ACM10" s="48" t="n">
        <f aca="false">ACL10+1</f>
        <v>44449</v>
      </c>
      <c r="ACN10" s="48" t="n">
        <f aca="false">ACM10+1</f>
        <v>44450</v>
      </c>
      <c r="ACO10" s="48" t="n">
        <f aca="false">ACN10+1</f>
        <v>44451</v>
      </c>
      <c r="ACP10" s="48" t="n">
        <f aca="false">ACO10+1</f>
        <v>44452</v>
      </c>
      <c r="ACQ10" s="48" t="n">
        <f aca="false">ACP10+1</f>
        <v>44453</v>
      </c>
      <c r="ACR10" s="48" t="n">
        <f aca="false">ACQ10+1</f>
        <v>44454</v>
      </c>
      <c r="ACS10" s="48" t="n">
        <f aca="false">ACR10+1</f>
        <v>44455</v>
      </c>
      <c r="ACT10" s="48" t="n">
        <f aca="false">ACS10+1</f>
        <v>44456</v>
      </c>
      <c r="ACU10" s="48" t="n">
        <f aca="false">ACT10+1</f>
        <v>44457</v>
      </c>
      <c r="ACV10" s="48" t="n">
        <f aca="false">ACU10+1</f>
        <v>44458</v>
      </c>
      <c r="ACW10" s="48" t="n">
        <f aca="false">ACV10+1</f>
        <v>44459</v>
      </c>
      <c r="ACX10" s="48" t="n">
        <f aca="false">ACW10+1</f>
        <v>44460</v>
      </c>
      <c r="ACY10" s="48" t="n">
        <f aca="false">ACX10+1</f>
        <v>44461</v>
      </c>
      <c r="ACZ10" s="48" t="n">
        <f aca="false">ACY10+1</f>
        <v>44462</v>
      </c>
      <c r="ADA10" s="48" t="n">
        <f aca="false">ACZ10+1</f>
        <v>44463</v>
      </c>
      <c r="ADB10" s="48" t="n">
        <f aca="false">ADA10+1</f>
        <v>44464</v>
      </c>
      <c r="ADC10" s="48" t="n">
        <f aca="false">ADB10+1</f>
        <v>44465</v>
      </c>
      <c r="ADD10" s="48" t="n">
        <f aca="false">ADC10+1</f>
        <v>44466</v>
      </c>
      <c r="ADE10" s="48" t="n">
        <f aca="false">ADD10+1</f>
        <v>44467</v>
      </c>
      <c r="ADF10" s="48" t="n">
        <f aca="false">ADE10+1</f>
        <v>44468</v>
      </c>
      <c r="ADG10" s="48" t="n">
        <f aca="false">ADF10+1</f>
        <v>44469</v>
      </c>
      <c r="ADH10" s="48" t="n">
        <f aca="false">ADG10+1</f>
        <v>44470</v>
      </c>
      <c r="ADI10" s="48" t="n">
        <f aca="false">ADH10+1</f>
        <v>44471</v>
      </c>
      <c r="ADJ10" s="48" t="n">
        <f aca="false">ADI10+1</f>
        <v>44472</v>
      </c>
      <c r="ADK10" s="48" t="n">
        <f aca="false">ADJ10+1</f>
        <v>44473</v>
      </c>
      <c r="ADL10" s="48" t="n">
        <f aca="false">ADK10+1</f>
        <v>44474</v>
      </c>
      <c r="ADM10" s="48" t="n">
        <f aca="false">ADL10+1</f>
        <v>44475</v>
      </c>
      <c r="ADN10" s="48" t="n">
        <f aca="false">ADM10+1</f>
        <v>44476</v>
      </c>
      <c r="ADO10" s="48" t="n">
        <f aca="false">ADN10+1</f>
        <v>44477</v>
      </c>
      <c r="ADP10" s="48" t="n">
        <f aca="false">ADO10+1</f>
        <v>44478</v>
      </c>
      <c r="ADQ10" s="48" t="n">
        <f aca="false">ADP10+1</f>
        <v>44479</v>
      </c>
      <c r="ADR10" s="48" t="n">
        <f aca="false">ADQ10+1</f>
        <v>44480</v>
      </c>
      <c r="ADS10" s="48" t="n">
        <f aca="false">ADR10+1</f>
        <v>44481</v>
      </c>
      <c r="ADT10" s="48" t="n">
        <f aca="false">ADS10+1</f>
        <v>44482</v>
      </c>
      <c r="ADU10" s="48" t="n">
        <f aca="false">ADT10+1</f>
        <v>44483</v>
      </c>
      <c r="ADV10" s="48" t="n">
        <f aca="false">ADU10+1</f>
        <v>44484</v>
      </c>
      <c r="ADW10" s="48" t="n">
        <f aca="false">ADV10+1</f>
        <v>44485</v>
      </c>
      <c r="ADX10" s="48" t="n">
        <f aca="false">ADW10+1</f>
        <v>44486</v>
      </c>
      <c r="ADY10" s="48" t="n">
        <f aca="false">ADX10+1</f>
        <v>44487</v>
      </c>
      <c r="ADZ10" s="48" t="n">
        <f aca="false">ADY10+1</f>
        <v>44488</v>
      </c>
      <c r="AEA10" s="48" t="n">
        <f aca="false">ADZ10+1</f>
        <v>44489</v>
      </c>
      <c r="AEB10" s="48" t="n">
        <f aca="false">AEA10+1</f>
        <v>44490</v>
      </c>
      <c r="AEC10" s="48" t="n">
        <f aca="false">AEB10+1</f>
        <v>44491</v>
      </c>
      <c r="AED10" s="48" t="n">
        <f aca="false">AEC10+1</f>
        <v>44492</v>
      </c>
      <c r="AEE10" s="48" t="n">
        <f aca="false">AED10+1</f>
        <v>44493</v>
      </c>
      <c r="AEF10" s="48" t="n">
        <f aca="false">AEE10+1</f>
        <v>44494</v>
      </c>
      <c r="AEG10" s="48" t="n">
        <f aca="false">AEF10+1</f>
        <v>44495</v>
      </c>
      <c r="AEH10" s="48" t="n">
        <f aca="false">AEG10+1</f>
        <v>44496</v>
      </c>
      <c r="AEI10" s="48" t="n">
        <f aca="false">AEH10+1</f>
        <v>44497</v>
      </c>
      <c r="AEJ10" s="48" t="n">
        <f aca="false">AEI10+1</f>
        <v>44498</v>
      </c>
      <c r="AEK10" s="48" t="n">
        <f aca="false">AEJ10+1</f>
        <v>44499</v>
      </c>
      <c r="AEL10" s="48" t="n">
        <f aca="false">AEK10+1</f>
        <v>44500</v>
      </c>
      <c r="AEM10" s="48" t="n">
        <f aca="false">AEL10+1</f>
        <v>44501</v>
      </c>
      <c r="AEN10" s="48" t="n">
        <f aca="false">AEM10+1</f>
        <v>44502</v>
      </c>
      <c r="AEO10" s="48" t="n">
        <f aca="false">AEN10+1</f>
        <v>44503</v>
      </c>
      <c r="AEP10" s="48" t="n">
        <f aca="false">AEO10+1</f>
        <v>44504</v>
      </c>
      <c r="AEQ10" s="48" t="n">
        <f aca="false">AEP10+1</f>
        <v>44505</v>
      </c>
      <c r="AER10" s="48" t="n">
        <f aca="false">AEQ10+1</f>
        <v>44506</v>
      </c>
      <c r="AES10" s="48" t="n">
        <f aca="false">AER10+1</f>
        <v>44507</v>
      </c>
      <c r="AET10" s="48" t="n">
        <f aca="false">AES10+1</f>
        <v>44508</v>
      </c>
      <c r="AEU10" s="48" t="n">
        <f aca="false">AET10+1</f>
        <v>44509</v>
      </c>
      <c r="AEV10" s="48" t="n">
        <f aca="false">AEU10+1</f>
        <v>44510</v>
      </c>
      <c r="AEW10" s="48" t="n">
        <f aca="false">AEV10+1</f>
        <v>44511</v>
      </c>
      <c r="AEX10" s="48" t="n">
        <f aca="false">AEW10+1</f>
        <v>44512</v>
      </c>
      <c r="AEY10" s="48" t="n">
        <f aca="false">AEX10+1</f>
        <v>44513</v>
      </c>
      <c r="AEZ10" s="48" t="n">
        <f aca="false">AEY10+1</f>
        <v>44514</v>
      </c>
      <c r="AFA10" s="48" t="n">
        <f aca="false">AEZ10+1</f>
        <v>44515</v>
      </c>
      <c r="AFB10" s="48" t="n">
        <f aca="false">AFA10+1</f>
        <v>44516</v>
      </c>
      <c r="AFC10" s="48" t="n">
        <f aca="false">AFB10+1</f>
        <v>44517</v>
      </c>
      <c r="AFD10" s="48" t="n">
        <f aca="false">AFC10+1</f>
        <v>44518</v>
      </c>
      <c r="AFE10" s="48" t="n">
        <f aca="false">AFD10+1</f>
        <v>44519</v>
      </c>
      <c r="AFF10" s="48" t="n">
        <f aca="false">AFE10+1</f>
        <v>44520</v>
      </c>
      <c r="AFG10" s="48" t="n">
        <f aca="false">AFF10+1</f>
        <v>44521</v>
      </c>
      <c r="AFH10" s="48" t="n">
        <f aca="false">AFG10+1</f>
        <v>44522</v>
      </c>
      <c r="AFI10" s="48" t="n">
        <f aca="false">AFH10+1</f>
        <v>44523</v>
      </c>
      <c r="AFJ10" s="48" t="n">
        <f aca="false">AFI10+1</f>
        <v>44524</v>
      </c>
      <c r="AFK10" s="48" t="n">
        <f aca="false">AFJ10+1</f>
        <v>44525</v>
      </c>
      <c r="AFL10" s="48" t="n">
        <f aca="false">AFK10+1</f>
        <v>44526</v>
      </c>
      <c r="AFM10" s="48" t="n">
        <f aca="false">AFL10+1</f>
        <v>44527</v>
      </c>
      <c r="AFN10" s="48" t="n">
        <f aca="false">AFM10+1</f>
        <v>44528</v>
      </c>
      <c r="AFO10" s="48" t="n">
        <f aca="false">AFN10+1</f>
        <v>44529</v>
      </c>
      <c r="AFP10" s="48" t="n">
        <f aca="false">AFO10+1</f>
        <v>44530</v>
      </c>
      <c r="AFQ10" s="48" t="n">
        <f aca="false">AFP10+1</f>
        <v>44531</v>
      </c>
      <c r="AFR10" s="48" t="n">
        <f aca="false">AFQ10+1</f>
        <v>44532</v>
      </c>
      <c r="AFS10" s="48" t="n">
        <f aca="false">AFR10+1</f>
        <v>44533</v>
      </c>
      <c r="AFT10" s="48" t="n">
        <f aca="false">AFS10+1</f>
        <v>44534</v>
      </c>
      <c r="AFU10" s="48" t="n">
        <f aca="false">AFT10+1</f>
        <v>44535</v>
      </c>
      <c r="AFV10" s="48" t="n">
        <f aca="false">AFU10+1</f>
        <v>44536</v>
      </c>
      <c r="AFW10" s="48" t="n">
        <f aca="false">AFV10+1</f>
        <v>44537</v>
      </c>
      <c r="AFX10" s="48" t="n">
        <f aca="false">AFW10+1</f>
        <v>44538</v>
      </c>
      <c r="AFY10" s="48" t="n">
        <f aca="false">AFX10+1</f>
        <v>44539</v>
      </c>
      <c r="AFZ10" s="48" t="n">
        <f aca="false">AFY10+1</f>
        <v>44540</v>
      </c>
      <c r="AGA10" s="48" t="n">
        <f aca="false">AFZ10+1</f>
        <v>44541</v>
      </c>
      <c r="AGB10" s="48" t="n">
        <f aca="false">AGA10+1</f>
        <v>44542</v>
      </c>
      <c r="AGC10" s="48" t="n">
        <f aca="false">AGB10+1</f>
        <v>44543</v>
      </c>
      <c r="AGD10" s="48" t="n">
        <f aca="false">AGC10+1</f>
        <v>44544</v>
      </c>
      <c r="AGE10" s="48" t="n">
        <f aca="false">AGD10+1</f>
        <v>44545</v>
      </c>
      <c r="AGF10" s="48" t="n">
        <f aca="false">AGE10+1</f>
        <v>44546</v>
      </c>
      <c r="AGG10" s="48" t="n">
        <f aca="false">AGF10+1</f>
        <v>44547</v>
      </c>
      <c r="AGH10" s="48" t="n">
        <f aca="false">AGG10+1</f>
        <v>44548</v>
      </c>
      <c r="AGI10" s="48" t="n">
        <f aca="false">AGH10+1</f>
        <v>44549</v>
      </c>
      <c r="AGJ10" s="48" t="n">
        <f aca="false">AGI10+1</f>
        <v>44550</v>
      </c>
      <c r="AGK10" s="48" t="n">
        <f aca="false">AGJ10+1</f>
        <v>44551</v>
      </c>
      <c r="AGL10" s="48" t="n">
        <f aca="false">AGK10+1</f>
        <v>44552</v>
      </c>
      <c r="AGM10" s="48" t="n">
        <f aca="false">AGL10+1</f>
        <v>44553</v>
      </c>
      <c r="AGN10" s="48" t="n">
        <f aca="false">AGM10+1</f>
        <v>44554</v>
      </c>
      <c r="AGO10" s="48" t="n">
        <f aca="false">AGN10+1</f>
        <v>44555</v>
      </c>
      <c r="AGP10" s="48" t="n">
        <f aca="false">AGO10+1</f>
        <v>44556</v>
      </c>
      <c r="AGQ10" s="48" t="n">
        <f aca="false">AGP10+1</f>
        <v>44557</v>
      </c>
      <c r="AGR10" s="48" t="n">
        <f aca="false">AGQ10+1</f>
        <v>44558</v>
      </c>
      <c r="AGS10" s="48" t="n">
        <f aca="false">AGR10+1</f>
        <v>44559</v>
      </c>
      <c r="AGT10" s="48" t="n">
        <f aca="false">AGS10+1</f>
        <v>44560</v>
      </c>
      <c r="AGU10" s="48" t="n">
        <f aca="false">AGT10+1</f>
        <v>44561</v>
      </c>
      <c r="AGV10" s="48" t="n">
        <f aca="false">AGU10+1</f>
        <v>44562</v>
      </c>
      <c r="AGW10" s="48" t="n">
        <f aca="false">AGV10+1</f>
        <v>44563</v>
      </c>
      <c r="AGX10" s="48" t="n">
        <f aca="false">AGW10+1</f>
        <v>44564</v>
      </c>
      <c r="AGY10" s="48" t="n">
        <f aca="false">AGX10+1</f>
        <v>44565</v>
      </c>
      <c r="AGZ10" s="48" t="n">
        <f aca="false">AGY10+1</f>
        <v>44566</v>
      </c>
      <c r="AHA10" s="48" t="n">
        <f aca="false">AGZ10+1</f>
        <v>44567</v>
      </c>
      <c r="AHB10" s="48" t="n">
        <f aca="false">AHA10+1</f>
        <v>44568</v>
      </c>
      <c r="AHC10" s="48" t="n">
        <f aca="false">AHB10+1</f>
        <v>44569</v>
      </c>
      <c r="AHD10" s="48" t="n">
        <f aca="false">AHC10+1</f>
        <v>44570</v>
      </c>
      <c r="AHE10" s="48" t="n">
        <f aca="false">AHD10+1</f>
        <v>44571</v>
      </c>
      <c r="AHF10" s="48" t="n">
        <f aca="false">AHE10+1</f>
        <v>44572</v>
      </c>
      <c r="AHG10" s="48" t="n">
        <f aca="false">AHF10+1</f>
        <v>44573</v>
      </c>
      <c r="AHH10" s="48" t="n">
        <f aca="false">AHG10+1</f>
        <v>44574</v>
      </c>
      <c r="AHI10" s="48" t="n">
        <f aca="false">AHH10+1</f>
        <v>44575</v>
      </c>
      <c r="AHJ10" s="48" t="n">
        <f aca="false">AHI10+1</f>
        <v>44576</v>
      </c>
      <c r="AHK10" s="48" t="n">
        <f aca="false">AHJ10+1</f>
        <v>44577</v>
      </c>
      <c r="AHL10" s="48" t="n">
        <f aca="false">AHK10+1</f>
        <v>44578</v>
      </c>
      <c r="AHM10" s="48" t="n">
        <f aca="false">AHL10+1</f>
        <v>44579</v>
      </c>
      <c r="AHN10" s="48" t="n">
        <f aca="false">AHM10+1</f>
        <v>44580</v>
      </c>
      <c r="AHO10" s="48" t="n">
        <f aca="false">AHN10+1</f>
        <v>44581</v>
      </c>
      <c r="AHP10" s="48" t="n">
        <f aca="false">AHO10+1</f>
        <v>44582</v>
      </c>
      <c r="AHQ10" s="48" t="n">
        <f aca="false">AHP10+1</f>
        <v>44583</v>
      </c>
      <c r="AHR10" s="48" t="n">
        <f aca="false">AHQ10+1</f>
        <v>44584</v>
      </c>
      <c r="AHS10" s="48" t="n">
        <f aca="false">AHR10+1</f>
        <v>44585</v>
      </c>
      <c r="AHT10" s="48" t="n">
        <f aca="false">AHS10+1</f>
        <v>44586</v>
      </c>
      <c r="AHU10" s="48" t="n">
        <f aca="false">AHT10+1</f>
        <v>44587</v>
      </c>
      <c r="AHV10" s="48" t="n">
        <f aca="false">AHU10+1</f>
        <v>44588</v>
      </c>
      <c r="AHW10" s="48" t="n">
        <f aca="false">AHV10+1</f>
        <v>44589</v>
      </c>
      <c r="AHX10" s="48" t="n">
        <f aca="false">AHW10+1</f>
        <v>44590</v>
      </c>
      <c r="AHY10" s="48" t="n">
        <f aca="false">AHX10+1</f>
        <v>44591</v>
      </c>
      <c r="AHZ10" s="48" t="n">
        <f aca="false">AHY10+1</f>
        <v>44592</v>
      </c>
      <c r="AIA10" s="48" t="n">
        <f aca="false">AHZ10+1</f>
        <v>44593</v>
      </c>
      <c r="AIB10" s="48" t="n">
        <f aca="false">AIA10+1</f>
        <v>44594</v>
      </c>
      <c r="AIC10" s="48" t="n">
        <f aca="false">AIB10+1</f>
        <v>44595</v>
      </c>
      <c r="AID10" s="48" t="n">
        <f aca="false">AIC10+1</f>
        <v>44596</v>
      </c>
      <c r="AIE10" s="48" t="n">
        <f aca="false">AID10+1</f>
        <v>44597</v>
      </c>
      <c r="AIF10" s="48" t="n">
        <f aca="false">AIE10+1</f>
        <v>44598</v>
      </c>
      <c r="AIG10" s="48" t="n">
        <f aca="false">AIF10+1</f>
        <v>44599</v>
      </c>
      <c r="AIH10" s="48" t="n">
        <f aca="false">AIG10+1</f>
        <v>44600</v>
      </c>
      <c r="AII10" s="48" t="n">
        <f aca="false">AIH10+1</f>
        <v>44601</v>
      </c>
      <c r="AIJ10" s="48" t="n">
        <f aca="false">AII10+1</f>
        <v>44602</v>
      </c>
      <c r="AIK10" s="48" t="n">
        <f aca="false">AIJ10+1</f>
        <v>44603</v>
      </c>
      <c r="AIL10" s="48" t="n">
        <f aca="false">AIK10+1</f>
        <v>44604</v>
      </c>
      <c r="AIM10" s="48" t="n">
        <f aca="false">AIL10+1</f>
        <v>44605</v>
      </c>
      <c r="AIN10" s="48" t="n">
        <f aca="false">AIM10+1</f>
        <v>44606</v>
      </c>
      <c r="AIO10" s="48" t="n">
        <f aca="false">AIN10+1</f>
        <v>44607</v>
      </c>
      <c r="AIP10" s="48" t="n">
        <f aca="false">AIO10+1</f>
        <v>44608</v>
      </c>
      <c r="AIQ10" s="48" t="n">
        <f aca="false">AIP10+1</f>
        <v>44609</v>
      </c>
      <c r="AIR10" s="48" t="n">
        <f aca="false">AIQ10+1</f>
        <v>44610</v>
      </c>
      <c r="AIS10" s="48" t="n">
        <f aca="false">AIR10+1</f>
        <v>44611</v>
      </c>
      <c r="AIT10" s="48" t="n">
        <f aca="false">AIS10+1</f>
        <v>44612</v>
      </c>
      <c r="AIU10" s="48" t="n">
        <f aca="false">AIT10+1</f>
        <v>44613</v>
      </c>
      <c r="AIV10" s="48" t="n">
        <f aca="false">AIU10+1</f>
        <v>44614</v>
      </c>
      <c r="AIW10" s="48" t="n">
        <f aca="false">AIV10+1</f>
        <v>44615</v>
      </c>
      <c r="AIX10" s="48" t="n">
        <f aca="false">AIW10+1</f>
        <v>44616</v>
      </c>
      <c r="AIY10" s="48" t="n">
        <f aca="false">AIX10+1</f>
        <v>44617</v>
      </c>
      <c r="AIZ10" s="48" t="n">
        <f aca="false">AIY10+1</f>
        <v>44618</v>
      </c>
      <c r="AJA10" s="48" t="n">
        <f aca="false">AIZ10+1</f>
        <v>44619</v>
      </c>
      <c r="AJB10" s="48" t="n">
        <f aca="false">AJA10+1</f>
        <v>44620</v>
      </c>
      <c r="AJC10" s="48" t="n">
        <f aca="false">AJB10+1</f>
        <v>44621</v>
      </c>
      <c r="AJD10" s="48" t="n">
        <f aca="false">AJC10+1</f>
        <v>44622</v>
      </c>
      <c r="AJE10" s="48" t="n">
        <f aca="false">AJD10+1</f>
        <v>44623</v>
      </c>
      <c r="AJF10" s="48" t="n">
        <f aca="false">AJE10+1</f>
        <v>44624</v>
      </c>
      <c r="AJG10" s="48" t="n">
        <f aca="false">AJF10+1</f>
        <v>44625</v>
      </c>
      <c r="AJH10" s="48" t="n">
        <f aca="false">AJG10+1</f>
        <v>44626</v>
      </c>
      <c r="AJI10" s="48" t="n">
        <f aca="false">AJH10+1</f>
        <v>44627</v>
      </c>
      <c r="AJJ10" s="48" t="n">
        <f aca="false">AJI10+1</f>
        <v>44628</v>
      </c>
      <c r="AJK10" s="48" t="n">
        <f aca="false">AJJ10+1</f>
        <v>44629</v>
      </c>
      <c r="AJL10" s="48" t="n">
        <f aca="false">AJK10+1</f>
        <v>44630</v>
      </c>
      <c r="AJM10" s="48" t="n">
        <f aca="false">AJL10+1</f>
        <v>44631</v>
      </c>
      <c r="AJN10" s="48" t="n">
        <f aca="false">AJM10+1</f>
        <v>44632</v>
      </c>
      <c r="AJO10" s="48" t="n">
        <f aca="false">AJN10+1</f>
        <v>44633</v>
      </c>
      <c r="AJP10" s="48" t="n">
        <f aca="false">AJO10+1</f>
        <v>44634</v>
      </c>
      <c r="AJQ10" s="48" t="n">
        <f aca="false">AJP10+1</f>
        <v>44635</v>
      </c>
      <c r="AJR10" s="48" t="n">
        <f aca="false">AJQ10+1</f>
        <v>44636</v>
      </c>
      <c r="AJS10" s="48" t="n">
        <f aca="false">AJR10+1</f>
        <v>44637</v>
      </c>
      <c r="AJT10" s="48" t="n">
        <f aca="false">AJS10+1</f>
        <v>44638</v>
      </c>
      <c r="AJU10" s="48" t="n">
        <f aca="false">AJT10+1</f>
        <v>44639</v>
      </c>
      <c r="AJV10" s="48" t="n">
        <f aca="false">AJU10+1</f>
        <v>44640</v>
      </c>
      <c r="AJW10" s="48" t="n">
        <f aca="false">AJV10+1</f>
        <v>44641</v>
      </c>
      <c r="AJX10" s="48" t="n">
        <f aca="false">AJW10+1</f>
        <v>44642</v>
      </c>
      <c r="AJY10" s="48" t="n">
        <f aca="false">AJX10+1</f>
        <v>44643</v>
      </c>
      <c r="AJZ10" s="48" t="n">
        <f aca="false">AJY10+1</f>
        <v>44644</v>
      </c>
      <c r="AKA10" s="48" t="n">
        <f aca="false">AJZ10+1</f>
        <v>44645</v>
      </c>
      <c r="AKB10" s="48" t="n">
        <f aca="false">AKA10+1</f>
        <v>44646</v>
      </c>
      <c r="AKC10" s="48" t="n">
        <f aca="false">AKB10+1</f>
        <v>44647</v>
      </c>
      <c r="AKD10" s="48" t="n">
        <f aca="false">AKC10+1</f>
        <v>44648</v>
      </c>
      <c r="AKE10" s="48" t="n">
        <f aca="false">AKD10+1</f>
        <v>44649</v>
      </c>
      <c r="AKF10" s="48" t="n">
        <f aca="false">AKE10+1</f>
        <v>44650</v>
      </c>
    </row>
    <row r="11" s="50" customFormat="true" ht="13.8" hidden="false" customHeight="false" outlineLevel="0" collapsed="false">
      <c r="A11" s="49"/>
      <c r="B11" s="49"/>
      <c r="C11" s="49"/>
      <c r="E11" s="51"/>
      <c r="H11" s="52"/>
      <c r="J11" s="53"/>
      <c r="L11" s="49"/>
      <c r="M11" s="54"/>
      <c r="O11" s="55" t="str">
        <f aca="false">IF(DAY(O17)=1,O17,IF(O10=$AI$6,"TODAY",""))</f>
        <v>TODAY</v>
      </c>
      <c r="P11" s="55" t="str">
        <f aca="false">IF(DAY(P17)=1,P17,IF(P10=$AI$6,"TODAY",""))</f>
        <v/>
      </c>
      <c r="Q11" s="55" t="str">
        <f aca="false">IF(DAY(Q17)=1,Q17,IF(Q10=$AI$6,"TODAY",""))</f>
        <v/>
      </c>
      <c r="R11" s="55" t="str">
        <f aca="false">IF(DAY(R17)=1,R17,IF(R10=$AI$6,"TODAY",""))</f>
        <v/>
      </c>
      <c r="S11" s="55" t="str">
        <f aca="false">IF(DAY(S17)=1,S17,IF(S10=$AI$6,"TODAY",""))</f>
        <v/>
      </c>
      <c r="T11" s="55" t="str">
        <f aca="false">IF(DAY(T17)=1,T17,IF(T10=$AI$6,"TODAY",""))</f>
        <v/>
      </c>
      <c r="U11" s="55" t="str">
        <f aca="false">IF(DAY(U17)=1,U17,IF(U10=$AI$6,"TODAY",""))</f>
        <v/>
      </c>
      <c r="V11" s="55" t="str">
        <f aca="false">IF(DAY(V17)=1,V17,IF(V10=$AI$6,"TODAY",""))</f>
        <v/>
      </c>
      <c r="W11" s="55" t="str">
        <f aca="false">IF(DAY(W17)=1,W17,IF(W10=$AI$6,"TODAY",""))</f>
        <v/>
      </c>
      <c r="X11" s="55" t="str">
        <f aca="false">IF(DAY(X17)=1,X17,IF(X10=$AI$6,"TODAY",""))</f>
        <v/>
      </c>
      <c r="Y11" s="55" t="str">
        <f aca="false">IF(DAY(Y17)=1,Y17,IF(Y10=$AI$6,"TODAY",""))</f>
        <v/>
      </c>
      <c r="Z11" s="55" t="str">
        <f aca="false">IF(DAY(Z17)=1,Z17,IF(Z10=$AI$6,"TODAY",""))</f>
        <v/>
      </c>
      <c r="AA11" s="55" t="n">
        <f aca="false">IF(DAY(AA17)=1,AA17,IF(AA10=$AI$6,"TODAY",""))</f>
        <v>43709</v>
      </c>
      <c r="AB11" s="55" t="str">
        <f aca="false">IF(DAY(AB17)=1,AB17,IF(AB10=$AI$6,"TODAY",""))</f>
        <v/>
      </c>
      <c r="AC11" s="55" t="str">
        <f aca="false">IF(DAY(AC17)=1,AC17,IF(AC10=$AI$6,"TODAY",""))</f>
        <v/>
      </c>
      <c r="AD11" s="55" t="str">
        <f aca="false">IF(DAY(AD17)=1,AD17,IF(AD10=$AI$6,"TODAY",""))</f>
        <v/>
      </c>
      <c r="AE11" s="55" t="str">
        <f aca="false">IF(DAY(AE17)=1,AE17,IF(AE10=$AI$6,"TODAY",""))</f>
        <v/>
      </c>
      <c r="AF11" s="55" t="str">
        <f aca="false">IF(DAY(AF17)=1,AF17,IF(AF10=$AI$6,"TODAY",""))</f>
        <v/>
      </c>
      <c r="AG11" s="55" t="str">
        <f aca="false">IF(DAY(AG17)=1,AG17,IF(AG10=$AI$6,"TODAY",""))</f>
        <v/>
      </c>
      <c r="AH11" s="55" t="str">
        <f aca="false">IF(DAY(AH17)=1,AH17,IF(AH10=$AI$6,"TODAY",""))</f>
        <v/>
      </c>
      <c r="AI11" s="55" t="str">
        <f aca="false">IF(DAY(AI17)=1,AI17,IF(AI10=$AI$6,"TODAY",""))</f>
        <v/>
      </c>
      <c r="AJ11" s="55" t="str">
        <f aca="false">IF(DAY(AJ17)=1,AJ17,IF(AJ10=$AI$6,"TODAY",""))</f>
        <v/>
      </c>
      <c r="AK11" s="55" t="str">
        <f aca="false">IF(DAY(AK17)=1,AK17,IF(AK10=$AI$6,"TODAY",""))</f>
        <v/>
      </c>
      <c r="AL11" s="55" t="str">
        <f aca="false">IF(DAY(AL17)=1,AL17,IF(AL10=$AI$6,"TODAY",""))</f>
        <v/>
      </c>
      <c r="AM11" s="55" t="str">
        <f aca="false">IF(DAY(AM17)=1,AM17,IF(AM10=$AI$6,"TODAY",""))</f>
        <v/>
      </c>
      <c r="AN11" s="55" t="str">
        <f aca="false">IF(DAY(AN17)=1,AN17,IF(AN10=$AI$6,"TODAY",""))</f>
        <v/>
      </c>
      <c r="AO11" s="55" t="str">
        <f aca="false">IF(DAY(AO17)=1,AO17,IF(AO10=$AI$6,"TODAY",""))</f>
        <v/>
      </c>
      <c r="AP11" s="55" t="str">
        <f aca="false">IF(DAY(AP17)=1,AP17,IF(AP10=$AI$6,"TODAY",""))</f>
        <v/>
      </c>
      <c r="AQ11" s="55" t="str">
        <f aca="false">IF(DAY(AQ17)=1,AQ17,IF(AQ10=$AI$6,"TODAY",""))</f>
        <v/>
      </c>
      <c r="AR11" s="55" t="str">
        <f aca="false">IF(DAY(AR17)=1,AR17,IF(AR10=$AI$6,"TODAY",""))</f>
        <v/>
      </c>
      <c r="AS11" s="55" t="str">
        <f aca="false">IF(DAY(AS17)=1,AS17,IF(AS10=$AI$6,"TODAY",""))</f>
        <v/>
      </c>
      <c r="AT11" s="55" t="str">
        <f aca="false">IF(DAY(AT17)=1,AT17,IF(AT10=$AI$6,"TODAY",""))</f>
        <v/>
      </c>
      <c r="AU11" s="55" t="str">
        <f aca="false">IF(DAY(AU17)=1,AU17,IF(AU10=$AI$6,"TODAY",""))</f>
        <v/>
      </c>
      <c r="AV11" s="55" t="str">
        <f aca="false">IF(DAY(AV17)=1,AV17,IF(AV10=$AI$6,"TODAY",""))</f>
        <v/>
      </c>
      <c r="AW11" s="55" t="str">
        <f aca="false">IF(DAY(AW17)=1,AW17,IF(AW10=$AI$6,"TODAY",""))</f>
        <v/>
      </c>
      <c r="AX11" s="55" t="str">
        <f aca="false">IF(DAY(AX17)=1,AX17,IF(AX10=$AI$6,"TODAY",""))</f>
        <v/>
      </c>
      <c r="AY11" s="55" t="str">
        <f aca="false">IF(DAY(AY17)=1,AY17,IF(AY10=$AI$6,"TODAY",""))</f>
        <v/>
      </c>
      <c r="AZ11" s="55" t="str">
        <f aca="false">IF(DAY(AZ17)=1,AZ17,IF(AZ10=$AI$6,"TODAY",""))</f>
        <v/>
      </c>
      <c r="BA11" s="55" t="str">
        <f aca="false">IF(DAY(BA17)=1,BA17,IF(BA10=$AI$6,"TODAY",""))</f>
        <v/>
      </c>
      <c r="BB11" s="55" t="str">
        <f aca="false">IF(DAY(BB17)=1,BB17,IF(BB10=$AI$6,"TODAY",""))</f>
        <v/>
      </c>
      <c r="BC11" s="55" t="str">
        <f aca="false">IF(DAY(BC17)=1,BC17,IF(BC10=$AI$6,"TODAY",""))</f>
        <v/>
      </c>
      <c r="BD11" s="55" t="str">
        <f aca="false">IF(DAY(BD17)=1,BD17,IF(BD10=$AI$6,"TODAY",""))</f>
        <v/>
      </c>
      <c r="BE11" s="55" t="n">
        <f aca="false">IF(DAY(BE17)=1,BE17,IF(BE10=$AI$6,"TODAY",""))</f>
        <v>43739</v>
      </c>
      <c r="BF11" s="55" t="str">
        <f aca="false">IF(DAY(BF17)=1,BF17,IF(BF10=$AI$6,"TODAY",""))</f>
        <v/>
      </c>
      <c r="BG11" s="55" t="str">
        <f aca="false">IF(DAY(BG17)=1,BG17,IF(BG10=$AI$6,"TODAY",""))</f>
        <v/>
      </c>
      <c r="BH11" s="55" t="str">
        <f aca="false">IF(DAY(BH17)=1,BH17,IF(BH10=$AI$6,"TODAY",""))</f>
        <v/>
      </c>
      <c r="BI11" s="55" t="str">
        <f aca="false">IF(DAY(BI17)=1,BI17,IF(BI10=$AI$6,"TODAY",""))</f>
        <v/>
      </c>
      <c r="BJ11" s="55" t="str">
        <f aca="false">IF(DAY(BJ17)=1,BJ17,IF(BJ10=$AI$6,"TODAY",""))</f>
        <v/>
      </c>
      <c r="BK11" s="55" t="str">
        <f aca="false">IF(DAY(BK17)=1,BK17,IF(BK10=$AI$6,"TODAY",""))</f>
        <v/>
      </c>
      <c r="BL11" s="55" t="str">
        <f aca="false">IF(DAY(BL17)=1,BL17,IF(BL10=$AI$6,"TODAY",""))</f>
        <v/>
      </c>
      <c r="BM11" s="55" t="str">
        <f aca="false">IF(DAY(BM17)=1,BM17,IF(BM10=$AI$6,"TODAY",""))</f>
        <v/>
      </c>
      <c r="BN11" s="55" t="str">
        <f aca="false">IF(DAY(BN17)=1,BN17,IF(BN10=$AI$6,"TODAY",""))</f>
        <v/>
      </c>
      <c r="BO11" s="55" t="str">
        <f aca="false">IF(DAY(BO17)=1,BO17,IF(BO10=$AI$6,"TODAY",""))</f>
        <v/>
      </c>
      <c r="BP11" s="55" t="str">
        <f aca="false">IF(DAY(BP17)=1,BP17,IF(BP10=$AI$6,"TODAY",""))</f>
        <v/>
      </c>
      <c r="BQ11" s="55" t="str">
        <f aca="false">IF(DAY(BQ17)=1,BQ17,IF(BQ10=$AI$6,"TODAY",""))</f>
        <v/>
      </c>
      <c r="BR11" s="55" t="str">
        <f aca="false">IF(DAY(BR17)=1,BR17,IF(BR10=$AI$6,"TODAY",""))</f>
        <v/>
      </c>
      <c r="BS11" s="55" t="str">
        <f aca="false">IF(DAY(BS17)=1,BS17,IF(BS10=$AI$6,"TODAY",""))</f>
        <v/>
      </c>
      <c r="BT11" s="55" t="str">
        <f aca="false">IF(DAY(BT17)=1,BT17,IF(BT10=$AI$6,"TODAY",""))</f>
        <v/>
      </c>
      <c r="BU11" s="55" t="str">
        <f aca="false">IF(DAY(BU17)=1,BU17,IF(BU10=$AI$6,"TODAY",""))</f>
        <v/>
      </c>
      <c r="BV11" s="55" t="str">
        <f aca="false">IF(DAY(BV17)=1,BV17,IF(BV10=$AI$6,"TODAY",""))</f>
        <v/>
      </c>
      <c r="BW11" s="55" t="str">
        <f aca="false">IF(DAY(BW17)=1,BW17,IF(BW10=$AI$6,"TODAY",""))</f>
        <v/>
      </c>
      <c r="BX11" s="55" t="str">
        <f aca="false">IF(DAY(BX17)=1,BX17,IF(BX10=$AI$6,"TODAY",""))</f>
        <v/>
      </c>
      <c r="BY11" s="55" t="str">
        <f aca="false">IF(DAY(BY17)=1,BY17,IF(BY10=$AI$6,"TODAY",""))</f>
        <v/>
      </c>
      <c r="BZ11" s="55" t="str">
        <f aca="false">IF(DAY(BZ17)=1,BZ17,IF(BZ10=$AI$6,"TODAY",""))</f>
        <v/>
      </c>
      <c r="CA11" s="55" t="str">
        <f aca="false">IF(DAY(CA17)=1,CA17,IF(CA10=$AI$6,"TODAY",""))</f>
        <v/>
      </c>
      <c r="CB11" s="55" t="str">
        <f aca="false">IF(DAY(CB17)=1,CB17,IF(CB10=$AI$6,"TODAY",""))</f>
        <v/>
      </c>
      <c r="CC11" s="55" t="str">
        <f aca="false">IF(DAY(CC17)=1,CC17,IF(CC10=$AI$6,"TODAY",""))</f>
        <v/>
      </c>
      <c r="CD11" s="55" t="str">
        <f aca="false">IF(DAY(CD17)=1,CD17,IF(CD10=$AI$6,"TODAY",""))</f>
        <v/>
      </c>
      <c r="CE11" s="55" t="str">
        <f aca="false">IF(DAY(CE17)=1,CE17,IF(CE10=$AI$6,"TODAY",""))</f>
        <v/>
      </c>
      <c r="CF11" s="55" t="str">
        <f aca="false">IF(DAY(CF17)=1,CF17,IF(CF10=$AI$6,"TODAY",""))</f>
        <v/>
      </c>
      <c r="CG11" s="55" t="str">
        <f aca="false">IF(DAY(CG17)=1,CG17,IF(CG10=$AI$6,"TODAY",""))</f>
        <v/>
      </c>
      <c r="CH11" s="55" t="str">
        <f aca="false">IF(DAY(CH17)=1,CH17,IF(CH10=$AI$6,"TODAY",""))</f>
        <v/>
      </c>
      <c r="CI11" s="55" t="str">
        <f aca="false">IF(DAY(CI17)=1,CI17,IF(CI10=$AI$6,"TODAY",""))</f>
        <v/>
      </c>
      <c r="CJ11" s="55" t="n">
        <f aca="false">IF(DAY(CJ17)=1,CJ17,IF(CJ10=$AI$6,"TODAY",""))</f>
        <v>43770</v>
      </c>
      <c r="CK11" s="55" t="str">
        <f aca="false">IF(DAY(CK17)=1,CK17,IF(CK10=$AI$6,"TODAY",""))</f>
        <v/>
      </c>
      <c r="CL11" s="55" t="str">
        <f aca="false">IF(DAY(CL17)=1,CL17,IF(CL10=$AI$6,"TODAY",""))</f>
        <v/>
      </c>
      <c r="CM11" s="55" t="str">
        <f aca="false">IF(DAY(CM17)=1,CM17,IF(CM10=$AI$6,"TODAY",""))</f>
        <v/>
      </c>
      <c r="CN11" s="55" t="str">
        <f aca="false">IF(DAY(CN17)=1,CN17,IF(CN10=$AI$6,"TODAY",""))</f>
        <v/>
      </c>
      <c r="CO11" s="55" t="str">
        <f aca="false">IF(DAY(CO17)=1,CO17,IF(CO10=$AI$6,"TODAY",""))</f>
        <v/>
      </c>
      <c r="CP11" s="55" t="str">
        <f aca="false">IF(DAY(CP17)=1,CP17,IF(CP10=$AI$6,"TODAY",""))</f>
        <v/>
      </c>
      <c r="CQ11" s="55" t="str">
        <f aca="false">IF(DAY(CQ17)=1,CQ17,IF(CQ10=$AI$6,"TODAY",""))</f>
        <v/>
      </c>
      <c r="CR11" s="55" t="str">
        <f aca="false">IF(DAY(CR17)=1,CR17,IF(CR10=$AI$6,"TODAY",""))</f>
        <v/>
      </c>
      <c r="CS11" s="55" t="str">
        <f aca="false">IF(DAY(CS17)=1,CS17,IF(CS10=$AI$6,"TODAY",""))</f>
        <v/>
      </c>
      <c r="CT11" s="55" t="str">
        <f aca="false">IF(DAY(CT17)=1,CT17,IF(CT10=$AI$6,"TODAY",""))</f>
        <v/>
      </c>
      <c r="CU11" s="55" t="str">
        <f aca="false">IF(DAY(CU17)=1,CU17,IF(CU10=$AI$6,"TODAY",""))</f>
        <v/>
      </c>
      <c r="CV11" s="55" t="str">
        <f aca="false">IF(DAY(CV17)=1,CV17,IF(CV10=$AI$6,"TODAY",""))</f>
        <v/>
      </c>
      <c r="CW11" s="55" t="str">
        <f aca="false">IF(DAY(CW17)=1,CW17,IF(CW10=$AI$6,"TODAY",""))</f>
        <v/>
      </c>
      <c r="CX11" s="55" t="str">
        <f aca="false">IF(DAY(CX17)=1,CX17,IF(CX10=$AI$6,"TODAY",""))</f>
        <v/>
      </c>
      <c r="CY11" s="55" t="str">
        <f aca="false">IF(DAY(CY17)=1,CY17,IF(CY10=$AI$6,"TODAY",""))</f>
        <v/>
      </c>
      <c r="CZ11" s="55" t="str">
        <f aca="false">IF(DAY(CZ17)=1,CZ17,IF(CZ10=$AI$6,"TODAY",""))</f>
        <v/>
      </c>
      <c r="DA11" s="55" t="str">
        <f aca="false">IF(DAY(DA17)=1,DA17,IF(DA10=$AI$6,"TODAY",""))</f>
        <v/>
      </c>
      <c r="DB11" s="55" t="str">
        <f aca="false">IF(DAY(DB17)=1,DB17,IF(DB10=$AI$6,"TODAY",""))</f>
        <v/>
      </c>
      <c r="DC11" s="55" t="str">
        <f aca="false">IF(DAY(DC17)=1,DC17,IF(DC10=$AI$6,"TODAY",""))</f>
        <v/>
      </c>
      <c r="DD11" s="55" t="str">
        <f aca="false">IF(DAY(DD17)=1,DD17,IF(DD10=$AI$6,"TODAY",""))</f>
        <v/>
      </c>
      <c r="DE11" s="55" t="str">
        <f aca="false">IF(DAY(DE17)=1,DE17,IF(DE10=$AI$6,"TODAY",""))</f>
        <v/>
      </c>
      <c r="DF11" s="55" t="str">
        <f aca="false">IF(DAY(DF17)=1,DF17,IF(DF10=$AI$6,"TODAY",""))</f>
        <v/>
      </c>
      <c r="DG11" s="55" t="str">
        <f aca="false">IF(DAY(DG17)=1,DG17,IF(DG10=$AI$6,"TODAY",""))</f>
        <v/>
      </c>
      <c r="DH11" s="55" t="str">
        <f aca="false">IF(DAY(DH17)=1,DH17,IF(DH10=$AI$6,"TODAY",""))</f>
        <v/>
      </c>
      <c r="DI11" s="55" t="str">
        <f aca="false">IF(DAY(DI17)=1,DI17,IF(DI10=$AI$6,"TODAY",""))</f>
        <v/>
      </c>
      <c r="DJ11" s="55" t="str">
        <f aca="false">IF(DAY(DJ17)=1,DJ17,IF(DJ10=$AI$6,"TODAY",""))</f>
        <v/>
      </c>
      <c r="DK11" s="55" t="str">
        <f aca="false">IF(DAY(DK17)=1,DK17,IF(DK10=$AI$6,"TODAY",""))</f>
        <v/>
      </c>
      <c r="DL11" s="55" t="str">
        <f aca="false">IF(DAY(DL17)=1,DL17,IF(DL10=$AI$6,"TODAY",""))</f>
        <v/>
      </c>
      <c r="DM11" s="55" t="str">
        <f aca="false">IF(DAY(DM17)=1,DM17,IF(DM10=$AI$6,"TODAY",""))</f>
        <v/>
      </c>
      <c r="DN11" s="55" t="n">
        <f aca="false">IF(DAY(DN17)=1,DN17,IF(DN10=$AI$6,"TODAY",""))</f>
        <v>43800</v>
      </c>
      <c r="DO11" s="55" t="str">
        <f aca="false">IF(DAY(DO17)=1,DO17,IF(DO10=$AI$6,"TODAY",""))</f>
        <v/>
      </c>
      <c r="DP11" s="55" t="str">
        <f aca="false">IF(DAY(DP17)=1,DP17,IF(DP10=$AI$6,"TODAY",""))</f>
        <v/>
      </c>
      <c r="DQ11" s="55" t="str">
        <f aca="false">IF(DAY(DQ17)=1,DQ17,IF(DQ10=$AI$6,"TODAY",""))</f>
        <v/>
      </c>
      <c r="DR11" s="55" t="str">
        <f aca="false">IF(DAY(DR17)=1,DR17,IF(DR10=$AI$6,"TODAY",""))</f>
        <v/>
      </c>
      <c r="DS11" s="55" t="str">
        <f aca="false">IF(DAY(DS17)=1,DS17,IF(DS10=$AI$6,"TODAY",""))</f>
        <v/>
      </c>
      <c r="DT11" s="55" t="str">
        <f aca="false">IF(DAY(DT17)=1,DT17,IF(DT10=$AI$6,"TODAY",""))</f>
        <v/>
      </c>
      <c r="DU11" s="55" t="str">
        <f aca="false">IF(DAY(DU17)=1,DU17,IF(DU10=$AI$6,"TODAY",""))</f>
        <v/>
      </c>
      <c r="DV11" s="55" t="str">
        <f aca="false">IF(DAY(DV17)=1,DV17,IF(DV10=$AI$6,"TODAY",""))</f>
        <v/>
      </c>
      <c r="DW11" s="55" t="str">
        <f aca="false">IF(DAY(DW17)=1,DW17,IF(DW10=$AI$6,"TODAY",""))</f>
        <v/>
      </c>
      <c r="DX11" s="55" t="str">
        <f aca="false">IF(DAY(DX17)=1,DX17,IF(DX10=$AI$6,"TODAY",""))</f>
        <v/>
      </c>
      <c r="DY11" s="55" t="str">
        <f aca="false">IF(DAY(DY17)=1,DY17,IF(DY10=$AI$6,"TODAY",""))</f>
        <v/>
      </c>
      <c r="DZ11" s="55" t="str">
        <f aca="false">IF(DAY(DZ17)=1,DZ17,IF(DZ10=$AI$6,"TODAY",""))</f>
        <v/>
      </c>
      <c r="EA11" s="55" t="str">
        <f aca="false">IF(DAY(EA17)=1,EA17,IF(EA10=$AI$6,"TODAY",""))</f>
        <v/>
      </c>
      <c r="EB11" s="55" t="str">
        <f aca="false">IF(DAY(EB17)=1,EB17,IF(EB10=$AI$6,"TODAY",""))</f>
        <v/>
      </c>
      <c r="EC11" s="55" t="str">
        <f aca="false">IF(DAY(EC17)=1,EC17,IF(EC10=$AI$6,"TODAY",""))</f>
        <v/>
      </c>
      <c r="ED11" s="55" t="str">
        <f aca="false">IF(DAY(ED17)=1,ED17,IF(ED10=$AI$6,"TODAY",""))</f>
        <v/>
      </c>
      <c r="EE11" s="55" t="str">
        <f aca="false">IF(DAY(EE17)=1,EE17,IF(EE10=$AI$6,"TODAY",""))</f>
        <v/>
      </c>
      <c r="EF11" s="55" t="str">
        <f aca="false">IF(DAY(EF17)=1,EF17,IF(EF10=$AI$6,"TODAY",""))</f>
        <v/>
      </c>
      <c r="EG11" s="55" t="str">
        <f aca="false">IF(DAY(EG17)=1,EG17,IF(EG10=$AI$6,"TODAY",""))</f>
        <v/>
      </c>
      <c r="EH11" s="55" t="str">
        <f aca="false">IF(DAY(EH17)=1,EH17,IF(EH10=$AI$6,"TODAY",""))</f>
        <v/>
      </c>
      <c r="EI11" s="55" t="str">
        <f aca="false">IF(DAY(EI17)=1,EI17,IF(EI10=$AI$6,"TODAY",""))</f>
        <v/>
      </c>
      <c r="EJ11" s="55" t="str">
        <f aca="false">IF(DAY(EJ17)=1,EJ17,IF(EJ10=$AI$6,"TODAY",""))</f>
        <v/>
      </c>
      <c r="EK11" s="55" t="str">
        <f aca="false">IF(DAY(EK17)=1,EK17,IF(EK10=$AI$6,"TODAY",""))</f>
        <v/>
      </c>
      <c r="EL11" s="55" t="str">
        <f aca="false">IF(DAY(EL17)=1,EL17,IF(EL10=$AI$6,"TODAY",""))</f>
        <v/>
      </c>
      <c r="EM11" s="55" t="str">
        <f aca="false">IF(DAY(EM17)=1,EM17,IF(EM10=$AI$6,"TODAY",""))</f>
        <v/>
      </c>
      <c r="EN11" s="55" t="str">
        <f aca="false">IF(DAY(EN17)=1,EN17,IF(EN10=$AI$6,"TODAY",""))</f>
        <v/>
      </c>
      <c r="EO11" s="55" t="str">
        <f aca="false">IF(DAY(EO17)=1,EO17,IF(EO10=$AI$6,"TODAY",""))</f>
        <v/>
      </c>
      <c r="EP11" s="55" t="str">
        <f aca="false">IF(DAY(EP17)=1,EP17,IF(EP10=$AI$6,"TODAY",""))</f>
        <v/>
      </c>
      <c r="EQ11" s="55" t="str">
        <f aca="false">IF(DAY(EQ17)=1,EQ17,IF(EQ10=$AI$6,"TODAY",""))</f>
        <v/>
      </c>
      <c r="ER11" s="55" t="str">
        <f aca="false">IF(DAY(ER17)=1,ER17,IF(ER10=$AI$6,"TODAY",""))</f>
        <v/>
      </c>
      <c r="ES11" s="55" t="n">
        <f aca="false">IF(DAY(ES17)=1,ES17,IF(ES10=$AI$6,"TODAY",""))</f>
        <v>43831</v>
      </c>
      <c r="ET11" s="55" t="str">
        <f aca="false">IF(DAY(ET17)=1,ET17,IF(ET10=$AI$6,"TODAY",""))</f>
        <v/>
      </c>
      <c r="EU11" s="55" t="str">
        <f aca="false">IF(DAY(EU17)=1,EU17,IF(EU10=$AI$6,"TODAY",""))</f>
        <v/>
      </c>
      <c r="EV11" s="55" t="str">
        <f aca="false">IF(DAY(EV17)=1,EV17,IF(EV10=$AI$6,"TODAY",""))</f>
        <v/>
      </c>
      <c r="EW11" s="55" t="str">
        <f aca="false">IF(DAY(EW17)=1,EW17,IF(EW10=$AI$6,"TODAY",""))</f>
        <v/>
      </c>
      <c r="EX11" s="55" t="str">
        <f aca="false">IF(DAY(EX17)=1,EX17,IF(EX10=$AI$6,"TODAY",""))</f>
        <v/>
      </c>
      <c r="EY11" s="55" t="str">
        <f aca="false">IF(DAY(EY17)=1,EY17,IF(EY10=$AI$6,"TODAY",""))</f>
        <v/>
      </c>
      <c r="EZ11" s="55" t="str">
        <f aca="false">IF(DAY(EZ17)=1,EZ17,IF(EZ10=$AI$6,"TODAY",""))</f>
        <v/>
      </c>
      <c r="FA11" s="55" t="str">
        <f aca="false">IF(DAY(FA17)=1,FA17,IF(FA10=$AI$6,"TODAY",""))</f>
        <v/>
      </c>
      <c r="FB11" s="55" t="str">
        <f aca="false">IF(DAY(FB17)=1,FB17,IF(FB10=$AI$6,"TODAY",""))</f>
        <v/>
      </c>
      <c r="FC11" s="55" t="str">
        <f aca="false">IF(DAY(FC17)=1,FC17,IF(FC10=$AI$6,"TODAY",""))</f>
        <v/>
      </c>
      <c r="FD11" s="55" t="str">
        <f aca="false">IF(DAY(FD17)=1,FD17,IF(FD10=$AI$6,"TODAY",""))</f>
        <v/>
      </c>
      <c r="FE11" s="55" t="str">
        <f aca="false">IF(DAY(FE17)=1,FE17,IF(FE10=$AI$6,"TODAY",""))</f>
        <v/>
      </c>
      <c r="FF11" s="55" t="str">
        <f aca="false">IF(DAY(FF17)=1,FF17,IF(FF10=$AI$6,"TODAY",""))</f>
        <v/>
      </c>
      <c r="FG11" s="55" t="str">
        <f aca="false">IF(DAY(FG17)=1,FG17,IF(FG10=$AI$6,"TODAY",""))</f>
        <v/>
      </c>
      <c r="FH11" s="55" t="str">
        <f aca="false">IF(DAY(FH17)=1,FH17,IF(FH10=$AI$6,"TODAY",""))</f>
        <v/>
      </c>
      <c r="FI11" s="55" t="str">
        <f aca="false">IF(DAY(FI17)=1,FI17,IF(FI10=$AI$6,"TODAY",""))</f>
        <v/>
      </c>
      <c r="FJ11" s="55" t="str">
        <f aca="false">IF(DAY(FJ17)=1,FJ17,IF(FJ10=$AI$6,"TODAY",""))</f>
        <v/>
      </c>
      <c r="FK11" s="55" t="str">
        <f aca="false">IF(DAY(FK17)=1,FK17,IF(FK10=$AI$6,"TODAY",""))</f>
        <v/>
      </c>
      <c r="FL11" s="55" t="str">
        <f aca="false">IF(DAY(FL17)=1,FL17,IF(FL10=$AI$6,"TODAY",""))</f>
        <v/>
      </c>
      <c r="FM11" s="55" t="str">
        <f aca="false">IF(DAY(FM17)=1,FM17,IF(FM10=$AI$6,"TODAY",""))</f>
        <v/>
      </c>
      <c r="FN11" s="55" t="str">
        <f aca="false">IF(DAY(FN17)=1,FN17,IF(FN10=$AI$6,"TODAY",""))</f>
        <v/>
      </c>
      <c r="FO11" s="55" t="str">
        <f aca="false">IF(DAY(FO17)=1,FO17,IF(FO10=$AI$6,"TODAY",""))</f>
        <v/>
      </c>
      <c r="FP11" s="55" t="str">
        <f aca="false">IF(DAY(FP17)=1,FP17,IF(FP10=$AI$6,"TODAY",""))</f>
        <v/>
      </c>
      <c r="FQ11" s="55" t="str">
        <f aca="false">IF(DAY(FQ17)=1,FQ17,IF(FQ10=$AI$6,"TODAY",""))</f>
        <v/>
      </c>
      <c r="FR11" s="55" t="str">
        <f aca="false">IF(DAY(FR17)=1,FR17,IF(FR10=$AI$6,"TODAY",""))</f>
        <v/>
      </c>
      <c r="FS11" s="55" t="str">
        <f aca="false">IF(DAY(FS17)=1,FS17,IF(FS10=$AI$6,"TODAY",""))</f>
        <v/>
      </c>
      <c r="FT11" s="55" t="str">
        <f aca="false">IF(DAY(FT17)=1,FT17,IF(FT10=$AI$6,"TODAY",""))</f>
        <v/>
      </c>
      <c r="FU11" s="55" t="str">
        <f aca="false">IF(DAY(FU17)=1,FU17,IF(FU10=$AI$6,"TODAY",""))</f>
        <v/>
      </c>
      <c r="FV11" s="55" t="str">
        <f aca="false">IF(DAY(FV17)=1,FV17,IF(FV10=$AI$6,"TODAY",""))</f>
        <v/>
      </c>
      <c r="FW11" s="55" t="str">
        <f aca="false">IF(DAY(FW17)=1,FW17,IF(FW10=$AI$6,"TODAY",""))</f>
        <v/>
      </c>
      <c r="FX11" s="55" t="n">
        <f aca="false">IF(DAY(FX17)=1,FX17,IF(FX10=$AI$6,"TODAY",""))</f>
        <v>43862</v>
      </c>
      <c r="FY11" s="55" t="str">
        <f aca="false">IF(DAY(FY17)=1,FY17,IF(FY10=$AI$6,"TODAY",""))</f>
        <v/>
      </c>
      <c r="FZ11" s="55" t="str">
        <f aca="false">IF(DAY(FZ17)=1,FZ17,IF(FZ10=$AI$6,"TODAY",""))</f>
        <v/>
      </c>
      <c r="GA11" s="55" t="str">
        <f aca="false">IF(DAY(GA17)=1,GA17,IF(GA10=$AI$6,"TODAY",""))</f>
        <v/>
      </c>
      <c r="GB11" s="55" t="str">
        <f aca="false">IF(DAY(GB17)=1,GB17,IF(GB10=$AI$6,"TODAY",""))</f>
        <v/>
      </c>
      <c r="GC11" s="55" t="str">
        <f aca="false">IF(DAY(GC17)=1,GC17,IF(GC10=$AI$6,"TODAY",""))</f>
        <v/>
      </c>
      <c r="GD11" s="55" t="str">
        <f aca="false">IF(DAY(GD17)=1,GD17,IF(GD10=$AI$6,"TODAY",""))</f>
        <v/>
      </c>
      <c r="GE11" s="55" t="str">
        <f aca="false">IF(DAY(GE17)=1,GE17,IF(GE10=$AI$6,"TODAY",""))</f>
        <v/>
      </c>
      <c r="GF11" s="55" t="str">
        <f aca="false">IF(DAY(GF17)=1,GF17,IF(GF10=$AI$6,"TODAY",""))</f>
        <v/>
      </c>
      <c r="GG11" s="55" t="str">
        <f aca="false">IF(DAY(GG17)=1,GG17,IF(GG10=$AI$6,"TODAY",""))</f>
        <v/>
      </c>
      <c r="GH11" s="55" t="str">
        <f aca="false">IF(DAY(GH17)=1,GH17,IF(GH10=$AI$6,"TODAY",""))</f>
        <v/>
      </c>
      <c r="GI11" s="55" t="str">
        <f aca="false">IF(DAY(GI17)=1,GI17,IF(GI10=$AI$6,"TODAY",""))</f>
        <v/>
      </c>
      <c r="GJ11" s="55" t="str">
        <f aca="false">IF(DAY(GJ17)=1,GJ17,IF(GJ10=$AI$6,"TODAY",""))</f>
        <v/>
      </c>
      <c r="GK11" s="55" t="str">
        <f aca="false">IF(DAY(GK17)=1,GK17,IF(GK10=$AI$6,"TODAY",""))</f>
        <v/>
      </c>
      <c r="GL11" s="55" t="str">
        <f aca="false">IF(DAY(GL17)=1,GL17,IF(GL10=$AI$6,"TODAY",""))</f>
        <v/>
      </c>
      <c r="GM11" s="55" t="str">
        <f aca="false">IF(DAY(GM17)=1,GM17,IF(GM10=$AI$6,"TODAY",""))</f>
        <v/>
      </c>
      <c r="GN11" s="55" t="str">
        <f aca="false">IF(DAY(GN17)=1,GN17,IF(GN10=$AI$6,"TODAY",""))</f>
        <v/>
      </c>
      <c r="GO11" s="55" t="str">
        <f aca="false">IF(DAY(GO17)=1,GO17,IF(GO10=$AI$6,"TODAY",""))</f>
        <v/>
      </c>
      <c r="GP11" s="55" t="str">
        <f aca="false">IF(DAY(GP17)=1,GP17,IF(GP10=$AI$6,"TODAY",""))</f>
        <v/>
      </c>
      <c r="GQ11" s="55" t="str">
        <f aca="false">IF(DAY(GQ17)=1,GQ17,IF(GQ10=$AI$6,"TODAY",""))</f>
        <v/>
      </c>
      <c r="GR11" s="55" t="str">
        <f aca="false">IF(DAY(GR17)=1,GR17,IF(GR10=$AI$6,"TODAY",""))</f>
        <v/>
      </c>
      <c r="GS11" s="55" t="str">
        <f aca="false">IF(DAY(GS17)=1,GS17,IF(GS10=$AI$6,"TODAY",""))</f>
        <v/>
      </c>
      <c r="GT11" s="55" t="str">
        <f aca="false">IF(DAY(GT17)=1,GT17,IF(GT10=$AI$6,"TODAY",""))</f>
        <v/>
      </c>
      <c r="GU11" s="55" t="str">
        <f aca="false">IF(DAY(GU17)=1,GU17,IF(GU10=$AI$6,"TODAY",""))</f>
        <v/>
      </c>
      <c r="GV11" s="55" t="str">
        <f aca="false">IF(DAY(GV17)=1,GV17,IF(GV10=$AI$6,"TODAY",""))</f>
        <v/>
      </c>
      <c r="GW11" s="55" t="str">
        <f aca="false">IF(DAY(GW17)=1,GW17,IF(GW10=$AI$6,"TODAY",""))</f>
        <v/>
      </c>
      <c r="GX11" s="55" t="str">
        <f aca="false">IF(DAY(GX17)=1,GX17,IF(GX10=$AI$6,"TODAY",""))</f>
        <v/>
      </c>
      <c r="GY11" s="55" t="str">
        <f aca="false">IF(DAY(GY17)=1,GY17,IF(GY10=$AI$6,"TODAY",""))</f>
        <v/>
      </c>
      <c r="GZ11" s="55" t="str">
        <f aca="false">IF(DAY(GZ17)=1,GZ17,IF(GZ10=$AI$6,"TODAY",""))</f>
        <v/>
      </c>
      <c r="HA11" s="55" t="n">
        <f aca="false">IF(DAY(HA17)=1,HA17,IF(HA10=$AI$6,"TODAY",""))</f>
        <v>43891</v>
      </c>
      <c r="HB11" s="55" t="str">
        <f aca="false">IF(DAY(HB17)=1,HB17,IF(HB10=$AI$6,"TODAY",""))</f>
        <v/>
      </c>
      <c r="HC11" s="55" t="str">
        <f aca="false">IF(DAY(HC17)=1,HC17,IF(HC10=$AI$6,"TODAY",""))</f>
        <v/>
      </c>
      <c r="HD11" s="55" t="str">
        <f aca="false">IF(DAY(HD17)=1,HD17,IF(HD10=$AI$6,"TODAY",""))</f>
        <v/>
      </c>
      <c r="HE11" s="55" t="str">
        <f aca="false">IF(DAY(HE17)=1,HE17,IF(HE10=$AI$6,"TODAY",""))</f>
        <v/>
      </c>
      <c r="HF11" s="55" t="str">
        <f aca="false">IF(DAY(HF17)=1,HF17,IF(HF10=$AI$6,"TODAY",""))</f>
        <v/>
      </c>
      <c r="HG11" s="55" t="str">
        <f aca="false">IF(DAY(HG17)=1,HG17,IF(HG10=$AI$6,"TODAY",""))</f>
        <v/>
      </c>
      <c r="HH11" s="55" t="str">
        <f aca="false">IF(DAY(HH17)=1,HH17,IF(HH10=$AI$6,"TODAY",""))</f>
        <v/>
      </c>
      <c r="HI11" s="55" t="str">
        <f aca="false">IF(DAY(HI17)=1,HI17,IF(HI10=$AI$6,"TODAY",""))</f>
        <v/>
      </c>
      <c r="HJ11" s="55" t="str">
        <f aca="false">IF(DAY(HJ17)=1,HJ17,IF(HJ10=$AI$6,"TODAY",""))</f>
        <v/>
      </c>
      <c r="HK11" s="55" t="str">
        <f aca="false">IF(DAY(HK17)=1,HK17,IF(HK10=$AI$6,"TODAY",""))</f>
        <v/>
      </c>
      <c r="HL11" s="55" t="str">
        <f aca="false">IF(DAY(HL17)=1,HL17,IF(HL10=$AI$6,"TODAY",""))</f>
        <v/>
      </c>
      <c r="HM11" s="55" t="str">
        <f aca="false">IF(DAY(HM17)=1,HM17,IF(HM10=$AI$6,"TODAY",""))</f>
        <v/>
      </c>
      <c r="HN11" s="55" t="str">
        <f aca="false">IF(DAY(HN17)=1,HN17,IF(HN10=$AI$6,"TODAY",""))</f>
        <v/>
      </c>
      <c r="HO11" s="55" t="str">
        <f aca="false">IF(DAY(HO17)=1,HO17,IF(HO10=$AI$6,"TODAY",""))</f>
        <v/>
      </c>
      <c r="HP11" s="55" t="str">
        <f aca="false">IF(DAY(HP17)=1,HP17,IF(HP10=$AI$6,"TODAY",""))</f>
        <v/>
      </c>
      <c r="HQ11" s="55" t="str">
        <f aca="false">IF(DAY(HQ17)=1,HQ17,IF(HQ10=$AI$6,"TODAY",""))</f>
        <v/>
      </c>
      <c r="HR11" s="55" t="str">
        <f aca="false">IF(DAY(HR17)=1,HR17,IF(HR10=$AI$6,"TODAY",""))</f>
        <v/>
      </c>
      <c r="HS11" s="55" t="str">
        <f aca="false">IF(DAY(HS17)=1,HS17,IF(HS10=$AI$6,"TODAY",""))</f>
        <v/>
      </c>
      <c r="HT11" s="55" t="str">
        <f aca="false">IF(DAY(HT17)=1,HT17,IF(HT10=$AI$6,"TODAY",""))</f>
        <v/>
      </c>
      <c r="HU11" s="55" t="str">
        <f aca="false">IF(DAY(HU17)=1,HU17,IF(HU10=$AI$6,"TODAY",""))</f>
        <v/>
      </c>
      <c r="HV11" s="55" t="str">
        <f aca="false">IF(DAY(HV17)=1,HV17,IF(HV10=$AI$6,"TODAY",""))</f>
        <v/>
      </c>
      <c r="HW11" s="55" t="str">
        <f aca="false">IF(DAY(HW17)=1,HW17,IF(HW10=$AI$6,"TODAY",""))</f>
        <v/>
      </c>
      <c r="HX11" s="55" t="str">
        <f aca="false">IF(DAY(HX17)=1,HX17,IF(HX10=$AI$6,"TODAY",""))</f>
        <v/>
      </c>
      <c r="HY11" s="55" t="str">
        <f aca="false">IF(DAY(HY17)=1,HY17,IF(HY10=$AI$6,"TODAY",""))</f>
        <v/>
      </c>
      <c r="HZ11" s="55" t="str">
        <f aca="false">IF(DAY(HZ17)=1,HZ17,IF(HZ10=$AI$6,"TODAY",""))</f>
        <v/>
      </c>
      <c r="IA11" s="55" t="str">
        <f aca="false">IF(DAY(IA17)=1,IA17,IF(IA10=$AI$6,"TODAY",""))</f>
        <v/>
      </c>
      <c r="IB11" s="55" t="str">
        <f aca="false">IF(DAY(IB17)=1,IB17,IF(IB10=$AI$6,"TODAY",""))</f>
        <v/>
      </c>
      <c r="IC11" s="55" t="str">
        <f aca="false">IF(DAY(IC17)=1,IC17,IF(IC10=$AI$6,"TODAY",""))</f>
        <v/>
      </c>
      <c r="ID11" s="55" t="str">
        <f aca="false">IF(DAY(ID17)=1,ID17,IF(ID10=$AI$6,"TODAY",""))</f>
        <v/>
      </c>
      <c r="IE11" s="55" t="str">
        <f aca="false">IF(DAY(IE17)=1,IE17,IF(IE10=$AI$6,"TODAY",""))</f>
        <v/>
      </c>
      <c r="IF11" s="55" t="n">
        <f aca="false">IF(DAY(IF17)=1,IF17,IF(IF10=$AI$6,"TODAY",""))</f>
        <v>43922</v>
      </c>
      <c r="IG11" s="55" t="str">
        <f aca="false">IF(DAY(IG17)=1,IG17,IF(IG10=$AI$6,"TODAY",""))</f>
        <v/>
      </c>
      <c r="IH11" s="55" t="str">
        <f aca="false">IF(DAY(IH17)=1,IH17,IF(IH10=$AI$6,"TODAY",""))</f>
        <v/>
      </c>
      <c r="II11" s="55" t="str">
        <f aca="false">IF(DAY(II17)=1,II17,IF(II10=$AI$6,"TODAY",""))</f>
        <v/>
      </c>
      <c r="IJ11" s="55" t="str">
        <f aca="false">IF(DAY(IJ17)=1,IJ17,IF(IJ10=$AI$6,"TODAY",""))</f>
        <v/>
      </c>
      <c r="IK11" s="55" t="str">
        <f aca="false">IF(DAY(IK17)=1,IK17,IF(IK10=$AI$6,"TODAY",""))</f>
        <v/>
      </c>
      <c r="IL11" s="55" t="str">
        <f aca="false">IF(DAY(IL17)=1,IL17,IF(IL10=$AI$6,"TODAY",""))</f>
        <v/>
      </c>
      <c r="IM11" s="55" t="str">
        <f aca="false">IF(DAY(IM17)=1,IM17,IF(IM10=$AI$6,"TODAY",""))</f>
        <v/>
      </c>
      <c r="IN11" s="55" t="str">
        <f aca="false">IF(DAY(IN17)=1,IN17,IF(IN10=$AI$6,"TODAY",""))</f>
        <v/>
      </c>
      <c r="IO11" s="55" t="str">
        <f aca="false">IF(DAY(IO17)=1,IO17,IF(IO10=$AI$6,"TODAY",""))</f>
        <v/>
      </c>
      <c r="IP11" s="55" t="str">
        <f aca="false">IF(DAY(IP17)=1,IP17,IF(IP10=$AI$6,"TODAY",""))</f>
        <v/>
      </c>
      <c r="IQ11" s="55" t="str">
        <f aca="false">IF(DAY(IQ17)=1,IQ17,IF(IQ10=$AI$6,"TODAY",""))</f>
        <v/>
      </c>
      <c r="IR11" s="55" t="str">
        <f aca="false">IF(DAY(IR17)=1,IR17,IF(IR10=$AI$6,"TODAY",""))</f>
        <v/>
      </c>
      <c r="IS11" s="55" t="str">
        <f aca="false">IF(DAY(IS17)=1,IS17,IF(IS10=$AI$6,"TODAY",""))</f>
        <v/>
      </c>
      <c r="IT11" s="55" t="str">
        <f aca="false">IF(DAY(IT17)=1,IT17,IF(IT10=$AI$6,"TODAY",""))</f>
        <v/>
      </c>
      <c r="IU11" s="55" t="str">
        <f aca="false">IF(DAY(IU17)=1,IU17,IF(IU10=$AI$6,"TODAY",""))</f>
        <v/>
      </c>
      <c r="IV11" s="55" t="str">
        <f aca="false">IF(DAY(IV17)=1,IV17,IF(IV10=$AI$6,"TODAY",""))</f>
        <v/>
      </c>
      <c r="IW11" s="55" t="str">
        <f aca="false">IF(DAY(IW17)=1,IW17,IF(IW10=$AI$6,"TODAY",""))</f>
        <v/>
      </c>
      <c r="IX11" s="55" t="str">
        <f aca="false">IF(DAY(IX17)=1,IX17,IF(IX10=$AI$6,"TODAY",""))</f>
        <v/>
      </c>
      <c r="IY11" s="55" t="str">
        <f aca="false">IF(DAY(IY17)=1,IY17,IF(IY10=$AI$6,"TODAY",""))</f>
        <v/>
      </c>
      <c r="IZ11" s="55" t="str">
        <f aca="false">IF(DAY(IZ17)=1,IZ17,IF(IZ10=$AI$6,"TODAY",""))</f>
        <v/>
      </c>
      <c r="JA11" s="55" t="str">
        <f aca="false">IF(DAY(JA17)=1,JA17,IF(JA10=$AI$6,"TODAY",""))</f>
        <v/>
      </c>
      <c r="JB11" s="55" t="str">
        <f aca="false">IF(DAY(JB17)=1,JB17,IF(JB10=$AI$6,"TODAY",""))</f>
        <v/>
      </c>
      <c r="JC11" s="55" t="str">
        <f aca="false">IF(DAY(JC17)=1,JC17,IF(JC10=$AI$6,"TODAY",""))</f>
        <v/>
      </c>
      <c r="JD11" s="55" t="str">
        <f aca="false">IF(DAY(JD17)=1,JD17,IF(JD10=$AI$6,"TODAY",""))</f>
        <v/>
      </c>
      <c r="JE11" s="55" t="str">
        <f aca="false">IF(DAY(JE17)=1,JE17,IF(JE10=$AI$6,"TODAY",""))</f>
        <v/>
      </c>
      <c r="JF11" s="55" t="str">
        <f aca="false">IF(DAY(JF17)=1,JF17,IF(JF10=$AI$6,"TODAY",""))</f>
        <v/>
      </c>
      <c r="JG11" s="55" t="str">
        <f aca="false">IF(DAY(JG17)=1,JG17,IF(JG10=$AI$6,"TODAY",""))</f>
        <v/>
      </c>
      <c r="JH11" s="55" t="str">
        <f aca="false">IF(DAY(JH17)=1,JH17,IF(JH10=$AI$6,"TODAY",""))</f>
        <v/>
      </c>
      <c r="JI11" s="55" t="str">
        <f aca="false">IF(DAY(JI17)=1,JI17,IF(JI10=$AI$6,"TODAY",""))</f>
        <v/>
      </c>
      <c r="JJ11" s="55" t="n">
        <f aca="false">IF(DAY(JJ17)=1,JJ17,IF(JJ10=$AI$6,"TODAY",""))</f>
        <v>43952</v>
      </c>
      <c r="JK11" s="55" t="str">
        <f aca="false">IF(DAY(JK17)=1,JK17,IF(JK10=$AI$6,"TODAY",""))</f>
        <v/>
      </c>
      <c r="JL11" s="55" t="str">
        <f aca="false">IF(DAY(JL17)=1,JL17,IF(JL10=$AI$6,"TODAY",""))</f>
        <v/>
      </c>
      <c r="JM11" s="55" t="str">
        <f aca="false">IF(DAY(JM17)=1,JM17,IF(JM10=$AI$6,"TODAY",""))</f>
        <v/>
      </c>
      <c r="JN11" s="55" t="str">
        <f aca="false">IF(DAY(JN17)=1,JN17,IF(JN10=$AI$6,"TODAY",""))</f>
        <v/>
      </c>
      <c r="JO11" s="55" t="str">
        <f aca="false">IF(DAY(JO17)=1,JO17,IF(JO10=$AI$6,"TODAY",""))</f>
        <v/>
      </c>
      <c r="JP11" s="55" t="str">
        <f aca="false">IF(DAY(JP17)=1,JP17,IF(JP10=$AI$6,"TODAY",""))</f>
        <v/>
      </c>
      <c r="JQ11" s="55" t="str">
        <f aca="false">IF(DAY(JQ17)=1,JQ17,IF(JQ10=$AI$6,"TODAY",""))</f>
        <v/>
      </c>
      <c r="JR11" s="55" t="str">
        <f aca="false">IF(DAY(JR17)=1,JR17,IF(JR10=$AI$6,"TODAY",""))</f>
        <v/>
      </c>
      <c r="JS11" s="55" t="str">
        <f aca="false">IF(DAY(JS17)=1,JS17,IF(JS10=$AI$6,"TODAY",""))</f>
        <v/>
      </c>
      <c r="JT11" s="55" t="str">
        <f aca="false">IF(DAY(JT17)=1,JT17,IF(JT10=$AI$6,"TODAY",""))</f>
        <v/>
      </c>
      <c r="JU11" s="55" t="str">
        <f aca="false">IF(DAY(JU17)=1,JU17,IF(JU10=$AI$6,"TODAY",""))</f>
        <v/>
      </c>
      <c r="JV11" s="55" t="str">
        <f aca="false">IF(DAY(JV17)=1,JV17,IF(JV10=$AI$6,"TODAY",""))</f>
        <v/>
      </c>
      <c r="JW11" s="55" t="str">
        <f aca="false">IF(DAY(JW17)=1,JW17,IF(JW10=$AI$6,"TODAY",""))</f>
        <v/>
      </c>
      <c r="JX11" s="55" t="str">
        <f aca="false">IF(DAY(JX17)=1,JX17,IF(JX10=$AI$6,"TODAY",""))</f>
        <v/>
      </c>
      <c r="JY11" s="55" t="str">
        <f aca="false">IF(DAY(JY17)=1,JY17,IF(JY10=$AI$6,"TODAY",""))</f>
        <v/>
      </c>
      <c r="JZ11" s="55" t="str">
        <f aca="false">IF(DAY(JZ17)=1,JZ17,IF(JZ10=$AI$6,"TODAY",""))</f>
        <v/>
      </c>
      <c r="KA11" s="55" t="str">
        <f aca="false">IF(DAY(KA17)=1,KA17,IF(KA10=$AI$6,"TODAY",""))</f>
        <v/>
      </c>
      <c r="KB11" s="55" t="str">
        <f aca="false">IF(DAY(KB17)=1,KB17,IF(KB10=$AI$6,"TODAY",""))</f>
        <v/>
      </c>
      <c r="KC11" s="55" t="str">
        <f aca="false">IF(DAY(KC17)=1,KC17,IF(KC10=$AI$6,"TODAY",""))</f>
        <v/>
      </c>
      <c r="KD11" s="55" t="str">
        <f aca="false">IF(DAY(KD17)=1,KD17,IF(KD10=$AI$6,"TODAY",""))</f>
        <v/>
      </c>
      <c r="KE11" s="55" t="str">
        <f aca="false">IF(DAY(KE17)=1,KE17,IF(KE10=$AI$6,"TODAY",""))</f>
        <v/>
      </c>
      <c r="KF11" s="55" t="str">
        <f aca="false">IF(DAY(KF17)=1,KF17,IF(KF10=$AI$6,"TODAY",""))</f>
        <v/>
      </c>
      <c r="KG11" s="55" t="str">
        <f aca="false">IF(DAY(KG17)=1,KG17,IF(KG10=$AI$6,"TODAY",""))</f>
        <v/>
      </c>
      <c r="KH11" s="55" t="str">
        <f aca="false">IF(DAY(KH17)=1,KH17,IF(KH10=$AI$6,"TODAY",""))</f>
        <v/>
      </c>
      <c r="KI11" s="55" t="str">
        <f aca="false">IF(DAY(KI17)=1,KI17,IF(KI10=$AI$6,"TODAY",""))</f>
        <v/>
      </c>
      <c r="KJ11" s="55" t="str">
        <f aca="false">IF(DAY(KJ17)=1,KJ17,IF(KJ10=$AI$6,"TODAY",""))</f>
        <v/>
      </c>
      <c r="KK11" s="55" t="str">
        <f aca="false">IF(DAY(KK17)=1,KK17,IF(KK10=$AI$6,"TODAY",""))</f>
        <v/>
      </c>
      <c r="KL11" s="55" t="str">
        <f aca="false">IF(DAY(KL17)=1,KL17,IF(KL10=$AI$6,"TODAY",""))</f>
        <v/>
      </c>
      <c r="KM11" s="55" t="str">
        <f aca="false">IF(DAY(KM17)=1,KM17,IF(KM10=$AI$6,"TODAY",""))</f>
        <v/>
      </c>
      <c r="KN11" s="55" t="str">
        <f aca="false">IF(DAY(KN17)=1,KN17,IF(KN10=$AI$6,"TODAY",""))</f>
        <v/>
      </c>
      <c r="KO11" s="55" t="n">
        <f aca="false">IF(DAY(KO17)=1,KO17,IF(KO10=$AI$6,"TODAY",""))</f>
        <v>43983</v>
      </c>
      <c r="KP11" s="55" t="str">
        <f aca="false">IF(DAY(KP17)=1,KP17,IF(KP10=$AI$6,"TODAY",""))</f>
        <v/>
      </c>
      <c r="KQ11" s="55" t="str">
        <f aca="false">IF(DAY(KQ17)=1,KQ17,IF(KQ10=$AI$6,"TODAY",""))</f>
        <v/>
      </c>
      <c r="KR11" s="55" t="str">
        <f aca="false">IF(DAY(KR17)=1,KR17,IF(KR10=$AI$6,"TODAY",""))</f>
        <v/>
      </c>
      <c r="KS11" s="55" t="str">
        <f aca="false">IF(DAY(KS17)=1,KS17,IF(KS10=$AI$6,"TODAY",""))</f>
        <v/>
      </c>
      <c r="KT11" s="55" t="str">
        <f aca="false">IF(DAY(KT17)=1,KT17,IF(KT10=$AI$6,"TODAY",""))</f>
        <v/>
      </c>
      <c r="KU11" s="55" t="str">
        <f aca="false">IF(DAY(KU17)=1,KU17,IF(KU10=$AI$6,"TODAY",""))</f>
        <v/>
      </c>
      <c r="KV11" s="55" t="str">
        <f aca="false">IF(DAY(KV17)=1,KV17,IF(KV10=$AI$6,"TODAY",""))</f>
        <v/>
      </c>
      <c r="KW11" s="55" t="str">
        <f aca="false">IF(DAY(KW17)=1,KW17,IF(KW10=$AI$6,"TODAY",""))</f>
        <v/>
      </c>
      <c r="KX11" s="55" t="str">
        <f aca="false">IF(DAY(KX17)=1,KX17,IF(KX10=$AI$6,"TODAY",""))</f>
        <v/>
      </c>
      <c r="KY11" s="55" t="str">
        <f aca="false">IF(DAY(KY17)=1,KY17,IF(KY10=$AI$6,"TODAY",""))</f>
        <v/>
      </c>
      <c r="KZ11" s="55" t="str">
        <f aca="false">IF(DAY(KZ17)=1,KZ17,IF(KZ10=$AI$6,"TODAY",""))</f>
        <v/>
      </c>
      <c r="LA11" s="55" t="str">
        <f aca="false">IF(DAY(LA17)=1,LA17,IF(LA10=$AI$6,"TODAY",""))</f>
        <v/>
      </c>
      <c r="LB11" s="55" t="str">
        <f aca="false">IF(DAY(LB17)=1,LB17,IF(LB10=$AI$6,"TODAY",""))</f>
        <v/>
      </c>
      <c r="LC11" s="55" t="str">
        <f aca="false">IF(DAY(LC17)=1,LC17,IF(LC10=$AI$6,"TODAY",""))</f>
        <v/>
      </c>
      <c r="LD11" s="55" t="str">
        <f aca="false">IF(DAY(LD17)=1,LD17,IF(LD10=$AI$6,"TODAY",""))</f>
        <v/>
      </c>
      <c r="LE11" s="55" t="str">
        <f aca="false">IF(DAY(LE17)=1,LE17,IF(LE10=$AI$6,"TODAY",""))</f>
        <v/>
      </c>
      <c r="LF11" s="55" t="str">
        <f aca="false">IF(DAY(LF17)=1,LF17,IF(LF10=$AI$6,"TODAY",""))</f>
        <v/>
      </c>
      <c r="LG11" s="55" t="str">
        <f aca="false">IF(DAY(LG17)=1,LG17,IF(LG10=$AI$6,"TODAY",""))</f>
        <v/>
      </c>
      <c r="LH11" s="55" t="str">
        <f aca="false">IF(DAY(LH17)=1,LH17,IF(LH10=$AI$6,"TODAY",""))</f>
        <v/>
      </c>
      <c r="LI11" s="55" t="str">
        <f aca="false">IF(DAY(LI17)=1,LI17,IF(LI10=$AI$6,"TODAY",""))</f>
        <v/>
      </c>
      <c r="LJ11" s="55" t="str">
        <f aca="false">IF(DAY(LJ17)=1,LJ17,IF(LJ10=$AI$6,"TODAY",""))</f>
        <v/>
      </c>
      <c r="LK11" s="55" t="str">
        <f aca="false">IF(DAY(LK17)=1,LK17,IF(LK10=$AI$6,"TODAY",""))</f>
        <v/>
      </c>
      <c r="LL11" s="55" t="str">
        <f aca="false">IF(DAY(LL17)=1,LL17,IF(LL10=$AI$6,"TODAY",""))</f>
        <v/>
      </c>
      <c r="LM11" s="55" t="str">
        <f aca="false">IF(DAY(LM17)=1,LM17,IF(LM10=$AI$6,"TODAY",""))</f>
        <v/>
      </c>
      <c r="LN11" s="55" t="str">
        <f aca="false">IF(DAY(LN17)=1,LN17,IF(LN10=$AI$6,"TODAY",""))</f>
        <v/>
      </c>
      <c r="LO11" s="55" t="str">
        <f aca="false">IF(DAY(LO17)=1,LO17,IF(LO10=$AI$6,"TODAY",""))</f>
        <v/>
      </c>
      <c r="LP11" s="55" t="str">
        <f aca="false">IF(DAY(LP17)=1,LP17,IF(LP10=$AI$6,"TODAY",""))</f>
        <v/>
      </c>
      <c r="LQ11" s="55" t="str">
        <f aca="false">IF(DAY(LQ17)=1,LQ17,IF(LQ10=$AI$6,"TODAY",""))</f>
        <v/>
      </c>
      <c r="LR11" s="55" t="str">
        <f aca="false">IF(DAY(LR17)=1,LR17,IF(LR10=$AI$6,"TODAY",""))</f>
        <v/>
      </c>
      <c r="LS11" s="55" t="n">
        <f aca="false">IF(DAY(LS17)=1,LS17,IF(LS10=$AI$6,"TODAY",""))</f>
        <v>44013</v>
      </c>
      <c r="LT11" s="55" t="str">
        <f aca="false">IF(DAY(LT17)=1,LT17,IF(LT10=$AI$6,"TODAY",""))</f>
        <v/>
      </c>
      <c r="LU11" s="55" t="str">
        <f aca="false">IF(DAY(LU17)=1,LU17,IF(LU10=$AI$6,"TODAY",""))</f>
        <v/>
      </c>
      <c r="LV11" s="55" t="str">
        <f aca="false">IF(DAY(LV17)=1,LV17,IF(LV10=$AI$6,"TODAY",""))</f>
        <v/>
      </c>
      <c r="LW11" s="55" t="str">
        <f aca="false">IF(DAY(LW17)=1,LW17,IF(LW10=$AI$6,"TODAY",""))</f>
        <v/>
      </c>
      <c r="LX11" s="55" t="str">
        <f aca="false">IF(DAY(LX17)=1,LX17,IF(LX10=$AI$6,"TODAY",""))</f>
        <v/>
      </c>
      <c r="LY11" s="55" t="str">
        <f aca="false">IF(DAY(LY17)=1,LY17,IF(LY10=$AI$6,"TODAY",""))</f>
        <v/>
      </c>
      <c r="LZ11" s="55" t="str">
        <f aca="false">IF(DAY(LZ17)=1,LZ17,IF(LZ10=$AI$6,"TODAY",""))</f>
        <v/>
      </c>
      <c r="MA11" s="55" t="str">
        <f aca="false">IF(DAY(MA17)=1,MA17,IF(MA10=$AI$6,"TODAY",""))</f>
        <v/>
      </c>
      <c r="MB11" s="55" t="str">
        <f aca="false">IF(DAY(MB17)=1,MB17,IF(MB10=$AI$6,"TODAY",""))</f>
        <v/>
      </c>
      <c r="MC11" s="55" t="str">
        <f aca="false">IF(DAY(MC17)=1,MC17,IF(MC10=$AI$6,"TODAY",""))</f>
        <v/>
      </c>
      <c r="MD11" s="55" t="str">
        <f aca="false">IF(DAY(MD17)=1,MD17,IF(MD10=$AI$6,"TODAY",""))</f>
        <v/>
      </c>
      <c r="ME11" s="55" t="str">
        <f aca="false">IF(DAY(ME17)=1,ME17,IF(ME10=$AI$6,"TODAY",""))</f>
        <v/>
      </c>
      <c r="MF11" s="55" t="str">
        <f aca="false">IF(DAY(MF17)=1,MF17,IF(MF10=$AI$6,"TODAY",""))</f>
        <v/>
      </c>
      <c r="MG11" s="55" t="str">
        <f aca="false">IF(DAY(MG17)=1,MG17,IF(MG10=$AI$6,"TODAY",""))</f>
        <v/>
      </c>
      <c r="MH11" s="55" t="str">
        <f aca="false">IF(DAY(MH17)=1,MH17,IF(MH10=$AI$6,"TODAY",""))</f>
        <v/>
      </c>
      <c r="MI11" s="55" t="str">
        <f aca="false">IF(DAY(MI17)=1,MI17,IF(MI10=$AI$6,"TODAY",""))</f>
        <v/>
      </c>
      <c r="MJ11" s="55" t="str">
        <f aca="false">IF(DAY(MJ17)=1,MJ17,IF(MJ10=$AI$6,"TODAY",""))</f>
        <v/>
      </c>
      <c r="MK11" s="55" t="str">
        <f aca="false">IF(DAY(MK17)=1,MK17,IF(MK10=$AI$6,"TODAY",""))</f>
        <v/>
      </c>
      <c r="ML11" s="55" t="str">
        <f aca="false">IF(DAY(ML17)=1,ML17,IF(ML10=$AI$6,"TODAY",""))</f>
        <v/>
      </c>
      <c r="MM11" s="55" t="str">
        <f aca="false">IF(DAY(MM17)=1,MM17,IF(MM10=$AI$6,"TODAY",""))</f>
        <v/>
      </c>
      <c r="MN11" s="55" t="str">
        <f aca="false">IF(DAY(MN17)=1,MN17,IF(MN10=$AI$6,"TODAY",""))</f>
        <v/>
      </c>
      <c r="MO11" s="55" t="str">
        <f aca="false">IF(DAY(MO17)=1,MO17,IF(MO10=$AI$6,"TODAY",""))</f>
        <v/>
      </c>
      <c r="MP11" s="55" t="str">
        <f aca="false">IF(DAY(MP17)=1,MP17,IF(MP10=$AI$6,"TODAY",""))</f>
        <v/>
      </c>
      <c r="MQ11" s="55" t="str">
        <f aca="false">IF(DAY(MQ17)=1,MQ17,IF(MQ10=$AI$6,"TODAY",""))</f>
        <v/>
      </c>
      <c r="MR11" s="55" t="str">
        <f aca="false">IF(DAY(MR17)=1,MR17,IF(MR10=$AI$6,"TODAY",""))</f>
        <v/>
      </c>
      <c r="MS11" s="55" t="str">
        <f aca="false">IF(DAY(MS17)=1,MS17,IF(MS10=$AI$6,"TODAY",""))</f>
        <v/>
      </c>
      <c r="MT11" s="55" t="str">
        <f aca="false">IF(DAY(MT17)=1,MT17,IF(MT10=$AI$6,"TODAY",""))</f>
        <v/>
      </c>
      <c r="MU11" s="55" t="str">
        <f aca="false">IF(DAY(MU17)=1,MU17,IF(MU10=$AI$6,"TODAY",""))</f>
        <v/>
      </c>
      <c r="MV11" s="55" t="str">
        <f aca="false">IF(DAY(MV17)=1,MV17,IF(MV10=$AI$6,"TODAY",""))</f>
        <v/>
      </c>
      <c r="MW11" s="55" t="str">
        <f aca="false">IF(DAY(MW17)=1,MW17,IF(MW10=$AI$6,"TODAY",""))</f>
        <v/>
      </c>
      <c r="MX11" s="55" t="n">
        <f aca="false">IF(DAY(MX17)=1,MX17,IF(MX10=$AI$6,"TODAY",""))</f>
        <v>44044</v>
      </c>
      <c r="MY11" s="55" t="str">
        <f aca="false">IF(DAY(MY17)=1,MY17,IF(MY10=$AI$6,"TODAY",""))</f>
        <v/>
      </c>
      <c r="MZ11" s="55" t="str">
        <f aca="false">IF(DAY(MZ17)=1,MZ17,IF(MZ10=$AI$6,"TODAY",""))</f>
        <v/>
      </c>
      <c r="NA11" s="55" t="str">
        <f aca="false">IF(DAY(NA17)=1,NA17,IF(NA10=$AI$6,"TODAY",""))</f>
        <v/>
      </c>
      <c r="NB11" s="55" t="str">
        <f aca="false">IF(DAY(NB17)=1,NB17,IF(NB10=$AI$6,"TODAY",""))</f>
        <v/>
      </c>
      <c r="NC11" s="55" t="str">
        <f aca="false">IF(DAY(NC17)=1,NC17,IF(NC10=$AI$6,"TODAY",""))</f>
        <v/>
      </c>
      <c r="ND11" s="55" t="str">
        <f aca="false">IF(DAY(ND17)=1,ND17,IF(ND10=$AI$6,"TODAY",""))</f>
        <v/>
      </c>
      <c r="NE11" s="55" t="str">
        <f aca="false">IF(DAY(NE17)=1,NE17,IF(NE10=$AI$6,"TODAY",""))</f>
        <v/>
      </c>
      <c r="NF11" s="55" t="str">
        <f aca="false">IF(DAY(NF17)=1,NF17,IF(NF10=$AI$6,"TODAY",""))</f>
        <v/>
      </c>
      <c r="NG11" s="55" t="str">
        <f aca="false">IF(DAY(NG17)=1,NG17,IF(NG10=$AI$6,"TODAY",""))</f>
        <v/>
      </c>
      <c r="NH11" s="55" t="str">
        <f aca="false">IF(DAY(NH17)=1,NH17,IF(NH10=$AI$6,"TODAY",""))</f>
        <v/>
      </c>
      <c r="NI11" s="55" t="str">
        <f aca="false">IF(DAY(NI17)=1,NI17,IF(NI10=$AI$6,"TODAY",""))</f>
        <v/>
      </c>
      <c r="NJ11" s="55" t="str">
        <f aca="false">IF(DAY(NJ17)=1,NJ17,IF(NJ10=$AI$6,"TODAY",""))</f>
        <v/>
      </c>
      <c r="NK11" s="55" t="str">
        <f aca="false">IF(DAY(NK17)=1,NK17,IF(NK10=$AI$6,"TODAY",""))</f>
        <v/>
      </c>
      <c r="NL11" s="55" t="str">
        <f aca="false">IF(DAY(NL17)=1,NL17,IF(NL10=$AI$6,"TODAY",""))</f>
        <v/>
      </c>
      <c r="NM11" s="55" t="str">
        <f aca="false">IF(DAY(NM17)=1,NM17,IF(NM10=$AI$6,"TODAY",""))</f>
        <v/>
      </c>
      <c r="NN11" s="55" t="str">
        <f aca="false">IF(DAY(NN17)=1,NN17,IF(NN10=$AI$6,"TODAY",""))</f>
        <v/>
      </c>
      <c r="NO11" s="55" t="str">
        <f aca="false">IF(DAY(NO17)=1,NO17,IF(NO10=$AI$6,"TODAY",""))</f>
        <v/>
      </c>
      <c r="NP11" s="55" t="str">
        <f aca="false">IF(DAY(NP17)=1,NP17,IF(NP10=$AI$6,"TODAY",""))</f>
        <v/>
      </c>
      <c r="NQ11" s="55" t="str">
        <f aca="false">IF(DAY(NQ17)=1,NQ17,IF(NQ10=$AI$6,"TODAY",""))</f>
        <v/>
      </c>
      <c r="NR11" s="55" t="str">
        <f aca="false">IF(DAY(NR17)=1,NR17,IF(NR10=$AI$6,"TODAY",""))</f>
        <v/>
      </c>
      <c r="NS11" s="55" t="str">
        <f aca="false">IF(DAY(NS17)=1,NS17,IF(NS10=$AI$6,"TODAY",""))</f>
        <v/>
      </c>
      <c r="NT11" s="55" t="str">
        <f aca="false">IF(DAY(NT17)=1,NT17,IF(NT10=$AI$6,"TODAY",""))</f>
        <v/>
      </c>
      <c r="NU11" s="55" t="str">
        <f aca="false">IF(DAY(NU17)=1,NU17,IF(NU10=$AI$6,"TODAY",""))</f>
        <v/>
      </c>
      <c r="NV11" s="55" t="str">
        <f aca="false">IF(DAY(NV17)=1,NV17,IF(NV10=$AI$6,"TODAY",""))</f>
        <v/>
      </c>
      <c r="NW11" s="55" t="str">
        <f aca="false">IF(DAY(NW17)=1,NW17,IF(NW10=$AI$6,"TODAY",""))</f>
        <v/>
      </c>
      <c r="NX11" s="55" t="str">
        <f aca="false">IF(DAY(NX17)=1,NX17,IF(NX10=$AI$6,"TODAY",""))</f>
        <v/>
      </c>
      <c r="NY11" s="55" t="str">
        <f aca="false">IF(DAY(NY17)=1,NY17,IF(NY10=$AI$6,"TODAY",""))</f>
        <v/>
      </c>
      <c r="NZ11" s="55" t="str">
        <f aca="false">IF(DAY(NZ17)=1,NZ17,IF(NZ10=$AI$6,"TODAY",""))</f>
        <v/>
      </c>
      <c r="OA11" s="55" t="str">
        <f aca="false">IF(DAY(OA17)=1,OA17,IF(OA10=$AI$6,"TODAY",""))</f>
        <v/>
      </c>
      <c r="OB11" s="55" t="str">
        <f aca="false">IF(DAY(OB17)=1,OB17,IF(OB10=$AI$6,"TODAY",""))</f>
        <v/>
      </c>
      <c r="OC11" s="55" t="n">
        <f aca="false">IF(DAY(OC17)=1,OC17,IF(OC10=$AI$6,"TODAY",""))</f>
        <v>44075</v>
      </c>
      <c r="OD11" s="55" t="str">
        <f aca="false">IF(DAY(OD17)=1,OD17,IF(OD10=$AI$6,"TODAY",""))</f>
        <v/>
      </c>
      <c r="OE11" s="55" t="str">
        <f aca="false">IF(DAY(OE17)=1,OE17,IF(OE10=$AI$6,"TODAY",""))</f>
        <v/>
      </c>
      <c r="OF11" s="55" t="str">
        <f aca="false">IF(DAY(OF17)=1,OF17,IF(OF10=$AI$6,"TODAY",""))</f>
        <v/>
      </c>
      <c r="OG11" s="55" t="str">
        <f aca="false">IF(DAY(OG17)=1,OG17,IF(OG10=$AI$6,"TODAY",""))</f>
        <v/>
      </c>
      <c r="OH11" s="55" t="str">
        <f aca="false">IF(DAY(OH17)=1,OH17,IF(OH10=$AI$6,"TODAY",""))</f>
        <v/>
      </c>
      <c r="OI11" s="55" t="str">
        <f aca="false">IF(DAY(OI17)=1,OI17,IF(OI10=$AI$6,"TODAY",""))</f>
        <v/>
      </c>
      <c r="OJ11" s="55" t="str">
        <f aca="false">IF(DAY(OJ17)=1,OJ17,IF(OJ10=$AI$6,"TODAY",""))</f>
        <v/>
      </c>
      <c r="OK11" s="55" t="str">
        <f aca="false">IF(DAY(OK17)=1,OK17,IF(OK10=$AI$6,"TODAY",""))</f>
        <v/>
      </c>
      <c r="OL11" s="55" t="str">
        <f aca="false">IF(DAY(OL17)=1,OL17,IF(OL10=$AI$6,"TODAY",""))</f>
        <v/>
      </c>
      <c r="OM11" s="55" t="str">
        <f aca="false">IF(DAY(OM17)=1,OM17,IF(OM10=$AI$6,"TODAY",""))</f>
        <v/>
      </c>
      <c r="ON11" s="55" t="str">
        <f aca="false">IF(DAY(ON17)=1,ON17,IF(ON10=$AI$6,"TODAY",""))</f>
        <v/>
      </c>
      <c r="OO11" s="55" t="str">
        <f aca="false">IF(DAY(OO17)=1,OO17,IF(OO10=$AI$6,"TODAY",""))</f>
        <v/>
      </c>
      <c r="OP11" s="55" t="str">
        <f aca="false">IF(DAY(OP17)=1,OP17,IF(OP10=$AI$6,"TODAY",""))</f>
        <v/>
      </c>
      <c r="OQ11" s="55" t="str">
        <f aca="false">IF(DAY(OQ17)=1,OQ17,IF(OQ10=$AI$6,"TODAY",""))</f>
        <v/>
      </c>
      <c r="OR11" s="55" t="str">
        <f aca="false">IF(DAY(OR17)=1,OR17,IF(OR10=$AI$6,"TODAY",""))</f>
        <v/>
      </c>
      <c r="OS11" s="55" t="str">
        <f aca="false">IF(DAY(OS17)=1,OS17,IF(OS10=$AI$6,"TODAY",""))</f>
        <v/>
      </c>
      <c r="OT11" s="55" t="str">
        <f aca="false">IF(DAY(OT17)=1,OT17,IF(OT10=$AI$6,"TODAY",""))</f>
        <v/>
      </c>
      <c r="OU11" s="55" t="str">
        <f aca="false">IF(DAY(OU17)=1,OU17,IF(OU10=$AI$6,"TODAY",""))</f>
        <v/>
      </c>
      <c r="OV11" s="55" t="str">
        <f aca="false">IF(DAY(OV17)=1,OV17,IF(OV10=$AI$6,"TODAY",""))</f>
        <v/>
      </c>
      <c r="OW11" s="55" t="str">
        <f aca="false">IF(DAY(OW17)=1,OW17,IF(OW10=$AI$6,"TODAY",""))</f>
        <v/>
      </c>
      <c r="OX11" s="55" t="str">
        <f aca="false">IF(DAY(OX17)=1,OX17,IF(OX10=$AI$6,"TODAY",""))</f>
        <v/>
      </c>
      <c r="OY11" s="55" t="str">
        <f aca="false">IF(DAY(OY17)=1,OY17,IF(OY10=$AI$6,"TODAY",""))</f>
        <v/>
      </c>
      <c r="OZ11" s="55" t="str">
        <f aca="false">IF(DAY(OZ17)=1,OZ17,IF(OZ10=$AI$6,"TODAY",""))</f>
        <v/>
      </c>
      <c r="PA11" s="55" t="str">
        <f aca="false">IF(DAY(PA17)=1,PA17,IF(PA10=$AI$6,"TODAY",""))</f>
        <v/>
      </c>
      <c r="PB11" s="55" t="str">
        <f aca="false">IF(DAY(PB17)=1,PB17,IF(PB10=$AI$6,"TODAY",""))</f>
        <v/>
      </c>
      <c r="PC11" s="55" t="str">
        <f aca="false">IF(DAY(PC17)=1,PC17,IF(PC10=$AI$6,"TODAY",""))</f>
        <v/>
      </c>
      <c r="PD11" s="55" t="str">
        <f aca="false">IF(DAY(PD17)=1,PD17,IF(PD10=$AI$6,"TODAY",""))</f>
        <v/>
      </c>
      <c r="PE11" s="55" t="str">
        <f aca="false">IF(DAY(PE17)=1,PE17,IF(PE10=$AI$6,"TODAY",""))</f>
        <v/>
      </c>
      <c r="PF11" s="55" t="str">
        <f aca="false">IF(DAY(PF17)=1,PF17,IF(PF10=$AI$6,"TODAY",""))</f>
        <v/>
      </c>
      <c r="PG11" s="55" t="n">
        <f aca="false">IF(DAY(PG17)=1,PG17,IF(PG10=$AI$6,"TODAY",""))</f>
        <v>44105</v>
      </c>
      <c r="PH11" s="55" t="str">
        <f aca="false">IF(DAY(PH17)=1,PH17,IF(PH10=$AI$6,"TODAY",""))</f>
        <v/>
      </c>
      <c r="PI11" s="55" t="str">
        <f aca="false">IF(DAY(PI17)=1,PI17,IF(PI10=$AI$6,"TODAY",""))</f>
        <v/>
      </c>
      <c r="PJ11" s="55" t="str">
        <f aca="false">IF(DAY(PJ17)=1,PJ17,IF(PJ10=$AI$6,"TODAY",""))</f>
        <v/>
      </c>
      <c r="PK11" s="55" t="str">
        <f aca="false">IF(DAY(PK17)=1,PK17,IF(PK10=$AI$6,"TODAY",""))</f>
        <v/>
      </c>
      <c r="PL11" s="55" t="str">
        <f aca="false">IF(DAY(PL17)=1,PL17,IF(PL10=$AI$6,"TODAY",""))</f>
        <v/>
      </c>
      <c r="PM11" s="55" t="str">
        <f aca="false">IF(DAY(PM17)=1,PM17,IF(PM10=$AI$6,"TODAY",""))</f>
        <v/>
      </c>
      <c r="PN11" s="55" t="str">
        <f aca="false">IF(DAY(PN17)=1,PN17,IF(PN10=$AI$6,"TODAY",""))</f>
        <v/>
      </c>
      <c r="PO11" s="55" t="str">
        <f aca="false">IF(DAY(PO17)=1,PO17,IF(PO10=$AI$6,"TODAY",""))</f>
        <v/>
      </c>
      <c r="PP11" s="55" t="str">
        <f aca="false">IF(DAY(PP17)=1,PP17,IF(PP10=$AI$6,"TODAY",""))</f>
        <v/>
      </c>
      <c r="PQ11" s="55" t="str">
        <f aca="false">IF(DAY(PQ17)=1,PQ17,IF(PQ10=$AI$6,"TODAY",""))</f>
        <v/>
      </c>
      <c r="PR11" s="55" t="str">
        <f aca="false">IF(DAY(PR17)=1,PR17,IF(PR10=$AI$6,"TODAY",""))</f>
        <v/>
      </c>
      <c r="PS11" s="55" t="str">
        <f aca="false">IF(DAY(PS17)=1,PS17,IF(PS10=$AI$6,"TODAY",""))</f>
        <v/>
      </c>
      <c r="PT11" s="55" t="str">
        <f aca="false">IF(DAY(PT17)=1,PT17,IF(PT10=$AI$6,"TODAY",""))</f>
        <v/>
      </c>
      <c r="PU11" s="55" t="str">
        <f aca="false">IF(DAY(PU17)=1,PU17,IF(PU10=$AI$6,"TODAY",""))</f>
        <v/>
      </c>
      <c r="PV11" s="55" t="str">
        <f aca="false">IF(DAY(PV17)=1,PV17,IF(PV10=$AI$6,"TODAY",""))</f>
        <v/>
      </c>
      <c r="PW11" s="55" t="str">
        <f aca="false">IF(DAY(PW17)=1,PW17,IF(PW10=$AI$6,"TODAY",""))</f>
        <v/>
      </c>
      <c r="PX11" s="55" t="str">
        <f aca="false">IF(DAY(PX17)=1,PX17,IF(PX10=$AI$6,"TODAY",""))</f>
        <v/>
      </c>
      <c r="PY11" s="55" t="str">
        <f aca="false">IF(DAY(PY17)=1,PY17,IF(PY10=$AI$6,"TODAY",""))</f>
        <v/>
      </c>
      <c r="PZ11" s="55" t="str">
        <f aca="false">IF(DAY(PZ17)=1,PZ17,IF(PZ10=$AI$6,"TODAY",""))</f>
        <v/>
      </c>
      <c r="QA11" s="55" t="str">
        <f aca="false">IF(DAY(QA17)=1,QA17,IF(QA10=$AI$6,"TODAY",""))</f>
        <v/>
      </c>
      <c r="QB11" s="55" t="str">
        <f aca="false">IF(DAY(QB17)=1,QB17,IF(QB10=$AI$6,"TODAY",""))</f>
        <v/>
      </c>
      <c r="QC11" s="55" t="str">
        <f aca="false">IF(DAY(QC17)=1,QC17,IF(QC10=$AI$6,"TODAY",""))</f>
        <v/>
      </c>
      <c r="QD11" s="55" t="str">
        <f aca="false">IF(DAY(QD17)=1,QD17,IF(QD10=$AI$6,"TODAY",""))</f>
        <v/>
      </c>
      <c r="QE11" s="55" t="str">
        <f aca="false">IF(DAY(QE17)=1,QE17,IF(QE10=$AI$6,"TODAY",""))</f>
        <v/>
      </c>
      <c r="QF11" s="55" t="str">
        <f aca="false">IF(DAY(QF17)=1,QF17,IF(QF10=$AI$6,"TODAY",""))</f>
        <v/>
      </c>
      <c r="QG11" s="55" t="str">
        <f aca="false">IF(DAY(QG17)=1,QG17,IF(QG10=$AI$6,"TODAY",""))</f>
        <v/>
      </c>
      <c r="QH11" s="55" t="str">
        <f aca="false">IF(DAY(QH17)=1,QH17,IF(QH10=$AI$6,"TODAY",""))</f>
        <v/>
      </c>
      <c r="QI11" s="55" t="str">
        <f aca="false">IF(DAY(QI17)=1,QI17,IF(QI10=$AI$6,"TODAY",""))</f>
        <v/>
      </c>
      <c r="QJ11" s="55" t="str">
        <f aca="false">IF(DAY(QJ17)=1,QJ17,IF(QJ10=$AI$6,"TODAY",""))</f>
        <v/>
      </c>
      <c r="QK11" s="55" t="str">
        <f aca="false">IF(DAY(QK17)=1,QK17,IF(QK10=$AI$6,"TODAY",""))</f>
        <v/>
      </c>
      <c r="QL11" s="55" t="n">
        <f aca="false">IF(DAY(QL17)=1,QL17,IF(QL10=$AI$6,"TODAY",""))</f>
        <v>44136</v>
      </c>
      <c r="QM11" s="55" t="str">
        <f aca="false">IF(DAY(QM17)=1,QM17,IF(QM10=$AI$6,"TODAY",""))</f>
        <v/>
      </c>
      <c r="QN11" s="55" t="str">
        <f aca="false">IF(DAY(QN17)=1,QN17,IF(QN10=$AI$6,"TODAY",""))</f>
        <v/>
      </c>
      <c r="QO11" s="55" t="str">
        <f aca="false">IF(DAY(QO17)=1,QO17,IF(QO10=$AI$6,"TODAY",""))</f>
        <v/>
      </c>
      <c r="QP11" s="55" t="str">
        <f aca="false">IF(DAY(QP17)=1,QP17,IF(QP10=$AI$6,"TODAY",""))</f>
        <v/>
      </c>
      <c r="QQ11" s="55" t="str">
        <f aca="false">IF(DAY(QQ17)=1,QQ17,IF(QQ10=$AI$6,"TODAY",""))</f>
        <v/>
      </c>
      <c r="QR11" s="55" t="str">
        <f aca="false">IF(DAY(QR17)=1,QR17,IF(QR10=$AI$6,"TODAY",""))</f>
        <v/>
      </c>
      <c r="QS11" s="55" t="str">
        <f aca="false">IF(DAY(QS17)=1,QS17,IF(QS10=$AI$6,"TODAY",""))</f>
        <v/>
      </c>
      <c r="QT11" s="55" t="str">
        <f aca="false">IF(DAY(QT17)=1,QT17,IF(QT10=$AI$6,"TODAY",""))</f>
        <v/>
      </c>
      <c r="QU11" s="55" t="str">
        <f aca="false">IF(DAY(QU17)=1,QU17,IF(QU10=$AI$6,"TODAY",""))</f>
        <v/>
      </c>
      <c r="QV11" s="55" t="str">
        <f aca="false">IF(DAY(QV17)=1,QV17,IF(QV10=$AI$6,"TODAY",""))</f>
        <v/>
      </c>
      <c r="QW11" s="55" t="str">
        <f aca="false">IF(DAY(QW17)=1,QW17,IF(QW10=$AI$6,"TODAY",""))</f>
        <v/>
      </c>
      <c r="QX11" s="55" t="str">
        <f aca="false">IF(DAY(QX17)=1,QX17,IF(QX10=$AI$6,"TODAY",""))</f>
        <v/>
      </c>
      <c r="QY11" s="55" t="str">
        <f aca="false">IF(DAY(QY17)=1,QY17,IF(QY10=$AI$6,"TODAY",""))</f>
        <v/>
      </c>
      <c r="QZ11" s="55" t="str">
        <f aca="false">IF(DAY(QZ17)=1,QZ17,IF(QZ10=$AI$6,"TODAY",""))</f>
        <v/>
      </c>
      <c r="RA11" s="55" t="str">
        <f aca="false">IF(DAY(RA17)=1,RA17,IF(RA10=$AI$6,"TODAY",""))</f>
        <v/>
      </c>
      <c r="RB11" s="55" t="str">
        <f aca="false">IF(DAY(RB17)=1,RB17,IF(RB10=$AI$6,"TODAY",""))</f>
        <v/>
      </c>
      <c r="RC11" s="55" t="str">
        <f aca="false">IF(DAY(RC17)=1,RC17,IF(RC10=$AI$6,"TODAY",""))</f>
        <v/>
      </c>
      <c r="RD11" s="55" t="str">
        <f aca="false">IF(DAY(RD17)=1,RD17,IF(RD10=$AI$6,"TODAY",""))</f>
        <v/>
      </c>
      <c r="RE11" s="55" t="str">
        <f aca="false">IF(DAY(RE17)=1,RE17,IF(RE10=$AI$6,"TODAY",""))</f>
        <v/>
      </c>
      <c r="RF11" s="55" t="str">
        <f aca="false">IF(DAY(RF17)=1,RF17,IF(RF10=$AI$6,"TODAY",""))</f>
        <v/>
      </c>
      <c r="RG11" s="55" t="str">
        <f aca="false">IF(DAY(RG17)=1,RG17,IF(RG10=$AI$6,"TODAY",""))</f>
        <v/>
      </c>
      <c r="RH11" s="55" t="str">
        <f aca="false">IF(DAY(RH17)=1,RH17,IF(RH10=$AI$6,"TODAY",""))</f>
        <v/>
      </c>
      <c r="RI11" s="55" t="str">
        <f aca="false">IF(DAY(RI17)=1,RI17,IF(RI10=$AI$6,"TODAY",""))</f>
        <v/>
      </c>
      <c r="RJ11" s="55" t="str">
        <f aca="false">IF(DAY(RJ17)=1,RJ17,IF(RJ10=$AI$6,"TODAY",""))</f>
        <v/>
      </c>
      <c r="RK11" s="55" t="str">
        <f aca="false">IF(DAY(RK17)=1,RK17,IF(RK10=$AI$6,"TODAY",""))</f>
        <v/>
      </c>
      <c r="RL11" s="55" t="str">
        <f aca="false">IF(DAY(RL17)=1,RL17,IF(RL10=$AI$6,"TODAY",""))</f>
        <v/>
      </c>
      <c r="RM11" s="55" t="str">
        <f aca="false">IF(DAY(RM17)=1,RM17,IF(RM10=$AI$6,"TODAY",""))</f>
        <v/>
      </c>
      <c r="RN11" s="55" t="str">
        <f aca="false">IF(DAY(RN17)=1,RN17,IF(RN10=$AI$6,"TODAY",""))</f>
        <v/>
      </c>
      <c r="RO11" s="55" t="str">
        <f aca="false">IF(DAY(RO17)=1,RO17,IF(RO10=$AI$6,"TODAY",""))</f>
        <v/>
      </c>
      <c r="RP11" s="55" t="n">
        <f aca="false">IF(DAY(RP17)=1,RP17,IF(RP10=$AI$6,"TODAY",""))</f>
        <v>44166</v>
      </c>
      <c r="RQ11" s="55" t="str">
        <f aca="false">IF(DAY(RQ17)=1,RQ17,IF(RQ10=$AI$6,"TODAY",""))</f>
        <v/>
      </c>
      <c r="RR11" s="55" t="str">
        <f aca="false">IF(DAY(RR17)=1,RR17,IF(RR10=$AI$6,"TODAY",""))</f>
        <v/>
      </c>
      <c r="RS11" s="55" t="str">
        <f aca="false">IF(DAY(RS17)=1,RS17,IF(RS10=$AI$6,"TODAY",""))</f>
        <v/>
      </c>
      <c r="RT11" s="55" t="str">
        <f aca="false">IF(DAY(RT17)=1,RT17,IF(RT10=$AI$6,"TODAY",""))</f>
        <v/>
      </c>
      <c r="RU11" s="55" t="str">
        <f aca="false">IF(DAY(RU17)=1,RU17,IF(RU10=$AI$6,"TODAY",""))</f>
        <v/>
      </c>
      <c r="RV11" s="55" t="str">
        <f aca="false">IF(DAY(RV17)=1,RV17,IF(RV10=$AI$6,"TODAY",""))</f>
        <v/>
      </c>
      <c r="RW11" s="55" t="str">
        <f aca="false">IF(DAY(RW17)=1,RW17,IF(RW10=$AI$6,"TODAY",""))</f>
        <v/>
      </c>
      <c r="RX11" s="55" t="str">
        <f aca="false">IF(DAY(RX17)=1,RX17,IF(RX10=$AI$6,"TODAY",""))</f>
        <v/>
      </c>
      <c r="RY11" s="55" t="str">
        <f aca="false">IF(DAY(RY17)=1,RY17,IF(RY10=$AI$6,"TODAY",""))</f>
        <v/>
      </c>
      <c r="RZ11" s="55" t="str">
        <f aca="false">IF(DAY(RZ17)=1,RZ17,IF(RZ10=$AI$6,"TODAY",""))</f>
        <v/>
      </c>
      <c r="SA11" s="55" t="str">
        <f aca="false">IF(DAY(SA17)=1,SA17,IF(SA10=$AI$6,"TODAY",""))</f>
        <v/>
      </c>
      <c r="SB11" s="55" t="str">
        <f aca="false">IF(DAY(SB17)=1,SB17,IF(SB10=$AI$6,"TODAY",""))</f>
        <v/>
      </c>
      <c r="SC11" s="55" t="str">
        <f aca="false">IF(DAY(SC17)=1,SC17,IF(SC10=$AI$6,"TODAY",""))</f>
        <v/>
      </c>
      <c r="SD11" s="55" t="str">
        <f aca="false">IF(DAY(SD17)=1,SD17,IF(SD10=$AI$6,"TODAY",""))</f>
        <v/>
      </c>
      <c r="SE11" s="55" t="str">
        <f aca="false">IF(DAY(SE17)=1,SE17,IF(SE10=$AI$6,"TODAY",""))</f>
        <v/>
      </c>
      <c r="SF11" s="55" t="str">
        <f aca="false">IF(DAY(SF17)=1,SF17,IF(SF10=$AI$6,"TODAY",""))</f>
        <v/>
      </c>
      <c r="SG11" s="55" t="str">
        <f aca="false">IF(DAY(SG17)=1,SG17,IF(SG10=$AI$6,"TODAY",""))</f>
        <v/>
      </c>
      <c r="SH11" s="55" t="str">
        <f aca="false">IF(DAY(SH17)=1,SH17,IF(SH10=$AI$6,"TODAY",""))</f>
        <v/>
      </c>
      <c r="SI11" s="55" t="str">
        <f aca="false">IF(DAY(SI17)=1,SI17,IF(SI10=$AI$6,"TODAY",""))</f>
        <v/>
      </c>
      <c r="SJ11" s="55" t="str">
        <f aca="false">IF(DAY(SJ17)=1,SJ17,IF(SJ10=$AI$6,"TODAY",""))</f>
        <v/>
      </c>
      <c r="SK11" s="55" t="str">
        <f aca="false">IF(DAY(SK17)=1,SK17,IF(SK10=$AI$6,"TODAY",""))</f>
        <v/>
      </c>
      <c r="SL11" s="55" t="str">
        <f aca="false">IF(DAY(SL17)=1,SL17,IF(SL10=$AI$6,"TODAY",""))</f>
        <v/>
      </c>
      <c r="SM11" s="55" t="str">
        <f aca="false">IF(DAY(SM17)=1,SM17,IF(SM10=$AI$6,"TODAY",""))</f>
        <v/>
      </c>
      <c r="SN11" s="55" t="str">
        <f aca="false">IF(DAY(SN17)=1,SN17,IF(SN10=$AI$6,"TODAY",""))</f>
        <v/>
      </c>
      <c r="SO11" s="55" t="str">
        <f aca="false">IF(DAY(SO17)=1,SO17,IF(SO10=$AI$6,"TODAY",""))</f>
        <v/>
      </c>
      <c r="SP11" s="55" t="str">
        <f aca="false">IF(DAY(SP17)=1,SP17,IF(SP10=$AI$6,"TODAY",""))</f>
        <v/>
      </c>
      <c r="SQ11" s="55" t="str">
        <f aca="false">IF(DAY(SQ17)=1,SQ17,IF(SQ10=$AI$6,"TODAY",""))</f>
        <v/>
      </c>
      <c r="SR11" s="55" t="str">
        <f aca="false">IF(DAY(SR17)=1,SR17,IF(SR10=$AI$6,"TODAY",""))</f>
        <v/>
      </c>
      <c r="SS11" s="55" t="str">
        <f aca="false">IF(DAY(SS17)=1,SS17,IF(SS10=$AI$6,"TODAY",""))</f>
        <v/>
      </c>
      <c r="ST11" s="55" t="str">
        <f aca="false">IF(DAY(ST17)=1,ST17,IF(ST10=$AI$6,"TODAY",""))</f>
        <v/>
      </c>
      <c r="SU11" s="55" t="n">
        <f aca="false">IF(DAY(SU17)=1,SU17,IF(SU10=$AI$6,"TODAY",""))</f>
        <v>44197</v>
      </c>
      <c r="SV11" s="55" t="str">
        <f aca="false">IF(DAY(SV17)=1,SV17,IF(SV10=$AI$6,"TODAY",""))</f>
        <v/>
      </c>
      <c r="SW11" s="55" t="str">
        <f aca="false">IF(DAY(SW17)=1,SW17,IF(SW10=$AI$6,"TODAY",""))</f>
        <v/>
      </c>
      <c r="SX11" s="55" t="str">
        <f aca="false">IF(DAY(SX17)=1,SX17,IF(SX10=$AI$6,"TODAY",""))</f>
        <v/>
      </c>
      <c r="SY11" s="55" t="str">
        <f aca="false">IF(DAY(SY17)=1,SY17,IF(SY10=$AI$6,"TODAY",""))</f>
        <v/>
      </c>
      <c r="SZ11" s="55" t="str">
        <f aca="false">IF(DAY(SZ17)=1,SZ17,IF(SZ10=$AI$6,"TODAY",""))</f>
        <v/>
      </c>
      <c r="TA11" s="55" t="str">
        <f aca="false">IF(DAY(TA17)=1,TA17,IF(TA10=$AI$6,"TODAY",""))</f>
        <v/>
      </c>
      <c r="TB11" s="55" t="str">
        <f aca="false">IF(DAY(TB17)=1,TB17,IF(TB10=$AI$6,"TODAY",""))</f>
        <v/>
      </c>
      <c r="TC11" s="55" t="str">
        <f aca="false">IF(DAY(TC17)=1,TC17,IF(TC10=$AI$6,"TODAY",""))</f>
        <v/>
      </c>
      <c r="TD11" s="55" t="str">
        <f aca="false">IF(DAY(TD17)=1,TD17,IF(TD10=$AI$6,"TODAY",""))</f>
        <v/>
      </c>
      <c r="TE11" s="55" t="str">
        <f aca="false">IF(DAY(TE17)=1,TE17,IF(TE10=$AI$6,"TODAY",""))</f>
        <v/>
      </c>
      <c r="TF11" s="55" t="str">
        <f aca="false">IF(DAY(TF17)=1,TF17,IF(TF10=$AI$6,"TODAY",""))</f>
        <v/>
      </c>
      <c r="TG11" s="55" t="str">
        <f aca="false">IF(DAY(TG17)=1,TG17,IF(TG10=$AI$6,"TODAY",""))</f>
        <v/>
      </c>
      <c r="TH11" s="55" t="str">
        <f aca="false">IF(DAY(TH17)=1,TH17,IF(TH10=$AI$6,"TODAY",""))</f>
        <v/>
      </c>
      <c r="TI11" s="55" t="str">
        <f aca="false">IF(DAY(TI17)=1,TI17,IF(TI10=$AI$6,"TODAY",""))</f>
        <v/>
      </c>
      <c r="TJ11" s="55" t="str">
        <f aca="false">IF(DAY(TJ17)=1,TJ17,IF(TJ10=$AI$6,"TODAY",""))</f>
        <v/>
      </c>
      <c r="TK11" s="55" t="str">
        <f aca="false">IF(DAY(TK17)=1,TK17,IF(TK10=$AI$6,"TODAY",""))</f>
        <v/>
      </c>
      <c r="TL11" s="55" t="str">
        <f aca="false">IF(DAY(TL17)=1,TL17,IF(TL10=$AI$6,"TODAY",""))</f>
        <v/>
      </c>
      <c r="TM11" s="55" t="str">
        <f aca="false">IF(DAY(TM17)=1,TM17,IF(TM10=$AI$6,"TODAY",""))</f>
        <v/>
      </c>
      <c r="TN11" s="55" t="str">
        <f aca="false">IF(DAY(TN17)=1,TN17,IF(TN10=$AI$6,"TODAY",""))</f>
        <v/>
      </c>
      <c r="TO11" s="55" t="str">
        <f aca="false">IF(DAY(TO17)=1,TO17,IF(TO10=$AI$6,"TODAY",""))</f>
        <v/>
      </c>
      <c r="TP11" s="55" t="str">
        <f aca="false">IF(DAY(TP17)=1,TP17,IF(TP10=$AI$6,"TODAY",""))</f>
        <v/>
      </c>
      <c r="TQ11" s="55" t="str">
        <f aca="false">IF(DAY(TQ17)=1,TQ17,IF(TQ10=$AI$6,"TODAY",""))</f>
        <v/>
      </c>
      <c r="TR11" s="55" t="str">
        <f aca="false">IF(DAY(TR17)=1,TR17,IF(TR10=$AI$6,"TODAY",""))</f>
        <v/>
      </c>
      <c r="TS11" s="55" t="str">
        <f aca="false">IF(DAY(TS17)=1,TS17,IF(TS10=$AI$6,"TODAY",""))</f>
        <v/>
      </c>
      <c r="TT11" s="55" t="str">
        <f aca="false">IF(DAY(TT17)=1,TT17,IF(TT10=$AI$6,"TODAY",""))</f>
        <v/>
      </c>
      <c r="TU11" s="55" t="str">
        <f aca="false">IF(DAY(TU17)=1,TU17,IF(TU10=$AI$6,"TODAY",""))</f>
        <v/>
      </c>
      <c r="TV11" s="55" t="str">
        <f aca="false">IF(DAY(TV17)=1,TV17,IF(TV10=$AI$6,"TODAY",""))</f>
        <v/>
      </c>
      <c r="TW11" s="55" t="str">
        <f aca="false">IF(DAY(TW17)=1,TW17,IF(TW10=$AI$6,"TODAY",""))</f>
        <v/>
      </c>
      <c r="TX11" s="55" t="str">
        <f aca="false">IF(DAY(TX17)=1,TX17,IF(TX10=$AI$6,"TODAY",""))</f>
        <v/>
      </c>
      <c r="TY11" s="55" t="str">
        <f aca="false">IF(DAY(TY17)=1,TY17,IF(TY10=$AI$6,"TODAY",""))</f>
        <v/>
      </c>
      <c r="TZ11" s="55" t="n">
        <f aca="false">IF(DAY(TZ17)=1,TZ17,IF(TZ10=$AI$6,"TODAY",""))</f>
        <v>44228</v>
      </c>
      <c r="UA11" s="55" t="str">
        <f aca="false">IF(DAY(UA17)=1,UA17,IF(UA10=$AI$6,"TODAY",""))</f>
        <v/>
      </c>
      <c r="UB11" s="55" t="str">
        <f aca="false">IF(DAY(UB17)=1,UB17,IF(UB10=$AI$6,"TODAY",""))</f>
        <v/>
      </c>
      <c r="UC11" s="55" t="str">
        <f aca="false">IF(DAY(UC17)=1,UC17,IF(UC10=$AI$6,"TODAY",""))</f>
        <v/>
      </c>
      <c r="UD11" s="55" t="str">
        <f aca="false">IF(DAY(UD17)=1,UD17,IF(UD10=$AI$6,"TODAY",""))</f>
        <v/>
      </c>
      <c r="UE11" s="55" t="str">
        <f aca="false">IF(DAY(UE17)=1,UE17,IF(UE10=$AI$6,"TODAY",""))</f>
        <v/>
      </c>
      <c r="UF11" s="55" t="str">
        <f aca="false">IF(DAY(UF17)=1,UF17,IF(UF10=$AI$6,"TODAY",""))</f>
        <v/>
      </c>
      <c r="UG11" s="55" t="str">
        <f aca="false">IF(DAY(UG17)=1,UG17,IF(UG10=$AI$6,"TODAY",""))</f>
        <v/>
      </c>
      <c r="UH11" s="55" t="str">
        <f aca="false">IF(DAY(UH17)=1,UH17,IF(UH10=$AI$6,"TODAY",""))</f>
        <v/>
      </c>
      <c r="UI11" s="55" t="str">
        <f aca="false">IF(DAY(UI17)=1,UI17,IF(UI10=$AI$6,"TODAY",""))</f>
        <v/>
      </c>
      <c r="UJ11" s="55" t="str">
        <f aca="false">IF(DAY(UJ17)=1,UJ17,IF(UJ10=$AI$6,"TODAY",""))</f>
        <v/>
      </c>
      <c r="UK11" s="55" t="str">
        <f aca="false">IF(DAY(UK17)=1,UK17,IF(UK10=$AI$6,"TODAY",""))</f>
        <v/>
      </c>
      <c r="UL11" s="55" t="str">
        <f aca="false">IF(DAY(UL17)=1,UL17,IF(UL10=$AI$6,"TODAY",""))</f>
        <v/>
      </c>
      <c r="UM11" s="55" t="str">
        <f aca="false">IF(DAY(UM17)=1,UM17,IF(UM10=$AI$6,"TODAY",""))</f>
        <v/>
      </c>
      <c r="UN11" s="55" t="str">
        <f aca="false">IF(DAY(UN17)=1,UN17,IF(UN10=$AI$6,"TODAY",""))</f>
        <v/>
      </c>
      <c r="UO11" s="55" t="str">
        <f aca="false">IF(DAY(UO17)=1,UO17,IF(UO10=$AI$6,"TODAY",""))</f>
        <v/>
      </c>
      <c r="UP11" s="55" t="str">
        <f aca="false">IF(DAY(UP17)=1,UP17,IF(UP10=$AI$6,"TODAY",""))</f>
        <v/>
      </c>
      <c r="UQ11" s="55" t="str">
        <f aca="false">IF(DAY(UQ17)=1,UQ17,IF(UQ10=$AI$6,"TODAY",""))</f>
        <v/>
      </c>
      <c r="UR11" s="55" t="str">
        <f aca="false">IF(DAY(UR17)=1,UR17,IF(UR10=$AI$6,"TODAY",""))</f>
        <v/>
      </c>
      <c r="US11" s="55" t="str">
        <f aca="false">IF(DAY(US17)=1,US17,IF(US10=$AI$6,"TODAY",""))</f>
        <v/>
      </c>
      <c r="UT11" s="55" t="str">
        <f aca="false">IF(DAY(UT17)=1,UT17,IF(UT10=$AI$6,"TODAY",""))</f>
        <v/>
      </c>
      <c r="UU11" s="55" t="str">
        <f aca="false">IF(DAY(UU17)=1,UU17,IF(UU10=$AI$6,"TODAY",""))</f>
        <v/>
      </c>
      <c r="UV11" s="55" t="str">
        <f aca="false">IF(DAY(UV17)=1,UV17,IF(UV10=$AI$6,"TODAY",""))</f>
        <v/>
      </c>
      <c r="UW11" s="55" t="str">
        <f aca="false">IF(DAY(UW17)=1,UW17,IF(UW10=$AI$6,"TODAY",""))</f>
        <v/>
      </c>
      <c r="UX11" s="55" t="str">
        <f aca="false">IF(DAY(UX17)=1,UX17,IF(UX10=$AI$6,"TODAY",""))</f>
        <v/>
      </c>
      <c r="UY11" s="55" t="str">
        <f aca="false">IF(DAY(UY17)=1,UY17,IF(UY10=$AI$6,"TODAY",""))</f>
        <v/>
      </c>
      <c r="UZ11" s="55" t="str">
        <f aca="false">IF(DAY(UZ17)=1,UZ17,IF(UZ10=$AI$6,"TODAY",""))</f>
        <v/>
      </c>
      <c r="VA11" s="55" t="str">
        <f aca="false">IF(DAY(VA17)=1,VA17,IF(VA10=$AI$6,"TODAY",""))</f>
        <v/>
      </c>
      <c r="VB11" s="55" t="n">
        <f aca="false">IF(DAY(VB17)=1,VB17,IF(VB10=$AI$6,"TODAY",""))</f>
        <v>44256</v>
      </c>
      <c r="VC11" s="55" t="str">
        <f aca="false">IF(DAY(VC17)=1,VC17,IF(VC10=$AI$6,"TODAY",""))</f>
        <v/>
      </c>
      <c r="VD11" s="55" t="str">
        <f aca="false">IF(DAY(VD17)=1,VD17,IF(VD10=$AI$6,"TODAY",""))</f>
        <v/>
      </c>
      <c r="VE11" s="55" t="str">
        <f aca="false">IF(DAY(VE17)=1,VE17,IF(VE10=$AI$6,"TODAY",""))</f>
        <v/>
      </c>
      <c r="VF11" s="55" t="str">
        <f aca="false">IF(DAY(VF17)=1,VF17,IF(VF10=$AI$6,"TODAY",""))</f>
        <v/>
      </c>
      <c r="VG11" s="55" t="str">
        <f aca="false">IF(DAY(VG17)=1,VG17,IF(VG10=$AI$6,"TODAY",""))</f>
        <v/>
      </c>
      <c r="VH11" s="55" t="str">
        <f aca="false">IF(DAY(VH17)=1,VH17,IF(VH10=$AI$6,"TODAY",""))</f>
        <v/>
      </c>
      <c r="VI11" s="55" t="str">
        <f aca="false">IF(DAY(VI17)=1,VI17,IF(VI10=$AI$6,"TODAY",""))</f>
        <v/>
      </c>
      <c r="VJ11" s="55" t="str">
        <f aca="false">IF(DAY(VJ17)=1,VJ17,IF(VJ10=$AI$6,"TODAY",""))</f>
        <v/>
      </c>
      <c r="VK11" s="55" t="str">
        <f aca="false">IF(DAY(VK17)=1,VK17,IF(VK10=$AI$6,"TODAY",""))</f>
        <v/>
      </c>
      <c r="VL11" s="55" t="str">
        <f aca="false">IF(DAY(VL17)=1,VL17,IF(VL10=$AI$6,"TODAY",""))</f>
        <v/>
      </c>
      <c r="VM11" s="55" t="str">
        <f aca="false">IF(DAY(VM17)=1,VM17,IF(VM10=$AI$6,"TODAY",""))</f>
        <v/>
      </c>
      <c r="VN11" s="55" t="str">
        <f aca="false">IF(DAY(VN17)=1,VN17,IF(VN10=$AI$6,"TODAY",""))</f>
        <v/>
      </c>
      <c r="VO11" s="55" t="str">
        <f aca="false">IF(DAY(VO17)=1,VO17,IF(VO10=$AI$6,"TODAY",""))</f>
        <v/>
      </c>
      <c r="VP11" s="55" t="str">
        <f aca="false">IF(DAY(VP17)=1,VP17,IF(VP10=$AI$6,"TODAY",""))</f>
        <v/>
      </c>
      <c r="VQ11" s="55" t="str">
        <f aca="false">IF(DAY(VQ17)=1,VQ17,IF(VQ10=$AI$6,"TODAY",""))</f>
        <v/>
      </c>
      <c r="VR11" s="55" t="str">
        <f aca="false">IF(DAY(VR17)=1,VR17,IF(VR10=$AI$6,"TODAY",""))</f>
        <v/>
      </c>
      <c r="VS11" s="55" t="str">
        <f aca="false">IF(DAY(VS17)=1,VS17,IF(VS10=$AI$6,"TODAY",""))</f>
        <v/>
      </c>
      <c r="VT11" s="55" t="str">
        <f aca="false">IF(DAY(VT17)=1,VT17,IF(VT10=$AI$6,"TODAY",""))</f>
        <v/>
      </c>
      <c r="VU11" s="55" t="str">
        <f aca="false">IF(DAY(VU17)=1,VU17,IF(VU10=$AI$6,"TODAY",""))</f>
        <v/>
      </c>
      <c r="VV11" s="55" t="str">
        <f aca="false">IF(DAY(VV17)=1,VV17,IF(VV10=$AI$6,"TODAY",""))</f>
        <v/>
      </c>
      <c r="VW11" s="55" t="str">
        <f aca="false">IF(DAY(VW17)=1,VW17,IF(VW10=$AI$6,"TODAY",""))</f>
        <v/>
      </c>
      <c r="VX11" s="55" t="str">
        <f aca="false">IF(DAY(VX17)=1,VX17,IF(VX10=$AI$6,"TODAY",""))</f>
        <v/>
      </c>
      <c r="VY11" s="55" t="str">
        <f aca="false">IF(DAY(VY17)=1,VY17,IF(VY10=$AI$6,"TODAY",""))</f>
        <v/>
      </c>
      <c r="VZ11" s="55" t="str">
        <f aca="false">IF(DAY(VZ17)=1,VZ17,IF(VZ10=$AI$6,"TODAY",""))</f>
        <v/>
      </c>
      <c r="WA11" s="55" t="str">
        <f aca="false">IF(DAY(WA17)=1,WA17,IF(WA10=$AI$6,"TODAY",""))</f>
        <v/>
      </c>
      <c r="WB11" s="55" t="str">
        <f aca="false">IF(DAY(WB17)=1,WB17,IF(WB10=$AI$6,"TODAY",""))</f>
        <v/>
      </c>
      <c r="WC11" s="55" t="str">
        <f aca="false">IF(DAY(WC17)=1,WC17,IF(WC10=$AI$6,"TODAY",""))</f>
        <v/>
      </c>
      <c r="WD11" s="55" t="str">
        <f aca="false">IF(DAY(WD17)=1,WD17,IF(WD10=$AI$6,"TODAY",""))</f>
        <v/>
      </c>
      <c r="WE11" s="55" t="str">
        <f aca="false">IF(DAY(WE17)=1,WE17,IF(WE10=$AI$6,"TODAY",""))</f>
        <v/>
      </c>
      <c r="WF11" s="55" t="str">
        <f aca="false">IF(DAY(WF17)=1,WF17,IF(WF10=$AI$6,"TODAY",""))</f>
        <v/>
      </c>
      <c r="WG11" s="55" t="n">
        <f aca="false">IF(DAY(WG17)=1,WG17,IF(WG10=$AI$6,"TODAY",""))</f>
        <v>44287</v>
      </c>
      <c r="WH11" s="55" t="str">
        <f aca="false">IF(DAY(WH17)=1,WH17,IF(WH10=$AI$6,"TODAY",""))</f>
        <v/>
      </c>
      <c r="WI11" s="55" t="str">
        <f aca="false">IF(DAY(WI17)=1,WI17,IF(WI10=$AI$6,"TODAY",""))</f>
        <v/>
      </c>
      <c r="WJ11" s="55" t="str">
        <f aca="false">IF(DAY(WJ17)=1,WJ17,IF(WJ10=$AI$6,"TODAY",""))</f>
        <v/>
      </c>
      <c r="WK11" s="55" t="str">
        <f aca="false">IF(DAY(WK17)=1,WK17,IF(WK10=$AI$6,"TODAY",""))</f>
        <v/>
      </c>
      <c r="WL11" s="55" t="str">
        <f aca="false">IF(DAY(WL17)=1,WL17,IF(WL10=$AI$6,"TODAY",""))</f>
        <v/>
      </c>
      <c r="WM11" s="55" t="str">
        <f aca="false">IF(DAY(WM17)=1,WM17,IF(WM10=$AI$6,"TODAY",""))</f>
        <v/>
      </c>
      <c r="WN11" s="55" t="str">
        <f aca="false">IF(DAY(WN17)=1,WN17,IF(WN10=$AI$6,"TODAY",""))</f>
        <v/>
      </c>
      <c r="WO11" s="55" t="str">
        <f aca="false">IF(DAY(WO17)=1,WO17,IF(WO10=$AI$6,"TODAY",""))</f>
        <v/>
      </c>
      <c r="WP11" s="55" t="str">
        <f aca="false">IF(DAY(WP17)=1,WP17,IF(WP10=$AI$6,"TODAY",""))</f>
        <v/>
      </c>
      <c r="WQ11" s="55" t="str">
        <f aca="false">IF(DAY(WQ17)=1,WQ17,IF(WQ10=$AI$6,"TODAY",""))</f>
        <v/>
      </c>
      <c r="WR11" s="55" t="str">
        <f aca="false">IF(DAY(WR17)=1,WR17,IF(WR10=$AI$6,"TODAY",""))</f>
        <v/>
      </c>
      <c r="WS11" s="55" t="str">
        <f aca="false">IF(DAY(WS17)=1,WS17,IF(WS10=$AI$6,"TODAY",""))</f>
        <v/>
      </c>
      <c r="WT11" s="55" t="str">
        <f aca="false">IF(DAY(WT17)=1,WT17,IF(WT10=$AI$6,"TODAY",""))</f>
        <v/>
      </c>
      <c r="WU11" s="55" t="str">
        <f aca="false">IF(DAY(WU17)=1,WU17,IF(WU10=$AI$6,"TODAY",""))</f>
        <v/>
      </c>
      <c r="WV11" s="55" t="str">
        <f aca="false">IF(DAY(WV17)=1,WV17,IF(WV10=$AI$6,"TODAY",""))</f>
        <v/>
      </c>
      <c r="WW11" s="55" t="str">
        <f aca="false">IF(DAY(WW17)=1,WW17,IF(WW10=$AI$6,"TODAY",""))</f>
        <v/>
      </c>
      <c r="WX11" s="55" t="str">
        <f aca="false">IF(DAY(WX17)=1,WX17,IF(WX10=$AI$6,"TODAY",""))</f>
        <v/>
      </c>
      <c r="WY11" s="55" t="str">
        <f aca="false">IF(DAY(WY17)=1,WY17,IF(WY10=$AI$6,"TODAY",""))</f>
        <v/>
      </c>
      <c r="WZ11" s="55" t="str">
        <f aca="false">IF(DAY(WZ17)=1,WZ17,IF(WZ10=$AI$6,"TODAY",""))</f>
        <v/>
      </c>
      <c r="XA11" s="55" t="str">
        <f aca="false">IF(DAY(XA17)=1,XA17,IF(XA10=$AI$6,"TODAY",""))</f>
        <v/>
      </c>
      <c r="XB11" s="55" t="str">
        <f aca="false">IF(DAY(XB17)=1,XB17,IF(XB10=$AI$6,"TODAY",""))</f>
        <v/>
      </c>
      <c r="XC11" s="55" t="str">
        <f aca="false">IF(DAY(XC17)=1,XC17,IF(XC10=$AI$6,"TODAY",""))</f>
        <v/>
      </c>
      <c r="XD11" s="55" t="str">
        <f aca="false">IF(DAY(XD17)=1,XD17,IF(XD10=$AI$6,"TODAY",""))</f>
        <v/>
      </c>
      <c r="XE11" s="55" t="str">
        <f aca="false">IF(DAY(XE17)=1,XE17,IF(XE10=$AI$6,"TODAY",""))</f>
        <v/>
      </c>
      <c r="XF11" s="55" t="str">
        <f aca="false">IF(DAY(XF17)=1,XF17,IF(XF10=$AI$6,"TODAY",""))</f>
        <v/>
      </c>
      <c r="XG11" s="55" t="str">
        <f aca="false">IF(DAY(XG17)=1,XG17,IF(XG10=$AI$6,"TODAY",""))</f>
        <v/>
      </c>
      <c r="XH11" s="55" t="str">
        <f aca="false">IF(DAY(XH17)=1,XH17,IF(XH10=$AI$6,"TODAY",""))</f>
        <v/>
      </c>
      <c r="XI11" s="55" t="str">
        <f aca="false">IF(DAY(XI17)=1,XI17,IF(XI10=$AI$6,"TODAY",""))</f>
        <v/>
      </c>
      <c r="XJ11" s="55" t="str">
        <f aca="false">IF(DAY(XJ17)=1,XJ17,IF(XJ10=$AI$6,"TODAY",""))</f>
        <v/>
      </c>
      <c r="XK11" s="55" t="n">
        <f aca="false">IF(DAY(XK17)=1,XK17,IF(XK10=$AI$6,"TODAY",""))</f>
        <v>44317</v>
      </c>
      <c r="XL11" s="55" t="str">
        <f aca="false">IF(DAY(XL17)=1,XL17,IF(XL10=$AI$6,"TODAY",""))</f>
        <v/>
      </c>
      <c r="XM11" s="55" t="str">
        <f aca="false">IF(DAY(XM17)=1,XM17,IF(XM10=$AI$6,"TODAY",""))</f>
        <v/>
      </c>
      <c r="XN11" s="55" t="str">
        <f aca="false">IF(DAY(XN17)=1,XN17,IF(XN10=$AI$6,"TODAY",""))</f>
        <v/>
      </c>
      <c r="XO11" s="55" t="str">
        <f aca="false">IF(DAY(XO17)=1,XO17,IF(XO10=$AI$6,"TODAY",""))</f>
        <v/>
      </c>
      <c r="XP11" s="55" t="str">
        <f aca="false">IF(DAY(XP17)=1,XP17,IF(XP10=$AI$6,"TODAY",""))</f>
        <v/>
      </c>
      <c r="XQ11" s="55" t="str">
        <f aca="false">IF(DAY(XQ17)=1,XQ17,IF(XQ10=$AI$6,"TODAY",""))</f>
        <v/>
      </c>
      <c r="XR11" s="55" t="str">
        <f aca="false">IF(DAY(XR17)=1,XR17,IF(XR10=$AI$6,"TODAY",""))</f>
        <v/>
      </c>
      <c r="XS11" s="55" t="str">
        <f aca="false">IF(DAY(XS17)=1,XS17,IF(XS10=$AI$6,"TODAY",""))</f>
        <v/>
      </c>
      <c r="XT11" s="55" t="str">
        <f aca="false">IF(DAY(XT17)=1,XT17,IF(XT10=$AI$6,"TODAY",""))</f>
        <v/>
      </c>
      <c r="XU11" s="55" t="str">
        <f aca="false">IF(DAY(XU17)=1,XU17,IF(XU10=$AI$6,"TODAY",""))</f>
        <v/>
      </c>
      <c r="XV11" s="55" t="str">
        <f aca="false">IF(DAY(XV17)=1,XV17,IF(XV10=$AI$6,"TODAY",""))</f>
        <v/>
      </c>
      <c r="XW11" s="55" t="str">
        <f aca="false">IF(DAY(XW17)=1,XW17,IF(XW10=$AI$6,"TODAY",""))</f>
        <v/>
      </c>
      <c r="XX11" s="55" t="str">
        <f aca="false">IF(DAY(XX17)=1,XX17,IF(XX10=$AI$6,"TODAY",""))</f>
        <v/>
      </c>
      <c r="XY11" s="55" t="str">
        <f aca="false">IF(DAY(XY17)=1,XY17,IF(XY10=$AI$6,"TODAY",""))</f>
        <v/>
      </c>
      <c r="XZ11" s="55" t="str">
        <f aca="false">IF(DAY(XZ17)=1,XZ17,IF(XZ10=$AI$6,"TODAY",""))</f>
        <v/>
      </c>
      <c r="YA11" s="55" t="str">
        <f aca="false">IF(DAY(YA17)=1,YA17,IF(YA10=$AI$6,"TODAY",""))</f>
        <v/>
      </c>
      <c r="YB11" s="55" t="str">
        <f aca="false">IF(DAY(YB17)=1,YB17,IF(YB10=$AI$6,"TODAY",""))</f>
        <v/>
      </c>
      <c r="YC11" s="55" t="str">
        <f aca="false">IF(DAY(YC17)=1,YC17,IF(YC10=$AI$6,"TODAY",""))</f>
        <v/>
      </c>
      <c r="YD11" s="55" t="str">
        <f aca="false">IF(DAY(YD17)=1,YD17,IF(YD10=$AI$6,"TODAY",""))</f>
        <v/>
      </c>
      <c r="YE11" s="55" t="str">
        <f aca="false">IF(DAY(YE17)=1,YE17,IF(YE10=$AI$6,"TODAY",""))</f>
        <v/>
      </c>
      <c r="YF11" s="55" t="str">
        <f aca="false">IF(DAY(YF17)=1,YF17,IF(YF10=$AI$6,"TODAY",""))</f>
        <v/>
      </c>
      <c r="YG11" s="55" t="str">
        <f aca="false">IF(DAY(YG17)=1,YG17,IF(YG10=$AI$6,"TODAY",""))</f>
        <v/>
      </c>
      <c r="YH11" s="55" t="str">
        <f aca="false">IF(DAY(YH17)=1,YH17,IF(YH10=$AI$6,"TODAY",""))</f>
        <v/>
      </c>
      <c r="YI11" s="55" t="str">
        <f aca="false">IF(DAY(YI17)=1,YI17,IF(YI10=$AI$6,"TODAY",""))</f>
        <v/>
      </c>
      <c r="YJ11" s="55" t="str">
        <f aca="false">IF(DAY(YJ17)=1,YJ17,IF(YJ10=$AI$6,"TODAY",""))</f>
        <v/>
      </c>
      <c r="YK11" s="55" t="str">
        <f aca="false">IF(DAY(YK17)=1,YK17,IF(YK10=$AI$6,"TODAY",""))</f>
        <v/>
      </c>
      <c r="YL11" s="55" t="str">
        <f aca="false">IF(DAY(YL17)=1,YL17,IF(YL10=$AI$6,"TODAY",""))</f>
        <v/>
      </c>
      <c r="YM11" s="55" t="str">
        <f aca="false">IF(DAY(YM17)=1,YM17,IF(YM10=$AI$6,"TODAY",""))</f>
        <v/>
      </c>
      <c r="YN11" s="55" t="str">
        <f aca="false">IF(DAY(YN17)=1,YN17,IF(YN10=$AI$6,"TODAY",""))</f>
        <v/>
      </c>
      <c r="YO11" s="55" t="str">
        <f aca="false">IF(DAY(YO17)=1,YO17,IF(YO10=$AI$6,"TODAY",""))</f>
        <v/>
      </c>
      <c r="YP11" s="55" t="n">
        <f aca="false">IF(DAY(YP17)=1,YP17,IF(YP10=$AI$6,"TODAY",""))</f>
        <v>44348</v>
      </c>
      <c r="YQ11" s="55" t="str">
        <f aca="false">IF(DAY(YQ17)=1,YQ17,IF(YQ10=$AI$6,"TODAY",""))</f>
        <v/>
      </c>
      <c r="YR11" s="55" t="str">
        <f aca="false">IF(DAY(YR17)=1,YR17,IF(YR10=$AI$6,"TODAY",""))</f>
        <v/>
      </c>
      <c r="YS11" s="55" t="str">
        <f aca="false">IF(DAY(YS17)=1,YS17,IF(YS10=$AI$6,"TODAY",""))</f>
        <v/>
      </c>
      <c r="YT11" s="55" t="str">
        <f aca="false">IF(DAY(YT17)=1,YT17,IF(YT10=$AI$6,"TODAY",""))</f>
        <v/>
      </c>
      <c r="YU11" s="55" t="str">
        <f aca="false">IF(DAY(YU17)=1,YU17,IF(YU10=$AI$6,"TODAY",""))</f>
        <v/>
      </c>
      <c r="YV11" s="55" t="str">
        <f aca="false">IF(DAY(YV17)=1,YV17,IF(YV10=$AI$6,"TODAY",""))</f>
        <v/>
      </c>
      <c r="YW11" s="55" t="str">
        <f aca="false">IF(DAY(YW17)=1,YW17,IF(YW10=$AI$6,"TODAY",""))</f>
        <v/>
      </c>
      <c r="YX11" s="55" t="str">
        <f aca="false">IF(DAY(YX17)=1,YX17,IF(YX10=$AI$6,"TODAY",""))</f>
        <v/>
      </c>
      <c r="YY11" s="55" t="str">
        <f aca="false">IF(DAY(YY17)=1,YY17,IF(YY10=$AI$6,"TODAY",""))</f>
        <v/>
      </c>
      <c r="YZ11" s="55" t="str">
        <f aca="false">IF(DAY(YZ17)=1,YZ17,IF(YZ10=$AI$6,"TODAY",""))</f>
        <v/>
      </c>
      <c r="ZA11" s="55" t="str">
        <f aca="false">IF(DAY(ZA17)=1,ZA17,IF(ZA10=$AI$6,"TODAY",""))</f>
        <v/>
      </c>
      <c r="ZB11" s="55" t="str">
        <f aca="false">IF(DAY(ZB17)=1,ZB17,IF(ZB10=$AI$6,"TODAY",""))</f>
        <v/>
      </c>
      <c r="ZC11" s="55" t="str">
        <f aca="false">IF(DAY(ZC17)=1,ZC17,IF(ZC10=$AI$6,"TODAY",""))</f>
        <v/>
      </c>
      <c r="ZD11" s="55" t="str">
        <f aca="false">IF(DAY(ZD17)=1,ZD17,IF(ZD10=$AI$6,"TODAY",""))</f>
        <v/>
      </c>
      <c r="ZE11" s="55" t="str">
        <f aca="false">IF(DAY(ZE17)=1,ZE17,IF(ZE10=$AI$6,"TODAY",""))</f>
        <v/>
      </c>
      <c r="ZF11" s="55" t="str">
        <f aca="false">IF(DAY(ZF17)=1,ZF17,IF(ZF10=$AI$6,"TODAY",""))</f>
        <v/>
      </c>
      <c r="ZG11" s="55" t="str">
        <f aca="false">IF(DAY(ZG17)=1,ZG17,IF(ZG10=$AI$6,"TODAY",""))</f>
        <v/>
      </c>
      <c r="ZH11" s="55" t="str">
        <f aca="false">IF(DAY(ZH17)=1,ZH17,IF(ZH10=$AI$6,"TODAY",""))</f>
        <v/>
      </c>
      <c r="ZI11" s="55" t="str">
        <f aca="false">IF(DAY(ZI17)=1,ZI17,IF(ZI10=$AI$6,"TODAY",""))</f>
        <v/>
      </c>
      <c r="ZJ11" s="55" t="str">
        <f aca="false">IF(DAY(ZJ17)=1,ZJ17,IF(ZJ10=$AI$6,"TODAY",""))</f>
        <v/>
      </c>
      <c r="ZK11" s="55" t="str">
        <f aca="false">IF(DAY(ZK17)=1,ZK17,IF(ZK10=$AI$6,"TODAY",""))</f>
        <v/>
      </c>
      <c r="ZL11" s="55" t="str">
        <f aca="false">IF(DAY(ZL17)=1,ZL17,IF(ZL10=$AI$6,"TODAY",""))</f>
        <v/>
      </c>
      <c r="ZM11" s="55" t="str">
        <f aca="false">IF(DAY(ZM17)=1,ZM17,IF(ZM10=$AI$6,"TODAY",""))</f>
        <v/>
      </c>
      <c r="ZN11" s="55" t="str">
        <f aca="false">IF(DAY(ZN17)=1,ZN17,IF(ZN10=$AI$6,"TODAY",""))</f>
        <v/>
      </c>
      <c r="ZO11" s="55" t="str">
        <f aca="false">IF(DAY(ZO17)=1,ZO17,IF(ZO10=$AI$6,"TODAY",""))</f>
        <v/>
      </c>
      <c r="ZP11" s="55" t="str">
        <f aca="false">IF(DAY(ZP17)=1,ZP17,IF(ZP10=$AI$6,"TODAY",""))</f>
        <v/>
      </c>
      <c r="ZQ11" s="55" t="str">
        <f aca="false">IF(DAY(ZQ17)=1,ZQ17,IF(ZQ10=$AI$6,"TODAY",""))</f>
        <v/>
      </c>
      <c r="ZR11" s="55" t="str">
        <f aca="false">IF(DAY(ZR17)=1,ZR17,IF(ZR10=$AI$6,"TODAY",""))</f>
        <v/>
      </c>
      <c r="ZS11" s="55" t="str">
        <f aca="false">IF(DAY(ZS17)=1,ZS17,IF(ZS10=$AI$6,"TODAY",""))</f>
        <v/>
      </c>
      <c r="ZT11" s="55" t="n">
        <f aca="false">IF(DAY(ZT17)=1,ZT17,IF(ZT10=$AI$6,"TODAY",""))</f>
        <v>44378</v>
      </c>
      <c r="ZU11" s="55" t="str">
        <f aca="false">IF(DAY(ZU17)=1,ZU17,IF(ZU10=$AI$6,"TODAY",""))</f>
        <v/>
      </c>
      <c r="ZV11" s="55" t="str">
        <f aca="false">IF(DAY(ZV17)=1,ZV17,IF(ZV10=$AI$6,"TODAY",""))</f>
        <v/>
      </c>
      <c r="ZW11" s="55" t="str">
        <f aca="false">IF(DAY(ZW17)=1,ZW17,IF(ZW10=$AI$6,"TODAY",""))</f>
        <v/>
      </c>
      <c r="ZX11" s="55" t="str">
        <f aca="false">IF(DAY(ZX17)=1,ZX17,IF(ZX10=$AI$6,"TODAY",""))</f>
        <v/>
      </c>
      <c r="ZY11" s="55" t="str">
        <f aca="false">IF(DAY(ZY17)=1,ZY17,IF(ZY10=$AI$6,"TODAY",""))</f>
        <v/>
      </c>
      <c r="ZZ11" s="55" t="str">
        <f aca="false">IF(DAY(ZZ17)=1,ZZ17,IF(ZZ10=$AI$6,"TODAY",""))</f>
        <v/>
      </c>
      <c r="AAA11" s="55" t="str">
        <f aca="false">IF(DAY(AAA17)=1,AAA17,IF(AAA10=$AI$6,"TODAY",""))</f>
        <v/>
      </c>
      <c r="AAB11" s="55" t="str">
        <f aca="false">IF(DAY(AAB17)=1,AAB17,IF(AAB10=$AI$6,"TODAY",""))</f>
        <v/>
      </c>
      <c r="AAC11" s="55" t="str">
        <f aca="false">IF(DAY(AAC17)=1,AAC17,IF(AAC10=$AI$6,"TODAY",""))</f>
        <v/>
      </c>
      <c r="AAD11" s="55" t="str">
        <f aca="false">IF(DAY(AAD17)=1,AAD17,IF(AAD10=$AI$6,"TODAY",""))</f>
        <v/>
      </c>
      <c r="AAE11" s="55" t="str">
        <f aca="false">IF(DAY(AAE17)=1,AAE17,IF(AAE10=$AI$6,"TODAY",""))</f>
        <v/>
      </c>
      <c r="AAF11" s="55" t="str">
        <f aca="false">IF(DAY(AAF17)=1,AAF17,IF(AAF10=$AI$6,"TODAY",""))</f>
        <v/>
      </c>
      <c r="AAG11" s="55" t="str">
        <f aca="false">IF(DAY(AAG17)=1,AAG17,IF(AAG10=$AI$6,"TODAY",""))</f>
        <v/>
      </c>
      <c r="AAH11" s="55" t="str">
        <f aca="false">IF(DAY(AAH17)=1,AAH17,IF(AAH10=$AI$6,"TODAY",""))</f>
        <v/>
      </c>
      <c r="AAI11" s="55" t="str">
        <f aca="false">IF(DAY(AAI17)=1,AAI17,IF(AAI10=$AI$6,"TODAY",""))</f>
        <v/>
      </c>
      <c r="AAJ11" s="55" t="str">
        <f aca="false">IF(DAY(AAJ17)=1,AAJ17,IF(AAJ10=$AI$6,"TODAY",""))</f>
        <v/>
      </c>
      <c r="AAK11" s="55" t="str">
        <f aca="false">IF(DAY(AAK17)=1,AAK17,IF(AAK10=$AI$6,"TODAY",""))</f>
        <v/>
      </c>
      <c r="AAL11" s="55" t="str">
        <f aca="false">IF(DAY(AAL17)=1,AAL17,IF(AAL10=$AI$6,"TODAY",""))</f>
        <v/>
      </c>
      <c r="AAM11" s="55" t="str">
        <f aca="false">IF(DAY(AAM17)=1,AAM17,IF(AAM10=$AI$6,"TODAY",""))</f>
        <v/>
      </c>
      <c r="AAN11" s="55" t="str">
        <f aca="false">IF(DAY(AAN17)=1,AAN17,IF(AAN10=$AI$6,"TODAY",""))</f>
        <v/>
      </c>
      <c r="AAO11" s="55" t="str">
        <f aca="false">IF(DAY(AAO17)=1,AAO17,IF(AAO10=$AI$6,"TODAY",""))</f>
        <v/>
      </c>
      <c r="AAP11" s="55" t="str">
        <f aca="false">IF(DAY(AAP17)=1,AAP17,IF(AAP10=$AI$6,"TODAY",""))</f>
        <v/>
      </c>
      <c r="AAQ11" s="55" t="str">
        <f aca="false">IF(DAY(AAQ17)=1,AAQ17,IF(AAQ10=$AI$6,"TODAY",""))</f>
        <v/>
      </c>
      <c r="AAR11" s="55" t="str">
        <f aca="false">IF(DAY(AAR17)=1,AAR17,IF(AAR10=$AI$6,"TODAY",""))</f>
        <v/>
      </c>
      <c r="AAS11" s="55" t="str">
        <f aca="false">IF(DAY(AAS17)=1,AAS17,IF(AAS10=$AI$6,"TODAY",""))</f>
        <v/>
      </c>
      <c r="AAT11" s="55" t="str">
        <f aca="false">IF(DAY(AAT17)=1,AAT17,IF(AAT10=$AI$6,"TODAY",""))</f>
        <v/>
      </c>
      <c r="AAU11" s="55" t="str">
        <f aca="false">IF(DAY(AAU17)=1,AAU17,IF(AAU10=$AI$6,"TODAY",""))</f>
        <v/>
      </c>
      <c r="AAV11" s="55" t="str">
        <f aca="false">IF(DAY(AAV17)=1,AAV17,IF(AAV10=$AI$6,"TODAY",""))</f>
        <v/>
      </c>
      <c r="AAW11" s="55" t="str">
        <f aca="false">IF(DAY(AAW17)=1,AAW17,IF(AAW10=$AI$6,"TODAY",""))</f>
        <v/>
      </c>
      <c r="AAX11" s="55" t="str">
        <f aca="false">IF(DAY(AAX17)=1,AAX17,IF(AAX10=$AI$6,"TODAY",""))</f>
        <v/>
      </c>
      <c r="AAY11" s="55" t="n">
        <f aca="false">IF(DAY(AAY17)=1,AAY17,IF(AAY10=$AI$6,"TODAY",""))</f>
        <v>44409</v>
      </c>
      <c r="AAZ11" s="55" t="str">
        <f aca="false">IF(DAY(AAZ17)=1,AAZ17,IF(AAZ10=$AI$6,"TODAY",""))</f>
        <v/>
      </c>
      <c r="ABA11" s="55" t="str">
        <f aca="false">IF(DAY(ABA17)=1,ABA17,IF(ABA10=$AI$6,"TODAY",""))</f>
        <v/>
      </c>
      <c r="ABB11" s="55" t="str">
        <f aca="false">IF(DAY(ABB17)=1,ABB17,IF(ABB10=$AI$6,"TODAY",""))</f>
        <v/>
      </c>
      <c r="ABC11" s="55" t="str">
        <f aca="false">IF(DAY(ABC17)=1,ABC17,IF(ABC10=$AI$6,"TODAY",""))</f>
        <v/>
      </c>
      <c r="ABD11" s="55" t="str">
        <f aca="false">IF(DAY(ABD17)=1,ABD17,IF(ABD10=$AI$6,"TODAY",""))</f>
        <v/>
      </c>
      <c r="ABE11" s="55" t="str">
        <f aca="false">IF(DAY(ABE17)=1,ABE17,IF(ABE10=$AI$6,"TODAY",""))</f>
        <v/>
      </c>
      <c r="ABF11" s="55" t="str">
        <f aca="false">IF(DAY(ABF17)=1,ABF17,IF(ABF10=$AI$6,"TODAY",""))</f>
        <v/>
      </c>
      <c r="ABG11" s="55" t="str">
        <f aca="false">IF(DAY(ABG17)=1,ABG17,IF(ABG10=$AI$6,"TODAY",""))</f>
        <v/>
      </c>
      <c r="ABH11" s="55" t="str">
        <f aca="false">IF(DAY(ABH17)=1,ABH17,IF(ABH10=$AI$6,"TODAY",""))</f>
        <v/>
      </c>
      <c r="ABI11" s="55" t="str">
        <f aca="false">IF(DAY(ABI17)=1,ABI17,IF(ABI10=$AI$6,"TODAY",""))</f>
        <v/>
      </c>
      <c r="ABJ11" s="55" t="str">
        <f aca="false">IF(DAY(ABJ17)=1,ABJ17,IF(ABJ10=$AI$6,"TODAY",""))</f>
        <v/>
      </c>
      <c r="ABK11" s="55" t="str">
        <f aca="false">IF(DAY(ABK17)=1,ABK17,IF(ABK10=$AI$6,"TODAY",""))</f>
        <v/>
      </c>
      <c r="ABL11" s="55" t="str">
        <f aca="false">IF(DAY(ABL17)=1,ABL17,IF(ABL10=$AI$6,"TODAY",""))</f>
        <v/>
      </c>
      <c r="ABM11" s="55" t="str">
        <f aca="false">IF(DAY(ABM17)=1,ABM17,IF(ABM10=$AI$6,"TODAY",""))</f>
        <v/>
      </c>
      <c r="ABN11" s="55" t="str">
        <f aca="false">IF(DAY(ABN17)=1,ABN17,IF(ABN10=$AI$6,"TODAY",""))</f>
        <v/>
      </c>
      <c r="ABO11" s="55" t="str">
        <f aca="false">IF(DAY(ABO17)=1,ABO17,IF(ABO10=$AI$6,"TODAY",""))</f>
        <v/>
      </c>
      <c r="ABP11" s="55" t="str">
        <f aca="false">IF(DAY(ABP17)=1,ABP17,IF(ABP10=$AI$6,"TODAY",""))</f>
        <v/>
      </c>
      <c r="ABQ11" s="55" t="str">
        <f aca="false">IF(DAY(ABQ17)=1,ABQ17,IF(ABQ10=$AI$6,"TODAY",""))</f>
        <v/>
      </c>
      <c r="ABR11" s="55" t="str">
        <f aca="false">IF(DAY(ABR17)=1,ABR17,IF(ABR10=$AI$6,"TODAY",""))</f>
        <v/>
      </c>
      <c r="ABS11" s="55" t="str">
        <f aca="false">IF(DAY(ABS17)=1,ABS17,IF(ABS10=$AI$6,"TODAY",""))</f>
        <v/>
      </c>
      <c r="ABT11" s="55" t="str">
        <f aca="false">IF(DAY(ABT17)=1,ABT17,IF(ABT10=$AI$6,"TODAY",""))</f>
        <v/>
      </c>
      <c r="ABU11" s="55" t="str">
        <f aca="false">IF(DAY(ABU17)=1,ABU17,IF(ABU10=$AI$6,"TODAY",""))</f>
        <v/>
      </c>
      <c r="ABV11" s="55" t="str">
        <f aca="false">IF(DAY(ABV17)=1,ABV17,IF(ABV10=$AI$6,"TODAY",""))</f>
        <v/>
      </c>
      <c r="ABW11" s="55" t="str">
        <f aca="false">IF(DAY(ABW17)=1,ABW17,IF(ABW10=$AI$6,"TODAY",""))</f>
        <v/>
      </c>
      <c r="ABX11" s="55" t="str">
        <f aca="false">IF(DAY(ABX17)=1,ABX17,IF(ABX10=$AI$6,"TODAY",""))</f>
        <v/>
      </c>
      <c r="ABY11" s="55" t="str">
        <f aca="false">IF(DAY(ABY17)=1,ABY17,IF(ABY10=$AI$6,"TODAY",""))</f>
        <v/>
      </c>
      <c r="ABZ11" s="55" t="str">
        <f aca="false">IF(DAY(ABZ17)=1,ABZ17,IF(ABZ10=$AI$6,"TODAY",""))</f>
        <v/>
      </c>
      <c r="ACA11" s="55" t="str">
        <f aca="false">IF(DAY(ACA17)=1,ACA17,IF(ACA10=$AI$6,"TODAY",""))</f>
        <v/>
      </c>
      <c r="ACB11" s="55" t="str">
        <f aca="false">IF(DAY(ACB17)=1,ACB17,IF(ACB10=$AI$6,"TODAY",""))</f>
        <v/>
      </c>
      <c r="ACC11" s="55" t="str">
        <f aca="false">IF(DAY(ACC17)=1,ACC17,IF(ACC10=$AI$6,"TODAY",""))</f>
        <v/>
      </c>
      <c r="ACD11" s="55" t="n">
        <f aca="false">IF(DAY(ACD17)=1,ACD17,IF(ACD10=$AI$6,"TODAY",""))</f>
        <v>44440</v>
      </c>
      <c r="ACE11" s="55" t="str">
        <f aca="false">IF(DAY(ACE17)=1,ACE17,IF(ACE10=$AI$6,"TODAY",""))</f>
        <v/>
      </c>
      <c r="ACF11" s="55" t="str">
        <f aca="false">IF(DAY(ACF17)=1,ACF17,IF(ACF10=$AI$6,"TODAY",""))</f>
        <v/>
      </c>
      <c r="ACG11" s="55" t="str">
        <f aca="false">IF(DAY(ACG17)=1,ACG17,IF(ACG10=$AI$6,"TODAY",""))</f>
        <v/>
      </c>
      <c r="ACH11" s="55" t="str">
        <f aca="false">IF(DAY(ACH17)=1,ACH17,IF(ACH10=$AI$6,"TODAY",""))</f>
        <v/>
      </c>
      <c r="ACI11" s="55" t="str">
        <f aca="false">IF(DAY(ACI17)=1,ACI17,IF(ACI10=$AI$6,"TODAY",""))</f>
        <v/>
      </c>
      <c r="ACJ11" s="55" t="str">
        <f aca="false">IF(DAY(ACJ17)=1,ACJ17,IF(ACJ10=$AI$6,"TODAY",""))</f>
        <v/>
      </c>
      <c r="ACK11" s="55" t="str">
        <f aca="false">IF(DAY(ACK17)=1,ACK17,IF(ACK10=$AI$6,"TODAY",""))</f>
        <v/>
      </c>
      <c r="ACL11" s="55" t="str">
        <f aca="false">IF(DAY(ACL17)=1,ACL17,IF(ACL10=$AI$6,"TODAY",""))</f>
        <v/>
      </c>
      <c r="ACM11" s="55" t="str">
        <f aca="false">IF(DAY(ACM17)=1,ACM17,IF(ACM10=$AI$6,"TODAY",""))</f>
        <v/>
      </c>
      <c r="ACN11" s="55" t="str">
        <f aca="false">IF(DAY(ACN17)=1,ACN17,IF(ACN10=$AI$6,"TODAY",""))</f>
        <v/>
      </c>
      <c r="ACO11" s="55" t="str">
        <f aca="false">IF(DAY(ACO17)=1,ACO17,IF(ACO10=$AI$6,"TODAY",""))</f>
        <v/>
      </c>
      <c r="ACP11" s="55" t="str">
        <f aca="false">IF(DAY(ACP17)=1,ACP17,IF(ACP10=$AI$6,"TODAY",""))</f>
        <v/>
      </c>
      <c r="ACQ11" s="55" t="str">
        <f aca="false">IF(DAY(ACQ17)=1,ACQ17,IF(ACQ10=$AI$6,"TODAY",""))</f>
        <v/>
      </c>
      <c r="ACR11" s="55" t="str">
        <f aca="false">IF(DAY(ACR17)=1,ACR17,IF(ACR10=$AI$6,"TODAY",""))</f>
        <v/>
      </c>
      <c r="ACS11" s="55" t="str">
        <f aca="false">IF(DAY(ACS17)=1,ACS17,IF(ACS10=$AI$6,"TODAY",""))</f>
        <v/>
      </c>
      <c r="ACT11" s="55" t="str">
        <f aca="false">IF(DAY(ACT17)=1,ACT17,IF(ACT10=$AI$6,"TODAY",""))</f>
        <v/>
      </c>
      <c r="ACU11" s="55" t="str">
        <f aca="false">IF(DAY(ACU17)=1,ACU17,IF(ACU10=$AI$6,"TODAY",""))</f>
        <v/>
      </c>
      <c r="ACV11" s="55" t="str">
        <f aca="false">IF(DAY(ACV17)=1,ACV17,IF(ACV10=$AI$6,"TODAY",""))</f>
        <v/>
      </c>
      <c r="ACW11" s="55" t="str">
        <f aca="false">IF(DAY(ACW17)=1,ACW17,IF(ACW10=$AI$6,"TODAY",""))</f>
        <v/>
      </c>
      <c r="ACX11" s="55" t="str">
        <f aca="false">IF(DAY(ACX17)=1,ACX17,IF(ACX10=$AI$6,"TODAY",""))</f>
        <v/>
      </c>
      <c r="ACY11" s="55" t="str">
        <f aca="false">IF(DAY(ACY17)=1,ACY17,IF(ACY10=$AI$6,"TODAY",""))</f>
        <v/>
      </c>
      <c r="ACZ11" s="55" t="str">
        <f aca="false">IF(DAY(ACZ17)=1,ACZ17,IF(ACZ10=$AI$6,"TODAY",""))</f>
        <v/>
      </c>
      <c r="ADA11" s="55" t="str">
        <f aca="false">IF(DAY(ADA17)=1,ADA17,IF(ADA10=$AI$6,"TODAY",""))</f>
        <v/>
      </c>
      <c r="ADB11" s="55" t="str">
        <f aca="false">IF(DAY(ADB17)=1,ADB17,IF(ADB10=$AI$6,"TODAY",""))</f>
        <v/>
      </c>
      <c r="ADC11" s="55" t="str">
        <f aca="false">IF(DAY(ADC17)=1,ADC17,IF(ADC10=$AI$6,"TODAY",""))</f>
        <v/>
      </c>
      <c r="ADD11" s="55" t="str">
        <f aca="false">IF(DAY(ADD17)=1,ADD17,IF(ADD10=$AI$6,"TODAY",""))</f>
        <v/>
      </c>
      <c r="ADE11" s="55" t="str">
        <f aca="false">IF(DAY(ADE17)=1,ADE17,IF(ADE10=$AI$6,"TODAY",""))</f>
        <v/>
      </c>
      <c r="ADF11" s="55" t="str">
        <f aca="false">IF(DAY(ADF17)=1,ADF17,IF(ADF10=$AI$6,"TODAY",""))</f>
        <v/>
      </c>
      <c r="ADG11" s="55" t="str">
        <f aca="false">IF(DAY(ADG17)=1,ADG17,IF(ADG10=$AI$6,"TODAY",""))</f>
        <v/>
      </c>
      <c r="ADH11" s="55" t="n">
        <f aca="false">IF(DAY(ADH17)=1,ADH17,IF(ADH10=$AI$6,"TODAY",""))</f>
        <v>44470</v>
      </c>
      <c r="ADI11" s="55" t="str">
        <f aca="false">IF(DAY(ADI17)=1,ADI17,IF(ADI10=$AI$6,"TODAY",""))</f>
        <v/>
      </c>
      <c r="ADJ11" s="55" t="str">
        <f aca="false">IF(DAY(ADJ17)=1,ADJ17,IF(ADJ10=$AI$6,"TODAY",""))</f>
        <v/>
      </c>
      <c r="ADK11" s="55" t="str">
        <f aca="false">IF(DAY(ADK17)=1,ADK17,IF(ADK10=$AI$6,"TODAY",""))</f>
        <v/>
      </c>
      <c r="ADL11" s="55" t="str">
        <f aca="false">IF(DAY(ADL17)=1,ADL17,IF(ADL10=$AI$6,"TODAY",""))</f>
        <v/>
      </c>
      <c r="ADM11" s="55" t="str">
        <f aca="false">IF(DAY(ADM17)=1,ADM17,IF(ADM10=$AI$6,"TODAY",""))</f>
        <v/>
      </c>
      <c r="ADN11" s="55" t="str">
        <f aca="false">IF(DAY(ADN17)=1,ADN17,IF(ADN10=$AI$6,"TODAY",""))</f>
        <v/>
      </c>
      <c r="ADO11" s="55" t="str">
        <f aca="false">IF(DAY(ADO17)=1,ADO17,IF(ADO10=$AI$6,"TODAY",""))</f>
        <v/>
      </c>
      <c r="ADP11" s="55" t="str">
        <f aca="false">IF(DAY(ADP17)=1,ADP17,IF(ADP10=$AI$6,"TODAY",""))</f>
        <v/>
      </c>
      <c r="ADQ11" s="55" t="str">
        <f aca="false">IF(DAY(ADQ17)=1,ADQ17,IF(ADQ10=$AI$6,"TODAY",""))</f>
        <v/>
      </c>
      <c r="ADR11" s="55" t="str">
        <f aca="false">IF(DAY(ADR17)=1,ADR17,IF(ADR10=$AI$6,"TODAY",""))</f>
        <v/>
      </c>
      <c r="ADS11" s="55" t="str">
        <f aca="false">IF(DAY(ADS17)=1,ADS17,IF(ADS10=$AI$6,"TODAY",""))</f>
        <v/>
      </c>
      <c r="ADT11" s="55" t="str">
        <f aca="false">IF(DAY(ADT17)=1,ADT17,IF(ADT10=$AI$6,"TODAY",""))</f>
        <v/>
      </c>
      <c r="ADU11" s="55" t="str">
        <f aca="false">IF(DAY(ADU17)=1,ADU17,IF(ADU10=$AI$6,"TODAY",""))</f>
        <v/>
      </c>
      <c r="ADV11" s="55" t="str">
        <f aca="false">IF(DAY(ADV17)=1,ADV17,IF(ADV10=$AI$6,"TODAY",""))</f>
        <v/>
      </c>
      <c r="ADW11" s="55" t="str">
        <f aca="false">IF(DAY(ADW17)=1,ADW17,IF(ADW10=$AI$6,"TODAY",""))</f>
        <v/>
      </c>
      <c r="ADX11" s="55" t="str">
        <f aca="false">IF(DAY(ADX17)=1,ADX17,IF(ADX10=$AI$6,"TODAY",""))</f>
        <v/>
      </c>
      <c r="ADY11" s="55" t="str">
        <f aca="false">IF(DAY(ADY17)=1,ADY17,IF(ADY10=$AI$6,"TODAY",""))</f>
        <v/>
      </c>
      <c r="ADZ11" s="55" t="str">
        <f aca="false">IF(DAY(ADZ17)=1,ADZ17,IF(ADZ10=$AI$6,"TODAY",""))</f>
        <v/>
      </c>
      <c r="AEA11" s="55" t="str">
        <f aca="false">IF(DAY(AEA17)=1,AEA17,IF(AEA10=$AI$6,"TODAY",""))</f>
        <v/>
      </c>
      <c r="AEB11" s="55" t="str">
        <f aca="false">IF(DAY(AEB17)=1,AEB17,IF(AEB10=$AI$6,"TODAY",""))</f>
        <v/>
      </c>
      <c r="AEC11" s="55" t="str">
        <f aca="false">IF(DAY(AEC17)=1,AEC17,IF(AEC10=$AI$6,"TODAY",""))</f>
        <v/>
      </c>
      <c r="AED11" s="55" t="str">
        <f aca="false">IF(DAY(AED17)=1,AED17,IF(AED10=$AI$6,"TODAY",""))</f>
        <v/>
      </c>
      <c r="AEE11" s="55" t="str">
        <f aca="false">IF(DAY(AEE17)=1,AEE17,IF(AEE10=$AI$6,"TODAY",""))</f>
        <v/>
      </c>
      <c r="AEF11" s="55" t="str">
        <f aca="false">IF(DAY(AEF17)=1,AEF17,IF(AEF10=$AI$6,"TODAY",""))</f>
        <v/>
      </c>
      <c r="AEG11" s="55" t="str">
        <f aca="false">IF(DAY(AEG17)=1,AEG17,IF(AEG10=$AI$6,"TODAY",""))</f>
        <v/>
      </c>
      <c r="AEH11" s="55" t="str">
        <f aca="false">IF(DAY(AEH17)=1,AEH17,IF(AEH10=$AI$6,"TODAY",""))</f>
        <v/>
      </c>
      <c r="AEI11" s="55" t="str">
        <f aca="false">IF(DAY(AEI17)=1,AEI17,IF(AEI10=$AI$6,"TODAY",""))</f>
        <v/>
      </c>
      <c r="AEJ11" s="55" t="str">
        <f aca="false">IF(DAY(AEJ17)=1,AEJ17,IF(AEJ10=$AI$6,"TODAY",""))</f>
        <v/>
      </c>
      <c r="AEK11" s="55" t="str">
        <f aca="false">IF(DAY(AEK17)=1,AEK17,IF(AEK10=$AI$6,"TODAY",""))</f>
        <v/>
      </c>
      <c r="AEL11" s="55" t="str">
        <f aca="false">IF(DAY(AEL17)=1,AEL17,IF(AEL10=$AI$6,"TODAY",""))</f>
        <v/>
      </c>
      <c r="AEM11" s="55" t="n">
        <f aca="false">IF(DAY(AEM17)=1,AEM17,IF(AEM10=$AI$6,"TODAY",""))</f>
        <v>44501</v>
      </c>
      <c r="AEN11" s="55" t="str">
        <f aca="false">IF(DAY(AEN17)=1,AEN17,IF(AEN10=$AI$6,"TODAY",""))</f>
        <v/>
      </c>
      <c r="AEO11" s="55" t="str">
        <f aca="false">IF(DAY(AEO17)=1,AEO17,IF(AEO10=$AI$6,"TODAY",""))</f>
        <v/>
      </c>
      <c r="AEP11" s="55" t="str">
        <f aca="false">IF(DAY(AEP17)=1,AEP17,IF(AEP10=$AI$6,"TODAY",""))</f>
        <v/>
      </c>
      <c r="AEQ11" s="55" t="str">
        <f aca="false">IF(DAY(AEQ17)=1,AEQ17,IF(AEQ10=$AI$6,"TODAY",""))</f>
        <v/>
      </c>
      <c r="AER11" s="55" t="str">
        <f aca="false">IF(DAY(AER17)=1,AER17,IF(AER10=$AI$6,"TODAY",""))</f>
        <v/>
      </c>
      <c r="AES11" s="55" t="str">
        <f aca="false">IF(DAY(AES17)=1,AES17,IF(AES10=$AI$6,"TODAY",""))</f>
        <v/>
      </c>
      <c r="AET11" s="55" t="str">
        <f aca="false">IF(DAY(AET17)=1,AET17,IF(AET10=$AI$6,"TODAY",""))</f>
        <v/>
      </c>
      <c r="AEU11" s="55" t="str">
        <f aca="false">IF(DAY(AEU17)=1,AEU17,IF(AEU10=$AI$6,"TODAY",""))</f>
        <v/>
      </c>
      <c r="AEV11" s="55" t="str">
        <f aca="false">IF(DAY(AEV17)=1,AEV17,IF(AEV10=$AI$6,"TODAY",""))</f>
        <v/>
      </c>
      <c r="AEW11" s="55" t="str">
        <f aca="false">IF(DAY(AEW17)=1,AEW17,IF(AEW10=$AI$6,"TODAY",""))</f>
        <v/>
      </c>
      <c r="AEX11" s="55" t="str">
        <f aca="false">IF(DAY(AEX17)=1,AEX17,IF(AEX10=$AI$6,"TODAY",""))</f>
        <v/>
      </c>
      <c r="AEY11" s="55" t="str">
        <f aca="false">IF(DAY(AEY17)=1,AEY17,IF(AEY10=$AI$6,"TODAY",""))</f>
        <v/>
      </c>
      <c r="AEZ11" s="55" t="str">
        <f aca="false">IF(DAY(AEZ17)=1,AEZ17,IF(AEZ10=$AI$6,"TODAY",""))</f>
        <v/>
      </c>
      <c r="AFA11" s="55" t="str">
        <f aca="false">IF(DAY(AFA17)=1,AFA17,IF(AFA10=$AI$6,"TODAY",""))</f>
        <v/>
      </c>
      <c r="AFB11" s="55" t="str">
        <f aca="false">IF(DAY(AFB17)=1,AFB17,IF(AFB10=$AI$6,"TODAY",""))</f>
        <v/>
      </c>
      <c r="AFC11" s="55" t="str">
        <f aca="false">IF(DAY(AFC17)=1,AFC17,IF(AFC10=$AI$6,"TODAY",""))</f>
        <v/>
      </c>
      <c r="AFD11" s="55" t="str">
        <f aca="false">IF(DAY(AFD17)=1,AFD17,IF(AFD10=$AI$6,"TODAY",""))</f>
        <v/>
      </c>
      <c r="AFE11" s="55" t="str">
        <f aca="false">IF(DAY(AFE17)=1,AFE17,IF(AFE10=$AI$6,"TODAY",""))</f>
        <v/>
      </c>
      <c r="AFF11" s="55" t="str">
        <f aca="false">IF(DAY(AFF17)=1,AFF17,IF(AFF10=$AI$6,"TODAY",""))</f>
        <v/>
      </c>
      <c r="AFG11" s="55" t="str">
        <f aca="false">IF(DAY(AFG17)=1,AFG17,IF(AFG10=$AI$6,"TODAY",""))</f>
        <v/>
      </c>
      <c r="AFH11" s="55" t="str">
        <f aca="false">IF(DAY(AFH17)=1,AFH17,IF(AFH10=$AI$6,"TODAY",""))</f>
        <v/>
      </c>
      <c r="AFI11" s="55" t="str">
        <f aca="false">IF(DAY(AFI17)=1,AFI17,IF(AFI10=$AI$6,"TODAY",""))</f>
        <v/>
      </c>
      <c r="AFJ11" s="55" t="str">
        <f aca="false">IF(DAY(AFJ17)=1,AFJ17,IF(AFJ10=$AI$6,"TODAY",""))</f>
        <v/>
      </c>
      <c r="AFK11" s="55" t="str">
        <f aca="false">IF(DAY(AFK17)=1,AFK17,IF(AFK10=$AI$6,"TODAY",""))</f>
        <v/>
      </c>
      <c r="AFL11" s="55" t="str">
        <f aca="false">IF(DAY(AFL17)=1,AFL17,IF(AFL10=$AI$6,"TODAY",""))</f>
        <v/>
      </c>
      <c r="AFM11" s="55" t="str">
        <f aca="false">IF(DAY(AFM17)=1,AFM17,IF(AFM10=$AI$6,"TODAY",""))</f>
        <v/>
      </c>
      <c r="AFN11" s="55" t="str">
        <f aca="false">IF(DAY(AFN17)=1,AFN17,IF(AFN10=$AI$6,"TODAY",""))</f>
        <v/>
      </c>
      <c r="AFO11" s="55" t="str">
        <f aca="false">IF(DAY(AFO17)=1,AFO17,IF(AFO10=$AI$6,"TODAY",""))</f>
        <v/>
      </c>
      <c r="AFP11" s="55" t="str">
        <f aca="false">IF(DAY(AFP17)=1,AFP17,IF(AFP10=$AI$6,"TODAY",""))</f>
        <v/>
      </c>
      <c r="AFQ11" s="55" t="n">
        <f aca="false">IF(DAY(AFQ17)=1,AFQ17,IF(AFQ10=$AI$6,"TODAY",""))</f>
        <v>44531</v>
      </c>
      <c r="AFR11" s="55" t="str">
        <f aca="false">IF(DAY(AFR17)=1,AFR17,IF(AFR10=$AI$6,"TODAY",""))</f>
        <v/>
      </c>
      <c r="AFS11" s="55" t="str">
        <f aca="false">IF(DAY(AFS17)=1,AFS17,IF(AFS10=$AI$6,"TODAY",""))</f>
        <v/>
      </c>
      <c r="AFT11" s="55" t="str">
        <f aca="false">IF(DAY(AFT17)=1,AFT17,IF(AFT10=$AI$6,"TODAY",""))</f>
        <v/>
      </c>
      <c r="AFU11" s="55" t="str">
        <f aca="false">IF(DAY(AFU17)=1,AFU17,IF(AFU10=$AI$6,"TODAY",""))</f>
        <v/>
      </c>
      <c r="AFV11" s="55" t="str">
        <f aca="false">IF(DAY(AFV17)=1,AFV17,IF(AFV10=$AI$6,"TODAY",""))</f>
        <v/>
      </c>
      <c r="AFW11" s="55" t="str">
        <f aca="false">IF(DAY(AFW17)=1,AFW17,IF(AFW10=$AI$6,"TODAY",""))</f>
        <v/>
      </c>
      <c r="AFX11" s="55" t="str">
        <f aca="false">IF(DAY(AFX17)=1,AFX17,IF(AFX10=$AI$6,"TODAY",""))</f>
        <v/>
      </c>
      <c r="AFY11" s="55" t="str">
        <f aca="false">IF(DAY(AFY17)=1,AFY17,IF(AFY10=$AI$6,"TODAY",""))</f>
        <v/>
      </c>
      <c r="AFZ11" s="55" t="str">
        <f aca="false">IF(DAY(AFZ17)=1,AFZ17,IF(AFZ10=$AI$6,"TODAY",""))</f>
        <v/>
      </c>
      <c r="AGA11" s="55" t="str">
        <f aca="false">IF(DAY(AGA17)=1,AGA17,IF(AGA10=$AI$6,"TODAY",""))</f>
        <v/>
      </c>
      <c r="AGB11" s="55" t="str">
        <f aca="false">IF(DAY(AGB17)=1,AGB17,IF(AGB10=$AI$6,"TODAY",""))</f>
        <v/>
      </c>
      <c r="AGC11" s="55" t="str">
        <f aca="false">IF(DAY(AGC17)=1,AGC17,IF(AGC10=$AI$6,"TODAY",""))</f>
        <v/>
      </c>
      <c r="AGD11" s="55" t="str">
        <f aca="false">IF(DAY(AGD17)=1,AGD17,IF(AGD10=$AI$6,"TODAY",""))</f>
        <v/>
      </c>
      <c r="AGE11" s="55" t="str">
        <f aca="false">IF(DAY(AGE17)=1,AGE17,IF(AGE10=$AI$6,"TODAY",""))</f>
        <v/>
      </c>
      <c r="AGF11" s="55" t="str">
        <f aca="false">IF(DAY(AGF17)=1,AGF17,IF(AGF10=$AI$6,"TODAY",""))</f>
        <v/>
      </c>
      <c r="AGG11" s="55" t="str">
        <f aca="false">IF(DAY(AGG17)=1,AGG17,IF(AGG10=$AI$6,"TODAY",""))</f>
        <v/>
      </c>
      <c r="AGH11" s="55" t="str">
        <f aca="false">IF(DAY(AGH17)=1,AGH17,IF(AGH10=$AI$6,"TODAY",""))</f>
        <v/>
      </c>
      <c r="AGI11" s="55" t="str">
        <f aca="false">IF(DAY(AGI17)=1,AGI17,IF(AGI10=$AI$6,"TODAY",""))</f>
        <v/>
      </c>
      <c r="AGJ11" s="55" t="str">
        <f aca="false">IF(DAY(AGJ17)=1,AGJ17,IF(AGJ10=$AI$6,"TODAY",""))</f>
        <v/>
      </c>
      <c r="AGK11" s="55" t="str">
        <f aca="false">IF(DAY(AGK17)=1,AGK17,IF(AGK10=$AI$6,"TODAY",""))</f>
        <v/>
      </c>
      <c r="AGL11" s="55" t="str">
        <f aca="false">IF(DAY(AGL17)=1,AGL17,IF(AGL10=$AI$6,"TODAY",""))</f>
        <v/>
      </c>
      <c r="AGM11" s="55" t="str">
        <f aca="false">IF(DAY(AGM17)=1,AGM17,IF(AGM10=$AI$6,"TODAY",""))</f>
        <v/>
      </c>
      <c r="AGN11" s="55" t="str">
        <f aca="false">IF(DAY(AGN17)=1,AGN17,IF(AGN10=$AI$6,"TODAY",""))</f>
        <v/>
      </c>
      <c r="AGO11" s="55" t="str">
        <f aca="false">IF(DAY(AGO17)=1,AGO17,IF(AGO10=$AI$6,"TODAY",""))</f>
        <v/>
      </c>
      <c r="AGP11" s="55" t="str">
        <f aca="false">IF(DAY(AGP17)=1,AGP17,IF(AGP10=$AI$6,"TODAY",""))</f>
        <v/>
      </c>
      <c r="AGQ11" s="55" t="str">
        <f aca="false">IF(DAY(AGQ17)=1,AGQ17,IF(AGQ10=$AI$6,"TODAY",""))</f>
        <v/>
      </c>
      <c r="AGR11" s="55" t="str">
        <f aca="false">IF(DAY(AGR17)=1,AGR17,IF(AGR10=$AI$6,"TODAY",""))</f>
        <v/>
      </c>
      <c r="AGS11" s="55" t="str">
        <f aca="false">IF(DAY(AGS17)=1,AGS17,IF(AGS10=$AI$6,"TODAY",""))</f>
        <v/>
      </c>
      <c r="AGT11" s="55" t="str">
        <f aca="false">IF(DAY(AGT17)=1,AGT17,IF(AGT10=$AI$6,"TODAY",""))</f>
        <v/>
      </c>
      <c r="AGU11" s="55" t="str">
        <f aca="false">IF(DAY(AGU17)=1,AGU17,IF(AGU10=$AI$6,"TODAY",""))</f>
        <v/>
      </c>
      <c r="AGV11" s="55" t="n">
        <f aca="false">IF(DAY(AGV17)=1,AGV17,IF(AGV10=$AI$6,"TODAY",""))</f>
        <v>44562</v>
      </c>
      <c r="AGW11" s="55" t="str">
        <f aca="false">IF(DAY(AGW17)=1,AGW17,IF(AGW10=$AI$6,"TODAY",""))</f>
        <v/>
      </c>
      <c r="AGX11" s="55" t="str">
        <f aca="false">IF(DAY(AGX17)=1,AGX17,IF(AGX10=$AI$6,"TODAY",""))</f>
        <v/>
      </c>
      <c r="AGY11" s="55" t="str">
        <f aca="false">IF(DAY(AGY17)=1,AGY17,IF(AGY10=$AI$6,"TODAY",""))</f>
        <v/>
      </c>
      <c r="AGZ11" s="55" t="str">
        <f aca="false">IF(DAY(AGZ17)=1,AGZ17,IF(AGZ10=$AI$6,"TODAY",""))</f>
        <v/>
      </c>
      <c r="AHA11" s="55" t="str">
        <f aca="false">IF(DAY(AHA17)=1,AHA17,IF(AHA10=$AI$6,"TODAY",""))</f>
        <v/>
      </c>
      <c r="AHB11" s="55" t="str">
        <f aca="false">IF(DAY(AHB17)=1,AHB17,IF(AHB10=$AI$6,"TODAY",""))</f>
        <v/>
      </c>
      <c r="AHC11" s="55" t="str">
        <f aca="false">IF(DAY(AHC17)=1,AHC17,IF(AHC10=$AI$6,"TODAY",""))</f>
        <v/>
      </c>
      <c r="AHD11" s="55" t="str">
        <f aca="false">IF(DAY(AHD17)=1,AHD17,IF(AHD10=$AI$6,"TODAY",""))</f>
        <v/>
      </c>
      <c r="AHE11" s="55" t="str">
        <f aca="false">IF(DAY(AHE17)=1,AHE17,IF(AHE10=$AI$6,"TODAY",""))</f>
        <v/>
      </c>
      <c r="AHF11" s="55" t="str">
        <f aca="false">IF(DAY(AHF17)=1,AHF17,IF(AHF10=$AI$6,"TODAY",""))</f>
        <v/>
      </c>
      <c r="AHG11" s="55" t="str">
        <f aca="false">IF(DAY(AHG17)=1,AHG17,IF(AHG10=$AI$6,"TODAY",""))</f>
        <v/>
      </c>
      <c r="AHH11" s="55" t="str">
        <f aca="false">IF(DAY(AHH17)=1,AHH17,IF(AHH10=$AI$6,"TODAY",""))</f>
        <v/>
      </c>
      <c r="AHI11" s="55" t="str">
        <f aca="false">IF(DAY(AHI17)=1,AHI17,IF(AHI10=$AI$6,"TODAY",""))</f>
        <v/>
      </c>
      <c r="AHJ11" s="55" t="str">
        <f aca="false">IF(DAY(AHJ17)=1,AHJ17,IF(AHJ10=$AI$6,"TODAY",""))</f>
        <v/>
      </c>
      <c r="AHK11" s="55" t="str">
        <f aca="false">IF(DAY(AHK17)=1,AHK17,IF(AHK10=$AI$6,"TODAY",""))</f>
        <v/>
      </c>
      <c r="AHL11" s="55" t="str">
        <f aca="false">IF(DAY(AHL17)=1,AHL17,IF(AHL10=$AI$6,"TODAY",""))</f>
        <v/>
      </c>
      <c r="AHM11" s="55" t="str">
        <f aca="false">IF(DAY(AHM17)=1,AHM17,IF(AHM10=$AI$6,"TODAY",""))</f>
        <v/>
      </c>
      <c r="AHN11" s="55" t="str">
        <f aca="false">IF(DAY(AHN17)=1,AHN17,IF(AHN10=$AI$6,"TODAY",""))</f>
        <v/>
      </c>
      <c r="AHO11" s="55" t="str">
        <f aca="false">IF(DAY(AHO17)=1,AHO17,IF(AHO10=$AI$6,"TODAY",""))</f>
        <v/>
      </c>
      <c r="AHP11" s="55" t="str">
        <f aca="false">IF(DAY(AHP17)=1,AHP17,IF(AHP10=$AI$6,"TODAY",""))</f>
        <v/>
      </c>
      <c r="AHQ11" s="55" t="str">
        <f aca="false">IF(DAY(AHQ17)=1,AHQ17,IF(AHQ10=$AI$6,"TODAY",""))</f>
        <v/>
      </c>
      <c r="AHR11" s="55" t="str">
        <f aca="false">IF(DAY(AHR17)=1,AHR17,IF(AHR10=$AI$6,"TODAY",""))</f>
        <v/>
      </c>
      <c r="AHS11" s="55" t="str">
        <f aca="false">IF(DAY(AHS17)=1,AHS17,IF(AHS10=$AI$6,"TODAY",""))</f>
        <v/>
      </c>
      <c r="AHT11" s="55" t="str">
        <f aca="false">IF(DAY(AHT17)=1,AHT17,IF(AHT10=$AI$6,"TODAY",""))</f>
        <v/>
      </c>
      <c r="AHU11" s="55" t="str">
        <f aca="false">IF(DAY(AHU17)=1,AHU17,IF(AHU10=$AI$6,"TODAY",""))</f>
        <v/>
      </c>
      <c r="AHV11" s="55" t="str">
        <f aca="false">IF(DAY(AHV17)=1,AHV17,IF(AHV10=$AI$6,"TODAY",""))</f>
        <v/>
      </c>
      <c r="AHW11" s="55" t="str">
        <f aca="false">IF(DAY(AHW17)=1,AHW17,IF(AHW10=$AI$6,"TODAY",""))</f>
        <v/>
      </c>
      <c r="AHX11" s="55" t="str">
        <f aca="false">IF(DAY(AHX17)=1,AHX17,IF(AHX10=$AI$6,"TODAY",""))</f>
        <v/>
      </c>
      <c r="AHY11" s="55" t="str">
        <f aca="false">IF(DAY(AHY17)=1,AHY17,IF(AHY10=$AI$6,"TODAY",""))</f>
        <v/>
      </c>
      <c r="AHZ11" s="55" t="str">
        <f aca="false">IF(DAY(AHZ17)=1,AHZ17,IF(AHZ10=$AI$6,"TODAY",""))</f>
        <v/>
      </c>
      <c r="AIA11" s="55" t="n">
        <f aca="false">IF(DAY(AIA17)=1,AIA17,IF(AIA10=$AI$6,"TODAY",""))</f>
        <v>44593</v>
      </c>
      <c r="AIB11" s="55" t="str">
        <f aca="false">IF(DAY(AIB17)=1,AIB17,IF(AIB10=$AI$6,"TODAY",""))</f>
        <v/>
      </c>
      <c r="AIC11" s="55" t="str">
        <f aca="false">IF(DAY(AIC17)=1,AIC17,IF(AIC10=$AI$6,"TODAY",""))</f>
        <v/>
      </c>
      <c r="AID11" s="55" t="str">
        <f aca="false">IF(DAY(AID17)=1,AID17,IF(AID10=$AI$6,"TODAY",""))</f>
        <v/>
      </c>
      <c r="AIE11" s="55" t="str">
        <f aca="false">IF(DAY(AIE17)=1,AIE17,IF(AIE10=$AI$6,"TODAY",""))</f>
        <v/>
      </c>
      <c r="AIF11" s="55" t="str">
        <f aca="false">IF(DAY(AIF17)=1,AIF17,IF(AIF10=$AI$6,"TODAY",""))</f>
        <v/>
      </c>
      <c r="AIG11" s="55" t="str">
        <f aca="false">IF(DAY(AIG17)=1,AIG17,IF(AIG10=$AI$6,"TODAY",""))</f>
        <v/>
      </c>
      <c r="AIH11" s="55" t="str">
        <f aca="false">IF(DAY(AIH17)=1,AIH17,IF(AIH10=$AI$6,"TODAY",""))</f>
        <v/>
      </c>
      <c r="AII11" s="55" t="str">
        <f aca="false">IF(DAY(AII17)=1,AII17,IF(AII10=$AI$6,"TODAY",""))</f>
        <v/>
      </c>
      <c r="AIJ11" s="55" t="str">
        <f aca="false">IF(DAY(AIJ17)=1,AIJ17,IF(AIJ10=$AI$6,"TODAY",""))</f>
        <v/>
      </c>
      <c r="AIK11" s="55" t="str">
        <f aca="false">IF(DAY(AIK17)=1,AIK17,IF(AIK10=$AI$6,"TODAY",""))</f>
        <v/>
      </c>
      <c r="AIL11" s="55" t="str">
        <f aca="false">IF(DAY(AIL17)=1,AIL17,IF(AIL10=$AI$6,"TODAY",""))</f>
        <v/>
      </c>
      <c r="AIM11" s="55" t="str">
        <f aca="false">IF(DAY(AIM17)=1,AIM17,IF(AIM10=$AI$6,"TODAY",""))</f>
        <v/>
      </c>
      <c r="AIN11" s="55" t="str">
        <f aca="false">IF(DAY(AIN17)=1,AIN17,IF(AIN10=$AI$6,"TODAY",""))</f>
        <v/>
      </c>
      <c r="AIO11" s="55" t="str">
        <f aca="false">IF(DAY(AIO17)=1,AIO17,IF(AIO10=$AI$6,"TODAY",""))</f>
        <v/>
      </c>
      <c r="AIP11" s="55" t="str">
        <f aca="false">IF(DAY(AIP17)=1,AIP17,IF(AIP10=$AI$6,"TODAY",""))</f>
        <v/>
      </c>
      <c r="AIQ11" s="55" t="str">
        <f aca="false">IF(DAY(AIQ17)=1,AIQ17,IF(AIQ10=$AI$6,"TODAY",""))</f>
        <v/>
      </c>
      <c r="AIR11" s="55" t="str">
        <f aca="false">IF(DAY(AIR17)=1,AIR17,IF(AIR10=$AI$6,"TODAY",""))</f>
        <v/>
      </c>
      <c r="AIS11" s="55" t="str">
        <f aca="false">IF(DAY(AIS17)=1,AIS17,IF(AIS10=$AI$6,"TODAY",""))</f>
        <v/>
      </c>
      <c r="AIT11" s="55" t="str">
        <f aca="false">IF(DAY(AIT17)=1,AIT17,IF(AIT10=$AI$6,"TODAY",""))</f>
        <v/>
      </c>
      <c r="AIU11" s="55" t="str">
        <f aca="false">IF(DAY(AIU17)=1,AIU17,IF(AIU10=$AI$6,"TODAY",""))</f>
        <v/>
      </c>
      <c r="AIV11" s="55" t="str">
        <f aca="false">IF(DAY(AIV17)=1,AIV17,IF(AIV10=$AI$6,"TODAY",""))</f>
        <v/>
      </c>
      <c r="AIW11" s="55" t="str">
        <f aca="false">IF(DAY(AIW17)=1,AIW17,IF(AIW10=$AI$6,"TODAY",""))</f>
        <v/>
      </c>
      <c r="AIX11" s="55" t="str">
        <f aca="false">IF(DAY(AIX17)=1,AIX17,IF(AIX10=$AI$6,"TODAY",""))</f>
        <v/>
      </c>
      <c r="AIY11" s="55" t="str">
        <f aca="false">IF(DAY(AIY17)=1,AIY17,IF(AIY10=$AI$6,"TODAY",""))</f>
        <v/>
      </c>
      <c r="AIZ11" s="55" t="str">
        <f aca="false">IF(DAY(AIZ17)=1,AIZ17,IF(AIZ10=$AI$6,"TODAY",""))</f>
        <v/>
      </c>
      <c r="AJA11" s="55" t="str">
        <f aca="false">IF(DAY(AJA17)=1,AJA17,IF(AJA10=$AI$6,"TODAY",""))</f>
        <v/>
      </c>
      <c r="AJB11" s="55" t="str">
        <f aca="false">IF(DAY(AJB17)=1,AJB17,IF(AJB10=$AI$6,"TODAY",""))</f>
        <v/>
      </c>
      <c r="AJC11" s="55" t="n">
        <f aca="false">IF(DAY(AJC17)=1,AJC17,IF(AJC10=$AI$6,"TODAY",""))</f>
        <v>44621</v>
      </c>
      <c r="AJD11" s="55" t="str">
        <f aca="false">IF(DAY(AJD17)=1,AJD17,IF(AJD10=$AI$6,"TODAY",""))</f>
        <v/>
      </c>
      <c r="AJE11" s="55" t="str">
        <f aca="false">IF(DAY(AJE17)=1,AJE17,IF(AJE10=$AI$6,"TODAY",""))</f>
        <v/>
      </c>
      <c r="AJF11" s="55" t="str">
        <f aca="false">IF(DAY(AJF17)=1,AJF17,IF(AJF10=$AI$6,"TODAY",""))</f>
        <v/>
      </c>
      <c r="AJG11" s="55" t="str">
        <f aca="false">IF(DAY(AJG17)=1,AJG17,IF(AJG10=$AI$6,"TODAY",""))</f>
        <v/>
      </c>
      <c r="AJH11" s="55" t="str">
        <f aca="false">IF(DAY(AJH17)=1,AJH17,IF(AJH10=$AI$6,"TODAY",""))</f>
        <v/>
      </c>
      <c r="AJI11" s="55" t="str">
        <f aca="false">IF(DAY(AJI17)=1,AJI17,IF(AJI10=$AI$6,"TODAY",""))</f>
        <v/>
      </c>
      <c r="AJJ11" s="55" t="str">
        <f aca="false">IF(DAY(AJJ17)=1,AJJ17,IF(AJJ10=$AI$6,"TODAY",""))</f>
        <v/>
      </c>
      <c r="AJK11" s="55" t="str">
        <f aca="false">IF(DAY(AJK17)=1,AJK17,IF(AJK10=$AI$6,"TODAY",""))</f>
        <v/>
      </c>
      <c r="AJL11" s="55" t="str">
        <f aca="false">IF(DAY(AJL17)=1,AJL17,IF(AJL10=$AI$6,"TODAY",""))</f>
        <v/>
      </c>
      <c r="AJM11" s="55" t="str">
        <f aca="false">IF(DAY(AJM17)=1,AJM17,IF(AJM10=$AI$6,"TODAY",""))</f>
        <v/>
      </c>
      <c r="AJN11" s="55" t="str">
        <f aca="false">IF(DAY(AJN17)=1,AJN17,IF(AJN10=$AI$6,"TODAY",""))</f>
        <v/>
      </c>
      <c r="AJO11" s="55" t="str">
        <f aca="false">IF(DAY(AJO17)=1,AJO17,IF(AJO10=$AI$6,"TODAY",""))</f>
        <v/>
      </c>
      <c r="AJP11" s="55" t="str">
        <f aca="false">IF(DAY(AJP17)=1,AJP17,IF(AJP10=$AI$6,"TODAY",""))</f>
        <v/>
      </c>
      <c r="AJQ11" s="55" t="str">
        <f aca="false">IF(DAY(AJQ17)=1,AJQ17,IF(AJQ10=$AI$6,"TODAY",""))</f>
        <v/>
      </c>
      <c r="AJR11" s="55" t="str">
        <f aca="false">IF(DAY(AJR17)=1,AJR17,IF(AJR10=$AI$6,"TODAY",""))</f>
        <v/>
      </c>
      <c r="AJS11" s="55" t="str">
        <f aca="false">IF(DAY(AJS17)=1,AJS17,IF(AJS10=$AI$6,"TODAY",""))</f>
        <v/>
      </c>
      <c r="AJT11" s="55" t="str">
        <f aca="false">IF(DAY(AJT17)=1,AJT17,IF(AJT10=$AI$6,"TODAY",""))</f>
        <v/>
      </c>
      <c r="AJU11" s="55" t="str">
        <f aca="false">IF(DAY(AJU17)=1,AJU17,IF(AJU10=$AI$6,"TODAY",""))</f>
        <v/>
      </c>
      <c r="AJV11" s="55" t="str">
        <f aca="false">IF(DAY(AJV17)=1,AJV17,IF(AJV10=$AI$6,"TODAY",""))</f>
        <v/>
      </c>
      <c r="AJW11" s="55" t="str">
        <f aca="false">IF(DAY(AJW17)=1,AJW17,IF(AJW10=$AI$6,"TODAY",""))</f>
        <v/>
      </c>
      <c r="AJX11" s="55" t="str">
        <f aca="false">IF(DAY(AJX17)=1,AJX17,IF(AJX10=$AI$6,"TODAY",""))</f>
        <v/>
      </c>
      <c r="AJY11" s="55" t="str">
        <f aca="false">IF(DAY(AJY17)=1,AJY17,IF(AJY10=$AI$6,"TODAY",""))</f>
        <v/>
      </c>
      <c r="AJZ11" s="55" t="str">
        <f aca="false">IF(DAY(AJZ17)=1,AJZ17,IF(AJZ10=$AI$6,"TODAY",""))</f>
        <v/>
      </c>
      <c r="AKA11" s="55" t="str">
        <f aca="false">IF(DAY(AKA17)=1,AKA17,IF(AKA10=$AI$6,"TODAY",""))</f>
        <v/>
      </c>
      <c r="AKB11" s="55" t="str">
        <f aca="false">IF(DAY(AKB17)=1,AKB17,IF(AKB10=$AI$6,"TODAY",""))</f>
        <v/>
      </c>
      <c r="AKC11" s="55" t="str">
        <f aca="false">IF(DAY(AKC17)=1,AKC17,IF(AKC10=$AI$6,"TODAY",""))</f>
        <v/>
      </c>
      <c r="AKD11" s="55" t="str">
        <f aca="false">IF(DAY(AKD17)=1,AKD17,IF(AKD10=$AI$6,"TODAY",""))</f>
        <v/>
      </c>
      <c r="AKE11" s="55" t="str">
        <f aca="false">IF(DAY(AKE17)=1,AKE17,IF(AKE10=$AI$6,"TODAY",""))</f>
        <v/>
      </c>
      <c r="AKF11" s="55" t="str">
        <f aca="false">IF(DAY(AKF17)=1,AKF17,IF(AKF10=$AI$6,"TODAY",""))</f>
        <v/>
      </c>
    </row>
    <row r="12" s="55" customFormat="true" ht="15" hidden="false" customHeight="false" outlineLevel="0" collapsed="false">
      <c r="A12" s="50"/>
      <c r="B12" s="50"/>
      <c r="C12" s="50"/>
      <c r="D12" s="50"/>
      <c r="E12" s="50"/>
      <c r="F12" s="56"/>
      <c r="G12" s="56"/>
      <c r="H12" s="56"/>
      <c r="I12" s="56"/>
      <c r="J12" s="56"/>
      <c r="K12" s="56"/>
      <c r="L12" s="56"/>
      <c r="M12" s="54"/>
      <c r="N12" s="54"/>
      <c r="AKG12" s="50"/>
      <c r="AKH12" s="50"/>
      <c r="AKI12" s="50"/>
      <c r="AKJ12" s="50"/>
      <c r="AKK12" s="50"/>
      <c r="AKL12" s="50"/>
      <c r="AKM12" s="50"/>
      <c r="AKN12" s="50"/>
      <c r="AKO12" s="50"/>
      <c r="AKP12" s="50"/>
      <c r="AKQ12" s="50"/>
      <c r="AKR12" s="50"/>
      <c r="AKS12" s="50"/>
      <c r="AKT12" s="50"/>
      <c r="AKU12" s="50"/>
      <c r="AKV12" s="50"/>
      <c r="AKW12" s="50"/>
      <c r="AKX12" s="50"/>
      <c r="AKY12" s="50"/>
      <c r="AKZ12" s="50"/>
      <c r="ALA12" s="50"/>
      <c r="ALB12" s="50"/>
      <c r="ALC12" s="50"/>
      <c r="ALD12" s="50"/>
      <c r="ALE12" s="50"/>
      <c r="ALF12" s="50"/>
      <c r="ALG12" s="50"/>
      <c r="ALH12" s="50"/>
      <c r="ALI12" s="50"/>
      <c r="ALJ12" s="50"/>
      <c r="ALK12" s="50"/>
      <c r="ALL12" s="50"/>
      <c r="ALM12" s="50"/>
      <c r="ALN12" s="50"/>
      <c r="ALO12" s="50"/>
      <c r="ALP12" s="50"/>
      <c r="ALQ12" s="50"/>
      <c r="ALR12" s="50"/>
      <c r="ALS12" s="50"/>
      <c r="ALT12" s="50"/>
      <c r="ALU12" s="50"/>
      <c r="ALV12" s="50"/>
      <c r="ALW12" s="50"/>
      <c r="ALX12" s="50"/>
      <c r="ALY12" s="50"/>
      <c r="ALZ12" s="50"/>
      <c r="AMA12" s="50"/>
      <c r="AMB12" s="50"/>
      <c r="AMC12" s="50"/>
      <c r="AMD12" s="50"/>
      <c r="AME12" s="50"/>
      <c r="AMF12" s="50"/>
      <c r="AMG12" s="50"/>
      <c r="AMH12" s="50"/>
      <c r="AMI12" s="50"/>
      <c r="AMJ12" s="50"/>
    </row>
    <row r="13" s="55" customFormat="true" ht="15" hidden="false" customHeight="false" outlineLevel="0" collapsed="false">
      <c r="A13" s="50"/>
      <c r="B13" s="50"/>
      <c r="C13" s="50"/>
      <c r="D13" s="50"/>
      <c r="E13" s="56"/>
      <c r="F13" s="56"/>
      <c r="G13" s="56"/>
      <c r="H13" s="56"/>
      <c r="I13" s="56"/>
      <c r="J13" s="56"/>
      <c r="K13" s="56"/>
      <c r="L13" s="56"/>
      <c r="M13" s="54"/>
      <c r="N13" s="54"/>
      <c r="AKG13" s="50"/>
      <c r="AKH13" s="50"/>
      <c r="AKI13" s="50"/>
      <c r="AKJ13" s="50"/>
      <c r="AKK13" s="50"/>
      <c r="AKL13" s="50"/>
      <c r="AKM13" s="50"/>
      <c r="AKN13" s="50"/>
      <c r="AKO13" s="50"/>
      <c r="AKP13" s="50"/>
      <c r="AKQ13" s="50"/>
      <c r="AKR13" s="50"/>
      <c r="AKS13" s="50"/>
      <c r="AKT13" s="50"/>
      <c r="AKU13" s="50"/>
      <c r="AKV13" s="50"/>
      <c r="AKW13" s="50"/>
      <c r="AKX13" s="50"/>
      <c r="AKY13" s="50"/>
      <c r="AKZ13" s="50"/>
      <c r="ALA13" s="50"/>
      <c r="ALB13" s="50"/>
      <c r="ALC13" s="50"/>
      <c r="ALD13" s="50"/>
      <c r="ALE13" s="50"/>
      <c r="ALF13" s="50"/>
      <c r="ALG13" s="50"/>
      <c r="ALH13" s="50"/>
      <c r="ALI13" s="50"/>
      <c r="ALJ13" s="50"/>
      <c r="ALK13" s="50"/>
      <c r="ALL13" s="50"/>
      <c r="ALM13" s="50"/>
      <c r="ALN13" s="50"/>
      <c r="ALO13" s="50"/>
      <c r="ALP13" s="50"/>
      <c r="ALQ13" s="50"/>
      <c r="ALR13" s="50"/>
      <c r="ALS13" s="50"/>
      <c r="ALT13" s="50"/>
      <c r="ALU13" s="50"/>
      <c r="ALV13" s="50"/>
      <c r="ALW13" s="50"/>
      <c r="ALX13" s="50"/>
      <c r="ALY13" s="50"/>
      <c r="ALZ13" s="50"/>
      <c r="AMA13" s="50"/>
      <c r="AMB13" s="50"/>
      <c r="AMC13" s="50"/>
      <c r="AMD13" s="50"/>
      <c r="AME13" s="50"/>
      <c r="AMF13" s="50"/>
      <c r="AMG13" s="50"/>
      <c r="AMH13" s="50"/>
      <c r="AMI13" s="50"/>
      <c r="AMJ13" s="50"/>
    </row>
    <row r="14" s="55" customFormat="true" ht="15" hidden="false" customHeight="false" outlineLevel="0" collapsed="false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4"/>
      <c r="N14" s="54"/>
      <c r="AKG14" s="50"/>
      <c r="AKH14" s="50"/>
      <c r="AKI14" s="50"/>
      <c r="AKJ14" s="50"/>
      <c r="AKK14" s="50"/>
      <c r="AKL14" s="50"/>
      <c r="AKM14" s="50"/>
      <c r="AKN14" s="50"/>
      <c r="AKO14" s="50"/>
      <c r="AKP14" s="50"/>
      <c r="AKQ14" s="50"/>
      <c r="AKR14" s="50"/>
      <c r="AKS14" s="50"/>
      <c r="AKT14" s="50"/>
      <c r="AKU14" s="50"/>
      <c r="AKV14" s="50"/>
      <c r="AKW14" s="50"/>
      <c r="AKX14" s="50"/>
      <c r="AKY14" s="50"/>
      <c r="AKZ14" s="50"/>
      <c r="ALA14" s="50"/>
      <c r="ALB14" s="50"/>
      <c r="ALC14" s="50"/>
      <c r="ALD14" s="50"/>
      <c r="ALE14" s="50"/>
      <c r="ALF14" s="50"/>
      <c r="ALG14" s="50"/>
      <c r="ALH14" s="50"/>
      <c r="ALI14" s="50"/>
      <c r="ALJ14" s="50"/>
      <c r="ALK14" s="50"/>
      <c r="ALL14" s="50"/>
      <c r="ALM14" s="50"/>
      <c r="ALN14" s="50"/>
      <c r="ALO14" s="50"/>
      <c r="ALP14" s="50"/>
      <c r="ALQ14" s="50"/>
      <c r="ALR14" s="50"/>
      <c r="ALS14" s="50"/>
      <c r="ALT14" s="50"/>
      <c r="ALU14" s="50"/>
      <c r="ALV14" s="50"/>
      <c r="ALW14" s="50"/>
      <c r="ALX14" s="50"/>
      <c r="ALY14" s="50"/>
      <c r="ALZ14" s="50"/>
      <c r="AMA14" s="50"/>
      <c r="AMB14" s="50"/>
      <c r="AMC14" s="50"/>
      <c r="AMD14" s="50"/>
      <c r="AME14" s="50"/>
      <c r="AMF14" s="50"/>
      <c r="AMG14" s="50"/>
      <c r="AMH14" s="50"/>
      <c r="AMI14" s="50"/>
      <c r="AMJ14" s="50"/>
    </row>
    <row r="15" s="57" customFormat="true" ht="16.5" hidden="false" customHeight="false" outlineLevel="0" collapsed="false">
      <c r="M15" s="58"/>
      <c r="N15" s="58"/>
      <c r="O15" s="59" t="str">
        <f aca="false">$Y$4&amp;WEEKNUM(O10,2)</f>
        <v>S34</v>
      </c>
      <c r="P15" s="59" t="str">
        <f aca="false">$Y$4&amp;WEEKNUM(P10,2)</f>
        <v>S34</v>
      </c>
      <c r="Q15" s="59" t="str">
        <f aca="false">$Y$4&amp;WEEKNUM(Q10,2)</f>
        <v>S34</v>
      </c>
      <c r="R15" s="59" t="str">
        <f aca="false">$Y$4&amp;WEEKNUM(R10,2)</f>
        <v>S34</v>
      </c>
      <c r="S15" s="59" t="str">
        <f aca="false">$Y$4&amp;WEEKNUM(S10,2)</f>
        <v>S34</v>
      </c>
      <c r="T15" s="59" t="str">
        <f aca="false">$Y$4&amp;WEEKNUM(T10,2)</f>
        <v>S34</v>
      </c>
      <c r="U15" s="59" t="str">
        <f aca="false">$Y$4&amp;WEEKNUM(U10,2)</f>
        <v>S35</v>
      </c>
      <c r="V15" s="59" t="str">
        <f aca="false">$Y$4&amp;WEEKNUM(V10,2)</f>
        <v>S35</v>
      </c>
      <c r="W15" s="59" t="str">
        <f aca="false">$Y$4&amp;WEEKNUM(W10,2)</f>
        <v>S35</v>
      </c>
      <c r="X15" s="59" t="str">
        <f aca="false">$Y$4&amp;WEEKNUM(X10,2)</f>
        <v>S35</v>
      </c>
      <c r="Y15" s="59" t="str">
        <f aca="false">$Y$4&amp;WEEKNUM(Y10,2)</f>
        <v>S35</v>
      </c>
      <c r="Z15" s="59" t="str">
        <f aca="false">$Y$4&amp;WEEKNUM(Z10,2)</f>
        <v>S35</v>
      </c>
      <c r="AA15" s="59" t="str">
        <f aca="false">$Y$4&amp;WEEKNUM(AA10,2)</f>
        <v>S35</v>
      </c>
      <c r="AB15" s="59" t="str">
        <f aca="false">$Y$4&amp;WEEKNUM(AB10,2)</f>
        <v>S36</v>
      </c>
      <c r="AC15" s="59" t="str">
        <f aca="false">$Y$4&amp;WEEKNUM(AC10,2)</f>
        <v>S36</v>
      </c>
      <c r="AD15" s="59" t="str">
        <f aca="false">$Y$4&amp;WEEKNUM(AD10,2)</f>
        <v>S36</v>
      </c>
      <c r="AE15" s="59" t="str">
        <f aca="false">$Y$4&amp;WEEKNUM(AE10,2)</f>
        <v>S36</v>
      </c>
      <c r="AF15" s="59" t="str">
        <f aca="false">$Y$4&amp;WEEKNUM(AF10,2)</f>
        <v>S36</v>
      </c>
      <c r="AG15" s="59" t="str">
        <f aca="false">$Y$4&amp;WEEKNUM(AG10,2)</f>
        <v>S36</v>
      </c>
      <c r="AH15" s="59" t="str">
        <f aca="false">$Y$4&amp;WEEKNUM(AH10,2)</f>
        <v>S36</v>
      </c>
      <c r="AI15" s="59" t="str">
        <f aca="false">$Y$4&amp;WEEKNUM(AI10,2)</f>
        <v>S37</v>
      </c>
      <c r="AJ15" s="59" t="str">
        <f aca="false">$Y$4&amp;WEEKNUM(AJ10,2)</f>
        <v>S37</v>
      </c>
      <c r="AK15" s="59" t="str">
        <f aca="false">$Y$4&amp;WEEKNUM(AK10,2)</f>
        <v>S37</v>
      </c>
      <c r="AL15" s="59" t="str">
        <f aca="false">$Y$4&amp;WEEKNUM(AL10,2)</f>
        <v>S37</v>
      </c>
      <c r="AM15" s="59" t="str">
        <f aca="false">$Y$4&amp;WEEKNUM(AM10,2)</f>
        <v>S37</v>
      </c>
      <c r="AN15" s="59" t="str">
        <f aca="false">$Y$4&amp;WEEKNUM(AN10,2)</f>
        <v>S37</v>
      </c>
      <c r="AO15" s="59" t="str">
        <f aca="false">$Y$4&amp;WEEKNUM(AO10,2)</f>
        <v>S37</v>
      </c>
      <c r="AP15" s="59" t="str">
        <f aca="false">$Y$4&amp;WEEKNUM(AP10,2)</f>
        <v>S38</v>
      </c>
      <c r="AQ15" s="59" t="str">
        <f aca="false">$Y$4&amp;WEEKNUM(AQ10,2)</f>
        <v>S38</v>
      </c>
      <c r="AR15" s="59" t="str">
        <f aca="false">$Y$4&amp;WEEKNUM(AR10,2)</f>
        <v>S38</v>
      </c>
      <c r="AS15" s="59" t="str">
        <f aca="false">$Y$4&amp;WEEKNUM(AS10,2)</f>
        <v>S38</v>
      </c>
      <c r="AT15" s="59" t="str">
        <f aca="false">$Y$4&amp;WEEKNUM(AT10,2)</f>
        <v>S38</v>
      </c>
      <c r="AU15" s="59" t="str">
        <f aca="false">$Y$4&amp;WEEKNUM(AU10,2)</f>
        <v>S38</v>
      </c>
      <c r="AV15" s="59" t="str">
        <f aca="false">$Y$4&amp;WEEKNUM(AV10,2)</f>
        <v>S38</v>
      </c>
      <c r="AW15" s="59" t="str">
        <f aca="false">$Y$4&amp;WEEKNUM(AW10,2)</f>
        <v>S39</v>
      </c>
      <c r="AX15" s="59" t="str">
        <f aca="false">$Y$4&amp;WEEKNUM(AX10,2)</f>
        <v>S39</v>
      </c>
      <c r="AY15" s="59" t="str">
        <f aca="false">$Y$4&amp;WEEKNUM(AY10,2)</f>
        <v>S39</v>
      </c>
      <c r="AZ15" s="59" t="str">
        <f aca="false">$Y$4&amp;WEEKNUM(AZ10,2)</f>
        <v>S39</v>
      </c>
      <c r="BA15" s="59" t="str">
        <f aca="false">$Y$4&amp;WEEKNUM(BA10,2)</f>
        <v>S39</v>
      </c>
      <c r="BB15" s="59" t="str">
        <f aca="false">$Y$4&amp;WEEKNUM(BB10,2)</f>
        <v>S39</v>
      </c>
      <c r="BC15" s="59" t="str">
        <f aca="false">$Y$4&amp;WEEKNUM(BC10,2)</f>
        <v>S39</v>
      </c>
      <c r="BD15" s="59" t="str">
        <f aca="false">$Y$4&amp;WEEKNUM(BD10,2)</f>
        <v>S40</v>
      </c>
      <c r="BE15" s="59" t="str">
        <f aca="false">$Y$4&amp;WEEKNUM(BE10,2)</f>
        <v>S40</v>
      </c>
      <c r="BF15" s="59" t="str">
        <f aca="false">$Y$4&amp;WEEKNUM(BF10,2)</f>
        <v>S40</v>
      </c>
      <c r="BG15" s="59" t="str">
        <f aca="false">$Y$4&amp;WEEKNUM(BG10,2)</f>
        <v>S40</v>
      </c>
      <c r="BH15" s="59" t="str">
        <f aca="false">$Y$4&amp;WEEKNUM(BH10,2)</f>
        <v>S40</v>
      </c>
      <c r="BI15" s="59" t="str">
        <f aca="false">$Y$4&amp;WEEKNUM(BI10,2)</f>
        <v>S40</v>
      </c>
      <c r="BJ15" s="59" t="str">
        <f aca="false">$Y$4&amp;WEEKNUM(BJ10,2)</f>
        <v>S40</v>
      </c>
      <c r="BK15" s="59" t="str">
        <f aca="false">$Y$4&amp;WEEKNUM(BK10,2)</f>
        <v>S41</v>
      </c>
      <c r="BL15" s="59" t="str">
        <f aca="false">$Y$4&amp;WEEKNUM(BL10,2)</f>
        <v>S41</v>
      </c>
      <c r="BM15" s="59" t="str">
        <f aca="false">$Y$4&amp;WEEKNUM(BM10,2)</f>
        <v>S41</v>
      </c>
      <c r="BN15" s="59" t="str">
        <f aca="false">$Y$4&amp;WEEKNUM(BN10,2)</f>
        <v>S41</v>
      </c>
      <c r="BO15" s="59" t="str">
        <f aca="false">$Y$4&amp;WEEKNUM(BO10,2)</f>
        <v>S41</v>
      </c>
      <c r="BP15" s="59" t="str">
        <f aca="false">$Y$4&amp;WEEKNUM(BP10,2)</f>
        <v>S41</v>
      </c>
      <c r="BQ15" s="59" t="str">
        <f aca="false">$Y$4&amp;WEEKNUM(BQ10,2)</f>
        <v>S41</v>
      </c>
      <c r="BR15" s="59" t="str">
        <f aca="false">$Y$4&amp;WEEKNUM(BR10,2)</f>
        <v>S42</v>
      </c>
      <c r="BS15" s="59" t="str">
        <f aca="false">$Y$4&amp;WEEKNUM(BS10,2)</f>
        <v>S42</v>
      </c>
      <c r="BT15" s="59" t="str">
        <f aca="false">$Y$4&amp;WEEKNUM(BT10,2)</f>
        <v>S42</v>
      </c>
      <c r="BU15" s="59" t="str">
        <f aca="false">$Y$4&amp;WEEKNUM(BU10,2)</f>
        <v>S42</v>
      </c>
      <c r="BV15" s="59" t="str">
        <f aca="false">$Y$4&amp;WEEKNUM(BV10,2)</f>
        <v>S42</v>
      </c>
      <c r="BW15" s="59" t="str">
        <f aca="false">$Y$4&amp;WEEKNUM(BW10,2)</f>
        <v>S42</v>
      </c>
      <c r="BX15" s="59" t="str">
        <f aca="false">$Y$4&amp;WEEKNUM(BX10,2)</f>
        <v>S42</v>
      </c>
      <c r="BY15" s="59" t="str">
        <f aca="false">$Y$4&amp;WEEKNUM(BY10,2)</f>
        <v>S43</v>
      </c>
      <c r="BZ15" s="59" t="str">
        <f aca="false">$Y$4&amp;WEEKNUM(BZ10,2)</f>
        <v>S43</v>
      </c>
      <c r="CA15" s="59" t="str">
        <f aca="false">$Y$4&amp;WEEKNUM(CA10,2)</f>
        <v>S43</v>
      </c>
      <c r="CB15" s="59" t="str">
        <f aca="false">$Y$4&amp;WEEKNUM(CB10,2)</f>
        <v>S43</v>
      </c>
      <c r="CC15" s="59" t="str">
        <f aca="false">$Y$4&amp;WEEKNUM(CC10,2)</f>
        <v>S43</v>
      </c>
      <c r="CD15" s="59" t="str">
        <f aca="false">$Y$4&amp;WEEKNUM(CD10,2)</f>
        <v>S43</v>
      </c>
      <c r="CE15" s="59" t="str">
        <f aca="false">$Y$4&amp;WEEKNUM(CE10,2)</f>
        <v>S43</v>
      </c>
      <c r="CF15" s="59" t="str">
        <f aca="false">$Y$4&amp;WEEKNUM(CF10,2)</f>
        <v>S44</v>
      </c>
      <c r="CG15" s="59" t="str">
        <f aca="false">$Y$4&amp;WEEKNUM(CG10,2)</f>
        <v>S44</v>
      </c>
      <c r="CH15" s="59" t="str">
        <f aca="false">$Y$4&amp;WEEKNUM(CH10,2)</f>
        <v>S44</v>
      </c>
      <c r="CI15" s="59" t="str">
        <f aca="false">$Y$4&amp;WEEKNUM(CI10,2)</f>
        <v>S44</v>
      </c>
      <c r="CJ15" s="59" t="str">
        <f aca="false">$Y$4&amp;WEEKNUM(CJ10,2)</f>
        <v>S44</v>
      </c>
      <c r="CK15" s="59" t="str">
        <f aca="false">$Y$4&amp;WEEKNUM(CK10,2)</f>
        <v>S44</v>
      </c>
      <c r="CL15" s="59" t="str">
        <f aca="false">$Y$4&amp;WEEKNUM(CL10,2)</f>
        <v>S44</v>
      </c>
      <c r="CM15" s="59" t="str">
        <f aca="false">$Y$4&amp;WEEKNUM(CM10,2)</f>
        <v>S45</v>
      </c>
      <c r="CN15" s="59" t="str">
        <f aca="false">$Y$4&amp;WEEKNUM(CN10,2)</f>
        <v>S45</v>
      </c>
      <c r="CO15" s="59" t="str">
        <f aca="false">$Y$4&amp;WEEKNUM(CO10,2)</f>
        <v>S45</v>
      </c>
      <c r="CP15" s="59" t="str">
        <f aca="false">$Y$4&amp;WEEKNUM(CP10,2)</f>
        <v>S45</v>
      </c>
      <c r="CQ15" s="59" t="str">
        <f aca="false">$Y$4&amp;WEEKNUM(CQ10,2)</f>
        <v>S45</v>
      </c>
      <c r="CR15" s="59" t="str">
        <f aca="false">$Y$4&amp;WEEKNUM(CR10,2)</f>
        <v>S45</v>
      </c>
      <c r="CS15" s="59" t="str">
        <f aca="false">$Y$4&amp;WEEKNUM(CS10,2)</f>
        <v>S45</v>
      </c>
      <c r="CT15" s="59" t="str">
        <f aca="false">$Y$4&amp;WEEKNUM(CT10,2)</f>
        <v>S46</v>
      </c>
      <c r="CU15" s="59" t="str">
        <f aca="false">$Y$4&amp;WEEKNUM(CU10,2)</f>
        <v>S46</v>
      </c>
      <c r="CV15" s="59" t="str">
        <f aca="false">$Y$4&amp;WEEKNUM(CV10,2)</f>
        <v>S46</v>
      </c>
      <c r="CW15" s="59" t="str">
        <f aca="false">$Y$4&amp;WEEKNUM(CW10,2)</f>
        <v>S46</v>
      </c>
      <c r="CX15" s="59" t="str">
        <f aca="false">$Y$4&amp;WEEKNUM(CX10,2)</f>
        <v>S46</v>
      </c>
      <c r="CY15" s="59" t="str">
        <f aca="false">$Y$4&amp;WEEKNUM(CY10,2)</f>
        <v>S46</v>
      </c>
      <c r="CZ15" s="59" t="str">
        <f aca="false">$Y$4&amp;WEEKNUM(CZ10,2)</f>
        <v>S46</v>
      </c>
      <c r="DA15" s="59" t="str">
        <f aca="false">$Y$4&amp;WEEKNUM(DA10,2)</f>
        <v>S47</v>
      </c>
      <c r="DB15" s="59" t="str">
        <f aca="false">$Y$4&amp;WEEKNUM(DB10,2)</f>
        <v>S47</v>
      </c>
      <c r="DC15" s="59" t="str">
        <f aca="false">$Y$4&amp;WEEKNUM(DC10,2)</f>
        <v>S47</v>
      </c>
      <c r="DD15" s="59" t="str">
        <f aca="false">$Y$4&amp;WEEKNUM(DD10,2)</f>
        <v>S47</v>
      </c>
      <c r="DE15" s="59" t="str">
        <f aca="false">$Y$4&amp;WEEKNUM(DE10,2)</f>
        <v>S47</v>
      </c>
      <c r="DF15" s="59" t="str">
        <f aca="false">$Y$4&amp;WEEKNUM(DF10,2)</f>
        <v>S47</v>
      </c>
      <c r="DG15" s="59" t="str">
        <f aca="false">$Y$4&amp;WEEKNUM(DG10,2)</f>
        <v>S47</v>
      </c>
      <c r="DH15" s="59" t="str">
        <f aca="false">$Y$4&amp;WEEKNUM(DH10,2)</f>
        <v>S48</v>
      </c>
      <c r="DI15" s="59" t="str">
        <f aca="false">$Y$4&amp;WEEKNUM(DI10,2)</f>
        <v>S48</v>
      </c>
      <c r="DJ15" s="59" t="str">
        <f aca="false">$Y$4&amp;WEEKNUM(DJ10,2)</f>
        <v>S48</v>
      </c>
      <c r="DK15" s="59" t="str">
        <f aca="false">$Y$4&amp;WEEKNUM(DK10,2)</f>
        <v>S48</v>
      </c>
      <c r="DL15" s="59" t="str">
        <f aca="false">$Y$4&amp;WEEKNUM(DL10,2)</f>
        <v>S48</v>
      </c>
      <c r="DM15" s="59" t="str">
        <f aca="false">$Y$4&amp;WEEKNUM(DM10,2)</f>
        <v>S48</v>
      </c>
      <c r="DN15" s="59" t="str">
        <f aca="false">$Y$4&amp;WEEKNUM(DN10,2)</f>
        <v>S48</v>
      </c>
      <c r="DO15" s="59" t="str">
        <f aca="false">$Y$4&amp;WEEKNUM(DO10,2)</f>
        <v>S49</v>
      </c>
      <c r="DP15" s="59" t="str">
        <f aca="false">$Y$4&amp;WEEKNUM(DP10,2)</f>
        <v>S49</v>
      </c>
      <c r="DQ15" s="59" t="str">
        <f aca="false">$Y$4&amp;WEEKNUM(DQ10,2)</f>
        <v>S49</v>
      </c>
      <c r="DR15" s="59" t="str">
        <f aca="false">$Y$4&amp;WEEKNUM(DR10,2)</f>
        <v>S49</v>
      </c>
      <c r="DS15" s="59" t="str">
        <f aca="false">$Y$4&amp;WEEKNUM(DS10,2)</f>
        <v>S49</v>
      </c>
      <c r="DT15" s="59" t="str">
        <f aca="false">$Y$4&amp;WEEKNUM(DT10,2)</f>
        <v>S49</v>
      </c>
      <c r="DU15" s="59" t="str">
        <f aca="false">$Y$4&amp;WEEKNUM(DU10,2)</f>
        <v>S49</v>
      </c>
      <c r="DV15" s="59" t="str">
        <f aca="false">$Y$4&amp;WEEKNUM(DV10,2)</f>
        <v>S50</v>
      </c>
      <c r="DW15" s="59" t="str">
        <f aca="false">$Y$4&amp;WEEKNUM(DW10,2)</f>
        <v>S50</v>
      </c>
      <c r="DX15" s="59" t="str">
        <f aca="false">$Y$4&amp;WEEKNUM(DX10,2)</f>
        <v>S50</v>
      </c>
      <c r="DY15" s="59" t="str">
        <f aca="false">$Y$4&amp;WEEKNUM(DY10,2)</f>
        <v>S50</v>
      </c>
      <c r="DZ15" s="59" t="str">
        <f aca="false">$Y$4&amp;WEEKNUM(DZ10,2)</f>
        <v>S50</v>
      </c>
      <c r="EA15" s="59" t="str">
        <f aca="false">$Y$4&amp;WEEKNUM(EA10,2)</f>
        <v>S50</v>
      </c>
      <c r="EB15" s="59" t="str">
        <f aca="false">$Y$4&amp;WEEKNUM(EB10,2)</f>
        <v>S50</v>
      </c>
      <c r="EC15" s="59" t="str">
        <f aca="false">$Y$4&amp;WEEKNUM(EC10,2)</f>
        <v>S51</v>
      </c>
      <c r="ED15" s="59" t="str">
        <f aca="false">$Y$4&amp;WEEKNUM(ED10,2)</f>
        <v>S51</v>
      </c>
      <c r="EE15" s="59" t="str">
        <f aca="false">$Y$4&amp;WEEKNUM(EE10,2)</f>
        <v>S51</v>
      </c>
      <c r="EF15" s="59" t="str">
        <f aca="false">$Y$4&amp;WEEKNUM(EF10,2)</f>
        <v>S51</v>
      </c>
      <c r="EG15" s="59" t="str">
        <f aca="false">$Y$4&amp;WEEKNUM(EG10,2)</f>
        <v>S51</v>
      </c>
      <c r="EH15" s="59" t="str">
        <f aca="false">$Y$4&amp;WEEKNUM(EH10,2)</f>
        <v>S51</v>
      </c>
      <c r="EI15" s="59" t="str">
        <f aca="false">$Y$4&amp;WEEKNUM(EI10,2)</f>
        <v>S51</v>
      </c>
      <c r="EJ15" s="59" t="str">
        <f aca="false">$Y$4&amp;WEEKNUM(EJ10,2)</f>
        <v>S52</v>
      </c>
      <c r="EK15" s="59" t="str">
        <f aca="false">$Y$4&amp;WEEKNUM(EK10,2)</f>
        <v>S52</v>
      </c>
      <c r="EL15" s="59" t="str">
        <f aca="false">$Y$4&amp;WEEKNUM(EL10,2)</f>
        <v>S52</v>
      </c>
      <c r="EM15" s="59" t="str">
        <f aca="false">$Y$4&amp;WEEKNUM(EM10,2)</f>
        <v>S52</v>
      </c>
      <c r="EN15" s="59" t="str">
        <f aca="false">$Y$4&amp;WEEKNUM(EN10,2)</f>
        <v>S52</v>
      </c>
      <c r="EO15" s="59" t="str">
        <f aca="false">$Y$4&amp;WEEKNUM(EO10,2)</f>
        <v>S52</v>
      </c>
      <c r="EP15" s="59" t="str">
        <f aca="false">$Y$4&amp;WEEKNUM(EP10,2)</f>
        <v>S52</v>
      </c>
      <c r="EQ15" s="59" t="str">
        <f aca="false">$Y$4&amp;WEEKNUM(EQ10,2)</f>
        <v>S1</v>
      </c>
      <c r="ER15" s="59" t="str">
        <f aca="false">$Y$4&amp;WEEKNUM(ER10,2)</f>
        <v>S1</v>
      </c>
      <c r="ES15" s="59" t="str">
        <f aca="false">$Y$4&amp;WEEKNUM(ES10,2)</f>
        <v>S1</v>
      </c>
      <c r="ET15" s="59" t="str">
        <f aca="false">$Y$4&amp;WEEKNUM(ET10,2)</f>
        <v>S1</v>
      </c>
      <c r="EU15" s="59" t="str">
        <f aca="false">$Y$4&amp;WEEKNUM(EU10,2)</f>
        <v>S1</v>
      </c>
      <c r="EV15" s="59" t="str">
        <f aca="false">$Y$4&amp;WEEKNUM(EV10,2)</f>
        <v>S1</v>
      </c>
      <c r="EW15" s="59" t="str">
        <f aca="false">$Y$4&amp;WEEKNUM(EW10,2)</f>
        <v>S1</v>
      </c>
      <c r="EX15" s="59" t="str">
        <f aca="false">$Y$4&amp;WEEKNUM(EX10,2)</f>
        <v>S2</v>
      </c>
      <c r="EY15" s="59" t="str">
        <f aca="false">$Y$4&amp;WEEKNUM(EY10,2)</f>
        <v>S2</v>
      </c>
      <c r="EZ15" s="59" t="str">
        <f aca="false">$Y$4&amp;WEEKNUM(EZ10,2)</f>
        <v>S2</v>
      </c>
      <c r="FA15" s="59" t="str">
        <f aca="false">$Y$4&amp;WEEKNUM(FA10,2)</f>
        <v>S2</v>
      </c>
      <c r="FB15" s="59" t="str">
        <f aca="false">$Y$4&amp;WEEKNUM(FB10,2)</f>
        <v>S2</v>
      </c>
      <c r="FC15" s="59" t="str">
        <f aca="false">$Y$4&amp;WEEKNUM(FC10,2)</f>
        <v>S2</v>
      </c>
      <c r="FD15" s="59" t="str">
        <f aca="false">$Y$4&amp;WEEKNUM(FD10,2)</f>
        <v>S2</v>
      </c>
      <c r="FE15" s="59" t="str">
        <f aca="false">$Y$4&amp;WEEKNUM(FE10,2)</f>
        <v>S3</v>
      </c>
      <c r="FF15" s="59" t="str">
        <f aca="false">$Y$4&amp;WEEKNUM(FF10,2)</f>
        <v>S3</v>
      </c>
      <c r="FG15" s="59" t="str">
        <f aca="false">$Y$4&amp;WEEKNUM(FG10,2)</f>
        <v>S3</v>
      </c>
      <c r="FH15" s="59" t="str">
        <f aca="false">$Y$4&amp;WEEKNUM(FH10,2)</f>
        <v>S3</v>
      </c>
      <c r="FI15" s="59" t="str">
        <f aca="false">$Y$4&amp;WEEKNUM(FI10,2)</f>
        <v>S3</v>
      </c>
      <c r="FJ15" s="59" t="str">
        <f aca="false">$Y$4&amp;WEEKNUM(FJ10,2)</f>
        <v>S3</v>
      </c>
      <c r="FK15" s="59" t="str">
        <f aca="false">$Y$4&amp;WEEKNUM(FK10,2)</f>
        <v>S3</v>
      </c>
      <c r="FL15" s="59" t="str">
        <f aca="false">$Y$4&amp;WEEKNUM(FL10,2)</f>
        <v>S4</v>
      </c>
      <c r="FM15" s="59" t="str">
        <f aca="false">$Y$4&amp;WEEKNUM(FM10,2)</f>
        <v>S4</v>
      </c>
      <c r="FN15" s="59" t="str">
        <f aca="false">$Y$4&amp;WEEKNUM(FN10,2)</f>
        <v>S4</v>
      </c>
      <c r="FO15" s="59" t="str">
        <f aca="false">$Y$4&amp;WEEKNUM(FO10,2)</f>
        <v>S4</v>
      </c>
      <c r="FP15" s="59" t="str">
        <f aca="false">$Y$4&amp;WEEKNUM(FP10,2)</f>
        <v>S4</v>
      </c>
      <c r="FQ15" s="59" t="str">
        <f aca="false">$Y$4&amp;WEEKNUM(FQ10,2)</f>
        <v>S4</v>
      </c>
      <c r="FR15" s="59" t="str">
        <f aca="false">$Y$4&amp;WEEKNUM(FR10,2)</f>
        <v>S4</v>
      </c>
      <c r="FS15" s="59" t="str">
        <f aca="false">$Y$4&amp;WEEKNUM(FS10,2)</f>
        <v>S5</v>
      </c>
      <c r="FT15" s="59" t="str">
        <f aca="false">$Y$4&amp;WEEKNUM(FT10,2)</f>
        <v>S5</v>
      </c>
      <c r="FU15" s="59" t="str">
        <f aca="false">$Y$4&amp;WEEKNUM(FU10,2)</f>
        <v>S5</v>
      </c>
      <c r="FV15" s="59" t="str">
        <f aca="false">$Y$4&amp;WEEKNUM(FV10,2)</f>
        <v>S5</v>
      </c>
      <c r="FW15" s="59" t="str">
        <f aca="false">$Y$4&amp;WEEKNUM(FW10,2)</f>
        <v>S5</v>
      </c>
      <c r="FX15" s="59" t="str">
        <f aca="false">$Y$4&amp;WEEKNUM(FX10,2)</f>
        <v>S5</v>
      </c>
      <c r="FY15" s="59" t="str">
        <f aca="false">$Y$4&amp;WEEKNUM(FY10,2)</f>
        <v>S5</v>
      </c>
      <c r="FZ15" s="59" t="str">
        <f aca="false">$Y$4&amp;WEEKNUM(FZ10,2)</f>
        <v>S6</v>
      </c>
      <c r="GA15" s="59" t="str">
        <f aca="false">$Y$4&amp;WEEKNUM(GA10,2)</f>
        <v>S6</v>
      </c>
      <c r="GB15" s="59" t="str">
        <f aca="false">$Y$4&amp;WEEKNUM(GB10,2)</f>
        <v>S6</v>
      </c>
      <c r="GC15" s="59" t="str">
        <f aca="false">$Y$4&amp;WEEKNUM(GC10,2)</f>
        <v>S6</v>
      </c>
      <c r="GD15" s="59" t="str">
        <f aca="false">$Y$4&amp;WEEKNUM(GD10,2)</f>
        <v>S6</v>
      </c>
      <c r="GE15" s="59" t="str">
        <f aca="false">$Y$4&amp;WEEKNUM(GE10,2)</f>
        <v>S6</v>
      </c>
      <c r="GF15" s="59" t="str">
        <f aca="false">$Y$4&amp;WEEKNUM(GF10,2)</f>
        <v>S6</v>
      </c>
      <c r="GG15" s="59" t="str">
        <f aca="false">$Y$4&amp;WEEKNUM(GG10,2)</f>
        <v>S7</v>
      </c>
      <c r="GH15" s="59" t="str">
        <f aca="false">$Y$4&amp;WEEKNUM(GH10,2)</f>
        <v>S7</v>
      </c>
      <c r="GI15" s="59" t="str">
        <f aca="false">$Y$4&amp;WEEKNUM(GI10,2)</f>
        <v>S7</v>
      </c>
      <c r="GJ15" s="59" t="str">
        <f aca="false">$Y$4&amp;WEEKNUM(GJ10,2)</f>
        <v>S7</v>
      </c>
      <c r="GK15" s="59" t="str">
        <f aca="false">$Y$4&amp;WEEKNUM(GK10,2)</f>
        <v>S7</v>
      </c>
      <c r="GL15" s="59" t="str">
        <f aca="false">$Y$4&amp;WEEKNUM(GL10,2)</f>
        <v>S7</v>
      </c>
      <c r="GM15" s="59" t="str">
        <f aca="false">$Y$4&amp;WEEKNUM(GM10,2)</f>
        <v>S7</v>
      </c>
      <c r="GN15" s="59" t="str">
        <f aca="false">$Y$4&amp;WEEKNUM(GN10,2)</f>
        <v>S8</v>
      </c>
      <c r="GO15" s="59" t="str">
        <f aca="false">$Y$4&amp;WEEKNUM(GO10,2)</f>
        <v>S8</v>
      </c>
      <c r="GP15" s="59" t="str">
        <f aca="false">$Y$4&amp;WEEKNUM(GP10,2)</f>
        <v>S8</v>
      </c>
      <c r="GQ15" s="59" t="str">
        <f aca="false">$Y$4&amp;WEEKNUM(GQ10,2)</f>
        <v>S8</v>
      </c>
      <c r="GR15" s="59" t="str">
        <f aca="false">$Y$4&amp;WEEKNUM(GR10,2)</f>
        <v>S8</v>
      </c>
      <c r="GS15" s="59" t="str">
        <f aca="false">$Y$4&amp;WEEKNUM(GS10,2)</f>
        <v>S8</v>
      </c>
      <c r="GT15" s="59" t="str">
        <f aca="false">$Y$4&amp;WEEKNUM(GT10,2)</f>
        <v>S8</v>
      </c>
      <c r="GU15" s="59" t="str">
        <f aca="false">$Y$4&amp;WEEKNUM(GU10,2)</f>
        <v>S9</v>
      </c>
      <c r="GV15" s="59" t="str">
        <f aca="false">$Y$4&amp;WEEKNUM(GV10,2)</f>
        <v>S9</v>
      </c>
      <c r="GW15" s="59" t="str">
        <f aca="false">$Y$4&amp;WEEKNUM(GW10,2)</f>
        <v>S9</v>
      </c>
      <c r="GX15" s="59" t="str">
        <f aca="false">$Y$4&amp;WEEKNUM(GX10,2)</f>
        <v>S9</v>
      </c>
      <c r="GY15" s="59" t="str">
        <f aca="false">$Y$4&amp;WEEKNUM(GY10,2)</f>
        <v>S9</v>
      </c>
      <c r="GZ15" s="59" t="str">
        <f aca="false">$Y$4&amp;WEEKNUM(GZ10,2)</f>
        <v>S9</v>
      </c>
      <c r="HA15" s="59" t="str">
        <f aca="false">$Y$4&amp;WEEKNUM(HA10,2)</f>
        <v>S9</v>
      </c>
      <c r="HB15" s="59" t="str">
        <f aca="false">$Y$4&amp;WEEKNUM(HB10,2)</f>
        <v>S10</v>
      </c>
      <c r="HC15" s="59" t="str">
        <f aca="false">$Y$4&amp;WEEKNUM(HC10,2)</f>
        <v>S10</v>
      </c>
      <c r="HD15" s="59" t="str">
        <f aca="false">$Y$4&amp;WEEKNUM(HD10,2)</f>
        <v>S10</v>
      </c>
      <c r="HE15" s="59" t="str">
        <f aca="false">$Y$4&amp;WEEKNUM(HE10,2)</f>
        <v>S10</v>
      </c>
      <c r="HF15" s="59" t="str">
        <f aca="false">$Y$4&amp;WEEKNUM(HF10,2)</f>
        <v>S10</v>
      </c>
      <c r="HG15" s="59" t="str">
        <f aca="false">$Y$4&amp;WEEKNUM(HG10,2)</f>
        <v>S10</v>
      </c>
      <c r="HH15" s="59" t="str">
        <f aca="false">$Y$4&amp;WEEKNUM(HH10,2)</f>
        <v>S10</v>
      </c>
      <c r="HI15" s="59" t="str">
        <f aca="false">$Y$4&amp;WEEKNUM(HI10,2)</f>
        <v>S11</v>
      </c>
      <c r="HJ15" s="59" t="str">
        <f aca="false">$Y$4&amp;WEEKNUM(HJ10,2)</f>
        <v>S11</v>
      </c>
      <c r="HK15" s="59" t="str">
        <f aca="false">$Y$4&amp;WEEKNUM(HK10,2)</f>
        <v>S11</v>
      </c>
      <c r="HL15" s="59" t="str">
        <f aca="false">$Y$4&amp;WEEKNUM(HL10,2)</f>
        <v>S11</v>
      </c>
      <c r="HM15" s="59" t="str">
        <f aca="false">$Y$4&amp;WEEKNUM(HM10,2)</f>
        <v>S11</v>
      </c>
      <c r="HN15" s="59" t="str">
        <f aca="false">$Y$4&amp;WEEKNUM(HN10,2)</f>
        <v>S11</v>
      </c>
      <c r="HO15" s="59" t="str">
        <f aca="false">$Y$4&amp;WEEKNUM(HO10,2)</f>
        <v>S11</v>
      </c>
      <c r="HP15" s="59" t="str">
        <f aca="false">$Y$4&amp;WEEKNUM(HP10,2)</f>
        <v>S12</v>
      </c>
      <c r="HQ15" s="59" t="str">
        <f aca="false">$Y$4&amp;WEEKNUM(HQ10,2)</f>
        <v>S12</v>
      </c>
      <c r="HR15" s="59" t="str">
        <f aca="false">$Y$4&amp;WEEKNUM(HR10,2)</f>
        <v>S12</v>
      </c>
      <c r="HS15" s="59" t="str">
        <f aca="false">$Y$4&amp;WEEKNUM(HS10,2)</f>
        <v>S12</v>
      </c>
      <c r="HT15" s="59" t="str">
        <f aca="false">$Y$4&amp;WEEKNUM(HT10,2)</f>
        <v>S12</v>
      </c>
      <c r="HU15" s="59" t="str">
        <f aca="false">$Y$4&amp;WEEKNUM(HU10,2)</f>
        <v>S12</v>
      </c>
      <c r="HV15" s="59" t="str">
        <f aca="false">$Y$4&amp;WEEKNUM(HV10,2)</f>
        <v>S12</v>
      </c>
      <c r="HW15" s="59" t="str">
        <f aca="false">$Y$4&amp;WEEKNUM(HW10,2)</f>
        <v>S13</v>
      </c>
      <c r="HX15" s="59" t="str">
        <f aca="false">$Y$4&amp;WEEKNUM(HX10,2)</f>
        <v>S13</v>
      </c>
      <c r="HY15" s="59" t="str">
        <f aca="false">$Y$4&amp;WEEKNUM(HY10,2)</f>
        <v>S13</v>
      </c>
      <c r="HZ15" s="59" t="str">
        <f aca="false">$Y$4&amp;WEEKNUM(HZ10,2)</f>
        <v>S13</v>
      </c>
      <c r="IA15" s="59" t="str">
        <f aca="false">$Y$4&amp;WEEKNUM(IA10,2)</f>
        <v>S13</v>
      </c>
      <c r="IB15" s="59" t="str">
        <f aca="false">$Y$4&amp;WEEKNUM(IB10,2)</f>
        <v>S13</v>
      </c>
      <c r="IC15" s="59" t="str">
        <f aca="false">$Y$4&amp;WEEKNUM(IC10,2)</f>
        <v>S13</v>
      </c>
      <c r="ID15" s="59" t="str">
        <f aca="false">$Y$4&amp;WEEKNUM(ID10,2)</f>
        <v>S14</v>
      </c>
      <c r="IE15" s="59" t="str">
        <f aca="false">$Y$4&amp;WEEKNUM(IE10,2)</f>
        <v>S14</v>
      </c>
      <c r="IF15" s="59" t="str">
        <f aca="false">$Y$4&amp;WEEKNUM(IF10,2)</f>
        <v>S14</v>
      </c>
      <c r="IG15" s="59" t="str">
        <f aca="false">$Y$4&amp;WEEKNUM(IG10,2)</f>
        <v>S14</v>
      </c>
      <c r="IH15" s="59" t="str">
        <f aca="false">$Y$4&amp;WEEKNUM(IH10,2)</f>
        <v>S14</v>
      </c>
      <c r="II15" s="59" t="str">
        <f aca="false">$Y$4&amp;WEEKNUM(II10,2)</f>
        <v>S14</v>
      </c>
      <c r="IJ15" s="59" t="str">
        <f aca="false">$Y$4&amp;WEEKNUM(IJ10,2)</f>
        <v>S14</v>
      </c>
      <c r="IK15" s="59" t="str">
        <f aca="false">$Y$4&amp;WEEKNUM(IK10,2)</f>
        <v>S15</v>
      </c>
      <c r="IL15" s="59" t="str">
        <f aca="false">$Y$4&amp;WEEKNUM(IL10,2)</f>
        <v>S15</v>
      </c>
      <c r="IM15" s="59" t="str">
        <f aca="false">$Y$4&amp;WEEKNUM(IM10,2)</f>
        <v>S15</v>
      </c>
      <c r="IN15" s="59" t="str">
        <f aca="false">$Y$4&amp;WEEKNUM(IN10,2)</f>
        <v>S15</v>
      </c>
      <c r="IO15" s="59" t="str">
        <f aca="false">$Y$4&amp;WEEKNUM(IO10,2)</f>
        <v>S15</v>
      </c>
      <c r="IP15" s="59" t="str">
        <f aca="false">$Y$4&amp;WEEKNUM(IP10,2)</f>
        <v>S15</v>
      </c>
      <c r="IQ15" s="59" t="str">
        <f aca="false">$Y$4&amp;WEEKNUM(IQ10,2)</f>
        <v>S15</v>
      </c>
      <c r="IR15" s="59" t="str">
        <f aca="false">$Y$4&amp;WEEKNUM(IR10,2)</f>
        <v>S16</v>
      </c>
      <c r="IS15" s="59" t="str">
        <f aca="false">$Y$4&amp;WEEKNUM(IS10,2)</f>
        <v>S16</v>
      </c>
      <c r="IT15" s="59" t="str">
        <f aca="false">$Y$4&amp;WEEKNUM(IT10,2)</f>
        <v>S16</v>
      </c>
      <c r="IU15" s="59" t="str">
        <f aca="false">$Y$4&amp;WEEKNUM(IU10,2)</f>
        <v>S16</v>
      </c>
      <c r="IV15" s="59" t="str">
        <f aca="false">$Y$4&amp;WEEKNUM(IV10,2)</f>
        <v>S16</v>
      </c>
      <c r="IW15" s="59" t="str">
        <f aca="false">$Y$4&amp;WEEKNUM(IW10,2)</f>
        <v>S16</v>
      </c>
      <c r="IX15" s="59" t="str">
        <f aca="false">$Y$4&amp;WEEKNUM(IX10,2)</f>
        <v>S16</v>
      </c>
      <c r="IY15" s="59" t="str">
        <f aca="false">$Y$4&amp;WEEKNUM(IY10,2)</f>
        <v>S17</v>
      </c>
      <c r="IZ15" s="59" t="str">
        <f aca="false">$Y$4&amp;WEEKNUM(IZ10,2)</f>
        <v>S17</v>
      </c>
      <c r="JA15" s="59" t="str">
        <f aca="false">$Y$4&amp;WEEKNUM(JA10,2)</f>
        <v>S17</v>
      </c>
      <c r="JB15" s="59" t="str">
        <f aca="false">$Y$4&amp;WEEKNUM(JB10,2)</f>
        <v>S17</v>
      </c>
      <c r="JC15" s="59" t="str">
        <f aca="false">$Y$4&amp;WEEKNUM(JC10,2)</f>
        <v>S17</v>
      </c>
      <c r="JD15" s="59" t="str">
        <f aca="false">$Y$4&amp;WEEKNUM(JD10,2)</f>
        <v>S17</v>
      </c>
      <c r="JE15" s="59" t="str">
        <f aca="false">$Y$4&amp;WEEKNUM(JE10,2)</f>
        <v>S17</v>
      </c>
      <c r="JF15" s="59" t="str">
        <f aca="false">$Y$4&amp;WEEKNUM(JF10,2)</f>
        <v>S18</v>
      </c>
      <c r="JG15" s="59" t="str">
        <f aca="false">$Y$4&amp;WEEKNUM(JG10,2)</f>
        <v>S18</v>
      </c>
      <c r="JH15" s="59" t="str">
        <f aca="false">$Y$4&amp;WEEKNUM(JH10,2)</f>
        <v>S18</v>
      </c>
      <c r="JI15" s="59" t="str">
        <f aca="false">$Y$4&amp;WEEKNUM(JI10,2)</f>
        <v>S18</v>
      </c>
      <c r="JJ15" s="59" t="str">
        <f aca="false">$Y$4&amp;WEEKNUM(JJ10,2)</f>
        <v>S18</v>
      </c>
      <c r="JK15" s="59" t="str">
        <f aca="false">$Y$4&amp;WEEKNUM(JK10,2)</f>
        <v>S18</v>
      </c>
      <c r="JL15" s="59" t="str">
        <f aca="false">$Y$4&amp;WEEKNUM(JL10,2)</f>
        <v>S18</v>
      </c>
      <c r="JM15" s="59" t="str">
        <f aca="false">$Y$4&amp;WEEKNUM(JM10,2)</f>
        <v>S19</v>
      </c>
      <c r="JN15" s="59" t="str">
        <f aca="false">$Y$4&amp;WEEKNUM(JN10,2)</f>
        <v>S19</v>
      </c>
      <c r="JO15" s="59" t="str">
        <f aca="false">$Y$4&amp;WEEKNUM(JO10,2)</f>
        <v>S19</v>
      </c>
      <c r="JP15" s="59" t="str">
        <f aca="false">$Y$4&amp;WEEKNUM(JP10,2)</f>
        <v>S19</v>
      </c>
      <c r="JQ15" s="59" t="str">
        <f aca="false">$Y$4&amp;WEEKNUM(JQ10,2)</f>
        <v>S19</v>
      </c>
      <c r="JR15" s="59" t="str">
        <f aca="false">$Y$4&amp;WEEKNUM(JR10,2)</f>
        <v>S19</v>
      </c>
      <c r="JS15" s="59" t="str">
        <f aca="false">$Y$4&amp;WEEKNUM(JS10,2)</f>
        <v>S19</v>
      </c>
      <c r="JT15" s="59" t="str">
        <f aca="false">$Y$4&amp;WEEKNUM(JT10,2)</f>
        <v>S20</v>
      </c>
      <c r="JU15" s="59" t="str">
        <f aca="false">$Y$4&amp;WEEKNUM(JU10,2)</f>
        <v>S20</v>
      </c>
      <c r="JV15" s="59" t="str">
        <f aca="false">$Y$4&amp;WEEKNUM(JV10,2)</f>
        <v>S20</v>
      </c>
      <c r="JW15" s="59" t="str">
        <f aca="false">$Y$4&amp;WEEKNUM(JW10,2)</f>
        <v>S20</v>
      </c>
      <c r="JX15" s="59" t="str">
        <f aca="false">$Y$4&amp;WEEKNUM(JX10,2)</f>
        <v>S20</v>
      </c>
      <c r="JY15" s="59" t="str">
        <f aca="false">$Y$4&amp;WEEKNUM(JY10,2)</f>
        <v>S20</v>
      </c>
      <c r="JZ15" s="59" t="str">
        <f aca="false">$Y$4&amp;WEEKNUM(JZ10,2)</f>
        <v>S20</v>
      </c>
      <c r="KA15" s="59" t="str">
        <f aca="false">$Y$4&amp;WEEKNUM(KA10,2)</f>
        <v>S21</v>
      </c>
      <c r="KB15" s="59" t="str">
        <f aca="false">$Y$4&amp;WEEKNUM(KB10,2)</f>
        <v>S21</v>
      </c>
      <c r="KC15" s="59" t="str">
        <f aca="false">$Y$4&amp;WEEKNUM(KC10,2)</f>
        <v>S21</v>
      </c>
      <c r="KD15" s="59" t="str">
        <f aca="false">$Y$4&amp;WEEKNUM(KD10,2)</f>
        <v>S21</v>
      </c>
      <c r="KE15" s="59" t="str">
        <f aca="false">$Y$4&amp;WEEKNUM(KE10,2)</f>
        <v>S21</v>
      </c>
      <c r="KF15" s="59" t="str">
        <f aca="false">$Y$4&amp;WEEKNUM(KF10,2)</f>
        <v>S21</v>
      </c>
      <c r="KG15" s="59" t="str">
        <f aca="false">$Y$4&amp;WEEKNUM(KG10,2)</f>
        <v>S21</v>
      </c>
      <c r="KH15" s="59" t="str">
        <f aca="false">$Y$4&amp;WEEKNUM(KH10,2)</f>
        <v>S22</v>
      </c>
      <c r="KI15" s="59" t="str">
        <f aca="false">$Y$4&amp;WEEKNUM(KI10,2)</f>
        <v>S22</v>
      </c>
      <c r="KJ15" s="59" t="str">
        <f aca="false">$Y$4&amp;WEEKNUM(KJ10,2)</f>
        <v>S22</v>
      </c>
      <c r="KK15" s="59" t="str">
        <f aca="false">$Y$4&amp;WEEKNUM(KK10,2)</f>
        <v>S22</v>
      </c>
      <c r="KL15" s="59" t="str">
        <f aca="false">$Y$4&amp;WEEKNUM(KL10,2)</f>
        <v>S22</v>
      </c>
      <c r="KM15" s="59" t="str">
        <f aca="false">$Y$4&amp;WEEKNUM(KM10,2)</f>
        <v>S22</v>
      </c>
      <c r="KN15" s="59" t="str">
        <f aca="false">$Y$4&amp;WEEKNUM(KN10,2)</f>
        <v>S22</v>
      </c>
      <c r="KO15" s="59" t="str">
        <f aca="false">$Y$4&amp;WEEKNUM(KO10,2)</f>
        <v>S23</v>
      </c>
      <c r="KP15" s="59" t="str">
        <f aca="false">$Y$4&amp;WEEKNUM(KP10,2)</f>
        <v>S23</v>
      </c>
      <c r="KQ15" s="59" t="str">
        <f aca="false">$Y$4&amp;WEEKNUM(KQ10,2)</f>
        <v>S23</v>
      </c>
      <c r="KR15" s="59" t="str">
        <f aca="false">$Y$4&amp;WEEKNUM(KR10,2)</f>
        <v>S23</v>
      </c>
      <c r="KS15" s="59" t="str">
        <f aca="false">$Y$4&amp;WEEKNUM(KS10,2)</f>
        <v>S23</v>
      </c>
      <c r="KT15" s="59" t="str">
        <f aca="false">$Y$4&amp;WEEKNUM(KT10,2)</f>
        <v>S23</v>
      </c>
      <c r="KU15" s="59" t="str">
        <f aca="false">$Y$4&amp;WEEKNUM(KU10,2)</f>
        <v>S23</v>
      </c>
      <c r="KV15" s="59" t="str">
        <f aca="false">$Y$4&amp;WEEKNUM(KV10,2)</f>
        <v>S24</v>
      </c>
      <c r="KW15" s="59" t="str">
        <f aca="false">$Y$4&amp;WEEKNUM(KW10,2)</f>
        <v>S24</v>
      </c>
      <c r="KX15" s="59" t="str">
        <f aca="false">$Y$4&amp;WEEKNUM(KX10,2)</f>
        <v>S24</v>
      </c>
      <c r="KY15" s="59" t="str">
        <f aca="false">$Y$4&amp;WEEKNUM(KY10,2)</f>
        <v>S24</v>
      </c>
      <c r="KZ15" s="59" t="str">
        <f aca="false">$Y$4&amp;WEEKNUM(KZ10,2)</f>
        <v>S24</v>
      </c>
      <c r="LA15" s="59" t="str">
        <f aca="false">$Y$4&amp;WEEKNUM(LA10,2)</f>
        <v>S24</v>
      </c>
      <c r="LB15" s="59" t="str">
        <f aca="false">$Y$4&amp;WEEKNUM(LB10,2)</f>
        <v>S24</v>
      </c>
      <c r="LC15" s="59" t="str">
        <f aca="false">$Y$4&amp;WEEKNUM(LC10,2)</f>
        <v>S25</v>
      </c>
      <c r="LD15" s="59" t="str">
        <f aca="false">$Y$4&amp;WEEKNUM(LD10,2)</f>
        <v>S25</v>
      </c>
      <c r="LE15" s="59" t="str">
        <f aca="false">$Y$4&amp;WEEKNUM(LE10,2)</f>
        <v>S25</v>
      </c>
      <c r="LF15" s="59" t="str">
        <f aca="false">$Y$4&amp;WEEKNUM(LF10,2)</f>
        <v>S25</v>
      </c>
      <c r="LG15" s="59" t="str">
        <f aca="false">$Y$4&amp;WEEKNUM(LG10,2)</f>
        <v>S25</v>
      </c>
      <c r="LH15" s="59" t="str">
        <f aca="false">$Y$4&amp;WEEKNUM(LH10,2)</f>
        <v>S25</v>
      </c>
      <c r="LI15" s="59" t="str">
        <f aca="false">$Y$4&amp;WEEKNUM(LI10,2)</f>
        <v>S25</v>
      </c>
      <c r="LJ15" s="59" t="str">
        <f aca="false">$Y$4&amp;WEEKNUM(LJ10,2)</f>
        <v>S26</v>
      </c>
      <c r="LK15" s="59" t="str">
        <f aca="false">$Y$4&amp;WEEKNUM(LK10,2)</f>
        <v>S26</v>
      </c>
      <c r="LL15" s="59" t="str">
        <f aca="false">$Y$4&amp;WEEKNUM(LL10,2)</f>
        <v>S26</v>
      </c>
      <c r="LM15" s="59" t="str">
        <f aca="false">$Y$4&amp;WEEKNUM(LM10,2)</f>
        <v>S26</v>
      </c>
      <c r="LN15" s="59" t="str">
        <f aca="false">$Y$4&amp;WEEKNUM(LN10,2)</f>
        <v>S26</v>
      </c>
      <c r="LO15" s="59" t="str">
        <f aca="false">$Y$4&amp;WEEKNUM(LO10,2)</f>
        <v>S26</v>
      </c>
      <c r="LP15" s="59" t="str">
        <f aca="false">$Y$4&amp;WEEKNUM(LP10,2)</f>
        <v>S26</v>
      </c>
      <c r="LQ15" s="59" t="str">
        <f aca="false">$Y$4&amp;WEEKNUM(LQ10,2)</f>
        <v>S27</v>
      </c>
      <c r="LR15" s="59" t="str">
        <f aca="false">$Y$4&amp;WEEKNUM(LR10,2)</f>
        <v>S27</v>
      </c>
      <c r="LS15" s="59" t="str">
        <f aca="false">$Y$4&amp;WEEKNUM(LS10,2)</f>
        <v>S27</v>
      </c>
      <c r="LT15" s="59" t="str">
        <f aca="false">$Y$4&amp;WEEKNUM(LT10,2)</f>
        <v>S27</v>
      </c>
      <c r="LU15" s="59" t="str">
        <f aca="false">$Y$4&amp;WEEKNUM(LU10,2)</f>
        <v>S27</v>
      </c>
      <c r="LV15" s="59" t="str">
        <f aca="false">$Y$4&amp;WEEKNUM(LV10,2)</f>
        <v>S27</v>
      </c>
      <c r="LW15" s="59" t="str">
        <f aca="false">$Y$4&amp;WEEKNUM(LW10,2)</f>
        <v>S27</v>
      </c>
      <c r="LX15" s="59" t="str">
        <f aca="false">$Y$4&amp;WEEKNUM(LX10,2)</f>
        <v>S28</v>
      </c>
      <c r="LY15" s="59" t="str">
        <f aca="false">$Y$4&amp;WEEKNUM(LY10,2)</f>
        <v>S28</v>
      </c>
      <c r="LZ15" s="59" t="str">
        <f aca="false">$Y$4&amp;WEEKNUM(LZ10,2)</f>
        <v>S28</v>
      </c>
      <c r="MA15" s="59" t="str">
        <f aca="false">$Y$4&amp;WEEKNUM(MA10,2)</f>
        <v>S28</v>
      </c>
      <c r="MB15" s="59" t="str">
        <f aca="false">$Y$4&amp;WEEKNUM(MB10,2)</f>
        <v>S28</v>
      </c>
      <c r="MC15" s="59" t="str">
        <f aca="false">$Y$4&amp;WEEKNUM(MC10,2)</f>
        <v>S28</v>
      </c>
      <c r="MD15" s="59" t="str">
        <f aca="false">$Y$4&amp;WEEKNUM(MD10,2)</f>
        <v>S28</v>
      </c>
      <c r="ME15" s="59" t="str">
        <f aca="false">$Y$4&amp;WEEKNUM(ME10,2)</f>
        <v>S29</v>
      </c>
      <c r="MF15" s="59" t="str">
        <f aca="false">$Y$4&amp;WEEKNUM(MF10,2)</f>
        <v>S29</v>
      </c>
      <c r="MG15" s="59" t="str">
        <f aca="false">$Y$4&amp;WEEKNUM(MG10,2)</f>
        <v>S29</v>
      </c>
      <c r="MH15" s="59" t="str">
        <f aca="false">$Y$4&amp;WEEKNUM(MH10,2)</f>
        <v>S29</v>
      </c>
      <c r="MI15" s="59" t="str">
        <f aca="false">$Y$4&amp;WEEKNUM(MI10,2)</f>
        <v>S29</v>
      </c>
      <c r="MJ15" s="59" t="str">
        <f aca="false">$Y$4&amp;WEEKNUM(MJ10,2)</f>
        <v>S29</v>
      </c>
      <c r="MK15" s="59" t="str">
        <f aca="false">$Y$4&amp;WEEKNUM(MK10,2)</f>
        <v>S29</v>
      </c>
      <c r="ML15" s="59" t="str">
        <f aca="false">$Y$4&amp;WEEKNUM(ML10,2)</f>
        <v>S30</v>
      </c>
      <c r="MM15" s="59" t="str">
        <f aca="false">$Y$4&amp;WEEKNUM(MM10,2)</f>
        <v>S30</v>
      </c>
      <c r="MN15" s="59" t="str">
        <f aca="false">$Y$4&amp;WEEKNUM(MN10,2)</f>
        <v>S30</v>
      </c>
      <c r="MO15" s="59" t="str">
        <f aca="false">$Y$4&amp;WEEKNUM(MO10,2)</f>
        <v>S30</v>
      </c>
      <c r="MP15" s="59" t="str">
        <f aca="false">$Y$4&amp;WEEKNUM(MP10,2)</f>
        <v>S30</v>
      </c>
      <c r="MQ15" s="59" t="str">
        <f aca="false">$Y$4&amp;WEEKNUM(MQ10,2)</f>
        <v>S30</v>
      </c>
      <c r="MR15" s="59" t="str">
        <f aca="false">$Y$4&amp;WEEKNUM(MR10,2)</f>
        <v>S30</v>
      </c>
      <c r="MS15" s="59" t="str">
        <f aca="false">$Y$4&amp;WEEKNUM(MS10,2)</f>
        <v>S31</v>
      </c>
      <c r="MT15" s="59" t="str">
        <f aca="false">$Y$4&amp;WEEKNUM(MT10,2)</f>
        <v>S31</v>
      </c>
      <c r="MU15" s="59" t="str">
        <f aca="false">$Y$4&amp;WEEKNUM(MU10,2)</f>
        <v>S31</v>
      </c>
      <c r="MV15" s="59" t="str">
        <f aca="false">$Y$4&amp;WEEKNUM(MV10,2)</f>
        <v>S31</v>
      </c>
      <c r="MW15" s="59" t="str">
        <f aca="false">$Y$4&amp;WEEKNUM(MW10,2)</f>
        <v>S31</v>
      </c>
      <c r="MX15" s="59" t="str">
        <f aca="false">$Y$4&amp;WEEKNUM(MX10,2)</f>
        <v>S31</v>
      </c>
      <c r="MY15" s="59" t="str">
        <f aca="false">$Y$4&amp;WEEKNUM(MY10,2)</f>
        <v>S31</v>
      </c>
      <c r="MZ15" s="59" t="str">
        <f aca="false">$Y$4&amp;WEEKNUM(MZ10,2)</f>
        <v>S32</v>
      </c>
      <c r="NA15" s="59" t="str">
        <f aca="false">$Y$4&amp;WEEKNUM(NA10,2)</f>
        <v>S32</v>
      </c>
      <c r="NB15" s="59" t="str">
        <f aca="false">$Y$4&amp;WEEKNUM(NB10,2)</f>
        <v>S32</v>
      </c>
      <c r="NC15" s="59" t="str">
        <f aca="false">$Y$4&amp;WEEKNUM(NC10,2)</f>
        <v>S32</v>
      </c>
      <c r="ND15" s="59" t="str">
        <f aca="false">$Y$4&amp;WEEKNUM(ND10,2)</f>
        <v>S32</v>
      </c>
      <c r="NE15" s="59" t="str">
        <f aca="false">$Y$4&amp;WEEKNUM(NE10,2)</f>
        <v>S32</v>
      </c>
      <c r="NF15" s="59" t="str">
        <f aca="false">$Y$4&amp;WEEKNUM(NF10,2)</f>
        <v>S32</v>
      </c>
      <c r="NG15" s="59" t="str">
        <f aca="false">$Y$4&amp;WEEKNUM(NG10,2)</f>
        <v>S33</v>
      </c>
      <c r="NH15" s="59" t="str">
        <f aca="false">$Y$4&amp;WEEKNUM(NH10,2)</f>
        <v>S33</v>
      </c>
      <c r="NI15" s="59" t="str">
        <f aca="false">$Y$4&amp;WEEKNUM(NI10,2)</f>
        <v>S33</v>
      </c>
      <c r="NJ15" s="59" t="str">
        <f aca="false">$Y$4&amp;WEEKNUM(NJ10,2)</f>
        <v>S33</v>
      </c>
      <c r="NK15" s="59" t="str">
        <f aca="false">$Y$4&amp;WEEKNUM(NK10,2)</f>
        <v>S33</v>
      </c>
      <c r="NL15" s="59" t="str">
        <f aca="false">$Y$4&amp;WEEKNUM(NL10,2)</f>
        <v>S33</v>
      </c>
      <c r="NM15" s="59" t="str">
        <f aca="false">$Y$4&amp;WEEKNUM(NM10,2)</f>
        <v>S33</v>
      </c>
      <c r="NN15" s="59" t="str">
        <f aca="false">$Y$4&amp;WEEKNUM(NN10,2)</f>
        <v>S34</v>
      </c>
      <c r="NO15" s="59" t="str">
        <f aca="false">$Y$4&amp;WEEKNUM(NO10,2)</f>
        <v>S34</v>
      </c>
      <c r="NP15" s="59" t="str">
        <f aca="false">$Y$4&amp;WEEKNUM(NP10,2)</f>
        <v>S34</v>
      </c>
      <c r="NQ15" s="59" t="str">
        <f aca="false">$Y$4&amp;WEEKNUM(NQ10,2)</f>
        <v>S34</v>
      </c>
      <c r="NR15" s="59" t="str">
        <f aca="false">$Y$4&amp;WEEKNUM(NR10,2)</f>
        <v>S34</v>
      </c>
      <c r="NS15" s="59" t="str">
        <f aca="false">$Y$4&amp;WEEKNUM(NS10,2)</f>
        <v>S34</v>
      </c>
      <c r="NT15" s="59" t="str">
        <f aca="false">$Y$4&amp;WEEKNUM(NT10,2)</f>
        <v>S34</v>
      </c>
      <c r="NU15" s="59" t="str">
        <f aca="false">$Y$4&amp;WEEKNUM(NU10,2)</f>
        <v>S35</v>
      </c>
      <c r="NV15" s="59" t="str">
        <f aca="false">$Y$4&amp;WEEKNUM(NV10,2)</f>
        <v>S35</v>
      </c>
      <c r="NW15" s="59" t="str">
        <f aca="false">$Y$4&amp;WEEKNUM(NW10,2)</f>
        <v>S35</v>
      </c>
      <c r="NX15" s="59" t="str">
        <f aca="false">$Y$4&amp;WEEKNUM(NX10,2)</f>
        <v>S35</v>
      </c>
      <c r="NY15" s="59" t="str">
        <f aca="false">$Y$4&amp;WEEKNUM(NY10,2)</f>
        <v>S35</v>
      </c>
      <c r="NZ15" s="59" t="str">
        <f aca="false">$Y$4&amp;WEEKNUM(NZ10,2)</f>
        <v>S35</v>
      </c>
      <c r="OA15" s="59" t="str">
        <f aca="false">$Y$4&amp;WEEKNUM(OA10,2)</f>
        <v>S35</v>
      </c>
      <c r="OB15" s="59" t="str">
        <f aca="false">$Y$4&amp;WEEKNUM(OB10,2)</f>
        <v>S36</v>
      </c>
      <c r="OC15" s="59" t="str">
        <f aca="false">$Y$4&amp;WEEKNUM(OC10,2)</f>
        <v>S36</v>
      </c>
      <c r="OD15" s="59" t="str">
        <f aca="false">$Y$4&amp;WEEKNUM(OD10,2)</f>
        <v>S36</v>
      </c>
      <c r="OE15" s="59" t="str">
        <f aca="false">$Y$4&amp;WEEKNUM(OE10,2)</f>
        <v>S36</v>
      </c>
      <c r="OF15" s="59" t="str">
        <f aca="false">$Y$4&amp;WEEKNUM(OF10,2)</f>
        <v>S36</v>
      </c>
      <c r="OG15" s="59" t="str">
        <f aca="false">$Y$4&amp;WEEKNUM(OG10,2)</f>
        <v>S36</v>
      </c>
      <c r="OH15" s="59" t="str">
        <f aca="false">$Y$4&amp;WEEKNUM(OH10,2)</f>
        <v>S36</v>
      </c>
      <c r="OI15" s="59" t="str">
        <f aca="false">$Y$4&amp;WEEKNUM(OI10,2)</f>
        <v>S37</v>
      </c>
      <c r="OJ15" s="59" t="str">
        <f aca="false">$Y$4&amp;WEEKNUM(OJ10,2)</f>
        <v>S37</v>
      </c>
      <c r="OK15" s="59" t="str">
        <f aca="false">$Y$4&amp;WEEKNUM(OK10,2)</f>
        <v>S37</v>
      </c>
      <c r="OL15" s="59" t="str">
        <f aca="false">$Y$4&amp;WEEKNUM(OL10,2)</f>
        <v>S37</v>
      </c>
      <c r="OM15" s="59" t="str">
        <f aca="false">$Y$4&amp;WEEKNUM(OM10,2)</f>
        <v>S37</v>
      </c>
      <c r="ON15" s="59" t="str">
        <f aca="false">$Y$4&amp;WEEKNUM(ON10,2)</f>
        <v>S37</v>
      </c>
      <c r="OO15" s="59" t="str">
        <f aca="false">$Y$4&amp;WEEKNUM(OO10,2)</f>
        <v>S37</v>
      </c>
      <c r="OP15" s="59" t="str">
        <f aca="false">$Y$4&amp;WEEKNUM(OP10,2)</f>
        <v>S38</v>
      </c>
      <c r="OQ15" s="59" t="str">
        <f aca="false">$Y$4&amp;WEEKNUM(OQ10,2)</f>
        <v>S38</v>
      </c>
      <c r="OR15" s="59" t="str">
        <f aca="false">$Y$4&amp;WEEKNUM(OR10,2)</f>
        <v>S38</v>
      </c>
      <c r="OS15" s="59" t="str">
        <f aca="false">$Y$4&amp;WEEKNUM(OS10,2)</f>
        <v>S38</v>
      </c>
      <c r="OT15" s="59" t="str">
        <f aca="false">$Y$4&amp;WEEKNUM(OT10,2)</f>
        <v>S38</v>
      </c>
      <c r="OU15" s="59" t="str">
        <f aca="false">$Y$4&amp;WEEKNUM(OU10,2)</f>
        <v>S38</v>
      </c>
      <c r="OV15" s="59" t="str">
        <f aca="false">$Y$4&amp;WEEKNUM(OV10,2)</f>
        <v>S38</v>
      </c>
      <c r="OW15" s="59" t="str">
        <f aca="false">$Y$4&amp;WEEKNUM(OW10,2)</f>
        <v>S39</v>
      </c>
      <c r="OX15" s="59" t="str">
        <f aca="false">$Y$4&amp;WEEKNUM(OX10,2)</f>
        <v>S39</v>
      </c>
      <c r="OY15" s="59" t="str">
        <f aca="false">$Y$4&amp;WEEKNUM(OY10,2)</f>
        <v>S39</v>
      </c>
      <c r="OZ15" s="59" t="str">
        <f aca="false">$Y$4&amp;WEEKNUM(OZ10,2)</f>
        <v>S39</v>
      </c>
      <c r="PA15" s="59" t="str">
        <f aca="false">$Y$4&amp;WEEKNUM(PA10,2)</f>
        <v>S39</v>
      </c>
      <c r="PB15" s="59" t="str">
        <f aca="false">$Y$4&amp;WEEKNUM(PB10,2)</f>
        <v>S39</v>
      </c>
      <c r="PC15" s="59" t="str">
        <f aca="false">$Y$4&amp;WEEKNUM(PC10,2)</f>
        <v>S39</v>
      </c>
      <c r="PD15" s="59" t="str">
        <f aca="false">$Y$4&amp;WEEKNUM(PD10,2)</f>
        <v>S40</v>
      </c>
      <c r="PE15" s="59" t="str">
        <f aca="false">$Y$4&amp;WEEKNUM(PE10,2)</f>
        <v>S40</v>
      </c>
      <c r="PF15" s="59" t="str">
        <f aca="false">$Y$4&amp;WEEKNUM(PF10,2)</f>
        <v>S40</v>
      </c>
      <c r="PG15" s="59" t="str">
        <f aca="false">$Y$4&amp;WEEKNUM(PG10,2)</f>
        <v>S40</v>
      </c>
      <c r="PH15" s="59" t="str">
        <f aca="false">$Y$4&amp;WEEKNUM(PH10,2)</f>
        <v>S40</v>
      </c>
      <c r="PI15" s="59" t="str">
        <f aca="false">$Y$4&amp;WEEKNUM(PI10,2)</f>
        <v>S40</v>
      </c>
      <c r="PJ15" s="59" t="str">
        <f aca="false">$Y$4&amp;WEEKNUM(PJ10,2)</f>
        <v>S40</v>
      </c>
      <c r="PK15" s="59" t="str">
        <f aca="false">$Y$4&amp;WEEKNUM(PK10,2)</f>
        <v>S41</v>
      </c>
      <c r="PL15" s="59" t="str">
        <f aca="false">$Y$4&amp;WEEKNUM(PL10,2)</f>
        <v>S41</v>
      </c>
      <c r="PM15" s="59" t="str">
        <f aca="false">$Y$4&amp;WEEKNUM(PM10,2)</f>
        <v>S41</v>
      </c>
      <c r="PN15" s="59" t="str">
        <f aca="false">$Y$4&amp;WEEKNUM(PN10,2)</f>
        <v>S41</v>
      </c>
      <c r="PO15" s="59" t="str">
        <f aca="false">$Y$4&amp;WEEKNUM(PO10,2)</f>
        <v>S41</v>
      </c>
      <c r="PP15" s="59" t="str">
        <f aca="false">$Y$4&amp;WEEKNUM(PP10,2)</f>
        <v>S41</v>
      </c>
      <c r="PQ15" s="59" t="str">
        <f aca="false">$Y$4&amp;WEEKNUM(PQ10,2)</f>
        <v>S41</v>
      </c>
      <c r="PR15" s="59" t="str">
        <f aca="false">$Y$4&amp;WEEKNUM(PR10,2)</f>
        <v>S42</v>
      </c>
      <c r="PS15" s="59" t="str">
        <f aca="false">$Y$4&amp;WEEKNUM(PS10,2)</f>
        <v>S42</v>
      </c>
      <c r="PT15" s="59" t="str">
        <f aca="false">$Y$4&amp;WEEKNUM(PT10,2)</f>
        <v>S42</v>
      </c>
      <c r="PU15" s="59" t="str">
        <f aca="false">$Y$4&amp;WEEKNUM(PU10,2)</f>
        <v>S42</v>
      </c>
      <c r="PV15" s="59" t="str">
        <f aca="false">$Y$4&amp;WEEKNUM(PV10,2)</f>
        <v>S42</v>
      </c>
      <c r="PW15" s="59" t="str">
        <f aca="false">$Y$4&amp;WEEKNUM(PW10,2)</f>
        <v>S42</v>
      </c>
      <c r="PX15" s="59" t="str">
        <f aca="false">$Y$4&amp;WEEKNUM(PX10,2)</f>
        <v>S42</v>
      </c>
      <c r="PY15" s="59" t="str">
        <f aca="false">$Y$4&amp;WEEKNUM(PY10,2)</f>
        <v>S43</v>
      </c>
      <c r="PZ15" s="59" t="str">
        <f aca="false">$Y$4&amp;WEEKNUM(PZ10,2)</f>
        <v>S43</v>
      </c>
      <c r="QA15" s="59" t="str">
        <f aca="false">$Y$4&amp;WEEKNUM(QA10,2)</f>
        <v>S43</v>
      </c>
      <c r="QB15" s="59" t="str">
        <f aca="false">$Y$4&amp;WEEKNUM(QB10,2)</f>
        <v>S43</v>
      </c>
      <c r="QC15" s="59" t="str">
        <f aca="false">$Y$4&amp;WEEKNUM(QC10,2)</f>
        <v>S43</v>
      </c>
      <c r="QD15" s="59" t="str">
        <f aca="false">$Y$4&amp;WEEKNUM(QD10,2)</f>
        <v>S43</v>
      </c>
      <c r="QE15" s="59" t="str">
        <f aca="false">$Y$4&amp;WEEKNUM(QE10,2)</f>
        <v>S43</v>
      </c>
      <c r="QF15" s="59" t="str">
        <f aca="false">$Y$4&amp;WEEKNUM(QF10,2)</f>
        <v>S44</v>
      </c>
      <c r="QG15" s="59" t="str">
        <f aca="false">$Y$4&amp;WEEKNUM(QG10,2)</f>
        <v>S44</v>
      </c>
      <c r="QH15" s="59" t="str">
        <f aca="false">$Y$4&amp;WEEKNUM(QH10,2)</f>
        <v>S44</v>
      </c>
      <c r="QI15" s="59" t="str">
        <f aca="false">$Y$4&amp;WEEKNUM(QI10,2)</f>
        <v>S44</v>
      </c>
      <c r="QJ15" s="59" t="str">
        <f aca="false">$Y$4&amp;WEEKNUM(QJ10,2)</f>
        <v>S44</v>
      </c>
      <c r="QK15" s="59" t="str">
        <f aca="false">$Y$4&amp;WEEKNUM(QK10,2)</f>
        <v>S44</v>
      </c>
      <c r="QL15" s="59" t="str">
        <f aca="false">$Y$4&amp;WEEKNUM(QL10,2)</f>
        <v>S44</v>
      </c>
      <c r="QM15" s="59" t="str">
        <f aca="false">$Y$4&amp;WEEKNUM(QM10,2)</f>
        <v>S45</v>
      </c>
      <c r="QN15" s="59" t="str">
        <f aca="false">$Y$4&amp;WEEKNUM(QN10,2)</f>
        <v>S45</v>
      </c>
      <c r="QO15" s="59" t="str">
        <f aca="false">$Y$4&amp;WEEKNUM(QO10,2)</f>
        <v>S45</v>
      </c>
      <c r="QP15" s="59" t="str">
        <f aca="false">$Y$4&amp;WEEKNUM(QP10,2)</f>
        <v>S45</v>
      </c>
      <c r="QQ15" s="59" t="str">
        <f aca="false">$Y$4&amp;WEEKNUM(QQ10,2)</f>
        <v>S45</v>
      </c>
      <c r="QR15" s="59" t="str">
        <f aca="false">$Y$4&amp;WEEKNUM(QR10,2)</f>
        <v>S45</v>
      </c>
      <c r="QS15" s="59" t="str">
        <f aca="false">$Y$4&amp;WEEKNUM(QS10,2)</f>
        <v>S45</v>
      </c>
      <c r="QT15" s="59" t="str">
        <f aca="false">$Y$4&amp;WEEKNUM(QT10,2)</f>
        <v>S46</v>
      </c>
      <c r="QU15" s="59" t="str">
        <f aca="false">$Y$4&amp;WEEKNUM(QU10,2)</f>
        <v>S46</v>
      </c>
      <c r="QV15" s="59" t="str">
        <f aca="false">$Y$4&amp;WEEKNUM(QV10,2)</f>
        <v>S46</v>
      </c>
      <c r="QW15" s="59" t="str">
        <f aca="false">$Y$4&amp;WEEKNUM(QW10,2)</f>
        <v>S46</v>
      </c>
      <c r="QX15" s="59" t="str">
        <f aca="false">$Y$4&amp;WEEKNUM(QX10,2)</f>
        <v>S46</v>
      </c>
      <c r="QY15" s="59" t="str">
        <f aca="false">$Y$4&amp;WEEKNUM(QY10,2)</f>
        <v>S46</v>
      </c>
      <c r="QZ15" s="59" t="str">
        <f aca="false">$Y$4&amp;WEEKNUM(QZ10,2)</f>
        <v>S46</v>
      </c>
      <c r="RA15" s="59" t="str">
        <f aca="false">$Y$4&amp;WEEKNUM(RA10,2)</f>
        <v>S47</v>
      </c>
      <c r="RB15" s="59" t="str">
        <f aca="false">$Y$4&amp;WEEKNUM(RB10,2)</f>
        <v>S47</v>
      </c>
      <c r="RC15" s="59" t="str">
        <f aca="false">$Y$4&amp;WEEKNUM(RC10,2)</f>
        <v>S47</v>
      </c>
      <c r="RD15" s="59" t="str">
        <f aca="false">$Y$4&amp;WEEKNUM(RD10,2)</f>
        <v>S47</v>
      </c>
      <c r="RE15" s="59" t="str">
        <f aca="false">$Y$4&amp;WEEKNUM(RE10,2)</f>
        <v>S47</v>
      </c>
      <c r="RF15" s="59" t="str">
        <f aca="false">$Y$4&amp;WEEKNUM(RF10,2)</f>
        <v>S47</v>
      </c>
      <c r="RG15" s="59" t="str">
        <f aca="false">$Y$4&amp;WEEKNUM(RG10,2)</f>
        <v>S47</v>
      </c>
      <c r="RH15" s="59" t="str">
        <f aca="false">$Y$4&amp;WEEKNUM(RH10,2)</f>
        <v>S48</v>
      </c>
      <c r="RI15" s="59" t="str">
        <f aca="false">$Y$4&amp;WEEKNUM(RI10,2)</f>
        <v>S48</v>
      </c>
      <c r="RJ15" s="59" t="str">
        <f aca="false">$Y$4&amp;WEEKNUM(RJ10,2)</f>
        <v>S48</v>
      </c>
      <c r="RK15" s="59" t="str">
        <f aca="false">$Y$4&amp;WEEKNUM(RK10,2)</f>
        <v>S48</v>
      </c>
      <c r="RL15" s="59" t="str">
        <f aca="false">$Y$4&amp;WEEKNUM(RL10,2)</f>
        <v>S48</v>
      </c>
      <c r="RM15" s="59" t="str">
        <f aca="false">$Y$4&amp;WEEKNUM(RM10,2)</f>
        <v>S48</v>
      </c>
      <c r="RN15" s="59" t="str">
        <f aca="false">$Y$4&amp;WEEKNUM(RN10,2)</f>
        <v>S48</v>
      </c>
      <c r="RO15" s="59" t="str">
        <f aca="false">$Y$4&amp;WEEKNUM(RO10,2)</f>
        <v>S49</v>
      </c>
      <c r="RP15" s="59" t="str">
        <f aca="false">$Y$4&amp;WEEKNUM(RP10,2)</f>
        <v>S49</v>
      </c>
      <c r="RQ15" s="59" t="str">
        <f aca="false">$Y$4&amp;WEEKNUM(RQ10,2)</f>
        <v>S49</v>
      </c>
      <c r="RR15" s="59" t="str">
        <f aca="false">$Y$4&amp;WEEKNUM(RR10,2)</f>
        <v>S49</v>
      </c>
      <c r="RS15" s="59" t="str">
        <f aca="false">$Y$4&amp;WEEKNUM(RS10,2)</f>
        <v>S49</v>
      </c>
      <c r="RT15" s="59" t="str">
        <f aca="false">$Y$4&amp;WEEKNUM(RT10,2)</f>
        <v>S49</v>
      </c>
      <c r="RU15" s="59" t="str">
        <f aca="false">$Y$4&amp;WEEKNUM(RU10,2)</f>
        <v>S49</v>
      </c>
      <c r="RV15" s="59" t="str">
        <f aca="false">$Y$4&amp;WEEKNUM(RV10,2)</f>
        <v>S50</v>
      </c>
      <c r="RW15" s="59" t="str">
        <f aca="false">$Y$4&amp;WEEKNUM(RW10,2)</f>
        <v>S50</v>
      </c>
      <c r="RX15" s="59" t="str">
        <f aca="false">$Y$4&amp;WEEKNUM(RX10,2)</f>
        <v>S50</v>
      </c>
      <c r="RY15" s="59" t="str">
        <f aca="false">$Y$4&amp;WEEKNUM(RY10,2)</f>
        <v>S50</v>
      </c>
      <c r="RZ15" s="59" t="str">
        <f aca="false">$Y$4&amp;WEEKNUM(RZ10,2)</f>
        <v>S50</v>
      </c>
      <c r="SA15" s="59" t="str">
        <f aca="false">$Y$4&amp;WEEKNUM(SA10,2)</f>
        <v>S50</v>
      </c>
      <c r="SB15" s="59" t="str">
        <f aca="false">$Y$4&amp;WEEKNUM(SB10,2)</f>
        <v>S50</v>
      </c>
      <c r="SC15" s="59" t="str">
        <f aca="false">$Y$4&amp;WEEKNUM(SC10,2)</f>
        <v>S51</v>
      </c>
      <c r="SD15" s="59" t="str">
        <f aca="false">$Y$4&amp;WEEKNUM(SD10,2)</f>
        <v>S51</v>
      </c>
      <c r="SE15" s="59" t="str">
        <f aca="false">$Y$4&amp;WEEKNUM(SE10,2)</f>
        <v>S51</v>
      </c>
      <c r="SF15" s="59" t="str">
        <f aca="false">$Y$4&amp;WEEKNUM(SF10,2)</f>
        <v>S51</v>
      </c>
      <c r="SG15" s="59" t="str">
        <f aca="false">$Y$4&amp;WEEKNUM(SG10,2)</f>
        <v>S51</v>
      </c>
      <c r="SH15" s="59" t="str">
        <f aca="false">$Y$4&amp;WEEKNUM(SH10,2)</f>
        <v>S51</v>
      </c>
      <c r="SI15" s="59" t="str">
        <f aca="false">$Y$4&amp;WEEKNUM(SI10,2)</f>
        <v>S51</v>
      </c>
      <c r="SJ15" s="59" t="str">
        <f aca="false">$Y$4&amp;WEEKNUM(SJ10,2)</f>
        <v>S52</v>
      </c>
      <c r="SK15" s="59" t="str">
        <f aca="false">$Y$4&amp;WEEKNUM(SK10,2)</f>
        <v>S52</v>
      </c>
      <c r="SL15" s="59" t="str">
        <f aca="false">$Y$4&amp;WEEKNUM(SL10,2)</f>
        <v>S52</v>
      </c>
      <c r="SM15" s="59" t="str">
        <f aca="false">$Y$4&amp;WEEKNUM(SM10,2)</f>
        <v>S52</v>
      </c>
      <c r="SN15" s="59" t="str">
        <f aca="false">$Y$4&amp;WEEKNUM(SN10,2)</f>
        <v>S52</v>
      </c>
      <c r="SO15" s="59" t="str">
        <f aca="false">$Y$4&amp;WEEKNUM(SO10,2)</f>
        <v>S52</v>
      </c>
      <c r="SP15" s="59" t="str">
        <f aca="false">$Y$4&amp;WEEKNUM(SP10,2)</f>
        <v>S52</v>
      </c>
      <c r="SQ15" s="59" t="str">
        <f aca="false">$Y$4&amp;WEEKNUM(SQ10,2)</f>
        <v>S1</v>
      </c>
      <c r="SR15" s="59" t="str">
        <f aca="false">$Y$4&amp;WEEKNUM(SR10,2)</f>
        <v>S1</v>
      </c>
      <c r="SS15" s="59" t="str">
        <f aca="false">$Y$4&amp;WEEKNUM(SS10,2)</f>
        <v>S1</v>
      </c>
      <c r="ST15" s="59" t="str">
        <f aca="false">$Y$4&amp;WEEKNUM(ST10,2)</f>
        <v>S1</v>
      </c>
      <c r="SU15" s="59" t="str">
        <f aca="false">$Y$4&amp;WEEKNUM(SU10,2)</f>
        <v>S1</v>
      </c>
      <c r="SV15" s="59" t="str">
        <f aca="false">$Y$4&amp;WEEKNUM(SV10,2)</f>
        <v>S1</v>
      </c>
      <c r="SW15" s="59" t="str">
        <f aca="false">$Y$4&amp;WEEKNUM(SW10,2)</f>
        <v>S1</v>
      </c>
      <c r="SX15" s="59" t="str">
        <f aca="false">$Y$4&amp;WEEKNUM(SX10,2)</f>
        <v>S2</v>
      </c>
      <c r="SY15" s="59" t="str">
        <f aca="false">$Y$4&amp;WEEKNUM(SY10,2)</f>
        <v>S2</v>
      </c>
      <c r="SZ15" s="59" t="str">
        <f aca="false">$Y$4&amp;WEEKNUM(SZ10,2)</f>
        <v>S2</v>
      </c>
      <c r="TA15" s="59" t="str">
        <f aca="false">$Y$4&amp;WEEKNUM(TA10,2)</f>
        <v>S2</v>
      </c>
      <c r="TB15" s="59" t="str">
        <f aca="false">$Y$4&amp;WEEKNUM(TB10,2)</f>
        <v>S2</v>
      </c>
      <c r="TC15" s="59" t="str">
        <f aca="false">$Y$4&amp;WEEKNUM(TC10,2)</f>
        <v>S2</v>
      </c>
      <c r="TD15" s="59" t="str">
        <f aca="false">$Y$4&amp;WEEKNUM(TD10,2)</f>
        <v>S2</v>
      </c>
      <c r="TE15" s="59" t="str">
        <f aca="false">$Y$4&amp;WEEKNUM(TE10,2)</f>
        <v>S3</v>
      </c>
      <c r="TF15" s="59" t="str">
        <f aca="false">$Y$4&amp;WEEKNUM(TF10,2)</f>
        <v>S3</v>
      </c>
      <c r="TG15" s="59" t="str">
        <f aca="false">$Y$4&amp;WEEKNUM(TG10,2)</f>
        <v>S3</v>
      </c>
      <c r="TH15" s="59" t="str">
        <f aca="false">$Y$4&amp;WEEKNUM(TH10,2)</f>
        <v>S3</v>
      </c>
      <c r="TI15" s="59" t="str">
        <f aca="false">$Y$4&amp;WEEKNUM(TI10,2)</f>
        <v>S3</v>
      </c>
      <c r="TJ15" s="59" t="str">
        <f aca="false">$Y$4&amp;WEEKNUM(TJ10,2)</f>
        <v>S3</v>
      </c>
      <c r="TK15" s="59" t="str">
        <f aca="false">$Y$4&amp;WEEKNUM(TK10,2)</f>
        <v>S3</v>
      </c>
      <c r="TL15" s="59" t="str">
        <f aca="false">$Y$4&amp;WEEKNUM(TL10,2)</f>
        <v>S4</v>
      </c>
      <c r="TM15" s="59" t="str">
        <f aca="false">$Y$4&amp;WEEKNUM(TM10,2)</f>
        <v>S4</v>
      </c>
      <c r="TN15" s="59" t="str">
        <f aca="false">$Y$4&amp;WEEKNUM(TN10,2)</f>
        <v>S4</v>
      </c>
      <c r="TO15" s="59" t="str">
        <f aca="false">$Y$4&amp;WEEKNUM(TO10,2)</f>
        <v>S4</v>
      </c>
      <c r="TP15" s="59" t="str">
        <f aca="false">$Y$4&amp;WEEKNUM(TP10,2)</f>
        <v>S4</v>
      </c>
      <c r="TQ15" s="59" t="str">
        <f aca="false">$Y$4&amp;WEEKNUM(TQ10,2)</f>
        <v>S4</v>
      </c>
      <c r="TR15" s="59" t="str">
        <f aca="false">$Y$4&amp;WEEKNUM(TR10,2)</f>
        <v>S4</v>
      </c>
      <c r="TS15" s="59" t="str">
        <f aca="false">$Y$4&amp;WEEKNUM(TS10,2)</f>
        <v>S5</v>
      </c>
      <c r="TT15" s="59" t="str">
        <f aca="false">$Y$4&amp;WEEKNUM(TT10,2)</f>
        <v>S5</v>
      </c>
      <c r="TU15" s="59" t="str">
        <f aca="false">$Y$4&amp;WEEKNUM(TU10,2)</f>
        <v>S5</v>
      </c>
      <c r="TV15" s="59" t="str">
        <f aca="false">$Y$4&amp;WEEKNUM(TV10,2)</f>
        <v>S5</v>
      </c>
      <c r="TW15" s="59" t="str">
        <f aca="false">$Y$4&amp;WEEKNUM(TW10,2)</f>
        <v>S5</v>
      </c>
      <c r="TX15" s="59" t="str">
        <f aca="false">$Y$4&amp;WEEKNUM(TX10,2)</f>
        <v>S5</v>
      </c>
      <c r="TY15" s="59" t="str">
        <f aca="false">$Y$4&amp;WEEKNUM(TY10,2)</f>
        <v>S5</v>
      </c>
      <c r="TZ15" s="59" t="str">
        <f aca="false">$Y$4&amp;WEEKNUM(TZ10,2)</f>
        <v>S6</v>
      </c>
      <c r="UA15" s="59" t="str">
        <f aca="false">$Y$4&amp;WEEKNUM(UA10,2)</f>
        <v>S6</v>
      </c>
      <c r="UB15" s="59" t="str">
        <f aca="false">$Y$4&amp;WEEKNUM(UB10,2)</f>
        <v>S6</v>
      </c>
      <c r="UC15" s="59" t="str">
        <f aca="false">$Y$4&amp;WEEKNUM(UC10,2)</f>
        <v>S6</v>
      </c>
      <c r="UD15" s="59" t="str">
        <f aca="false">$Y$4&amp;WEEKNUM(UD10,2)</f>
        <v>S6</v>
      </c>
      <c r="UE15" s="59" t="str">
        <f aca="false">$Y$4&amp;WEEKNUM(UE10,2)</f>
        <v>S6</v>
      </c>
      <c r="UF15" s="59" t="str">
        <f aca="false">$Y$4&amp;WEEKNUM(UF10,2)</f>
        <v>S6</v>
      </c>
      <c r="UG15" s="59" t="str">
        <f aca="false">$Y$4&amp;WEEKNUM(UG10,2)</f>
        <v>S7</v>
      </c>
      <c r="UH15" s="59" t="str">
        <f aca="false">$Y$4&amp;WEEKNUM(UH10,2)</f>
        <v>S7</v>
      </c>
      <c r="UI15" s="59" t="str">
        <f aca="false">$Y$4&amp;WEEKNUM(UI10,2)</f>
        <v>S7</v>
      </c>
      <c r="UJ15" s="59" t="str">
        <f aca="false">$Y$4&amp;WEEKNUM(UJ10,2)</f>
        <v>S7</v>
      </c>
      <c r="UK15" s="59" t="str">
        <f aca="false">$Y$4&amp;WEEKNUM(UK10,2)</f>
        <v>S7</v>
      </c>
      <c r="UL15" s="59" t="str">
        <f aca="false">$Y$4&amp;WEEKNUM(UL10,2)</f>
        <v>S7</v>
      </c>
      <c r="UM15" s="59" t="str">
        <f aca="false">$Y$4&amp;WEEKNUM(UM10,2)</f>
        <v>S7</v>
      </c>
      <c r="UN15" s="59" t="str">
        <f aca="false">$Y$4&amp;WEEKNUM(UN10,2)</f>
        <v>S8</v>
      </c>
      <c r="UO15" s="59" t="str">
        <f aca="false">$Y$4&amp;WEEKNUM(UO10,2)</f>
        <v>S8</v>
      </c>
      <c r="UP15" s="59" t="str">
        <f aca="false">$Y$4&amp;WEEKNUM(UP10,2)</f>
        <v>S8</v>
      </c>
      <c r="UQ15" s="59" t="str">
        <f aca="false">$Y$4&amp;WEEKNUM(UQ10,2)</f>
        <v>S8</v>
      </c>
      <c r="UR15" s="59" t="str">
        <f aca="false">$Y$4&amp;WEEKNUM(UR10,2)</f>
        <v>S8</v>
      </c>
      <c r="US15" s="59" t="str">
        <f aca="false">$Y$4&amp;WEEKNUM(US10,2)</f>
        <v>S8</v>
      </c>
      <c r="UT15" s="59" t="str">
        <f aca="false">$Y$4&amp;WEEKNUM(UT10,2)</f>
        <v>S8</v>
      </c>
      <c r="UU15" s="59" t="str">
        <f aca="false">$Y$4&amp;WEEKNUM(UU10,2)</f>
        <v>S9</v>
      </c>
      <c r="UV15" s="59" t="str">
        <f aca="false">$Y$4&amp;WEEKNUM(UV10,2)</f>
        <v>S9</v>
      </c>
      <c r="UW15" s="59" t="str">
        <f aca="false">$Y$4&amp;WEEKNUM(UW10,2)</f>
        <v>S9</v>
      </c>
      <c r="UX15" s="59" t="str">
        <f aca="false">$Y$4&amp;WEEKNUM(UX10,2)</f>
        <v>S9</v>
      </c>
      <c r="UY15" s="59" t="str">
        <f aca="false">$Y$4&amp;WEEKNUM(UY10,2)</f>
        <v>S9</v>
      </c>
      <c r="UZ15" s="59" t="str">
        <f aca="false">$Y$4&amp;WEEKNUM(UZ10,2)</f>
        <v>S9</v>
      </c>
      <c r="VA15" s="59" t="str">
        <f aca="false">$Y$4&amp;WEEKNUM(VA10,2)</f>
        <v>S9</v>
      </c>
      <c r="VB15" s="59" t="str">
        <f aca="false">$Y$4&amp;WEEKNUM(VB10,2)</f>
        <v>S10</v>
      </c>
      <c r="VC15" s="59" t="str">
        <f aca="false">$Y$4&amp;WEEKNUM(VC10,2)</f>
        <v>S10</v>
      </c>
      <c r="VD15" s="59" t="str">
        <f aca="false">$Y$4&amp;WEEKNUM(VD10,2)</f>
        <v>S10</v>
      </c>
      <c r="VE15" s="59" t="str">
        <f aca="false">$Y$4&amp;WEEKNUM(VE10,2)</f>
        <v>S10</v>
      </c>
      <c r="VF15" s="59" t="str">
        <f aca="false">$Y$4&amp;WEEKNUM(VF10,2)</f>
        <v>S10</v>
      </c>
      <c r="VG15" s="59" t="str">
        <f aca="false">$Y$4&amp;WEEKNUM(VG10,2)</f>
        <v>S10</v>
      </c>
      <c r="VH15" s="59" t="str">
        <f aca="false">$Y$4&amp;WEEKNUM(VH10,2)</f>
        <v>S10</v>
      </c>
      <c r="VI15" s="59" t="str">
        <f aca="false">$Y$4&amp;WEEKNUM(VI10,2)</f>
        <v>S11</v>
      </c>
      <c r="VJ15" s="59" t="str">
        <f aca="false">$Y$4&amp;WEEKNUM(VJ10,2)</f>
        <v>S11</v>
      </c>
      <c r="VK15" s="59" t="str">
        <f aca="false">$Y$4&amp;WEEKNUM(VK10,2)</f>
        <v>S11</v>
      </c>
      <c r="VL15" s="59" t="str">
        <f aca="false">$Y$4&amp;WEEKNUM(VL10,2)</f>
        <v>S11</v>
      </c>
      <c r="VM15" s="59" t="str">
        <f aca="false">$Y$4&amp;WEEKNUM(VM10,2)</f>
        <v>S11</v>
      </c>
      <c r="VN15" s="59" t="str">
        <f aca="false">$Y$4&amp;WEEKNUM(VN10,2)</f>
        <v>S11</v>
      </c>
      <c r="VO15" s="59" t="str">
        <f aca="false">$Y$4&amp;WEEKNUM(VO10,2)</f>
        <v>S11</v>
      </c>
      <c r="VP15" s="59" t="str">
        <f aca="false">$Y$4&amp;WEEKNUM(VP10,2)</f>
        <v>S12</v>
      </c>
      <c r="VQ15" s="59" t="str">
        <f aca="false">$Y$4&amp;WEEKNUM(VQ10,2)</f>
        <v>S12</v>
      </c>
      <c r="VR15" s="59" t="str">
        <f aca="false">$Y$4&amp;WEEKNUM(VR10,2)</f>
        <v>S12</v>
      </c>
      <c r="VS15" s="59" t="str">
        <f aca="false">$Y$4&amp;WEEKNUM(VS10,2)</f>
        <v>S12</v>
      </c>
      <c r="VT15" s="59" t="str">
        <f aca="false">$Y$4&amp;WEEKNUM(VT10,2)</f>
        <v>S12</v>
      </c>
      <c r="VU15" s="59" t="str">
        <f aca="false">$Y$4&amp;WEEKNUM(VU10,2)</f>
        <v>S12</v>
      </c>
      <c r="VV15" s="59" t="str">
        <f aca="false">$Y$4&amp;WEEKNUM(VV10,2)</f>
        <v>S12</v>
      </c>
      <c r="VW15" s="59" t="str">
        <f aca="false">$Y$4&amp;WEEKNUM(VW10,2)</f>
        <v>S13</v>
      </c>
      <c r="VX15" s="59" t="str">
        <f aca="false">$Y$4&amp;WEEKNUM(VX10,2)</f>
        <v>S13</v>
      </c>
      <c r="VY15" s="59" t="str">
        <f aca="false">$Y$4&amp;WEEKNUM(VY10,2)</f>
        <v>S13</v>
      </c>
      <c r="VZ15" s="59" t="str">
        <f aca="false">$Y$4&amp;WEEKNUM(VZ10,2)</f>
        <v>S13</v>
      </c>
      <c r="WA15" s="59" t="str">
        <f aca="false">$Y$4&amp;WEEKNUM(WA10,2)</f>
        <v>S13</v>
      </c>
      <c r="WB15" s="59" t="str">
        <f aca="false">$Y$4&amp;WEEKNUM(WB10,2)</f>
        <v>S13</v>
      </c>
      <c r="WC15" s="59" t="str">
        <f aca="false">$Y$4&amp;WEEKNUM(WC10,2)</f>
        <v>S13</v>
      </c>
      <c r="WD15" s="59" t="str">
        <f aca="false">$Y$4&amp;WEEKNUM(WD10,2)</f>
        <v>S14</v>
      </c>
      <c r="WE15" s="59" t="str">
        <f aca="false">$Y$4&amp;WEEKNUM(WE10,2)</f>
        <v>S14</v>
      </c>
      <c r="WF15" s="59" t="str">
        <f aca="false">$Y$4&amp;WEEKNUM(WF10,2)</f>
        <v>S14</v>
      </c>
      <c r="WG15" s="59" t="str">
        <f aca="false">$Y$4&amp;WEEKNUM(WG10,2)</f>
        <v>S14</v>
      </c>
      <c r="WH15" s="59" t="str">
        <f aca="false">$Y$4&amp;WEEKNUM(WH10,2)</f>
        <v>S14</v>
      </c>
      <c r="WI15" s="59" t="str">
        <f aca="false">$Y$4&amp;WEEKNUM(WI10,2)</f>
        <v>S14</v>
      </c>
      <c r="WJ15" s="59" t="str">
        <f aca="false">$Y$4&amp;WEEKNUM(WJ10,2)</f>
        <v>S14</v>
      </c>
      <c r="WK15" s="59" t="str">
        <f aca="false">$Y$4&amp;WEEKNUM(WK10,2)</f>
        <v>S15</v>
      </c>
      <c r="WL15" s="59" t="str">
        <f aca="false">$Y$4&amp;WEEKNUM(WL10,2)</f>
        <v>S15</v>
      </c>
      <c r="WM15" s="59" t="str">
        <f aca="false">$Y$4&amp;WEEKNUM(WM10,2)</f>
        <v>S15</v>
      </c>
      <c r="WN15" s="59" t="str">
        <f aca="false">$Y$4&amp;WEEKNUM(WN10,2)</f>
        <v>S15</v>
      </c>
      <c r="WO15" s="59" t="str">
        <f aca="false">$Y$4&amp;WEEKNUM(WO10,2)</f>
        <v>S15</v>
      </c>
      <c r="WP15" s="59" t="str">
        <f aca="false">$Y$4&amp;WEEKNUM(WP10,2)</f>
        <v>S15</v>
      </c>
      <c r="WQ15" s="59" t="str">
        <f aca="false">$Y$4&amp;WEEKNUM(WQ10,2)</f>
        <v>S15</v>
      </c>
      <c r="WR15" s="59" t="str">
        <f aca="false">$Y$4&amp;WEEKNUM(WR10,2)</f>
        <v>S16</v>
      </c>
      <c r="WS15" s="59" t="str">
        <f aca="false">$Y$4&amp;WEEKNUM(WS10,2)</f>
        <v>S16</v>
      </c>
      <c r="WT15" s="59" t="str">
        <f aca="false">$Y$4&amp;WEEKNUM(WT10,2)</f>
        <v>S16</v>
      </c>
      <c r="WU15" s="59" t="str">
        <f aca="false">$Y$4&amp;WEEKNUM(WU10,2)</f>
        <v>S16</v>
      </c>
      <c r="WV15" s="59" t="str">
        <f aca="false">$Y$4&amp;WEEKNUM(WV10,2)</f>
        <v>S16</v>
      </c>
      <c r="WW15" s="59" t="str">
        <f aca="false">$Y$4&amp;WEEKNUM(WW10,2)</f>
        <v>S16</v>
      </c>
      <c r="WX15" s="59" t="str">
        <f aca="false">$Y$4&amp;WEEKNUM(WX10,2)</f>
        <v>S16</v>
      </c>
      <c r="WY15" s="59" t="str">
        <f aca="false">$Y$4&amp;WEEKNUM(WY10,2)</f>
        <v>S17</v>
      </c>
      <c r="WZ15" s="59" t="str">
        <f aca="false">$Y$4&amp;WEEKNUM(WZ10,2)</f>
        <v>S17</v>
      </c>
      <c r="XA15" s="59" t="str">
        <f aca="false">$Y$4&amp;WEEKNUM(XA10,2)</f>
        <v>S17</v>
      </c>
      <c r="XB15" s="59" t="str">
        <f aca="false">$Y$4&amp;WEEKNUM(XB10,2)</f>
        <v>S17</v>
      </c>
      <c r="XC15" s="59" t="str">
        <f aca="false">$Y$4&amp;WEEKNUM(XC10,2)</f>
        <v>S17</v>
      </c>
      <c r="XD15" s="59" t="str">
        <f aca="false">$Y$4&amp;WEEKNUM(XD10,2)</f>
        <v>S17</v>
      </c>
      <c r="XE15" s="59" t="str">
        <f aca="false">$Y$4&amp;WEEKNUM(XE10,2)</f>
        <v>S17</v>
      </c>
      <c r="XF15" s="59" t="str">
        <f aca="false">$Y$4&amp;WEEKNUM(XF10,2)</f>
        <v>S18</v>
      </c>
      <c r="XG15" s="59" t="str">
        <f aca="false">$Y$4&amp;WEEKNUM(XG10,2)</f>
        <v>S18</v>
      </c>
      <c r="XH15" s="59" t="str">
        <f aca="false">$Y$4&amp;WEEKNUM(XH10,2)</f>
        <v>S18</v>
      </c>
      <c r="XI15" s="59" t="str">
        <f aca="false">$Y$4&amp;WEEKNUM(XI10,2)</f>
        <v>S18</v>
      </c>
      <c r="XJ15" s="59" t="str">
        <f aca="false">$Y$4&amp;WEEKNUM(XJ10,2)</f>
        <v>S18</v>
      </c>
      <c r="XK15" s="59" t="str">
        <f aca="false">$Y$4&amp;WEEKNUM(XK10,2)</f>
        <v>S18</v>
      </c>
      <c r="XL15" s="59" t="str">
        <f aca="false">$Y$4&amp;WEEKNUM(XL10,2)</f>
        <v>S18</v>
      </c>
      <c r="XM15" s="59" t="str">
        <f aca="false">$Y$4&amp;WEEKNUM(XM10,2)</f>
        <v>S19</v>
      </c>
      <c r="XN15" s="59" t="str">
        <f aca="false">$Y$4&amp;WEEKNUM(XN10,2)</f>
        <v>S19</v>
      </c>
      <c r="XO15" s="59" t="str">
        <f aca="false">$Y$4&amp;WEEKNUM(XO10,2)</f>
        <v>S19</v>
      </c>
      <c r="XP15" s="59" t="str">
        <f aca="false">$Y$4&amp;WEEKNUM(XP10,2)</f>
        <v>S19</v>
      </c>
      <c r="XQ15" s="59" t="str">
        <f aca="false">$Y$4&amp;WEEKNUM(XQ10,2)</f>
        <v>S19</v>
      </c>
      <c r="XR15" s="59" t="str">
        <f aca="false">$Y$4&amp;WEEKNUM(XR10,2)</f>
        <v>S19</v>
      </c>
      <c r="XS15" s="59" t="str">
        <f aca="false">$Y$4&amp;WEEKNUM(XS10,2)</f>
        <v>S19</v>
      </c>
      <c r="XT15" s="59" t="str">
        <f aca="false">$Y$4&amp;WEEKNUM(XT10,2)</f>
        <v>S20</v>
      </c>
      <c r="XU15" s="59" t="str">
        <f aca="false">$Y$4&amp;WEEKNUM(XU10,2)</f>
        <v>S20</v>
      </c>
      <c r="XV15" s="59" t="str">
        <f aca="false">$Y$4&amp;WEEKNUM(XV10,2)</f>
        <v>S20</v>
      </c>
      <c r="XW15" s="59" t="str">
        <f aca="false">$Y$4&amp;WEEKNUM(XW10,2)</f>
        <v>S20</v>
      </c>
      <c r="XX15" s="59" t="str">
        <f aca="false">$Y$4&amp;WEEKNUM(XX10,2)</f>
        <v>S20</v>
      </c>
      <c r="XY15" s="59" t="str">
        <f aca="false">$Y$4&amp;WEEKNUM(XY10,2)</f>
        <v>S20</v>
      </c>
      <c r="XZ15" s="59" t="str">
        <f aca="false">$Y$4&amp;WEEKNUM(XZ10,2)</f>
        <v>S20</v>
      </c>
      <c r="YA15" s="59" t="str">
        <f aca="false">$Y$4&amp;WEEKNUM(YA10,2)</f>
        <v>S21</v>
      </c>
      <c r="YB15" s="59" t="str">
        <f aca="false">$Y$4&amp;WEEKNUM(YB10,2)</f>
        <v>S21</v>
      </c>
      <c r="YC15" s="59" t="str">
        <f aca="false">$Y$4&amp;WEEKNUM(YC10,2)</f>
        <v>S21</v>
      </c>
      <c r="YD15" s="59" t="str">
        <f aca="false">$Y$4&amp;WEEKNUM(YD10,2)</f>
        <v>S21</v>
      </c>
      <c r="YE15" s="59" t="str">
        <f aca="false">$Y$4&amp;WEEKNUM(YE10,2)</f>
        <v>S21</v>
      </c>
      <c r="YF15" s="59" t="str">
        <f aca="false">$Y$4&amp;WEEKNUM(YF10,2)</f>
        <v>S21</v>
      </c>
      <c r="YG15" s="59" t="str">
        <f aca="false">$Y$4&amp;WEEKNUM(YG10,2)</f>
        <v>S21</v>
      </c>
      <c r="YH15" s="59" t="str">
        <f aca="false">$Y$4&amp;WEEKNUM(YH10,2)</f>
        <v>S22</v>
      </c>
      <c r="YI15" s="59" t="str">
        <f aca="false">$Y$4&amp;WEEKNUM(YI10,2)</f>
        <v>S22</v>
      </c>
      <c r="YJ15" s="59" t="str">
        <f aca="false">$Y$4&amp;WEEKNUM(YJ10,2)</f>
        <v>S22</v>
      </c>
      <c r="YK15" s="59" t="str">
        <f aca="false">$Y$4&amp;WEEKNUM(YK10,2)</f>
        <v>S22</v>
      </c>
      <c r="YL15" s="59" t="str">
        <f aca="false">$Y$4&amp;WEEKNUM(YL10,2)</f>
        <v>S22</v>
      </c>
      <c r="YM15" s="59" t="str">
        <f aca="false">$Y$4&amp;WEEKNUM(YM10,2)</f>
        <v>S22</v>
      </c>
      <c r="YN15" s="59" t="str">
        <f aca="false">$Y$4&amp;WEEKNUM(YN10,2)</f>
        <v>S22</v>
      </c>
      <c r="YO15" s="59" t="str">
        <f aca="false">$Y$4&amp;WEEKNUM(YO10,2)</f>
        <v>S23</v>
      </c>
      <c r="YP15" s="59" t="str">
        <f aca="false">$Y$4&amp;WEEKNUM(YP10,2)</f>
        <v>S23</v>
      </c>
      <c r="YQ15" s="59" t="str">
        <f aca="false">$Y$4&amp;WEEKNUM(YQ10,2)</f>
        <v>S23</v>
      </c>
      <c r="YR15" s="59" t="str">
        <f aca="false">$Y$4&amp;WEEKNUM(YR10,2)</f>
        <v>S23</v>
      </c>
      <c r="YS15" s="59" t="str">
        <f aca="false">$Y$4&amp;WEEKNUM(YS10,2)</f>
        <v>S23</v>
      </c>
      <c r="YT15" s="59" t="str">
        <f aca="false">$Y$4&amp;WEEKNUM(YT10,2)</f>
        <v>S23</v>
      </c>
      <c r="YU15" s="59" t="str">
        <f aca="false">$Y$4&amp;WEEKNUM(YU10,2)</f>
        <v>S23</v>
      </c>
      <c r="YV15" s="59" t="str">
        <f aca="false">$Y$4&amp;WEEKNUM(YV10,2)</f>
        <v>S24</v>
      </c>
      <c r="YW15" s="59" t="str">
        <f aca="false">$Y$4&amp;WEEKNUM(YW10,2)</f>
        <v>S24</v>
      </c>
      <c r="YX15" s="59" t="str">
        <f aca="false">$Y$4&amp;WEEKNUM(YX10,2)</f>
        <v>S24</v>
      </c>
      <c r="YY15" s="59" t="str">
        <f aca="false">$Y$4&amp;WEEKNUM(YY10,2)</f>
        <v>S24</v>
      </c>
      <c r="YZ15" s="59" t="str">
        <f aca="false">$Y$4&amp;WEEKNUM(YZ10,2)</f>
        <v>S24</v>
      </c>
      <c r="ZA15" s="59" t="str">
        <f aca="false">$Y$4&amp;WEEKNUM(ZA10,2)</f>
        <v>S24</v>
      </c>
      <c r="ZB15" s="59" t="str">
        <f aca="false">$Y$4&amp;WEEKNUM(ZB10,2)</f>
        <v>S24</v>
      </c>
      <c r="ZC15" s="59" t="str">
        <f aca="false">$Y$4&amp;WEEKNUM(ZC10,2)</f>
        <v>S25</v>
      </c>
      <c r="ZD15" s="59" t="str">
        <f aca="false">$Y$4&amp;WEEKNUM(ZD10,2)</f>
        <v>S25</v>
      </c>
      <c r="ZE15" s="59" t="str">
        <f aca="false">$Y$4&amp;WEEKNUM(ZE10,2)</f>
        <v>S25</v>
      </c>
      <c r="ZF15" s="59" t="str">
        <f aca="false">$Y$4&amp;WEEKNUM(ZF10,2)</f>
        <v>S25</v>
      </c>
      <c r="ZG15" s="59" t="str">
        <f aca="false">$Y$4&amp;WEEKNUM(ZG10,2)</f>
        <v>S25</v>
      </c>
      <c r="ZH15" s="59" t="str">
        <f aca="false">$Y$4&amp;WEEKNUM(ZH10,2)</f>
        <v>S25</v>
      </c>
      <c r="ZI15" s="59" t="str">
        <f aca="false">$Y$4&amp;WEEKNUM(ZI10,2)</f>
        <v>S25</v>
      </c>
      <c r="ZJ15" s="59" t="str">
        <f aca="false">$Y$4&amp;WEEKNUM(ZJ10,2)</f>
        <v>S26</v>
      </c>
      <c r="ZK15" s="59" t="str">
        <f aca="false">$Y$4&amp;WEEKNUM(ZK10,2)</f>
        <v>S26</v>
      </c>
      <c r="ZL15" s="59" t="str">
        <f aca="false">$Y$4&amp;WEEKNUM(ZL10,2)</f>
        <v>S26</v>
      </c>
      <c r="ZM15" s="59" t="str">
        <f aca="false">$Y$4&amp;WEEKNUM(ZM10,2)</f>
        <v>S26</v>
      </c>
      <c r="ZN15" s="59" t="str">
        <f aca="false">$Y$4&amp;WEEKNUM(ZN10,2)</f>
        <v>S26</v>
      </c>
      <c r="ZO15" s="59" t="str">
        <f aca="false">$Y$4&amp;WEEKNUM(ZO10,2)</f>
        <v>S26</v>
      </c>
      <c r="ZP15" s="59" t="str">
        <f aca="false">$Y$4&amp;WEEKNUM(ZP10,2)</f>
        <v>S26</v>
      </c>
      <c r="ZQ15" s="59" t="str">
        <f aca="false">$Y$4&amp;WEEKNUM(ZQ10,2)</f>
        <v>S27</v>
      </c>
      <c r="ZR15" s="59" t="str">
        <f aca="false">$Y$4&amp;WEEKNUM(ZR10,2)</f>
        <v>S27</v>
      </c>
      <c r="ZS15" s="59" t="str">
        <f aca="false">$Y$4&amp;WEEKNUM(ZS10,2)</f>
        <v>S27</v>
      </c>
      <c r="ZT15" s="59" t="str">
        <f aca="false">$Y$4&amp;WEEKNUM(ZT10,2)</f>
        <v>S27</v>
      </c>
      <c r="ZU15" s="59" t="str">
        <f aca="false">$Y$4&amp;WEEKNUM(ZU10,2)</f>
        <v>S27</v>
      </c>
      <c r="ZV15" s="59" t="str">
        <f aca="false">$Y$4&amp;WEEKNUM(ZV10,2)</f>
        <v>S27</v>
      </c>
      <c r="ZW15" s="59" t="str">
        <f aca="false">$Y$4&amp;WEEKNUM(ZW10,2)</f>
        <v>S27</v>
      </c>
      <c r="ZX15" s="59" t="str">
        <f aca="false">$Y$4&amp;WEEKNUM(ZX10,2)</f>
        <v>S28</v>
      </c>
      <c r="ZY15" s="59" t="str">
        <f aca="false">$Y$4&amp;WEEKNUM(ZY10,2)</f>
        <v>S28</v>
      </c>
      <c r="ZZ15" s="59" t="str">
        <f aca="false">$Y$4&amp;WEEKNUM(ZZ10,2)</f>
        <v>S28</v>
      </c>
      <c r="AAA15" s="59" t="str">
        <f aca="false">$Y$4&amp;WEEKNUM(AAA10,2)</f>
        <v>S28</v>
      </c>
      <c r="AAB15" s="59" t="str">
        <f aca="false">$Y$4&amp;WEEKNUM(AAB10,2)</f>
        <v>S28</v>
      </c>
      <c r="AAC15" s="59" t="str">
        <f aca="false">$Y$4&amp;WEEKNUM(AAC10,2)</f>
        <v>S28</v>
      </c>
      <c r="AAD15" s="59" t="str">
        <f aca="false">$Y$4&amp;WEEKNUM(AAD10,2)</f>
        <v>S28</v>
      </c>
      <c r="AAE15" s="59" t="str">
        <f aca="false">$Y$4&amp;WEEKNUM(AAE10,2)</f>
        <v>S29</v>
      </c>
      <c r="AAF15" s="59" t="str">
        <f aca="false">$Y$4&amp;WEEKNUM(AAF10,2)</f>
        <v>S29</v>
      </c>
      <c r="AAG15" s="59" t="str">
        <f aca="false">$Y$4&amp;WEEKNUM(AAG10,2)</f>
        <v>S29</v>
      </c>
      <c r="AAH15" s="59" t="str">
        <f aca="false">$Y$4&amp;WEEKNUM(AAH10,2)</f>
        <v>S29</v>
      </c>
      <c r="AAI15" s="59" t="str">
        <f aca="false">$Y$4&amp;WEEKNUM(AAI10,2)</f>
        <v>S29</v>
      </c>
      <c r="AAJ15" s="59" t="str">
        <f aca="false">$Y$4&amp;WEEKNUM(AAJ10,2)</f>
        <v>S29</v>
      </c>
      <c r="AAK15" s="59" t="str">
        <f aca="false">$Y$4&amp;WEEKNUM(AAK10,2)</f>
        <v>S29</v>
      </c>
      <c r="AAL15" s="59" t="str">
        <f aca="false">$Y$4&amp;WEEKNUM(AAL10,2)</f>
        <v>S30</v>
      </c>
      <c r="AAM15" s="59" t="str">
        <f aca="false">$Y$4&amp;WEEKNUM(AAM10,2)</f>
        <v>S30</v>
      </c>
      <c r="AAN15" s="59" t="str">
        <f aca="false">$Y$4&amp;WEEKNUM(AAN10,2)</f>
        <v>S30</v>
      </c>
      <c r="AAO15" s="59" t="str">
        <f aca="false">$Y$4&amp;WEEKNUM(AAO10,2)</f>
        <v>S30</v>
      </c>
      <c r="AAP15" s="59" t="str">
        <f aca="false">$Y$4&amp;WEEKNUM(AAP10,2)</f>
        <v>S30</v>
      </c>
      <c r="AAQ15" s="59" t="str">
        <f aca="false">$Y$4&amp;WEEKNUM(AAQ10,2)</f>
        <v>S30</v>
      </c>
      <c r="AAR15" s="59" t="str">
        <f aca="false">$Y$4&amp;WEEKNUM(AAR10,2)</f>
        <v>S30</v>
      </c>
      <c r="AAS15" s="59" t="str">
        <f aca="false">$Y$4&amp;WEEKNUM(AAS10,2)</f>
        <v>S31</v>
      </c>
      <c r="AAT15" s="59" t="str">
        <f aca="false">$Y$4&amp;WEEKNUM(AAT10,2)</f>
        <v>S31</v>
      </c>
      <c r="AAU15" s="59" t="str">
        <f aca="false">$Y$4&amp;WEEKNUM(AAU10,2)</f>
        <v>S31</v>
      </c>
      <c r="AAV15" s="59" t="str">
        <f aca="false">$Y$4&amp;WEEKNUM(AAV10,2)</f>
        <v>S31</v>
      </c>
      <c r="AAW15" s="59" t="str">
        <f aca="false">$Y$4&amp;WEEKNUM(AAW10,2)</f>
        <v>S31</v>
      </c>
      <c r="AAX15" s="59" t="str">
        <f aca="false">$Y$4&amp;WEEKNUM(AAX10,2)</f>
        <v>S31</v>
      </c>
      <c r="AAY15" s="59" t="str">
        <f aca="false">$Y$4&amp;WEEKNUM(AAY10,2)</f>
        <v>S31</v>
      </c>
      <c r="AAZ15" s="59" t="str">
        <f aca="false">$Y$4&amp;WEEKNUM(AAZ10,2)</f>
        <v>S32</v>
      </c>
      <c r="ABA15" s="59" t="str">
        <f aca="false">$Y$4&amp;WEEKNUM(ABA10,2)</f>
        <v>S32</v>
      </c>
      <c r="ABB15" s="59" t="str">
        <f aca="false">$Y$4&amp;WEEKNUM(ABB10,2)</f>
        <v>S32</v>
      </c>
      <c r="ABC15" s="59" t="str">
        <f aca="false">$Y$4&amp;WEEKNUM(ABC10,2)</f>
        <v>S32</v>
      </c>
      <c r="ABD15" s="59" t="str">
        <f aca="false">$Y$4&amp;WEEKNUM(ABD10,2)</f>
        <v>S32</v>
      </c>
      <c r="ABE15" s="59" t="str">
        <f aca="false">$Y$4&amp;WEEKNUM(ABE10,2)</f>
        <v>S32</v>
      </c>
      <c r="ABF15" s="59" t="str">
        <f aca="false">$Y$4&amp;WEEKNUM(ABF10,2)</f>
        <v>S32</v>
      </c>
      <c r="ABG15" s="59" t="str">
        <f aca="false">$Y$4&amp;WEEKNUM(ABG10,2)</f>
        <v>S33</v>
      </c>
      <c r="ABH15" s="59" t="str">
        <f aca="false">$Y$4&amp;WEEKNUM(ABH10,2)</f>
        <v>S33</v>
      </c>
      <c r="ABI15" s="59" t="str">
        <f aca="false">$Y$4&amp;WEEKNUM(ABI10,2)</f>
        <v>S33</v>
      </c>
      <c r="ABJ15" s="59" t="str">
        <f aca="false">$Y$4&amp;WEEKNUM(ABJ10,2)</f>
        <v>S33</v>
      </c>
      <c r="ABK15" s="59" t="str">
        <f aca="false">$Y$4&amp;WEEKNUM(ABK10,2)</f>
        <v>S33</v>
      </c>
      <c r="ABL15" s="59" t="str">
        <f aca="false">$Y$4&amp;WEEKNUM(ABL10,2)</f>
        <v>S33</v>
      </c>
      <c r="ABM15" s="59" t="str">
        <f aca="false">$Y$4&amp;WEEKNUM(ABM10,2)</f>
        <v>S33</v>
      </c>
      <c r="ABN15" s="59" t="str">
        <f aca="false">$Y$4&amp;WEEKNUM(ABN10,2)</f>
        <v>S34</v>
      </c>
      <c r="ABO15" s="59" t="str">
        <f aca="false">$Y$4&amp;WEEKNUM(ABO10,2)</f>
        <v>S34</v>
      </c>
      <c r="ABP15" s="59" t="str">
        <f aca="false">$Y$4&amp;WEEKNUM(ABP10,2)</f>
        <v>S34</v>
      </c>
      <c r="ABQ15" s="59" t="str">
        <f aca="false">$Y$4&amp;WEEKNUM(ABQ10,2)</f>
        <v>S34</v>
      </c>
      <c r="ABR15" s="59" t="str">
        <f aca="false">$Y$4&amp;WEEKNUM(ABR10,2)</f>
        <v>S34</v>
      </c>
      <c r="ABS15" s="59" t="str">
        <f aca="false">$Y$4&amp;WEEKNUM(ABS10,2)</f>
        <v>S34</v>
      </c>
      <c r="ABT15" s="59" t="str">
        <f aca="false">$Y$4&amp;WEEKNUM(ABT10,2)</f>
        <v>S34</v>
      </c>
      <c r="ABU15" s="59" t="str">
        <f aca="false">$Y$4&amp;WEEKNUM(ABU10,2)</f>
        <v>S35</v>
      </c>
      <c r="ABV15" s="59" t="str">
        <f aca="false">$Y$4&amp;WEEKNUM(ABV10,2)</f>
        <v>S35</v>
      </c>
      <c r="ABW15" s="59" t="str">
        <f aca="false">$Y$4&amp;WEEKNUM(ABW10,2)</f>
        <v>S35</v>
      </c>
      <c r="ABX15" s="59" t="str">
        <f aca="false">$Y$4&amp;WEEKNUM(ABX10,2)</f>
        <v>S35</v>
      </c>
      <c r="ABY15" s="59" t="str">
        <f aca="false">$Y$4&amp;WEEKNUM(ABY10,2)</f>
        <v>S35</v>
      </c>
      <c r="ABZ15" s="59" t="str">
        <f aca="false">$Y$4&amp;WEEKNUM(ABZ10,2)</f>
        <v>S35</v>
      </c>
      <c r="ACA15" s="59" t="str">
        <f aca="false">$Y$4&amp;WEEKNUM(ACA10,2)</f>
        <v>S35</v>
      </c>
      <c r="ACB15" s="59" t="str">
        <f aca="false">$Y$4&amp;WEEKNUM(ACB10,2)</f>
        <v>S36</v>
      </c>
      <c r="ACC15" s="59" t="str">
        <f aca="false">$Y$4&amp;WEEKNUM(ACC10,2)</f>
        <v>S36</v>
      </c>
      <c r="ACD15" s="59" t="str">
        <f aca="false">$Y$4&amp;WEEKNUM(ACD10,2)</f>
        <v>S36</v>
      </c>
      <c r="ACE15" s="59" t="str">
        <f aca="false">$Y$4&amp;WEEKNUM(ACE10,2)</f>
        <v>S36</v>
      </c>
      <c r="ACF15" s="59" t="str">
        <f aca="false">$Y$4&amp;WEEKNUM(ACF10,2)</f>
        <v>S36</v>
      </c>
      <c r="ACG15" s="59" t="str">
        <f aca="false">$Y$4&amp;WEEKNUM(ACG10,2)</f>
        <v>S36</v>
      </c>
      <c r="ACH15" s="59" t="str">
        <f aca="false">$Y$4&amp;WEEKNUM(ACH10,2)</f>
        <v>S36</v>
      </c>
      <c r="ACI15" s="59" t="str">
        <f aca="false">$Y$4&amp;WEEKNUM(ACI10,2)</f>
        <v>S37</v>
      </c>
      <c r="ACJ15" s="59" t="str">
        <f aca="false">$Y$4&amp;WEEKNUM(ACJ10,2)</f>
        <v>S37</v>
      </c>
      <c r="ACK15" s="59" t="str">
        <f aca="false">$Y$4&amp;WEEKNUM(ACK10,2)</f>
        <v>S37</v>
      </c>
      <c r="ACL15" s="59" t="str">
        <f aca="false">$Y$4&amp;WEEKNUM(ACL10,2)</f>
        <v>S37</v>
      </c>
      <c r="ACM15" s="59" t="str">
        <f aca="false">$Y$4&amp;WEEKNUM(ACM10,2)</f>
        <v>S37</v>
      </c>
      <c r="ACN15" s="59" t="str">
        <f aca="false">$Y$4&amp;WEEKNUM(ACN10,2)</f>
        <v>S37</v>
      </c>
      <c r="ACO15" s="59" t="str">
        <f aca="false">$Y$4&amp;WEEKNUM(ACO10,2)</f>
        <v>S37</v>
      </c>
      <c r="ACP15" s="59" t="str">
        <f aca="false">$Y$4&amp;WEEKNUM(ACP10,2)</f>
        <v>S38</v>
      </c>
      <c r="ACQ15" s="59" t="str">
        <f aca="false">$Y$4&amp;WEEKNUM(ACQ10,2)</f>
        <v>S38</v>
      </c>
      <c r="ACR15" s="59" t="str">
        <f aca="false">$Y$4&amp;WEEKNUM(ACR10,2)</f>
        <v>S38</v>
      </c>
      <c r="ACS15" s="59" t="str">
        <f aca="false">$Y$4&amp;WEEKNUM(ACS10,2)</f>
        <v>S38</v>
      </c>
      <c r="ACT15" s="59" t="str">
        <f aca="false">$Y$4&amp;WEEKNUM(ACT10,2)</f>
        <v>S38</v>
      </c>
      <c r="ACU15" s="59" t="str">
        <f aca="false">$Y$4&amp;WEEKNUM(ACU10,2)</f>
        <v>S38</v>
      </c>
      <c r="ACV15" s="59" t="str">
        <f aca="false">$Y$4&amp;WEEKNUM(ACV10,2)</f>
        <v>S38</v>
      </c>
      <c r="ACW15" s="59" t="str">
        <f aca="false">$Y$4&amp;WEEKNUM(ACW10,2)</f>
        <v>S39</v>
      </c>
      <c r="ACX15" s="59" t="str">
        <f aca="false">$Y$4&amp;WEEKNUM(ACX10,2)</f>
        <v>S39</v>
      </c>
      <c r="ACY15" s="59" t="str">
        <f aca="false">$Y$4&amp;WEEKNUM(ACY10,2)</f>
        <v>S39</v>
      </c>
      <c r="ACZ15" s="59" t="str">
        <f aca="false">$Y$4&amp;WEEKNUM(ACZ10,2)</f>
        <v>S39</v>
      </c>
      <c r="ADA15" s="59" t="str">
        <f aca="false">$Y$4&amp;WEEKNUM(ADA10,2)</f>
        <v>S39</v>
      </c>
      <c r="ADB15" s="59" t="str">
        <f aca="false">$Y$4&amp;WEEKNUM(ADB10,2)</f>
        <v>S39</v>
      </c>
      <c r="ADC15" s="59" t="str">
        <f aca="false">$Y$4&amp;WEEKNUM(ADC10,2)</f>
        <v>S39</v>
      </c>
      <c r="ADD15" s="59" t="str">
        <f aca="false">$Y$4&amp;WEEKNUM(ADD10,2)</f>
        <v>S40</v>
      </c>
      <c r="ADE15" s="59" t="str">
        <f aca="false">$Y$4&amp;WEEKNUM(ADE10,2)</f>
        <v>S40</v>
      </c>
      <c r="ADF15" s="59" t="str">
        <f aca="false">$Y$4&amp;WEEKNUM(ADF10,2)</f>
        <v>S40</v>
      </c>
      <c r="ADG15" s="59" t="str">
        <f aca="false">$Y$4&amp;WEEKNUM(ADG10,2)</f>
        <v>S40</v>
      </c>
      <c r="ADH15" s="59" t="str">
        <f aca="false">$Y$4&amp;WEEKNUM(ADH10,2)</f>
        <v>S40</v>
      </c>
      <c r="ADI15" s="59" t="str">
        <f aca="false">$Y$4&amp;WEEKNUM(ADI10,2)</f>
        <v>S40</v>
      </c>
      <c r="ADJ15" s="59" t="str">
        <f aca="false">$Y$4&amp;WEEKNUM(ADJ10,2)</f>
        <v>S40</v>
      </c>
      <c r="ADK15" s="59" t="str">
        <f aca="false">$Y$4&amp;WEEKNUM(ADK10,2)</f>
        <v>S41</v>
      </c>
      <c r="ADL15" s="59" t="str">
        <f aca="false">$Y$4&amp;WEEKNUM(ADL10,2)</f>
        <v>S41</v>
      </c>
      <c r="ADM15" s="59" t="str">
        <f aca="false">$Y$4&amp;WEEKNUM(ADM10,2)</f>
        <v>S41</v>
      </c>
      <c r="ADN15" s="59" t="str">
        <f aca="false">$Y$4&amp;WEEKNUM(ADN10,2)</f>
        <v>S41</v>
      </c>
      <c r="ADO15" s="59" t="str">
        <f aca="false">$Y$4&amp;WEEKNUM(ADO10,2)</f>
        <v>S41</v>
      </c>
      <c r="ADP15" s="59" t="str">
        <f aca="false">$Y$4&amp;WEEKNUM(ADP10,2)</f>
        <v>S41</v>
      </c>
      <c r="ADQ15" s="59" t="str">
        <f aca="false">$Y$4&amp;WEEKNUM(ADQ10,2)</f>
        <v>S41</v>
      </c>
      <c r="ADR15" s="59" t="str">
        <f aca="false">$Y$4&amp;WEEKNUM(ADR10,2)</f>
        <v>S42</v>
      </c>
      <c r="ADS15" s="59" t="str">
        <f aca="false">$Y$4&amp;WEEKNUM(ADS10,2)</f>
        <v>S42</v>
      </c>
      <c r="ADT15" s="59" t="str">
        <f aca="false">$Y$4&amp;WEEKNUM(ADT10,2)</f>
        <v>S42</v>
      </c>
      <c r="ADU15" s="59" t="str">
        <f aca="false">$Y$4&amp;WEEKNUM(ADU10,2)</f>
        <v>S42</v>
      </c>
      <c r="ADV15" s="59" t="str">
        <f aca="false">$Y$4&amp;WEEKNUM(ADV10,2)</f>
        <v>S42</v>
      </c>
      <c r="ADW15" s="59" t="str">
        <f aca="false">$Y$4&amp;WEEKNUM(ADW10,2)</f>
        <v>S42</v>
      </c>
      <c r="ADX15" s="59" t="str">
        <f aca="false">$Y$4&amp;WEEKNUM(ADX10,2)</f>
        <v>S42</v>
      </c>
      <c r="ADY15" s="59" t="str">
        <f aca="false">$Y$4&amp;WEEKNUM(ADY10,2)</f>
        <v>S43</v>
      </c>
      <c r="ADZ15" s="59" t="str">
        <f aca="false">$Y$4&amp;WEEKNUM(ADZ10,2)</f>
        <v>S43</v>
      </c>
      <c r="AEA15" s="59" t="str">
        <f aca="false">$Y$4&amp;WEEKNUM(AEA10,2)</f>
        <v>S43</v>
      </c>
      <c r="AEB15" s="59" t="str">
        <f aca="false">$Y$4&amp;WEEKNUM(AEB10,2)</f>
        <v>S43</v>
      </c>
      <c r="AEC15" s="59" t="str">
        <f aca="false">$Y$4&amp;WEEKNUM(AEC10,2)</f>
        <v>S43</v>
      </c>
      <c r="AED15" s="59" t="str">
        <f aca="false">$Y$4&amp;WEEKNUM(AED10,2)</f>
        <v>S43</v>
      </c>
      <c r="AEE15" s="59" t="str">
        <f aca="false">$Y$4&amp;WEEKNUM(AEE10,2)</f>
        <v>S43</v>
      </c>
      <c r="AEF15" s="59" t="str">
        <f aca="false">$Y$4&amp;WEEKNUM(AEF10,2)</f>
        <v>S44</v>
      </c>
      <c r="AEG15" s="59" t="str">
        <f aca="false">$Y$4&amp;WEEKNUM(AEG10,2)</f>
        <v>S44</v>
      </c>
      <c r="AEH15" s="59" t="str">
        <f aca="false">$Y$4&amp;WEEKNUM(AEH10,2)</f>
        <v>S44</v>
      </c>
      <c r="AEI15" s="59" t="str">
        <f aca="false">$Y$4&amp;WEEKNUM(AEI10,2)</f>
        <v>S44</v>
      </c>
      <c r="AEJ15" s="59" t="str">
        <f aca="false">$Y$4&amp;WEEKNUM(AEJ10,2)</f>
        <v>S44</v>
      </c>
      <c r="AEK15" s="59" t="str">
        <f aca="false">$Y$4&amp;WEEKNUM(AEK10,2)</f>
        <v>S44</v>
      </c>
      <c r="AEL15" s="59" t="str">
        <f aca="false">$Y$4&amp;WEEKNUM(AEL10,2)</f>
        <v>S44</v>
      </c>
      <c r="AEM15" s="59" t="str">
        <f aca="false">$Y$4&amp;WEEKNUM(AEM10,2)</f>
        <v>S45</v>
      </c>
      <c r="AEN15" s="59" t="str">
        <f aca="false">$Y$4&amp;WEEKNUM(AEN10,2)</f>
        <v>S45</v>
      </c>
      <c r="AEO15" s="59" t="str">
        <f aca="false">$Y$4&amp;WEEKNUM(AEO10,2)</f>
        <v>S45</v>
      </c>
      <c r="AEP15" s="59" t="str">
        <f aca="false">$Y$4&amp;WEEKNUM(AEP10,2)</f>
        <v>S45</v>
      </c>
      <c r="AEQ15" s="59" t="str">
        <f aca="false">$Y$4&amp;WEEKNUM(AEQ10,2)</f>
        <v>S45</v>
      </c>
      <c r="AER15" s="59" t="str">
        <f aca="false">$Y$4&amp;WEEKNUM(AER10,2)</f>
        <v>S45</v>
      </c>
      <c r="AES15" s="59" t="str">
        <f aca="false">$Y$4&amp;WEEKNUM(AES10,2)</f>
        <v>S45</v>
      </c>
      <c r="AET15" s="59" t="str">
        <f aca="false">$Y$4&amp;WEEKNUM(AET10,2)</f>
        <v>S46</v>
      </c>
      <c r="AEU15" s="59" t="str">
        <f aca="false">$Y$4&amp;WEEKNUM(AEU10,2)</f>
        <v>S46</v>
      </c>
      <c r="AEV15" s="59" t="str">
        <f aca="false">$Y$4&amp;WEEKNUM(AEV10,2)</f>
        <v>S46</v>
      </c>
      <c r="AEW15" s="59" t="str">
        <f aca="false">$Y$4&amp;WEEKNUM(AEW10,2)</f>
        <v>S46</v>
      </c>
      <c r="AEX15" s="59" t="str">
        <f aca="false">$Y$4&amp;WEEKNUM(AEX10,2)</f>
        <v>S46</v>
      </c>
      <c r="AEY15" s="59" t="str">
        <f aca="false">$Y$4&amp;WEEKNUM(AEY10,2)</f>
        <v>S46</v>
      </c>
      <c r="AEZ15" s="59" t="str">
        <f aca="false">$Y$4&amp;WEEKNUM(AEZ10,2)</f>
        <v>S46</v>
      </c>
      <c r="AFA15" s="59" t="str">
        <f aca="false">$Y$4&amp;WEEKNUM(AFA10,2)</f>
        <v>S47</v>
      </c>
      <c r="AFB15" s="59" t="str">
        <f aca="false">$Y$4&amp;WEEKNUM(AFB10,2)</f>
        <v>S47</v>
      </c>
      <c r="AFC15" s="59" t="str">
        <f aca="false">$Y$4&amp;WEEKNUM(AFC10,2)</f>
        <v>S47</v>
      </c>
      <c r="AFD15" s="59" t="str">
        <f aca="false">$Y$4&amp;WEEKNUM(AFD10,2)</f>
        <v>S47</v>
      </c>
      <c r="AFE15" s="59" t="str">
        <f aca="false">$Y$4&amp;WEEKNUM(AFE10,2)</f>
        <v>S47</v>
      </c>
      <c r="AFF15" s="59" t="str">
        <f aca="false">$Y$4&amp;WEEKNUM(AFF10,2)</f>
        <v>S47</v>
      </c>
      <c r="AFG15" s="59" t="str">
        <f aca="false">$Y$4&amp;WEEKNUM(AFG10,2)</f>
        <v>S47</v>
      </c>
      <c r="AFH15" s="59" t="str">
        <f aca="false">$Y$4&amp;WEEKNUM(AFH10,2)</f>
        <v>S48</v>
      </c>
      <c r="AFI15" s="59" t="str">
        <f aca="false">$Y$4&amp;WEEKNUM(AFI10,2)</f>
        <v>S48</v>
      </c>
      <c r="AFJ15" s="59" t="str">
        <f aca="false">$Y$4&amp;WEEKNUM(AFJ10,2)</f>
        <v>S48</v>
      </c>
      <c r="AFK15" s="59" t="str">
        <f aca="false">$Y$4&amp;WEEKNUM(AFK10,2)</f>
        <v>S48</v>
      </c>
      <c r="AFL15" s="59" t="str">
        <f aca="false">$Y$4&amp;WEEKNUM(AFL10,2)</f>
        <v>S48</v>
      </c>
      <c r="AFM15" s="59" t="str">
        <f aca="false">$Y$4&amp;WEEKNUM(AFM10,2)</f>
        <v>S48</v>
      </c>
      <c r="AFN15" s="59" t="str">
        <f aca="false">$Y$4&amp;WEEKNUM(AFN10,2)</f>
        <v>S48</v>
      </c>
      <c r="AFO15" s="59" t="str">
        <f aca="false">$Y$4&amp;WEEKNUM(AFO10,2)</f>
        <v>S49</v>
      </c>
      <c r="AFP15" s="59" t="str">
        <f aca="false">$Y$4&amp;WEEKNUM(AFP10,2)</f>
        <v>S49</v>
      </c>
      <c r="AFQ15" s="59" t="str">
        <f aca="false">$Y$4&amp;WEEKNUM(AFQ10,2)</f>
        <v>S49</v>
      </c>
      <c r="AFR15" s="59" t="str">
        <f aca="false">$Y$4&amp;WEEKNUM(AFR10,2)</f>
        <v>S49</v>
      </c>
      <c r="AFS15" s="59" t="str">
        <f aca="false">$Y$4&amp;WEEKNUM(AFS10,2)</f>
        <v>S49</v>
      </c>
      <c r="AFT15" s="59" t="str">
        <f aca="false">$Y$4&amp;WEEKNUM(AFT10,2)</f>
        <v>S49</v>
      </c>
      <c r="AFU15" s="59" t="str">
        <f aca="false">$Y$4&amp;WEEKNUM(AFU10,2)</f>
        <v>S49</v>
      </c>
      <c r="AFV15" s="59" t="str">
        <f aca="false">$Y$4&amp;WEEKNUM(AFV10,2)</f>
        <v>S50</v>
      </c>
      <c r="AFW15" s="59" t="str">
        <f aca="false">$Y$4&amp;WEEKNUM(AFW10,2)</f>
        <v>S50</v>
      </c>
      <c r="AFX15" s="59" t="str">
        <f aca="false">$Y$4&amp;WEEKNUM(AFX10,2)</f>
        <v>S50</v>
      </c>
      <c r="AFY15" s="59" t="str">
        <f aca="false">$Y$4&amp;WEEKNUM(AFY10,2)</f>
        <v>S50</v>
      </c>
      <c r="AFZ15" s="59" t="str">
        <f aca="false">$Y$4&amp;WEEKNUM(AFZ10,2)</f>
        <v>S50</v>
      </c>
      <c r="AGA15" s="59" t="str">
        <f aca="false">$Y$4&amp;WEEKNUM(AGA10,2)</f>
        <v>S50</v>
      </c>
      <c r="AGB15" s="59" t="str">
        <f aca="false">$Y$4&amp;WEEKNUM(AGB10,2)</f>
        <v>S50</v>
      </c>
      <c r="AGC15" s="59" t="str">
        <f aca="false">$Y$4&amp;WEEKNUM(AGC10,2)</f>
        <v>S51</v>
      </c>
      <c r="AGD15" s="59" t="str">
        <f aca="false">$Y$4&amp;WEEKNUM(AGD10,2)</f>
        <v>S51</v>
      </c>
      <c r="AGE15" s="59" t="str">
        <f aca="false">$Y$4&amp;WEEKNUM(AGE10,2)</f>
        <v>S51</v>
      </c>
      <c r="AGF15" s="59" t="str">
        <f aca="false">$Y$4&amp;WEEKNUM(AGF10,2)</f>
        <v>S51</v>
      </c>
      <c r="AGG15" s="59" t="str">
        <f aca="false">$Y$4&amp;WEEKNUM(AGG10,2)</f>
        <v>S51</v>
      </c>
      <c r="AGH15" s="59" t="str">
        <f aca="false">$Y$4&amp;WEEKNUM(AGH10,2)</f>
        <v>S51</v>
      </c>
      <c r="AGI15" s="59" t="str">
        <f aca="false">$Y$4&amp;WEEKNUM(AGI10,2)</f>
        <v>S51</v>
      </c>
      <c r="AGJ15" s="59" t="str">
        <f aca="false">$Y$4&amp;WEEKNUM(AGJ10,2)</f>
        <v>S52</v>
      </c>
      <c r="AGK15" s="59" t="str">
        <f aca="false">$Y$4&amp;WEEKNUM(AGK10,2)</f>
        <v>S52</v>
      </c>
      <c r="AGL15" s="59" t="str">
        <f aca="false">$Y$4&amp;WEEKNUM(AGL10,2)</f>
        <v>S52</v>
      </c>
      <c r="AGM15" s="59" t="str">
        <f aca="false">$Y$4&amp;WEEKNUM(AGM10,2)</f>
        <v>S52</v>
      </c>
      <c r="AGN15" s="59" t="str">
        <f aca="false">$Y$4&amp;WEEKNUM(AGN10,2)</f>
        <v>S52</v>
      </c>
      <c r="AGO15" s="59" t="str">
        <f aca="false">$Y$4&amp;WEEKNUM(AGO10,2)</f>
        <v>S52</v>
      </c>
      <c r="AGP15" s="59" t="str">
        <f aca="false">$Y$4&amp;WEEKNUM(AGP10,2)</f>
        <v>S52</v>
      </c>
      <c r="AGQ15" s="59" t="str">
        <f aca="false">$Y$4&amp;WEEKNUM(AGQ10,2)</f>
        <v>S1</v>
      </c>
      <c r="AGR15" s="59" t="str">
        <f aca="false">$Y$4&amp;WEEKNUM(AGR10,2)</f>
        <v>S1</v>
      </c>
      <c r="AGS15" s="59" t="str">
        <f aca="false">$Y$4&amp;WEEKNUM(AGS10,2)</f>
        <v>S1</v>
      </c>
      <c r="AGT15" s="59" t="str">
        <f aca="false">$Y$4&amp;WEEKNUM(AGT10,2)</f>
        <v>S1</v>
      </c>
      <c r="AGU15" s="59" t="str">
        <f aca="false">$Y$4&amp;WEEKNUM(AGU10,2)</f>
        <v>S1</v>
      </c>
      <c r="AGV15" s="59" t="str">
        <f aca="false">$Y$4&amp;WEEKNUM(AGV10,2)</f>
        <v>S1</v>
      </c>
      <c r="AGW15" s="59" t="str">
        <f aca="false">$Y$4&amp;WEEKNUM(AGW10,2)</f>
        <v>S1</v>
      </c>
      <c r="AGX15" s="59" t="str">
        <f aca="false">$Y$4&amp;WEEKNUM(AGX10,2)</f>
        <v>S2</v>
      </c>
      <c r="AGY15" s="59" t="str">
        <f aca="false">$Y$4&amp;WEEKNUM(AGY10,2)</f>
        <v>S2</v>
      </c>
      <c r="AGZ15" s="59" t="str">
        <f aca="false">$Y$4&amp;WEEKNUM(AGZ10,2)</f>
        <v>S2</v>
      </c>
      <c r="AHA15" s="59" t="str">
        <f aca="false">$Y$4&amp;WEEKNUM(AHA10,2)</f>
        <v>S2</v>
      </c>
      <c r="AHB15" s="59" t="str">
        <f aca="false">$Y$4&amp;WEEKNUM(AHB10,2)</f>
        <v>S2</v>
      </c>
      <c r="AHC15" s="59" t="str">
        <f aca="false">$Y$4&amp;WEEKNUM(AHC10,2)</f>
        <v>S2</v>
      </c>
      <c r="AHD15" s="59" t="str">
        <f aca="false">$Y$4&amp;WEEKNUM(AHD10,2)</f>
        <v>S2</v>
      </c>
      <c r="AHE15" s="59" t="str">
        <f aca="false">$Y$4&amp;WEEKNUM(AHE10,2)</f>
        <v>S3</v>
      </c>
      <c r="AHF15" s="59" t="str">
        <f aca="false">$Y$4&amp;WEEKNUM(AHF10,2)</f>
        <v>S3</v>
      </c>
      <c r="AHG15" s="59" t="str">
        <f aca="false">$Y$4&amp;WEEKNUM(AHG10,2)</f>
        <v>S3</v>
      </c>
      <c r="AHH15" s="59" t="str">
        <f aca="false">$Y$4&amp;WEEKNUM(AHH10,2)</f>
        <v>S3</v>
      </c>
      <c r="AHI15" s="59" t="str">
        <f aca="false">$Y$4&amp;WEEKNUM(AHI10,2)</f>
        <v>S3</v>
      </c>
      <c r="AHJ15" s="59" t="str">
        <f aca="false">$Y$4&amp;WEEKNUM(AHJ10,2)</f>
        <v>S3</v>
      </c>
      <c r="AHK15" s="59" t="str">
        <f aca="false">$Y$4&amp;WEEKNUM(AHK10,2)</f>
        <v>S3</v>
      </c>
      <c r="AHL15" s="59" t="str">
        <f aca="false">$Y$4&amp;WEEKNUM(AHL10,2)</f>
        <v>S4</v>
      </c>
      <c r="AHM15" s="59" t="str">
        <f aca="false">$Y$4&amp;WEEKNUM(AHM10,2)</f>
        <v>S4</v>
      </c>
      <c r="AHN15" s="59" t="str">
        <f aca="false">$Y$4&amp;WEEKNUM(AHN10,2)</f>
        <v>S4</v>
      </c>
      <c r="AHO15" s="59" t="str">
        <f aca="false">$Y$4&amp;WEEKNUM(AHO10,2)</f>
        <v>S4</v>
      </c>
      <c r="AHP15" s="59" t="str">
        <f aca="false">$Y$4&amp;WEEKNUM(AHP10,2)</f>
        <v>S4</v>
      </c>
      <c r="AHQ15" s="59" t="str">
        <f aca="false">$Y$4&amp;WEEKNUM(AHQ10,2)</f>
        <v>S4</v>
      </c>
      <c r="AHR15" s="59" t="str">
        <f aca="false">$Y$4&amp;WEEKNUM(AHR10,2)</f>
        <v>S4</v>
      </c>
      <c r="AHS15" s="59" t="str">
        <f aca="false">$Y$4&amp;WEEKNUM(AHS10,2)</f>
        <v>S5</v>
      </c>
      <c r="AHT15" s="59" t="str">
        <f aca="false">$Y$4&amp;WEEKNUM(AHT10,2)</f>
        <v>S5</v>
      </c>
      <c r="AHU15" s="59" t="str">
        <f aca="false">$Y$4&amp;WEEKNUM(AHU10,2)</f>
        <v>S5</v>
      </c>
      <c r="AHV15" s="59" t="str">
        <f aca="false">$Y$4&amp;WEEKNUM(AHV10,2)</f>
        <v>S5</v>
      </c>
      <c r="AHW15" s="59" t="str">
        <f aca="false">$Y$4&amp;WEEKNUM(AHW10,2)</f>
        <v>S5</v>
      </c>
      <c r="AHX15" s="59" t="str">
        <f aca="false">$Y$4&amp;WEEKNUM(AHX10,2)</f>
        <v>S5</v>
      </c>
      <c r="AHY15" s="59" t="str">
        <f aca="false">$Y$4&amp;WEEKNUM(AHY10,2)</f>
        <v>S5</v>
      </c>
      <c r="AHZ15" s="59" t="str">
        <f aca="false">$Y$4&amp;WEEKNUM(AHZ10,2)</f>
        <v>S6</v>
      </c>
      <c r="AIA15" s="59" t="str">
        <f aca="false">$Y$4&amp;WEEKNUM(AIA10,2)</f>
        <v>S6</v>
      </c>
      <c r="AIB15" s="59" t="str">
        <f aca="false">$Y$4&amp;WEEKNUM(AIB10,2)</f>
        <v>S6</v>
      </c>
      <c r="AIC15" s="59" t="str">
        <f aca="false">$Y$4&amp;WEEKNUM(AIC10,2)</f>
        <v>S6</v>
      </c>
      <c r="AID15" s="59" t="str">
        <f aca="false">$Y$4&amp;WEEKNUM(AID10,2)</f>
        <v>S6</v>
      </c>
      <c r="AIE15" s="59" t="str">
        <f aca="false">$Y$4&amp;WEEKNUM(AIE10,2)</f>
        <v>S6</v>
      </c>
      <c r="AIF15" s="59" t="str">
        <f aca="false">$Y$4&amp;WEEKNUM(AIF10,2)</f>
        <v>S6</v>
      </c>
      <c r="AIG15" s="59" t="str">
        <f aca="false">$Y$4&amp;WEEKNUM(AIG10,2)</f>
        <v>S7</v>
      </c>
      <c r="AIH15" s="59" t="str">
        <f aca="false">$Y$4&amp;WEEKNUM(AIH10,2)</f>
        <v>S7</v>
      </c>
      <c r="AII15" s="59" t="str">
        <f aca="false">$Y$4&amp;WEEKNUM(AII10,2)</f>
        <v>S7</v>
      </c>
      <c r="AIJ15" s="59" t="str">
        <f aca="false">$Y$4&amp;WEEKNUM(AIJ10,2)</f>
        <v>S7</v>
      </c>
      <c r="AIK15" s="59" t="str">
        <f aca="false">$Y$4&amp;WEEKNUM(AIK10,2)</f>
        <v>S7</v>
      </c>
      <c r="AIL15" s="59" t="str">
        <f aca="false">$Y$4&amp;WEEKNUM(AIL10,2)</f>
        <v>S7</v>
      </c>
      <c r="AIM15" s="59" t="str">
        <f aca="false">$Y$4&amp;WEEKNUM(AIM10,2)</f>
        <v>S7</v>
      </c>
      <c r="AIN15" s="59" t="str">
        <f aca="false">$Y$4&amp;WEEKNUM(AIN10,2)</f>
        <v>S8</v>
      </c>
      <c r="AIO15" s="59" t="str">
        <f aca="false">$Y$4&amp;WEEKNUM(AIO10,2)</f>
        <v>S8</v>
      </c>
      <c r="AIP15" s="59" t="str">
        <f aca="false">$Y$4&amp;WEEKNUM(AIP10,2)</f>
        <v>S8</v>
      </c>
      <c r="AIQ15" s="59" t="str">
        <f aca="false">$Y$4&amp;WEEKNUM(AIQ10,2)</f>
        <v>S8</v>
      </c>
      <c r="AIR15" s="59" t="str">
        <f aca="false">$Y$4&amp;WEEKNUM(AIR10,2)</f>
        <v>S8</v>
      </c>
      <c r="AIS15" s="59" t="str">
        <f aca="false">$Y$4&amp;WEEKNUM(AIS10,2)</f>
        <v>S8</v>
      </c>
      <c r="AIT15" s="59" t="str">
        <f aca="false">$Y$4&amp;WEEKNUM(AIT10,2)</f>
        <v>S8</v>
      </c>
      <c r="AIU15" s="59" t="str">
        <f aca="false">$Y$4&amp;WEEKNUM(AIU10,2)</f>
        <v>S9</v>
      </c>
      <c r="AIV15" s="59" t="str">
        <f aca="false">$Y$4&amp;WEEKNUM(AIV10,2)</f>
        <v>S9</v>
      </c>
      <c r="AIW15" s="59" t="str">
        <f aca="false">$Y$4&amp;WEEKNUM(AIW10,2)</f>
        <v>S9</v>
      </c>
      <c r="AIX15" s="59" t="str">
        <f aca="false">$Y$4&amp;WEEKNUM(AIX10,2)</f>
        <v>S9</v>
      </c>
      <c r="AIY15" s="59" t="str">
        <f aca="false">$Y$4&amp;WEEKNUM(AIY10,2)</f>
        <v>S9</v>
      </c>
      <c r="AIZ15" s="59" t="str">
        <f aca="false">$Y$4&amp;WEEKNUM(AIZ10,2)</f>
        <v>S9</v>
      </c>
      <c r="AJA15" s="59" t="str">
        <f aca="false">$Y$4&amp;WEEKNUM(AJA10,2)</f>
        <v>S9</v>
      </c>
      <c r="AJB15" s="59" t="str">
        <f aca="false">$Y$4&amp;WEEKNUM(AJB10,2)</f>
        <v>S10</v>
      </c>
      <c r="AJC15" s="59" t="str">
        <f aca="false">$Y$4&amp;WEEKNUM(AJC10,2)</f>
        <v>S10</v>
      </c>
      <c r="AJD15" s="59" t="str">
        <f aca="false">$Y$4&amp;WEEKNUM(AJD10,2)</f>
        <v>S10</v>
      </c>
      <c r="AJE15" s="59" t="str">
        <f aca="false">$Y$4&amp;WEEKNUM(AJE10,2)</f>
        <v>S10</v>
      </c>
      <c r="AJF15" s="59" t="str">
        <f aca="false">$Y$4&amp;WEEKNUM(AJF10,2)</f>
        <v>S10</v>
      </c>
      <c r="AJG15" s="59" t="str">
        <f aca="false">$Y$4&amp;WEEKNUM(AJG10,2)</f>
        <v>S10</v>
      </c>
      <c r="AJH15" s="59" t="str">
        <f aca="false">$Y$4&amp;WEEKNUM(AJH10,2)</f>
        <v>S10</v>
      </c>
      <c r="AJI15" s="59" t="str">
        <f aca="false">$Y$4&amp;WEEKNUM(AJI10,2)</f>
        <v>S11</v>
      </c>
      <c r="AJJ15" s="59" t="str">
        <f aca="false">$Y$4&amp;WEEKNUM(AJJ10,2)</f>
        <v>S11</v>
      </c>
      <c r="AJK15" s="59" t="str">
        <f aca="false">$Y$4&amp;WEEKNUM(AJK10,2)</f>
        <v>S11</v>
      </c>
      <c r="AJL15" s="59" t="str">
        <f aca="false">$Y$4&amp;WEEKNUM(AJL10,2)</f>
        <v>S11</v>
      </c>
      <c r="AJM15" s="59" t="str">
        <f aca="false">$Y$4&amp;WEEKNUM(AJM10,2)</f>
        <v>S11</v>
      </c>
      <c r="AJN15" s="59" t="str">
        <f aca="false">$Y$4&amp;WEEKNUM(AJN10,2)</f>
        <v>S11</v>
      </c>
      <c r="AJO15" s="59" t="str">
        <f aca="false">$Y$4&amp;WEEKNUM(AJO10,2)</f>
        <v>S11</v>
      </c>
      <c r="AJP15" s="59" t="str">
        <f aca="false">$Y$4&amp;WEEKNUM(AJP10,2)</f>
        <v>S12</v>
      </c>
      <c r="AJQ15" s="59" t="str">
        <f aca="false">$Y$4&amp;WEEKNUM(AJQ10,2)</f>
        <v>S12</v>
      </c>
      <c r="AJR15" s="59" t="str">
        <f aca="false">$Y$4&amp;WEEKNUM(AJR10,2)</f>
        <v>S12</v>
      </c>
      <c r="AJS15" s="59" t="str">
        <f aca="false">$Y$4&amp;WEEKNUM(AJS10,2)</f>
        <v>S12</v>
      </c>
      <c r="AJT15" s="59" t="str">
        <f aca="false">$Y$4&amp;WEEKNUM(AJT10,2)</f>
        <v>S12</v>
      </c>
      <c r="AJU15" s="59" t="str">
        <f aca="false">$Y$4&amp;WEEKNUM(AJU10,2)</f>
        <v>S12</v>
      </c>
      <c r="AJV15" s="59" t="str">
        <f aca="false">$Y$4&amp;WEEKNUM(AJV10,2)</f>
        <v>S12</v>
      </c>
      <c r="AJW15" s="59" t="str">
        <f aca="false">$Y$4&amp;WEEKNUM(AJW10,2)</f>
        <v>S13</v>
      </c>
      <c r="AJX15" s="59" t="str">
        <f aca="false">$Y$4&amp;WEEKNUM(AJX10,2)</f>
        <v>S13</v>
      </c>
      <c r="AJY15" s="59" t="str">
        <f aca="false">$Y$4&amp;WEEKNUM(AJY10,2)</f>
        <v>S13</v>
      </c>
      <c r="AJZ15" s="59" t="str">
        <f aca="false">$Y$4&amp;WEEKNUM(AJZ10,2)</f>
        <v>S13</v>
      </c>
      <c r="AKA15" s="59" t="str">
        <f aca="false">$Y$4&amp;WEEKNUM(AKA10,2)</f>
        <v>S13</v>
      </c>
      <c r="AKB15" s="59" t="str">
        <f aca="false">$Y$4&amp;WEEKNUM(AKB10,2)</f>
        <v>S13</v>
      </c>
      <c r="AKC15" s="59" t="str">
        <f aca="false">$Y$4&amp;WEEKNUM(AKC10,2)</f>
        <v>S13</v>
      </c>
      <c r="AKD15" s="59" t="str">
        <f aca="false">$Y$4&amp;WEEKNUM(AKD10,2)</f>
        <v>S14</v>
      </c>
      <c r="AKE15" s="59" t="str">
        <f aca="false">$Y$4&amp;WEEKNUM(AKE10,2)</f>
        <v>S14</v>
      </c>
      <c r="AKF15" s="59" t="str">
        <f aca="false">$Y$4&amp;WEEKNUM(AKF10,2)</f>
        <v>S14</v>
      </c>
    </row>
    <row r="16" s="57" customFormat="true" ht="12.75" hidden="false" customHeight="false" outlineLevel="0" collapsed="false">
      <c r="A16" s="60"/>
      <c r="J16" s="61"/>
      <c r="K16" s="61"/>
      <c r="L16" s="58"/>
      <c r="M16" s="58"/>
      <c r="N16" s="58"/>
      <c r="O16" s="62" t="str">
        <f aca="false">IF(TEXT(O10,"ddd")="ddd",UPPER(LEFT(TEXT(O10,"jjj"),1)),UPPER(LEFT(TEXT(O10,"ddd"),1)))</f>
        <v>M</v>
      </c>
      <c r="P16" s="62" t="str">
        <f aca="false">IF(TEXT(P10,"ddd")="ddd",UPPER(LEFT(TEXT(P10,"jjj"),1)),UPPER(LEFT(TEXT(P10,"ddd"),1)))</f>
        <v>M</v>
      </c>
      <c r="Q16" s="62" t="str">
        <f aca="false">IF(TEXT(Q10,"ddd")="ddd",UPPER(LEFT(TEXT(Q10,"jjj"),1)),UPPER(LEFT(TEXT(Q10,"ddd"),1)))</f>
        <v>J</v>
      </c>
      <c r="R16" s="62" t="str">
        <f aca="false">IF(TEXT(R10,"ddd")="ddd",UPPER(LEFT(TEXT(R10,"jjj"),1)),UPPER(LEFT(TEXT(R10,"ddd"),1)))</f>
        <v>V</v>
      </c>
      <c r="S16" s="62" t="str">
        <f aca="false">IF(TEXT(S10,"ddd")="ddd",UPPER(LEFT(TEXT(S10,"jjj"),1)),UPPER(LEFT(TEXT(S10,"ddd"),1)))</f>
        <v>S</v>
      </c>
      <c r="T16" s="62" t="str">
        <f aca="false">IF(TEXT(T10,"ddd")="ddd",UPPER(LEFT(TEXT(T10,"jjj"),1)),UPPER(LEFT(TEXT(T10,"ddd"),1)))</f>
        <v>D</v>
      </c>
      <c r="U16" s="62" t="str">
        <f aca="false">IF(TEXT(U10,"ddd")="ddd",UPPER(LEFT(TEXT(U10,"jjj"),1)),UPPER(LEFT(TEXT(U10,"ddd"),1)))</f>
        <v>L</v>
      </c>
      <c r="V16" s="62" t="str">
        <f aca="false">IF(TEXT(V10,"ddd")="ddd",UPPER(LEFT(TEXT(V10,"jjj"),1)),UPPER(LEFT(TEXT(V10,"ddd"),1)))</f>
        <v>M</v>
      </c>
      <c r="W16" s="62" t="str">
        <f aca="false">IF(TEXT(W10,"ddd")="ddd",UPPER(LEFT(TEXT(W10,"jjj"),1)),UPPER(LEFT(TEXT(W10,"ddd"),1)))</f>
        <v>M</v>
      </c>
      <c r="X16" s="62" t="str">
        <f aca="false">IF(TEXT(X10,"ddd")="ddd",UPPER(LEFT(TEXT(X10,"jjj"),1)),UPPER(LEFT(TEXT(X10,"ddd"),1)))</f>
        <v>J</v>
      </c>
      <c r="Y16" s="62" t="str">
        <f aca="false">IF(TEXT(Y10,"ddd")="ddd",UPPER(LEFT(TEXT(Y10,"jjj"),1)),UPPER(LEFT(TEXT(Y10,"ddd"),1)))</f>
        <v>V</v>
      </c>
      <c r="Z16" s="62" t="str">
        <f aca="false">IF(TEXT(Z10,"ddd")="ddd",UPPER(LEFT(TEXT(Z10,"jjj"),1)),UPPER(LEFT(TEXT(Z10,"ddd"),1)))</f>
        <v>S</v>
      </c>
      <c r="AA16" s="62" t="str">
        <f aca="false">IF(TEXT(AA10,"ddd")="ddd",UPPER(LEFT(TEXT(AA10,"jjj"),1)),UPPER(LEFT(TEXT(AA10,"ddd"),1)))</f>
        <v>D</v>
      </c>
      <c r="AB16" s="62" t="str">
        <f aca="false">IF(TEXT(AB10,"ddd")="ddd",UPPER(LEFT(TEXT(AB10,"jjj"),1)),UPPER(LEFT(TEXT(AB10,"ddd"),1)))</f>
        <v>L</v>
      </c>
      <c r="AC16" s="62" t="str">
        <f aca="false">IF(TEXT(AC10,"ddd")="ddd",UPPER(LEFT(TEXT(AC10,"jjj"),1)),UPPER(LEFT(TEXT(AC10,"ddd"),1)))</f>
        <v>M</v>
      </c>
      <c r="AD16" s="62" t="str">
        <f aca="false">IF(TEXT(AD10,"ddd")="ddd",UPPER(LEFT(TEXT(AD10,"jjj"),1)),UPPER(LEFT(TEXT(AD10,"ddd"),1)))</f>
        <v>M</v>
      </c>
      <c r="AE16" s="62" t="str">
        <f aca="false">IF(TEXT(AE10,"ddd")="ddd",UPPER(LEFT(TEXT(AE10,"jjj"),1)),UPPER(LEFT(TEXT(AE10,"ddd"),1)))</f>
        <v>J</v>
      </c>
      <c r="AF16" s="62" t="str">
        <f aca="false">IF(TEXT(AF10,"ddd")="ddd",UPPER(LEFT(TEXT(AF10,"jjj"),1)),UPPER(LEFT(TEXT(AF10,"ddd"),1)))</f>
        <v>V</v>
      </c>
      <c r="AG16" s="62" t="str">
        <f aca="false">IF(TEXT(AG10,"ddd")="ddd",UPPER(LEFT(TEXT(AG10,"jjj"),1)),UPPER(LEFT(TEXT(AG10,"ddd"),1)))</f>
        <v>S</v>
      </c>
      <c r="AH16" s="62" t="str">
        <f aca="false">IF(TEXT(AH10,"ddd")="ddd",UPPER(LEFT(TEXT(AH10,"jjj"),1)),UPPER(LEFT(TEXT(AH10,"ddd"),1)))</f>
        <v>D</v>
      </c>
      <c r="AI16" s="62" t="str">
        <f aca="false">IF(TEXT(AI10,"ddd")="ddd",UPPER(LEFT(TEXT(AI10,"jjj"),1)),UPPER(LEFT(TEXT(AI10,"ddd"),1)))</f>
        <v>L</v>
      </c>
      <c r="AJ16" s="62" t="str">
        <f aca="false">IF(TEXT(AJ10,"ddd")="ddd",UPPER(LEFT(TEXT(AJ10,"jjj"),1)),UPPER(LEFT(TEXT(AJ10,"ddd"),1)))</f>
        <v>M</v>
      </c>
      <c r="AK16" s="62" t="str">
        <f aca="false">IF(TEXT(AK10,"ddd")="ddd",UPPER(LEFT(TEXT(AK10,"jjj"),1)),UPPER(LEFT(TEXT(AK10,"ddd"),1)))</f>
        <v>M</v>
      </c>
      <c r="AL16" s="62" t="str">
        <f aca="false">IF(TEXT(AL10,"ddd")="ddd",UPPER(LEFT(TEXT(AL10,"jjj"),1)),UPPER(LEFT(TEXT(AL10,"ddd"),1)))</f>
        <v>J</v>
      </c>
      <c r="AM16" s="62" t="str">
        <f aca="false">IF(TEXT(AM10,"ddd")="ddd",UPPER(LEFT(TEXT(AM10,"jjj"),1)),UPPER(LEFT(TEXT(AM10,"ddd"),1)))</f>
        <v>V</v>
      </c>
      <c r="AN16" s="62" t="str">
        <f aca="false">IF(TEXT(AN10,"ddd")="ddd",UPPER(LEFT(TEXT(AN10,"jjj"),1)),UPPER(LEFT(TEXT(AN10,"ddd"),1)))</f>
        <v>S</v>
      </c>
      <c r="AO16" s="62" t="str">
        <f aca="false">IF(TEXT(AO10,"ddd")="ddd",UPPER(LEFT(TEXT(AO10,"jjj"),1)),UPPER(LEFT(TEXT(AO10,"ddd"),1)))</f>
        <v>D</v>
      </c>
      <c r="AP16" s="62" t="str">
        <f aca="false">IF(TEXT(AP10,"ddd")="ddd",UPPER(LEFT(TEXT(AP10,"jjj"),1)),UPPER(LEFT(TEXT(AP10,"ddd"),1)))</f>
        <v>L</v>
      </c>
      <c r="AQ16" s="62" t="str">
        <f aca="false">IF(TEXT(AQ10,"ddd")="ddd",UPPER(LEFT(TEXT(AQ10,"jjj"),1)),UPPER(LEFT(TEXT(AQ10,"ddd"),1)))</f>
        <v>M</v>
      </c>
      <c r="AR16" s="62" t="str">
        <f aca="false">IF(TEXT(AR10,"ddd")="ddd",UPPER(LEFT(TEXT(AR10,"jjj"),1)),UPPER(LEFT(TEXT(AR10,"ddd"),1)))</f>
        <v>M</v>
      </c>
      <c r="AS16" s="62" t="str">
        <f aca="false">IF(TEXT(AS10,"ddd")="ddd",UPPER(LEFT(TEXT(AS10,"jjj"),1)),UPPER(LEFT(TEXT(AS10,"ddd"),1)))</f>
        <v>J</v>
      </c>
      <c r="AT16" s="62" t="str">
        <f aca="false">IF(TEXT(AT10,"ddd")="ddd",UPPER(LEFT(TEXT(AT10,"jjj"),1)),UPPER(LEFT(TEXT(AT10,"ddd"),1)))</f>
        <v>V</v>
      </c>
      <c r="AU16" s="62" t="str">
        <f aca="false">IF(TEXT(AU10,"ddd")="ddd",UPPER(LEFT(TEXT(AU10,"jjj"),1)),UPPER(LEFT(TEXT(AU10,"ddd"),1)))</f>
        <v>S</v>
      </c>
      <c r="AV16" s="62" t="str">
        <f aca="false">IF(TEXT(AV10,"ddd")="ddd",UPPER(LEFT(TEXT(AV10,"jjj"),1)),UPPER(LEFT(TEXT(AV10,"ddd"),1)))</f>
        <v>D</v>
      </c>
      <c r="AW16" s="62" t="str">
        <f aca="false">IF(TEXT(AW10,"ddd")="ddd",UPPER(LEFT(TEXT(AW10,"jjj"),1)),UPPER(LEFT(TEXT(AW10,"ddd"),1)))</f>
        <v>L</v>
      </c>
      <c r="AX16" s="62" t="str">
        <f aca="false">IF(TEXT(AX10,"ddd")="ddd",UPPER(LEFT(TEXT(AX10,"jjj"),1)),UPPER(LEFT(TEXT(AX10,"ddd"),1)))</f>
        <v>M</v>
      </c>
      <c r="AY16" s="62" t="str">
        <f aca="false">IF(TEXT(AY10,"ddd")="ddd",UPPER(LEFT(TEXT(AY10,"jjj"),1)),UPPER(LEFT(TEXT(AY10,"ddd"),1)))</f>
        <v>M</v>
      </c>
      <c r="AZ16" s="62" t="str">
        <f aca="false">IF(TEXT(AZ10,"ddd")="ddd",UPPER(LEFT(TEXT(AZ10,"jjj"),1)),UPPER(LEFT(TEXT(AZ10,"ddd"),1)))</f>
        <v>J</v>
      </c>
      <c r="BA16" s="62" t="str">
        <f aca="false">IF(TEXT(BA10,"ddd")="ddd",UPPER(LEFT(TEXT(BA10,"jjj"),1)),UPPER(LEFT(TEXT(BA10,"ddd"),1)))</f>
        <v>V</v>
      </c>
      <c r="BB16" s="62" t="str">
        <f aca="false">IF(TEXT(BB10,"ddd")="ddd",UPPER(LEFT(TEXT(BB10,"jjj"),1)),UPPER(LEFT(TEXT(BB10,"ddd"),1)))</f>
        <v>S</v>
      </c>
      <c r="BC16" s="62" t="str">
        <f aca="false">IF(TEXT(BC10,"ddd")="ddd",UPPER(LEFT(TEXT(BC10,"jjj"),1)),UPPER(LEFT(TEXT(BC10,"ddd"),1)))</f>
        <v>D</v>
      </c>
      <c r="BD16" s="62" t="str">
        <f aca="false">IF(TEXT(BD10,"ddd")="ddd",UPPER(LEFT(TEXT(BD10,"jjj"),1)),UPPER(LEFT(TEXT(BD10,"ddd"),1)))</f>
        <v>L</v>
      </c>
      <c r="BE16" s="62" t="str">
        <f aca="false">IF(TEXT(BE10,"ddd")="ddd",UPPER(LEFT(TEXT(BE10,"jjj"),1)),UPPER(LEFT(TEXT(BE10,"ddd"),1)))</f>
        <v>M</v>
      </c>
      <c r="BF16" s="62" t="str">
        <f aca="false">IF(TEXT(BF10,"ddd")="ddd",UPPER(LEFT(TEXT(BF10,"jjj"),1)),UPPER(LEFT(TEXT(BF10,"ddd"),1)))</f>
        <v>M</v>
      </c>
      <c r="BG16" s="62" t="str">
        <f aca="false">IF(TEXT(BG10,"ddd")="ddd",UPPER(LEFT(TEXT(BG10,"jjj"),1)),UPPER(LEFT(TEXT(BG10,"ddd"),1)))</f>
        <v>J</v>
      </c>
      <c r="BH16" s="62" t="str">
        <f aca="false">IF(TEXT(BH10,"ddd")="ddd",UPPER(LEFT(TEXT(BH10,"jjj"),1)),UPPER(LEFT(TEXT(BH10,"ddd"),1)))</f>
        <v>V</v>
      </c>
      <c r="BI16" s="62" t="str">
        <f aca="false">IF(TEXT(BI10,"ddd")="ddd",UPPER(LEFT(TEXT(BI10,"jjj"),1)),UPPER(LEFT(TEXT(BI10,"ddd"),1)))</f>
        <v>S</v>
      </c>
      <c r="BJ16" s="62" t="str">
        <f aca="false">IF(TEXT(BJ10,"ddd")="ddd",UPPER(LEFT(TEXT(BJ10,"jjj"),1)),UPPER(LEFT(TEXT(BJ10,"ddd"),1)))</f>
        <v>D</v>
      </c>
      <c r="BK16" s="62" t="str">
        <f aca="false">IF(TEXT(BK10,"ddd")="ddd",UPPER(LEFT(TEXT(BK10,"jjj"),1)),UPPER(LEFT(TEXT(BK10,"ddd"),1)))</f>
        <v>L</v>
      </c>
      <c r="BL16" s="62" t="str">
        <f aca="false">IF(TEXT(BL10,"ddd")="ddd",UPPER(LEFT(TEXT(BL10,"jjj"),1)),UPPER(LEFT(TEXT(BL10,"ddd"),1)))</f>
        <v>M</v>
      </c>
      <c r="BM16" s="62" t="str">
        <f aca="false">IF(TEXT(BM10,"ddd")="ddd",UPPER(LEFT(TEXT(BM10,"jjj"),1)),UPPER(LEFT(TEXT(BM10,"ddd"),1)))</f>
        <v>M</v>
      </c>
      <c r="BN16" s="62" t="str">
        <f aca="false">IF(TEXT(BN10,"ddd")="ddd",UPPER(LEFT(TEXT(BN10,"jjj"),1)),UPPER(LEFT(TEXT(BN10,"ddd"),1)))</f>
        <v>J</v>
      </c>
      <c r="BO16" s="62" t="str">
        <f aca="false">IF(TEXT(BO10,"ddd")="ddd",UPPER(LEFT(TEXT(BO10,"jjj"),1)),UPPER(LEFT(TEXT(BO10,"ddd"),1)))</f>
        <v>V</v>
      </c>
      <c r="BP16" s="62" t="str">
        <f aca="false">IF(TEXT(BP10,"ddd")="ddd",UPPER(LEFT(TEXT(BP10,"jjj"),1)),UPPER(LEFT(TEXT(BP10,"ddd"),1)))</f>
        <v>S</v>
      </c>
      <c r="BQ16" s="62" t="str">
        <f aca="false">IF(TEXT(BQ10,"ddd")="ddd",UPPER(LEFT(TEXT(BQ10,"jjj"),1)),UPPER(LEFT(TEXT(BQ10,"ddd"),1)))</f>
        <v>D</v>
      </c>
      <c r="BR16" s="62" t="str">
        <f aca="false">IF(TEXT(BR10,"ddd")="ddd",UPPER(LEFT(TEXT(BR10,"jjj"),1)),UPPER(LEFT(TEXT(BR10,"ddd"),1)))</f>
        <v>L</v>
      </c>
      <c r="BS16" s="62" t="str">
        <f aca="false">IF(TEXT(BS10,"ddd")="ddd",UPPER(LEFT(TEXT(BS10,"jjj"),1)),UPPER(LEFT(TEXT(BS10,"ddd"),1)))</f>
        <v>M</v>
      </c>
      <c r="BT16" s="62" t="str">
        <f aca="false">IF(TEXT(BT10,"ddd")="ddd",UPPER(LEFT(TEXT(BT10,"jjj"),1)),UPPER(LEFT(TEXT(BT10,"ddd"),1)))</f>
        <v>M</v>
      </c>
      <c r="BU16" s="62" t="str">
        <f aca="false">IF(TEXT(BU10,"ddd")="ddd",UPPER(LEFT(TEXT(BU10,"jjj"),1)),UPPER(LEFT(TEXT(BU10,"ddd"),1)))</f>
        <v>J</v>
      </c>
      <c r="BV16" s="62" t="str">
        <f aca="false">IF(TEXT(BV10,"ddd")="ddd",UPPER(LEFT(TEXT(BV10,"jjj"),1)),UPPER(LEFT(TEXT(BV10,"ddd"),1)))</f>
        <v>V</v>
      </c>
      <c r="BW16" s="62" t="str">
        <f aca="false">IF(TEXT(BW10,"ddd")="ddd",UPPER(LEFT(TEXT(BW10,"jjj"),1)),UPPER(LEFT(TEXT(BW10,"ddd"),1)))</f>
        <v>S</v>
      </c>
      <c r="BX16" s="62" t="str">
        <f aca="false">IF(TEXT(BX10,"ddd")="ddd",UPPER(LEFT(TEXT(BX10,"jjj"),1)),UPPER(LEFT(TEXT(BX10,"ddd"),1)))</f>
        <v>D</v>
      </c>
      <c r="BY16" s="62" t="str">
        <f aca="false">IF(TEXT(BY10,"ddd")="ddd",UPPER(LEFT(TEXT(BY10,"jjj"),1)),UPPER(LEFT(TEXT(BY10,"ddd"),1)))</f>
        <v>L</v>
      </c>
      <c r="BZ16" s="62" t="str">
        <f aca="false">IF(TEXT(BZ10,"ddd")="ddd",UPPER(LEFT(TEXT(BZ10,"jjj"),1)),UPPER(LEFT(TEXT(BZ10,"ddd"),1)))</f>
        <v>M</v>
      </c>
      <c r="CA16" s="62" t="str">
        <f aca="false">IF(TEXT(CA10,"ddd")="ddd",UPPER(LEFT(TEXT(CA10,"jjj"),1)),UPPER(LEFT(TEXT(CA10,"ddd"),1)))</f>
        <v>M</v>
      </c>
      <c r="CB16" s="62" t="str">
        <f aca="false">IF(TEXT(CB10,"ddd")="ddd",UPPER(LEFT(TEXT(CB10,"jjj"),1)),UPPER(LEFT(TEXT(CB10,"ddd"),1)))</f>
        <v>J</v>
      </c>
      <c r="CC16" s="62" t="str">
        <f aca="false">IF(TEXT(CC10,"ddd")="ddd",UPPER(LEFT(TEXT(CC10,"jjj"),1)),UPPER(LEFT(TEXT(CC10,"ddd"),1)))</f>
        <v>V</v>
      </c>
      <c r="CD16" s="62" t="str">
        <f aca="false">IF(TEXT(CD10,"ddd")="ddd",UPPER(LEFT(TEXT(CD10,"jjj"),1)),UPPER(LEFT(TEXT(CD10,"ddd"),1)))</f>
        <v>S</v>
      </c>
      <c r="CE16" s="62" t="str">
        <f aca="false">IF(TEXT(CE10,"ddd")="ddd",UPPER(LEFT(TEXT(CE10,"jjj"),1)),UPPER(LEFT(TEXT(CE10,"ddd"),1)))</f>
        <v>D</v>
      </c>
      <c r="CF16" s="62" t="str">
        <f aca="false">IF(TEXT(CF10,"ddd")="ddd",UPPER(LEFT(TEXT(CF10,"jjj"),1)),UPPER(LEFT(TEXT(CF10,"ddd"),1)))</f>
        <v>L</v>
      </c>
      <c r="CG16" s="62" t="str">
        <f aca="false">IF(TEXT(CG10,"ddd")="ddd",UPPER(LEFT(TEXT(CG10,"jjj"),1)),UPPER(LEFT(TEXT(CG10,"ddd"),1)))</f>
        <v>M</v>
      </c>
      <c r="CH16" s="62" t="str">
        <f aca="false">IF(TEXT(CH10,"ddd")="ddd",UPPER(LEFT(TEXT(CH10,"jjj"),1)),UPPER(LEFT(TEXT(CH10,"ddd"),1)))</f>
        <v>M</v>
      </c>
      <c r="CI16" s="62" t="str">
        <f aca="false">IF(TEXT(CI10,"ddd")="ddd",UPPER(LEFT(TEXT(CI10,"jjj"),1)),UPPER(LEFT(TEXT(CI10,"ddd"),1)))</f>
        <v>J</v>
      </c>
      <c r="CJ16" s="62" t="str">
        <f aca="false">IF(TEXT(CJ10,"ddd")="ddd",UPPER(LEFT(TEXT(CJ10,"jjj"),1)),UPPER(LEFT(TEXT(CJ10,"ddd"),1)))</f>
        <v>V</v>
      </c>
      <c r="CK16" s="62" t="str">
        <f aca="false">IF(TEXT(CK10,"ddd")="ddd",UPPER(LEFT(TEXT(CK10,"jjj"),1)),UPPER(LEFT(TEXT(CK10,"ddd"),1)))</f>
        <v>S</v>
      </c>
      <c r="CL16" s="62" t="str">
        <f aca="false">IF(TEXT(CL10,"ddd")="ddd",UPPER(LEFT(TEXT(CL10,"jjj"),1)),UPPER(LEFT(TEXT(CL10,"ddd"),1)))</f>
        <v>D</v>
      </c>
      <c r="CM16" s="62" t="str">
        <f aca="false">IF(TEXT(CM10,"ddd")="ddd",UPPER(LEFT(TEXT(CM10,"jjj"),1)),UPPER(LEFT(TEXT(CM10,"ddd"),1)))</f>
        <v>L</v>
      </c>
      <c r="CN16" s="62" t="str">
        <f aca="false">IF(TEXT(CN10,"ddd")="ddd",UPPER(LEFT(TEXT(CN10,"jjj"),1)),UPPER(LEFT(TEXT(CN10,"ddd"),1)))</f>
        <v>M</v>
      </c>
      <c r="CO16" s="62" t="str">
        <f aca="false">IF(TEXT(CO10,"ddd")="ddd",UPPER(LEFT(TEXT(CO10,"jjj"),1)),UPPER(LEFT(TEXT(CO10,"ddd"),1)))</f>
        <v>M</v>
      </c>
      <c r="CP16" s="62" t="str">
        <f aca="false">IF(TEXT(CP10,"ddd")="ddd",UPPER(LEFT(TEXT(CP10,"jjj"),1)),UPPER(LEFT(TEXT(CP10,"ddd"),1)))</f>
        <v>J</v>
      </c>
      <c r="CQ16" s="62" t="str">
        <f aca="false">IF(TEXT(CQ10,"ddd")="ddd",UPPER(LEFT(TEXT(CQ10,"jjj"),1)),UPPER(LEFT(TEXT(CQ10,"ddd"),1)))</f>
        <v>V</v>
      </c>
      <c r="CR16" s="62" t="str">
        <f aca="false">IF(TEXT(CR10,"ddd")="ddd",UPPER(LEFT(TEXT(CR10,"jjj"),1)),UPPER(LEFT(TEXT(CR10,"ddd"),1)))</f>
        <v>S</v>
      </c>
      <c r="CS16" s="62" t="str">
        <f aca="false">IF(TEXT(CS10,"ddd")="ddd",UPPER(LEFT(TEXT(CS10,"jjj"),1)),UPPER(LEFT(TEXT(CS10,"ddd"),1)))</f>
        <v>D</v>
      </c>
      <c r="CT16" s="62" t="str">
        <f aca="false">IF(TEXT(CT10,"ddd")="ddd",UPPER(LEFT(TEXT(CT10,"jjj"),1)),UPPER(LEFT(TEXT(CT10,"ddd"),1)))</f>
        <v>L</v>
      </c>
      <c r="CU16" s="62" t="str">
        <f aca="false">IF(TEXT(CU10,"ddd")="ddd",UPPER(LEFT(TEXT(CU10,"jjj"),1)),UPPER(LEFT(TEXT(CU10,"ddd"),1)))</f>
        <v>M</v>
      </c>
      <c r="CV16" s="62" t="str">
        <f aca="false">IF(TEXT(CV10,"ddd")="ddd",UPPER(LEFT(TEXT(CV10,"jjj"),1)),UPPER(LEFT(TEXT(CV10,"ddd"),1)))</f>
        <v>M</v>
      </c>
      <c r="CW16" s="62" t="str">
        <f aca="false">IF(TEXT(CW10,"ddd")="ddd",UPPER(LEFT(TEXT(CW10,"jjj"),1)),UPPER(LEFT(TEXT(CW10,"ddd"),1)))</f>
        <v>J</v>
      </c>
      <c r="CX16" s="62" t="str">
        <f aca="false">IF(TEXT(CX10,"ddd")="ddd",UPPER(LEFT(TEXT(CX10,"jjj"),1)),UPPER(LEFT(TEXT(CX10,"ddd"),1)))</f>
        <v>V</v>
      </c>
      <c r="CY16" s="62" t="str">
        <f aca="false">IF(TEXT(CY10,"ddd")="ddd",UPPER(LEFT(TEXT(CY10,"jjj"),1)),UPPER(LEFT(TEXT(CY10,"ddd"),1)))</f>
        <v>S</v>
      </c>
      <c r="CZ16" s="62" t="str">
        <f aca="false">IF(TEXT(CZ10,"ddd")="ddd",UPPER(LEFT(TEXT(CZ10,"jjj"),1)),UPPER(LEFT(TEXT(CZ10,"ddd"),1)))</f>
        <v>D</v>
      </c>
      <c r="DA16" s="62" t="str">
        <f aca="false">IF(TEXT(DA10,"ddd")="ddd",UPPER(LEFT(TEXT(DA10,"jjj"),1)),UPPER(LEFT(TEXT(DA10,"ddd"),1)))</f>
        <v>L</v>
      </c>
      <c r="DB16" s="62" t="str">
        <f aca="false">IF(TEXT(DB10,"ddd")="ddd",UPPER(LEFT(TEXT(DB10,"jjj"),1)),UPPER(LEFT(TEXT(DB10,"ddd"),1)))</f>
        <v>M</v>
      </c>
      <c r="DC16" s="62" t="str">
        <f aca="false">IF(TEXT(DC10,"ddd")="ddd",UPPER(LEFT(TEXT(DC10,"jjj"),1)),UPPER(LEFT(TEXT(DC10,"ddd"),1)))</f>
        <v>M</v>
      </c>
      <c r="DD16" s="62" t="str">
        <f aca="false">IF(TEXT(DD10,"ddd")="ddd",UPPER(LEFT(TEXT(DD10,"jjj"),1)),UPPER(LEFT(TEXT(DD10,"ddd"),1)))</f>
        <v>J</v>
      </c>
      <c r="DE16" s="62" t="str">
        <f aca="false">IF(TEXT(DE10,"ddd")="ddd",UPPER(LEFT(TEXT(DE10,"jjj"),1)),UPPER(LEFT(TEXT(DE10,"ddd"),1)))</f>
        <v>V</v>
      </c>
      <c r="DF16" s="62" t="str">
        <f aca="false">IF(TEXT(DF10,"ddd")="ddd",UPPER(LEFT(TEXT(DF10,"jjj"),1)),UPPER(LEFT(TEXT(DF10,"ddd"),1)))</f>
        <v>S</v>
      </c>
      <c r="DG16" s="62" t="str">
        <f aca="false">IF(TEXT(DG10,"ddd")="ddd",UPPER(LEFT(TEXT(DG10,"jjj"),1)),UPPER(LEFT(TEXT(DG10,"ddd"),1)))</f>
        <v>D</v>
      </c>
      <c r="DH16" s="62" t="str">
        <f aca="false">IF(TEXT(DH10,"ddd")="ddd",UPPER(LEFT(TEXT(DH10,"jjj"),1)),UPPER(LEFT(TEXT(DH10,"ddd"),1)))</f>
        <v>L</v>
      </c>
      <c r="DI16" s="62" t="str">
        <f aca="false">IF(TEXT(DI10,"ddd")="ddd",UPPER(LEFT(TEXT(DI10,"jjj"),1)),UPPER(LEFT(TEXT(DI10,"ddd"),1)))</f>
        <v>M</v>
      </c>
      <c r="DJ16" s="62" t="str">
        <f aca="false">IF(TEXT(DJ10,"ddd")="ddd",UPPER(LEFT(TEXT(DJ10,"jjj"),1)),UPPER(LEFT(TEXT(DJ10,"ddd"),1)))</f>
        <v>M</v>
      </c>
      <c r="DK16" s="62" t="str">
        <f aca="false">IF(TEXT(DK10,"ddd")="ddd",UPPER(LEFT(TEXT(DK10,"jjj"),1)),UPPER(LEFT(TEXT(DK10,"ddd"),1)))</f>
        <v>J</v>
      </c>
      <c r="DL16" s="62" t="str">
        <f aca="false">IF(TEXT(DL10,"ddd")="ddd",UPPER(LEFT(TEXT(DL10,"jjj"),1)),UPPER(LEFT(TEXT(DL10,"ddd"),1)))</f>
        <v>V</v>
      </c>
      <c r="DM16" s="62" t="str">
        <f aca="false">IF(TEXT(DM10,"ddd")="ddd",UPPER(LEFT(TEXT(DM10,"jjj"),1)),UPPER(LEFT(TEXT(DM10,"ddd"),1)))</f>
        <v>S</v>
      </c>
      <c r="DN16" s="62" t="str">
        <f aca="false">IF(TEXT(DN10,"ddd")="ddd",UPPER(LEFT(TEXT(DN10,"jjj"),1)),UPPER(LEFT(TEXT(DN10,"ddd"),1)))</f>
        <v>D</v>
      </c>
      <c r="DO16" s="62" t="str">
        <f aca="false">IF(TEXT(DO10,"ddd")="ddd",UPPER(LEFT(TEXT(DO10,"jjj"),1)),UPPER(LEFT(TEXT(DO10,"ddd"),1)))</f>
        <v>L</v>
      </c>
      <c r="DP16" s="62" t="str">
        <f aca="false">IF(TEXT(DP10,"ddd")="ddd",UPPER(LEFT(TEXT(DP10,"jjj"),1)),UPPER(LEFT(TEXT(DP10,"ddd"),1)))</f>
        <v>M</v>
      </c>
      <c r="DQ16" s="62" t="str">
        <f aca="false">IF(TEXT(DQ10,"ddd")="ddd",UPPER(LEFT(TEXT(DQ10,"jjj"),1)),UPPER(LEFT(TEXT(DQ10,"ddd"),1)))</f>
        <v>M</v>
      </c>
      <c r="DR16" s="62" t="str">
        <f aca="false">IF(TEXT(DR10,"ddd")="ddd",UPPER(LEFT(TEXT(DR10,"jjj"),1)),UPPER(LEFT(TEXT(DR10,"ddd"),1)))</f>
        <v>J</v>
      </c>
      <c r="DS16" s="62" t="str">
        <f aca="false">IF(TEXT(DS10,"ddd")="ddd",UPPER(LEFT(TEXT(DS10,"jjj"),1)),UPPER(LEFT(TEXT(DS10,"ddd"),1)))</f>
        <v>V</v>
      </c>
      <c r="DT16" s="62" t="str">
        <f aca="false">IF(TEXT(DT10,"ddd")="ddd",UPPER(LEFT(TEXT(DT10,"jjj"),1)),UPPER(LEFT(TEXT(DT10,"ddd"),1)))</f>
        <v>S</v>
      </c>
      <c r="DU16" s="62" t="str">
        <f aca="false">IF(TEXT(DU10,"ddd")="ddd",UPPER(LEFT(TEXT(DU10,"jjj"),1)),UPPER(LEFT(TEXT(DU10,"ddd"),1)))</f>
        <v>D</v>
      </c>
      <c r="DV16" s="62" t="str">
        <f aca="false">IF(TEXT(DV10,"ddd")="ddd",UPPER(LEFT(TEXT(DV10,"jjj"),1)),UPPER(LEFT(TEXT(DV10,"ddd"),1)))</f>
        <v>L</v>
      </c>
      <c r="DW16" s="62" t="str">
        <f aca="false">IF(TEXT(DW10,"ddd")="ddd",UPPER(LEFT(TEXT(DW10,"jjj"),1)),UPPER(LEFT(TEXT(DW10,"ddd"),1)))</f>
        <v>M</v>
      </c>
      <c r="DX16" s="62" t="str">
        <f aca="false">IF(TEXT(DX10,"ddd")="ddd",UPPER(LEFT(TEXT(DX10,"jjj"),1)),UPPER(LEFT(TEXT(DX10,"ddd"),1)))</f>
        <v>M</v>
      </c>
      <c r="DY16" s="62" t="str">
        <f aca="false">IF(TEXT(DY10,"ddd")="ddd",UPPER(LEFT(TEXT(DY10,"jjj"),1)),UPPER(LEFT(TEXT(DY10,"ddd"),1)))</f>
        <v>J</v>
      </c>
      <c r="DZ16" s="62" t="str">
        <f aca="false">IF(TEXT(DZ10,"ddd")="ddd",UPPER(LEFT(TEXT(DZ10,"jjj"),1)),UPPER(LEFT(TEXT(DZ10,"ddd"),1)))</f>
        <v>V</v>
      </c>
      <c r="EA16" s="62" t="str">
        <f aca="false">IF(TEXT(EA10,"ddd")="ddd",UPPER(LEFT(TEXT(EA10,"jjj"),1)),UPPER(LEFT(TEXT(EA10,"ddd"),1)))</f>
        <v>S</v>
      </c>
      <c r="EB16" s="62" t="str">
        <f aca="false">IF(TEXT(EB10,"ddd")="ddd",UPPER(LEFT(TEXT(EB10,"jjj"),1)),UPPER(LEFT(TEXT(EB10,"ddd"),1)))</f>
        <v>D</v>
      </c>
      <c r="EC16" s="62" t="str">
        <f aca="false">IF(TEXT(EC10,"ddd")="ddd",UPPER(LEFT(TEXT(EC10,"jjj"),1)),UPPER(LEFT(TEXT(EC10,"ddd"),1)))</f>
        <v>L</v>
      </c>
      <c r="ED16" s="62" t="str">
        <f aca="false">IF(TEXT(ED10,"ddd")="ddd",UPPER(LEFT(TEXT(ED10,"jjj"),1)),UPPER(LEFT(TEXT(ED10,"ddd"),1)))</f>
        <v>M</v>
      </c>
      <c r="EE16" s="62" t="str">
        <f aca="false">IF(TEXT(EE10,"ddd")="ddd",UPPER(LEFT(TEXT(EE10,"jjj"),1)),UPPER(LEFT(TEXT(EE10,"ddd"),1)))</f>
        <v>M</v>
      </c>
      <c r="EF16" s="62" t="str">
        <f aca="false">IF(TEXT(EF10,"ddd")="ddd",UPPER(LEFT(TEXT(EF10,"jjj"),1)),UPPER(LEFT(TEXT(EF10,"ddd"),1)))</f>
        <v>J</v>
      </c>
      <c r="EG16" s="62" t="str">
        <f aca="false">IF(TEXT(EG10,"ddd")="ddd",UPPER(LEFT(TEXT(EG10,"jjj"),1)),UPPER(LEFT(TEXT(EG10,"ddd"),1)))</f>
        <v>V</v>
      </c>
      <c r="EH16" s="62" t="str">
        <f aca="false">IF(TEXT(EH10,"ddd")="ddd",UPPER(LEFT(TEXT(EH10,"jjj"),1)),UPPER(LEFT(TEXT(EH10,"ddd"),1)))</f>
        <v>S</v>
      </c>
      <c r="EI16" s="62" t="str">
        <f aca="false">IF(TEXT(EI10,"ddd")="ddd",UPPER(LEFT(TEXT(EI10,"jjj"),1)),UPPER(LEFT(TEXT(EI10,"ddd"),1)))</f>
        <v>D</v>
      </c>
      <c r="EJ16" s="62" t="str">
        <f aca="false">IF(TEXT(EJ10,"ddd")="ddd",UPPER(LEFT(TEXT(EJ10,"jjj"),1)),UPPER(LEFT(TEXT(EJ10,"ddd"),1)))</f>
        <v>L</v>
      </c>
      <c r="EK16" s="62" t="str">
        <f aca="false">IF(TEXT(EK10,"ddd")="ddd",UPPER(LEFT(TEXT(EK10,"jjj"),1)),UPPER(LEFT(TEXT(EK10,"ddd"),1)))</f>
        <v>M</v>
      </c>
      <c r="EL16" s="62" t="str">
        <f aca="false">IF(TEXT(EL10,"ddd")="ddd",UPPER(LEFT(TEXT(EL10,"jjj"),1)),UPPER(LEFT(TEXT(EL10,"ddd"),1)))</f>
        <v>M</v>
      </c>
      <c r="EM16" s="62" t="str">
        <f aca="false">IF(TEXT(EM10,"ddd")="ddd",UPPER(LEFT(TEXT(EM10,"jjj"),1)),UPPER(LEFT(TEXT(EM10,"ddd"),1)))</f>
        <v>J</v>
      </c>
      <c r="EN16" s="62" t="str">
        <f aca="false">IF(TEXT(EN10,"ddd")="ddd",UPPER(LEFT(TEXT(EN10,"jjj"),1)),UPPER(LEFT(TEXT(EN10,"ddd"),1)))</f>
        <v>V</v>
      </c>
      <c r="EO16" s="62" t="str">
        <f aca="false">IF(TEXT(EO10,"ddd")="ddd",UPPER(LEFT(TEXT(EO10,"jjj"),1)),UPPER(LEFT(TEXT(EO10,"ddd"),1)))</f>
        <v>S</v>
      </c>
      <c r="EP16" s="62" t="str">
        <f aca="false">IF(TEXT(EP10,"ddd")="ddd",UPPER(LEFT(TEXT(EP10,"jjj"),1)),UPPER(LEFT(TEXT(EP10,"ddd"),1)))</f>
        <v>D</v>
      </c>
      <c r="EQ16" s="62" t="str">
        <f aca="false">IF(TEXT(EQ10,"ddd")="ddd",UPPER(LEFT(TEXT(EQ10,"jjj"),1)),UPPER(LEFT(TEXT(EQ10,"ddd"),1)))</f>
        <v>L</v>
      </c>
      <c r="ER16" s="62" t="str">
        <f aca="false">IF(TEXT(ER10,"ddd")="ddd",UPPER(LEFT(TEXT(ER10,"jjj"),1)),UPPER(LEFT(TEXT(ER10,"ddd"),1)))</f>
        <v>M</v>
      </c>
      <c r="ES16" s="62" t="str">
        <f aca="false">IF(TEXT(ES10,"ddd")="ddd",UPPER(LEFT(TEXT(ES10,"jjj"),1)),UPPER(LEFT(TEXT(ES10,"ddd"),1)))</f>
        <v>M</v>
      </c>
      <c r="ET16" s="62" t="str">
        <f aca="false">IF(TEXT(ET10,"ddd")="ddd",UPPER(LEFT(TEXT(ET10,"jjj"),1)),UPPER(LEFT(TEXT(ET10,"ddd"),1)))</f>
        <v>J</v>
      </c>
      <c r="EU16" s="62" t="str">
        <f aca="false">IF(TEXT(EU10,"ddd")="ddd",UPPER(LEFT(TEXT(EU10,"jjj"),1)),UPPER(LEFT(TEXT(EU10,"ddd"),1)))</f>
        <v>V</v>
      </c>
      <c r="EV16" s="62" t="str">
        <f aca="false">IF(TEXT(EV10,"ddd")="ddd",UPPER(LEFT(TEXT(EV10,"jjj"),1)),UPPER(LEFT(TEXT(EV10,"ddd"),1)))</f>
        <v>S</v>
      </c>
      <c r="EW16" s="62" t="str">
        <f aca="false">IF(TEXT(EW10,"ddd")="ddd",UPPER(LEFT(TEXT(EW10,"jjj"),1)),UPPER(LEFT(TEXT(EW10,"ddd"),1)))</f>
        <v>D</v>
      </c>
      <c r="EX16" s="62" t="str">
        <f aca="false">IF(TEXT(EX10,"ddd")="ddd",UPPER(LEFT(TEXT(EX10,"jjj"),1)),UPPER(LEFT(TEXT(EX10,"ddd"),1)))</f>
        <v>L</v>
      </c>
      <c r="EY16" s="62" t="str">
        <f aca="false">IF(TEXT(EY10,"ddd")="ddd",UPPER(LEFT(TEXT(EY10,"jjj"),1)),UPPER(LEFT(TEXT(EY10,"ddd"),1)))</f>
        <v>M</v>
      </c>
      <c r="EZ16" s="62" t="str">
        <f aca="false">IF(TEXT(EZ10,"ddd")="ddd",UPPER(LEFT(TEXT(EZ10,"jjj"),1)),UPPER(LEFT(TEXT(EZ10,"ddd"),1)))</f>
        <v>M</v>
      </c>
      <c r="FA16" s="62" t="str">
        <f aca="false">IF(TEXT(FA10,"ddd")="ddd",UPPER(LEFT(TEXT(FA10,"jjj"),1)),UPPER(LEFT(TEXT(FA10,"ddd"),1)))</f>
        <v>J</v>
      </c>
      <c r="FB16" s="62" t="str">
        <f aca="false">IF(TEXT(FB10,"ddd")="ddd",UPPER(LEFT(TEXT(FB10,"jjj"),1)),UPPER(LEFT(TEXT(FB10,"ddd"),1)))</f>
        <v>V</v>
      </c>
      <c r="FC16" s="62" t="str">
        <f aca="false">IF(TEXT(FC10,"ddd")="ddd",UPPER(LEFT(TEXT(FC10,"jjj"),1)),UPPER(LEFT(TEXT(FC10,"ddd"),1)))</f>
        <v>S</v>
      </c>
      <c r="FD16" s="62" t="str">
        <f aca="false">IF(TEXT(FD10,"ddd")="ddd",UPPER(LEFT(TEXT(FD10,"jjj"),1)),UPPER(LEFT(TEXT(FD10,"ddd"),1)))</f>
        <v>D</v>
      </c>
      <c r="FE16" s="62" t="str">
        <f aca="false">IF(TEXT(FE10,"ddd")="ddd",UPPER(LEFT(TEXT(FE10,"jjj"),1)),UPPER(LEFT(TEXT(FE10,"ddd"),1)))</f>
        <v>L</v>
      </c>
      <c r="FF16" s="62" t="str">
        <f aca="false">IF(TEXT(FF10,"ddd")="ddd",UPPER(LEFT(TEXT(FF10,"jjj"),1)),UPPER(LEFT(TEXT(FF10,"ddd"),1)))</f>
        <v>M</v>
      </c>
      <c r="FG16" s="62" t="str">
        <f aca="false">IF(TEXT(FG10,"ddd")="ddd",UPPER(LEFT(TEXT(FG10,"jjj"),1)),UPPER(LEFT(TEXT(FG10,"ddd"),1)))</f>
        <v>M</v>
      </c>
      <c r="FH16" s="62" t="str">
        <f aca="false">IF(TEXT(FH10,"ddd")="ddd",UPPER(LEFT(TEXT(FH10,"jjj"),1)),UPPER(LEFT(TEXT(FH10,"ddd"),1)))</f>
        <v>J</v>
      </c>
      <c r="FI16" s="62" t="str">
        <f aca="false">IF(TEXT(FI10,"ddd")="ddd",UPPER(LEFT(TEXT(FI10,"jjj"),1)),UPPER(LEFT(TEXT(FI10,"ddd"),1)))</f>
        <v>V</v>
      </c>
      <c r="FJ16" s="62" t="str">
        <f aca="false">IF(TEXT(FJ10,"ddd")="ddd",UPPER(LEFT(TEXT(FJ10,"jjj"),1)),UPPER(LEFT(TEXT(FJ10,"ddd"),1)))</f>
        <v>S</v>
      </c>
      <c r="FK16" s="62" t="str">
        <f aca="false">IF(TEXT(FK10,"ddd")="ddd",UPPER(LEFT(TEXT(FK10,"jjj"),1)),UPPER(LEFT(TEXT(FK10,"ddd"),1)))</f>
        <v>D</v>
      </c>
      <c r="FL16" s="62" t="str">
        <f aca="false">IF(TEXT(FL10,"ddd")="ddd",UPPER(LEFT(TEXT(FL10,"jjj"),1)),UPPER(LEFT(TEXT(FL10,"ddd"),1)))</f>
        <v>L</v>
      </c>
      <c r="FM16" s="62" t="str">
        <f aca="false">IF(TEXT(FM10,"ddd")="ddd",UPPER(LEFT(TEXT(FM10,"jjj"),1)),UPPER(LEFT(TEXT(FM10,"ddd"),1)))</f>
        <v>M</v>
      </c>
      <c r="FN16" s="62" t="str">
        <f aca="false">IF(TEXT(FN10,"ddd")="ddd",UPPER(LEFT(TEXT(FN10,"jjj"),1)),UPPER(LEFT(TEXT(FN10,"ddd"),1)))</f>
        <v>M</v>
      </c>
      <c r="FO16" s="62" t="str">
        <f aca="false">IF(TEXT(FO10,"ddd")="ddd",UPPER(LEFT(TEXT(FO10,"jjj"),1)),UPPER(LEFT(TEXT(FO10,"ddd"),1)))</f>
        <v>J</v>
      </c>
      <c r="FP16" s="62" t="str">
        <f aca="false">IF(TEXT(FP10,"ddd")="ddd",UPPER(LEFT(TEXT(FP10,"jjj"),1)),UPPER(LEFT(TEXT(FP10,"ddd"),1)))</f>
        <v>V</v>
      </c>
      <c r="FQ16" s="62" t="str">
        <f aca="false">IF(TEXT(FQ10,"ddd")="ddd",UPPER(LEFT(TEXT(FQ10,"jjj"),1)),UPPER(LEFT(TEXT(FQ10,"ddd"),1)))</f>
        <v>S</v>
      </c>
      <c r="FR16" s="62" t="str">
        <f aca="false">IF(TEXT(FR10,"ddd")="ddd",UPPER(LEFT(TEXT(FR10,"jjj"),1)),UPPER(LEFT(TEXT(FR10,"ddd"),1)))</f>
        <v>D</v>
      </c>
      <c r="FS16" s="62" t="str">
        <f aca="false">IF(TEXT(FS10,"ddd")="ddd",UPPER(LEFT(TEXT(FS10,"jjj"),1)),UPPER(LEFT(TEXT(FS10,"ddd"),1)))</f>
        <v>L</v>
      </c>
      <c r="FT16" s="62" t="str">
        <f aca="false">IF(TEXT(FT10,"ddd")="ddd",UPPER(LEFT(TEXT(FT10,"jjj"),1)),UPPER(LEFT(TEXT(FT10,"ddd"),1)))</f>
        <v>M</v>
      </c>
      <c r="FU16" s="62" t="str">
        <f aca="false">IF(TEXT(FU10,"ddd")="ddd",UPPER(LEFT(TEXT(FU10,"jjj"),1)),UPPER(LEFT(TEXT(FU10,"ddd"),1)))</f>
        <v>M</v>
      </c>
      <c r="FV16" s="62" t="str">
        <f aca="false">IF(TEXT(FV10,"ddd")="ddd",UPPER(LEFT(TEXT(FV10,"jjj"),1)),UPPER(LEFT(TEXT(FV10,"ddd"),1)))</f>
        <v>J</v>
      </c>
      <c r="FW16" s="62" t="str">
        <f aca="false">IF(TEXT(FW10,"ddd")="ddd",UPPER(LEFT(TEXT(FW10,"jjj"),1)),UPPER(LEFT(TEXT(FW10,"ddd"),1)))</f>
        <v>V</v>
      </c>
      <c r="FX16" s="62" t="str">
        <f aca="false">IF(TEXT(FX10,"ddd")="ddd",UPPER(LEFT(TEXT(FX10,"jjj"),1)),UPPER(LEFT(TEXT(FX10,"ddd"),1)))</f>
        <v>S</v>
      </c>
      <c r="FY16" s="62" t="str">
        <f aca="false">IF(TEXT(FY10,"ddd")="ddd",UPPER(LEFT(TEXT(FY10,"jjj"),1)),UPPER(LEFT(TEXT(FY10,"ddd"),1)))</f>
        <v>D</v>
      </c>
      <c r="FZ16" s="62" t="str">
        <f aca="false">IF(TEXT(FZ10,"ddd")="ddd",UPPER(LEFT(TEXT(FZ10,"jjj"),1)),UPPER(LEFT(TEXT(FZ10,"ddd"),1)))</f>
        <v>L</v>
      </c>
      <c r="GA16" s="62" t="str">
        <f aca="false">IF(TEXT(GA10,"ddd")="ddd",UPPER(LEFT(TEXT(GA10,"jjj"),1)),UPPER(LEFT(TEXT(GA10,"ddd"),1)))</f>
        <v>M</v>
      </c>
      <c r="GB16" s="62" t="str">
        <f aca="false">IF(TEXT(GB10,"ddd")="ddd",UPPER(LEFT(TEXT(GB10,"jjj"),1)),UPPER(LEFT(TEXT(GB10,"ddd"),1)))</f>
        <v>M</v>
      </c>
      <c r="GC16" s="62" t="str">
        <f aca="false">IF(TEXT(GC10,"ddd")="ddd",UPPER(LEFT(TEXT(GC10,"jjj"),1)),UPPER(LEFT(TEXT(GC10,"ddd"),1)))</f>
        <v>J</v>
      </c>
      <c r="GD16" s="62" t="str">
        <f aca="false">IF(TEXT(GD10,"ddd")="ddd",UPPER(LEFT(TEXT(GD10,"jjj"),1)),UPPER(LEFT(TEXT(GD10,"ddd"),1)))</f>
        <v>V</v>
      </c>
      <c r="GE16" s="62" t="str">
        <f aca="false">IF(TEXT(GE10,"ddd")="ddd",UPPER(LEFT(TEXT(GE10,"jjj"),1)),UPPER(LEFT(TEXT(GE10,"ddd"),1)))</f>
        <v>S</v>
      </c>
      <c r="GF16" s="62" t="str">
        <f aca="false">IF(TEXT(GF10,"ddd")="ddd",UPPER(LEFT(TEXT(GF10,"jjj"),1)),UPPER(LEFT(TEXT(GF10,"ddd"),1)))</f>
        <v>D</v>
      </c>
      <c r="GG16" s="62" t="str">
        <f aca="false">IF(TEXT(GG10,"ddd")="ddd",UPPER(LEFT(TEXT(GG10,"jjj"),1)),UPPER(LEFT(TEXT(GG10,"ddd"),1)))</f>
        <v>L</v>
      </c>
      <c r="GH16" s="62" t="str">
        <f aca="false">IF(TEXT(GH10,"ddd")="ddd",UPPER(LEFT(TEXT(GH10,"jjj"),1)),UPPER(LEFT(TEXT(GH10,"ddd"),1)))</f>
        <v>M</v>
      </c>
      <c r="GI16" s="62" t="str">
        <f aca="false">IF(TEXT(GI10,"ddd")="ddd",UPPER(LEFT(TEXT(GI10,"jjj"),1)),UPPER(LEFT(TEXT(GI10,"ddd"),1)))</f>
        <v>M</v>
      </c>
      <c r="GJ16" s="62" t="str">
        <f aca="false">IF(TEXT(GJ10,"ddd")="ddd",UPPER(LEFT(TEXT(GJ10,"jjj"),1)),UPPER(LEFT(TEXT(GJ10,"ddd"),1)))</f>
        <v>J</v>
      </c>
      <c r="GK16" s="62" t="str">
        <f aca="false">IF(TEXT(GK10,"ddd")="ddd",UPPER(LEFT(TEXT(GK10,"jjj"),1)),UPPER(LEFT(TEXT(GK10,"ddd"),1)))</f>
        <v>V</v>
      </c>
      <c r="GL16" s="62" t="str">
        <f aca="false">IF(TEXT(GL10,"ddd")="ddd",UPPER(LEFT(TEXT(GL10,"jjj"),1)),UPPER(LEFT(TEXT(GL10,"ddd"),1)))</f>
        <v>S</v>
      </c>
      <c r="GM16" s="62" t="str">
        <f aca="false">IF(TEXT(GM10,"ddd")="ddd",UPPER(LEFT(TEXT(GM10,"jjj"),1)),UPPER(LEFT(TEXT(GM10,"ddd"),1)))</f>
        <v>D</v>
      </c>
      <c r="GN16" s="62" t="str">
        <f aca="false">IF(TEXT(GN10,"ddd")="ddd",UPPER(LEFT(TEXT(GN10,"jjj"),1)),UPPER(LEFT(TEXT(GN10,"ddd"),1)))</f>
        <v>L</v>
      </c>
      <c r="GO16" s="62" t="str">
        <f aca="false">IF(TEXT(GO10,"ddd")="ddd",UPPER(LEFT(TEXT(GO10,"jjj"),1)),UPPER(LEFT(TEXT(GO10,"ddd"),1)))</f>
        <v>M</v>
      </c>
      <c r="GP16" s="62" t="str">
        <f aca="false">IF(TEXT(GP10,"ddd")="ddd",UPPER(LEFT(TEXT(GP10,"jjj"),1)),UPPER(LEFT(TEXT(GP10,"ddd"),1)))</f>
        <v>M</v>
      </c>
      <c r="GQ16" s="62" t="str">
        <f aca="false">IF(TEXT(GQ10,"ddd")="ddd",UPPER(LEFT(TEXT(GQ10,"jjj"),1)),UPPER(LEFT(TEXT(GQ10,"ddd"),1)))</f>
        <v>J</v>
      </c>
      <c r="GR16" s="62" t="str">
        <f aca="false">IF(TEXT(GR10,"ddd")="ddd",UPPER(LEFT(TEXT(GR10,"jjj"),1)),UPPER(LEFT(TEXT(GR10,"ddd"),1)))</f>
        <v>V</v>
      </c>
      <c r="GS16" s="62" t="str">
        <f aca="false">IF(TEXT(GS10,"ddd")="ddd",UPPER(LEFT(TEXT(GS10,"jjj"),1)),UPPER(LEFT(TEXT(GS10,"ddd"),1)))</f>
        <v>S</v>
      </c>
      <c r="GT16" s="62" t="str">
        <f aca="false">IF(TEXT(GT10,"ddd")="ddd",UPPER(LEFT(TEXT(GT10,"jjj"),1)),UPPER(LEFT(TEXT(GT10,"ddd"),1)))</f>
        <v>D</v>
      </c>
      <c r="GU16" s="62" t="str">
        <f aca="false">IF(TEXT(GU10,"ddd")="ddd",UPPER(LEFT(TEXT(GU10,"jjj"),1)),UPPER(LEFT(TEXT(GU10,"ddd"),1)))</f>
        <v>L</v>
      </c>
      <c r="GV16" s="62" t="str">
        <f aca="false">IF(TEXT(GV10,"ddd")="ddd",UPPER(LEFT(TEXT(GV10,"jjj"),1)),UPPER(LEFT(TEXT(GV10,"ddd"),1)))</f>
        <v>M</v>
      </c>
      <c r="GW16" s="62" t="str">
        <f aca="false">IF(TEXT(GW10,"ddd")="ddd",UPPER(LEFT(TEXT(GW10,"jjj"),1)),UPPER(LEFT(TEXT(GW10,"ddd"),1)))</f>
        <v>M</v>
      </c>
      <c r="GX16" s="62" t="str">
        <f aca="false">IF(TEXT(GX10,"ddd")="ddd",UPPER(LEFT(TEXT(GX10,"jjj"),1)),UPPER(LEFT(TEXT(GX10,"ddd"),1)))</f>
        <v>J</v>
      </c>
      <c r="GY16" s="62" t="str">
        <f aca="false">IF(TEXT(GY10,"ddd")="ddd",UPPER(LEFT(TEXT(GY10,"jjj"),1)),UPPER(LEFT(TEXT(GY10,"ddd"),1)))</f>
        <v>V</v>
      </c>
      <c r="GZ16" s="62" t="str">
        <f aca="false">IF(TEXT(GZ10,"ddd")="ddd",UPPER(LEFT(TEXT(GZ10,"jjj"),1)),UPPER(LEFT(TEXT(GZ10,"ddd"),1)))</f>
        <v>S</v>
      </c>
      <c r="HA16" s="62" t="str">
        <f aca="false">IF(TEXT(HA10,"ddd")="ddd",UPPER(LEFT(TEXT(HA10,"jjj"),1)),UPPER(LEFT(TEXT(HA10,"ddd"),1)))</f>
        <v>D</v>
      </c>
      <c r="HB16" s="62" t="str">
        <f aca="false">IF(TEXT(HB10,"ddd")="ddd",UPPER(LEFT(TEXT(HB10,"jjj"),1)),UPPER(LEFT(TEXT(HB10,"ddd"),1)))</f>
        <v>L</v>
      </c>
      <c r="HC16" s="62" t="str">
        <f aca="false">IF(TEXT(HC10,"ddd")="ddd",UPPER(LEFT(TEXT(HC10,"jjj"),1)),UPPER(LEFT(TEXT(HC10,"ddd"),1)))</f>
        <v>M</v>
      </c>
      <c r="HD16" s="62" t="str">
        <f aca="false">IF(TEXT(HD10,"ddd")="ddd",UPPER(LEFT(TEXT(HD10,"jjj"),1)),UPPER(LEFT(TEXT(HD10,"ddd"),1)))</f>
        <v>M</v>
      </c>
      <c r="HE16" s="62" t="str">
        <f aca="false">IF(TEXT(HE10,"ddd")="ddd",UPPER(LEFT(TEXT(HE10,"jjj"),1)),UPPER(LEFT(TEXT(HE10,"ddd"),1)))</f>
        <v>J</v>
      </c>
      <c r="HF16" s="62" t="str">
        <f aca="false">IF(TEXT(HF10,"ddd")="ddd",UPPER(LEFT(TEXT(HF10,"jjj"),1)),UPPER(LEFT(TEXT(HF10,"ddd"),1)))</f>
        <v>V</v>
      </c>
      <c r="HG16" s="62" t="str">
        <f aca="false">IF(TEXT(HG10,"ddd")="ddd",UPPER(LEFT(TEXT(HG10,"jjj"),1)),UPPER(LEFT(TEXT(HG10,"ddd"),1)))</f>
        <v>S</v>
      </c>
      <c r="HH16" s="62" t="str">
        <f aca="false">IF(TEXT(HH10,"ddd")="ddd",UPPER(LEFT(TEXT(HH10,"jjj"),1)),UPPER(LEFT(TEXT(HH10,"ddd"),1)))</f>
        <v>D</v>
      </c>
      <c r="HI16" s="62" t="str">
        <f aca="false">IF(TEXT(HI10,"ddd")="ddd",UPPER(LEFT(TEXT(HI10,"jjj"),1)),UPPER(LEFT(TEXT(HI10,"ddd"),1)))</f>
        <v>L</v>
      </c>
      <c r="HJ16" s="62" t="str">
        <f aca="false">IF(TEXT(HJ10,"ddd")="ddd",UPPER(LEFT(TEXT(HJ10,"jjj"),1)),UPPER(LEFT(TEXT(HJ10,"ddd"),1)))</f>
        <v>M</v>
      </c>
      <c r="HK16" s="62" t="str">
        <f aca="false">IF(TEXT(HK10,"ddd")="ddd",UPPER(LEFT(TEXT(HK10,"jjj"),1)),UPPER(LEFT(TEXT(HK10,"ddd"),1)))</f>
        <v>M</v>
      </c>
      <c r="HL16" s="62" t="str">
        <f aca="false">IF(TEXT(HL10,"ddd")="ddd",UPPER(LEFT(TEXT(HL10,"jjj"),1)),UPPER(LEFT(TEXT(HL10,"ddd"),1)))</f>
        <v>J</v>
      </c>
      <c r="HM16" s="62" t="str">
        <f aca="false">IF(TEXT(HM10,"ddd")="ddd",UPPER(LEFT(TEXT(HM10,"jjj"),1)),UPPER(LEFT(TEXT(HM10,"ddd"),1)))</f>
        <v>V</v>
      </c>
      <c r="HN16" s="62" t="str">
        <f aca="false">IF(TEXT(HN10,"ddd")="ddd",UPPER(LEFT(TEXT(HN10,"jjj"),1)),UPPER(LEFT(TEXT(HN10,"ddd"),1)))</f>
        <v>S</v>
      </c>
      <c r="HO16" s="62" t="str">
        <f aca="false">IF(TEXT(HO10,"ddd")="ddd",UPPER(LEFT(TEXT(HO10,"jjj"),1)),UPPER(LEFT(TEXT(HO10,"ddd"),1)))</f>
        <v>D</v>
      </c>
      <c r="HP16" s="62" t="str">
        <f aca="false">IF(TEXT(HP10,"ddd")="ddd",UPPER(LEFT(TEXT(HP10,"jjj"),1)),UPPER(LEFT(TEXT(HP10,"ddd"),1)))</f>
        <v>L</v>
      </c>
      <c r="HQ16" s="62" t="str">
        <f aca="false">IF(TEXT(HQ10,"ddd")="ddd",UPPER(LEFT(TEXT(HQ10,"jjj"),1)),UPPER(LEFT(TEXT(HQ10,"ddd"),1)))</f>
        <v>M</v>
      </c>
      <c r="HR16" s="62" t="str">
        <f aca="false">IF(TEXT(HR10,"ddd")="ddd",UPPER(LEFT(TEXT(HR10,"jjj"),1)),UPPER(LEFT(TEXT(HR10,"ddd"),1)))</f>
        <v>M</v>
      </c>
      <c r="HS16" s="62" t="str">
        <f aca="false">IF(TEXT(HS10,"ddd")="ddd",UPPER(LEFT(TEXT(HS10,"jjj"),1)),UPPER(LEFT(TEXT(HS10,"ddd"),1)))</f>
        <v>J</v>
      </c>
      <c r="HT16" s="62" t="str">
        <f aca="false">IF(TEXT(HT10,"ddd")="ddd",UPPER(LEFT(TEXT(HT10,"jjj"),1)),UPPER(LEFT(TEXT(HT10,"ddd"),1)))</f>
        <v>V</v>
      </c>
      <c r="HU16" s="62" t="str">
        <f aca="false">IF(TEXT(HU10,"ddd")="ddd",UPPER(LEFT(TEXT(HU10,"jjj"),1)),UPPER(LEFT(TEXT(HU10,"ddd"),1)))</f>
        <v>S</v>
      </c>
      <c r="HV16" s="62" t="str">
        <f aca="false">IF(TEXT(HV10,"ddd")="ddd",UPPER(LEFT(TEXT(HV10,"jjj"),1)),UPPER(LEFT(TEXT(HV10,"ddd"),1)))</f>
        <v>D</v>
      </c>
      <c r="HW16" s="62" t="str">
        <f aca="false">IF(TEXT(HW10,"ddd")="ddd",UPPER(LEFT(TEXT(HW10,"jjj"),1)),UPPER(LEFT(TEXT(HW10,"ddd"),1)))</f>
        <v>L</v>
      </c>
      <c r="HX16" s="62" t="str">
        <f aca="false">IF(TEXT(HX10,"ddd")="ddd",UPPER(LEFT(TEXT(HX10,"jjj"),1)),UPPER(LEFT(TEXT(HX10,"ddd"),1)))</f>
        <v>M</v>
      </c>
      <c r="HY16" s="62" t="str">
        <f aca="false">IF(TEXT(HY10,"ddd")="ddd",UPPER(LEFT(TEXT(HY10,"jjj"),1)),UPPER(LEFT(TEXT(HY10,"ddd"),1)))</f>
        <v>M</v>
      </c>
      <c r="HZ16" s="62" t="str">
        <f aca="false">IF(TEXT(HZ10,"ddd")="ddd",UPPER(LEFT(TEXT(HZ10,"jjj"),1)),UPPER(LEFT(TEXT(HZ10,"ddd"),1)))</f>
        <v>J</v>
      </c>
      <c r="IA16" s="62" t="str">
        <f aca="false">IF(TEXT(IA10,"ddd")="ddd",UPPER(LEFT(TEXT(IA10,"jjj"),1)),UPPER(LEFT(TEXT(IA10,"ddd"),1)))</f>
        <v>V</v>
      </c>
      <c r="IB16" s="62" t="str">
        <f aca="false">IF(TEXT(IB10,"ddd")="ddd",UPPER(LEFT(TEXT(IB10,"jjj"),1)),UPPER(LEFT(TEXT(IB10,"ddd"),1)))</f>
        <v>S</v>
      </c>
      <c r="IC16" s="62" t="str">
        <f aca="false">IF(TEXT(IC10,"ddd")="ddd",UPPER(LEFT(TEXT(IC10,"jjj"),1)),UPPER(LEFT(TEXT(IC10,"ddd"),1)))</f>
        <v>D</v>
      </c>
      <c r="ID16" s="62" t="str">
        <f aca="false">IF(TEXT(ID10,"ddd")="ddd",UPPER(LEFT(TEXT(ID10,"jjj"),1)),UPPER(LEFT(TEXT(ID10,"ddd"),1)))</f>
        <v>L</v>
      </c>
      <c r="IE16" s="62" t="str">
        <f aca="false">IF(TEXT(IE10,"ddd")="ddd",UPPER(LEFT(TEXT(IE10,"jjj"),1)),UPPER(LEFT(TEXT(IE10,"ddd"),1)))</f>
        <v>M</v>
      </c>
      <c r="IF16" s="62" t="str">
        <f aca="false">IF(TEXT(IF10,"ddd")="ddd",UPPER(LEFT(TEXT(IF10,"jjj"),1)),UPPER(LEFT(TEXT(IF10,"ddd"),1)))</f>
        <v>M</v>
      </c>
      <c r="IG16" s="62" t="str">
        <f aca="false">IF(TEXT(IG10,"ddd")="ddd",UPPER(LEFT(TEXT(IG10,"jjj"),1)),UPPER(LEFT(TEXT(IG10,"ddd"),1)))</f>
        <v>J</v>
      </c>
      <c r="IH16" s="62" t="str">
        <f aca="false">IF(TEXT(IH10,"ddd")="ddd",UPPER(LEFT(TEXT(IH10,"jjj"),1)),UPPER(LEFT(TEXT(IH10,"ddd"),1)))</f>
        <v>V</v>
      </c>
      <c r="II16" s="62" t="str">
        <f aca="false">IF(TEXT(II10,"ddd")="ddd",UPPER(LEFT(TEXT(II10,"jjj"),1)),UPPER(LEFT(TEXT(II10,"ddd"),1)))</f>
        <v>S</v>
      </c>
      <c r="IJ16" s="62" t="str">
        <f aca="false">IF(TEXT(IJ10,"ddd")="ddd",UPPER(LEFT(TEXT(IJ10,"jjj"),1)),UPPER(LEFT(TEXT(IJ10,"ddd"),1)))</f>
        <v>D</v>
      </c>
      <c r="IK16" s="62" t="str">
        <f aca="false">IF(TEXT(IK10,"ddd")="ddd",UPPER(LEFT(TEXT(IK10,"jjj"),1)),UPPER(LEFT(TEXT(IK10,"ddd"),1)))</f>
        <v>L</v>
      </c>
      <c r="IL16" s="62" t="str">
        <f aca="false">IF(TEXT(IL10,"ddd")="ddd",UPPER(LEFT(TEXT(IL10,"jjj"),1)),UPPER(LEFT(TEXT(IL10,"ddd"),1)))</f>
        <v>M</v>
      </c>
      <c r="IM16" s="62" t="str">
        <f aca="false">IF(TEXT(IM10,"ddd")="ddd",UPPER(LEFT(TEXT(IM10,"jjj"),1)),UPPER(LEFT(TEXT(IM10,"ddd"),1)))</f>
        <v>M</v>
      </c>
      <c r="IN16" s="62" t="str">
        <f aca="false">IF(TEXT(IN10,"ddd")="ddd",UPPER(LEFT(TEXT(IN10,"jjj"),1)),UPPER(LEFT(TEXT(IN10,"ddd"),1)))</f>
        <v>J</v>
      </c>
      <c r="IO16" s="62" t="str">
        <f aca="false">IF(TEXT(IO10,"ddd")="ddd",UPPER(LEFT(TEXT(IO10,"jjj"),1)),UPPER(LEFT(TEXT(IO10,"ddd"),1)))</f>
        <v>V</v>
      </c>
      <c r="IP16" s="62" t="str">
        <f aca="false">IF(TEXT(IP10,"ddd")="ddd",UPPER(LEFT(TEXT(IP10,"jjj"),1)),UPPER(LEFT(TEXT(IP10,"ddd"),1)))</f>
        <v>S</v>
      </c>
      <c r="IQ16" s="62" t="str">
        <f aca="false">IF(TEXT(IQ10,"ddd")="ddd",UPPER(LEFT(TEXT(IQ10,"jjj"),1)),UPPER(LEFT(TEXT(IQ10,"ddd"),1)))</f>
        <v>D</v>
      </c>
      <c r="IR16" s="62" t="str">
        <f aca="false">IF(TEXT(IR10,"ddd")="ddd",UPPER(LEFT(TEXT(IR10,"jjj"),1)),UPPER(LEFT(TEXT(IR10,"ddd"),1)))</f>
        <v>L</v>
      </c>
      <c r="IS16" s="62" t="str">
        <f aca="false">IF(TEXT(IS10,"ddd")="ddd",UPPER(LEFT(TEXT(IS10,"jjj"),1)),UPPER(LEFT(TEXT(IS10,"ddd"),1)))</f>
        <v>M</v>
      </c>
      <c r="IT16" s="62" t="str">
        <f aca="false">IF(TEXT(IT10,"ddd")="ddd",UPPER(LEFT(TEXT(IT10,"jjj"),1)),UPPER(LEFT(TEXT(IT10,"ddd"),1)))</f>
        <v>M</v>
      </c>
      <c r="IU16" s="62" t="str">
        <f aca="false">IF(TEXT(IU10,"ddd")="ddd",UPPER(LEFT(TEXT(IU10,"jjj"),1)),UPPER(LEFT(TEXT(IU10,"ddd"),1)))</f>
        <v>J</v>
      </c>
      <c r="IV16" s="62" t="str">
        <f aca="false">IF(TEXT(IV10,"ddd")="ddd",UPPER(LEFT(TEXT(IV10,"jjj"),1)),UPPER(LEFT(TEXT(IV10,"ddd"),1)))</f>
        <v>V</v>
      </c>
      <c r="IW16" s="62" t="str">
        <f aca="false">IF(TEXT(IW10,"ddd")="ddd",UPPER(LEFT(TEXT(IW10,"jjj"),1)),UPPER(LEFT(TEXT(IW10,"ddd"),1)))</f>
        <v>S</v>
      </c>
      <c r="IX16" s="62" t="str">
        <f aca="false">IF(TEXT(IX10,"ddd")="ddd",UPPER(LEFT(TEXT(IX10,"jjj"),1)),UPPER(LEFT(TEXT(IX10,"ddd"),1)))</f>
        <v>D</v>
      </c>
      <c r="IY16" s="62" t="str">
        <f aca="false">IF(TEXT(IY10,"ddd")="ddd",UPPER(LEFT(TEXT(IY10,"jjj"),1)),UPPER(LEFT(TEXT(IY10,"ddd"),1)))</f>
        <v>L</v>
      </c>
      <c r="IZ16" s="62" t="str">
        <f aca="false">IF(TEXT(IZ10,"ddd")="ddd",UPPER(LEFT(TEXT(IZ10,"jjj"),1)),UPPER(LEFT(TEXT(IZ10,"ddd"),1)))</f>
        <v>M</v>
      </c>
      <c r="JA16" s="62" t="str">
        <f aca="false">IF(TEXT(JA10,"ddd")="ddd",UPPER(LEFT(TEXT(JA10,"jjj"),1)),UPPER(LEFT(TEXT(JA10,"ddd"),1)))</f>
        <v>M</v>
      </c>
      <c r="JB16" s="62" t="str">
        <f aca="false">IF(TEXT(JB10,"ddd")="ddd",UPPER(LEFT(TEXT(JB10,"jjj"),1)),UPPER(LEFT(TEXT(JB10,"ddd"),1)))</f>
        <v>J</v>
      </c>
      <c r="JC16" s="62" t="str">
        <f aca="false">IF(TEXT(JC10,"ddd")="ddd",UPPER(LEFT(TEXT(JC10,"jjj"),1)),UPPER(LEFT(TEXT(JC10,"ddd"),1)))</f>
        <v>V</v>
      </c>
      <c r="JD16" s="62" t="str">
        <f aca="false">IF(TEXT(JD10,"ddd")="ddd",UPPER(LEFT(TEXT(JD10,"jjj"),1)),UPPER(LEFT(TEXT(JD10,"ddd"),1)))</f>
        <v>S</v>
      </c>
      <c r="JE16" s="62" t="str">
        <f aca="false">IF(TEXT(JE10,"ddd")="ddd",UPPER(LEFT(TEXT(JE10,"jjj"),1)),UPPER(LEFT(TEXT(JE10,"ddd"),1)))</f>
        <v>D</v>
      </c>
      <c r="JF16" s="62" t="str">
        <f aca="false">IF(TEXT(JF10,"ddd")="ddd",UPPER(LEFT(TEXT(JF10,"jjj"),1)),UPPER(LEFT(TEXT(JF10,"ddd"),1)))</f>
        <v>L</v>
      </c>
      <c r="JG16" s="62" t="str">
        <f aca="false">IF(TEXT(JG10,"ddd")="ddd",UPPER(LEFT(TEXT(JG10,"jjj"),1)),UPPER(LEFT(TEXT(JG10,"ddd"),1)))</f>
        <v>M</v>
      </c>
      <c r="JH16" s="62" t="str">
        <f aca="false">IF(TEXT(JH10,"ddd")="ddd",UPPER(LEFT(TEXT(JH10,"jjj"),1)),UPPER(LEFT(TEXT(JH10,"ddd"),1)))</f>
        <v>M</v>
      </c>
      <c r="JI16" s="62" t="str">
        <f aca="false">IF(TEXT(JI10,"ddd")="ddd",UPPER(LEFT(TEXT(JI10,"jjj"),1)),UPPER(LEFT(TEXT(JI10,"ddd"),1)))</f>
        <v>J</v>
      </c>
      <c r="JJ16" s="62" t="str">
        <f aca="false">IF(TEXT(JJ10,"ddd")="ddd",UPPER(LEFT(TEXT(JJ10,"jjj"),1)),UPPER(LEFT(TEXT(JJ10,"ddd"),1)))</f>
        <v>V</v>
      </c>
      <c r="JK16" s="62" t="str">
        <f aca="false">IF(TEXT(JK10,"ddd")="ddd",UPPER(LEFT(TEXT(JK10,"jjj"),1)),UPPER(LEFT(TEXT(JK10,"ddd"),1)))</f>
        <v>S</v>
      </c>
      <c r="JL16" s="62" t="str">
        <f aca="false">IF(TEXT(JL10,"ddd")="ddd",UPPER(LEFT(TEXT(JL10,"jjj"),1)),UPPER(LEFT(TEXT(JL10,"ddd"),1)))</f>
        <v>D</v>
      </c>
      <c r="JM16" s="62" t="str">
        <f aca="false">IF(TEXT(JM10,"ddd")="ddd",UPPER(LEFT(TEXT(JM10,"jjj"),1)),UPPER(LEFT(TEXT(JM10,"ddd"),1)))</f>
        <v>L</v>
      </c>
      <c r="JN16" s="62" t="str">
        <f aca="false">IF(TEXT(JN10,"ddd")="ddd",UPPER(LEFT(TEXT(JN10,"jjj"),1)),UPPER(LEFT(TEXT(JN10,"ddd"),1)))</f>
        <v>M</v>
      </c>
      <c r="JO16" s="62" t="str">
        <f aca="false">IF(TEXT(JO10,"ddd")="ddd",UPPER(LEFT(TEXT(JO10,"jjj"),1)),UPPER(LEFT(TEXT(JO10,"ddd"),1)))</f>
        <v>M</v>
      </c>
      <c r="JP16" s="62" t="str">
        <f aca="false">IF(TEXT(JP10,"ddd")="ddd",UPPER(LEFT(TEXT(JP10,"jjj"),1)),UPPER(LEFT(TEXT(JP10,"ddd"),1)))</f>
        <v>J</v>
      </c>
      <c r="JQ16" s="62" t="str">
        <f aca="false">IF(TEXT(JQ10,"ddd")="ddd",UPPER(LEFT(TEXT(JQ10,"jjj"),1)),UPPER(LEFT(TEXT(JQ10,"ddd"),1)))</f>
        <v>V</v>
      </c>
      <c r="JR16" s="62" t="str">
        <f aca="false">IF(TEXT(JR10,"ddd")="ddd",UPPER(LEFT(TEXT(JR10,"jjj"),1)),UPPER(LEFT(TEXT(JR10,"ddd"),1)))</f>
        <v>S</v>
      </c>
      <c r="JS16" s="62" t="str">
        <f aca="false">IF(TEXT(JS10,"ddd")="ddd",UPPER(LEFT(TEXT(JS10,"jjj"),1)),UPPER(LEFT(TEXT(JS10,"ddd"),1)))</f>
        <v>D</v>
      </c>
      <c r="JT16" s="62" t="str">
        <f aca="false">IF(TEXT(JT10,"ddd")="ddd",UPPER(LEFT(TEXT(JT10,"jjj"),1)),UPPER(LEFT(TEXT(JT10,"ddd"),1)))</f>
        <v>L</v>
      </c>
      <c r="JU16" s="62" t="str">
        <f aca="false">IF(TEXT(JU10,"ddd")="ddd",UPPER(LEFT(TEXT(JU10,"jjj"),1)),UPPER(LEFT(TEXT(JU10,"ddd"),1)))</f>
        <v>M</v>
      </c>
      <c r="JV16" s="62" t="str">
        <f aca="false">IF(TEXT(JV10,"ddd")="ddd",UPPER(LEFT(TEXT(JV10,"jjj"),1)),UPPER(LEFT(TEXT(JV10,"ddd"),1)))</f>
        <v>M</v>
      </c>
      <c r="JW16" s="62" t="str">
        <f aca="false">IF(TEXT(JW10,"ddd")="ddd",UPPER(LEFT(TEXT(JW10,"jjj"),1)),UPPER(LEFT(TEXT(JW10,"ddd"),1)))</f>
        <v>J</v>
      </c>
      <c r="JX16" s="62" t="str">
        <f aca="false">IF(TEXT(JX10,"ddd")="ddd",UPPER(LEFT(TEXT(JX10,"jjj"),1)),UPPER(LEFT(TEXT(JX10,"ddd"),1)))</f>
        <v>V</v>
      </c>
      <c r="JY16" s="62" t="str">
        <f aca="false">IF(TEXT(JY10,"ddd")="ddd",UPPER(LEFT(TEXT(JY10,"jjj"),1)),UPPER(LEFT(TEXT(JY10,"ddd"),1)))</f>
        <v>S</v>
      </c>
      <c r="JZ16" s="62" t="str">
        <f aca="false">IF(TEXT(JZ10,"ddd")="ddd",UPPER(LEFT(TEXT(JZ10,"jjj"),1)),UPPER(LEFT(TEXT(JZ10,"ddd"),1)))</f>
        <v>D</v>
      </c>
      <c r="KA16" s="62" t="str">
        <f aca="false">IF(TEXT(KA10,"ddd")="ddd",UPPER(LEFT(TEXT(KA10,"jjj"),1)),UPPER(LEFT(TEXT(KA10,"ddd"),1)))</f>
        <v>L</v>
      </c>
      <c r="KB16" s="62" t="str">
        <f aca="false">IF(TEXT(KB10,"ddd")="ddd",UPPER(LEFT(TEXT(KB10,"jjj"),1)),UPPER(LEFT(TEXT(KB10,"ddd"),1)))</f>
        <v>M</v>
      </c>
      <c r="KC16" s="62" t="str">
        <f aca="false">IF(TEXT(KC10,"ddd")="ddd",UPPER(LEFT(TEXT(KC10,"jjj"),1)),UPPER(LEFT(TEXT(KC10,"ddd"),1)))</f>
        <v>M</v>
      </c>
      <c r="KD16" s="62" t="str">
        <f aca="false">IF(TEXT(KD10,"ddd")="ddd",UPPER(LEFT(TEXT(KD10,"jjj"),1)),UPPER(LEFT(TEXT(KD10,"ddd"),1)))</f>
        <v>J</v>
      </c>
      <c r="KE16" s="62" t="str">
        <f aca="false">IF(TEXT(KE10,"ddd")="ddd",UPPER(LEFT(TEXT(KE10,"jjj"),1)),UPPER(LEFT(TEXT(KE10,"ddd"),1)))</f>
        <v>V</v>
      </c>
      <c r="KF16" s="62" t="str">
        <f aca="false">IF(TEXT(KF10,"ddd")="ddd",UPPER(LEFT(TEXT(KF10,"jjj"),1)),UPPER(LEFT(TEXT(KF10,"ddd"),1)))</f>
        <v>S</v>
      </c>
      <c r="KG16" s="62" t="str">
        <f aca="false">IF(TEXT(KG10,"ddd")="ddd",UPPER(LEFT(TEXT(KG10,"jjj"),1)),UPPER(LEFT(TEXT(KG10,"ddd"),1)))</f>
        <v>D</v>
      </c>
      <c r="KH16" s="62" t="str">
        <f aca="false">IF(TEXT(KH10,"ddd")="ddd",UPPER(LEFT(TEXT(KH10,"jjj"),1)),UPPER(LEFT(TEXT(KH10,"ddd"),1)))</f>
        <v>L</v>
      </c>
      <c r="KI16" s="62" t="str">
        <f aca="false">IF(TEXT(KI10,"ddd")="ddd",UPPER(LEFT(TEXT(KI10,"jjj"),1)),UPPER(LEFT(TEXT(KI10,"ddd"),1)))</f>
        <v>M</v>
      </c>
      <c r="KJ16" s="62" t="str">
        <f aca="false">IF(TEXT(KJ10,"ddd")="ddd",UPPER(LEFT(TEXT(KJ10,"jjj"),1)),UPPER(LEFT(TEXT(KJ10,"ddd"),1)))</f>
        <v>M</v>
      </c>
      <c r="KK16" s="62" t="str">
        <f aca="false">IF(TEXT(KK10,"ddd")="ddd",UPPER(LEFT(TEXT(KK10,"jjj"),1)),UPPER(LEFT(TEXT(KK10,"ddd"),1)))</f>
        <v>J</v>
      </c>
      <c r="KL16" s="62" t="str">
        <f aca="false">IF(TEXT(KL10,"ddd")="ddd",UPPER(LEFT(TEXT(KL10,"jjj"),1)),UPPER(LEFT(TEXT(KL10,"ddd"),1)))</f>
        <v>V</v>
      </c>
      <c r="KM16" s="62" t="str">
        <f aca="false">IF(TEXT(KM10,"ddd")="ddd",UPPER(LEFT(TEXT(KM10,"jjj"),1)),UPPER(LEFT(TEXT(KM10,"ddd"),1)))</f>
        <v>S</v>
      </c>
      <c r="KN16" s="62" t="str">
        <f aca="false">IF(TEXT(KN10,"ddd")="ddd",UPPER(LEFT(TEXT(KN10,"jjj"),1)),UPPER(LEFT(TEXT(KN10,"ddd"),1)))</f>
        <v>D</v>
      </c>
      <c r="KO16" s="62" t="str">
        <f aca="false">IF(TEXT(KO10,"ddd")="ddd",UPPER(LEFT(TEXT(KO10,"jjj"),1)),UPPER(LEFT(TEXT(KO10,"ddd"),1)))</f>
        <v>L</v>
      </c>
      <c r="KP16" s="62" t="str">
        <f aca="false">IF(TEXT(KP10,"ddd")="ddd",UPPER(LEFT(TEXT(KP10,"jjj"),1)),UPPER(LEFT(TEXT(KP10,"ddd"),1)))</f>
        <v>M</v>
      </c>
      <c r="KQ16" s="62" t="str">
        <f aca="false">IF(TEXT(KQ10,"ddd")="ddd",UPPER(LEFT(TEXT(KQ10,"jjj"),1)),UPPER(LEFT(TEXT(KQ10,"ddd"),1)))</f>
        <v>M</v>
      </c>
      <c r="KR16" s="62" t="str">
        <f aca="false">IF(TEXT(KR10,"ddd")="ddd",UPPER(LEFT(TEXT(KR10,"jjj"),1)),UPPER(LEFT(TEXT(KR10,"ddd"),1)))</f>
        <v>J</v>
      </c>
      <c r="KS16" s="62" t="str">
        <f aca="false">IF(TEXT(KS10,"ddd")="ddd",UPPER(LEFT(TEXT(KS10,"jjj"),1)),UPPER(LEFT(TEXT(KS10,"ddd"),1)))</f>
        <v>V</v>
      </c>
      <c r="KT16" s="62" t="str">
        <f aca="false">IF(TEXT(KT10,"ddd")="ddd",UPPER(LEFT(TEXT(KT10,"jjj"),1)),UPPER(LEFT(TEXT(KT10,"ddd"),1)))</f>
        <v>S</v>
      </c>
      <c r="KU16" s="62" t="str">
        <f aca="false">IF(TEXT(KU10,"ddd")="ddd",UPPER(LEFT(TEXT(KU10,"jjj"),1)),UPPER(LEFT(TEXT(KU10,"ddd"),1)))</f>
        <v>D</v>
      </c>
      <c r="KV16" s="62" t="str">
        <f aca="false">IF(TEXT(KV10,"ddd")="ddd",UPPER(LEFT(TEXT(KV10,"jjj"),1)),UPPER(LEFT(TEXT(KV10,"ddd"),1)))</f>
        <v>L</v>
      </c>
      <c r="KW16" s="62" t="str">
        <f aca="false">IF(TEXT(KW10,"ddd")="ddd",UPPER(LEFT(TEXT(KW10,"jjj"),1)),UPPER(LEFT(TEXT(KW10,"ddd"),1)))</f>
        <v>M</v>
      </c>
      <c r="KX16" s="62" t="str">
        <f aca="false">IF(TEXT(KX10,"ddd")="ddd",UPPER(LEFT(TEXT(KX10,"jjj"),1)),UPPER(LEFT(TEXT(KX10,"ddd"),1)))</f>
        <v>M</v>
      </c>
      <c r="KY16" s="62" t="str">
        <f aca="false">IF(TEXT(KY10,"ddd")="ddd",UPPER(LEFT(TEXT(KY10,"jjj"),1)),UPPER(LEFT(TEXT(KY10,"ddd"),1)))</f>
        <v>J</v>
      </c>
      <c r="KZ16" s="62" t="str">
        <f aca="false">IF(TEXT(KZ10,"ddd")="ddd",UPPER(LEFT(TEXT(KZ10,"jjj"),1)),UPPER(LEFT(TEXT(KZ10,"ddd"),1)))</f>
        <v>V</v>
      </c>
      <c r="LA16" s="62" t="str">
        <f aca="false">IF(TEXT(LA10,"ddd")="ddd",UPPER(LEFT(TEXT(LA10,"jjj"),1)),UPPER(LEFT(TEXT(LA10,"ddd"),1)))</f>
        <v>S</v>
      </c>
      <c r="LB16" s="62" t="str">
        <f aca="false">IF(TEXT(LB10,"ddd")="ddd",UPPER(LEFT(TEXT(LB10,"jjj"),1)),UPPER(LEFT(TEXT(LB10,"ddd"),1)))</f>
        <v>D</v>
      </c>
      <c r="LC16" s="62" t="str">
        <f aca="false">IF(TEXT(LC10,"ddd")="ddd",UPPER(LEFT(TEXT(LC10,"jjj"),1)),UPPER(LEFT(TEXT(LC10,"ddd"),1)))</f>
        <v>L</v>
      </c>
      <c r="LD16" s="62" t="str">
        <f aca="false">IF(TEXT(LD10,"ddd")="ddd",UPPER(LEFT(TEXT(LD10,"jjj"),1)),UPPER(LEFT(TEXT(LD10,"ddd"),1)))</f>
        <v>M</v>
      </c>
      <c r="LE16" s="62" t="str">
        <f aca="false">IF(TEXT(LE10,"ddd")="ddd",UPPER(LEFT(TEXT(LE10,"jjj"),1)),UPPER(LEFT(TEXT(LE10,"ddd"),1)))</f>
        <v>M</v>
      </c>
      <c r="LF16" s="62" t="str">
        <f aca="false">IF(TEXT(LF10,"ddd")="ddd",UPPER(LEFT(TEXT(LF10,"jjj"),1)),UPPER(LEFT(TEXT(LF10,"ddd"),1)))</f>
        <v>J</v>
      </c>
      <c r="LG16" s="62" t="str">
        <f aca="false">IF(TEXT(LG10,"ddd")="ddd",UPPER(LEFT(TEXT(LG10,"jjj"),1)),UPPER(LEFT(TEXT(LG10,"ddd"),1)))</f>
        <v>V</v>
      </c>
      <c r="LH16" s="62" t="str">
        <f aca="false">IF(TEXT(LH10,"ddd")="ddd",UPPER(LEFT(TEXT(LH10,"jjj"),1)),UPPER(LEFT(TEXT(LH10,"ddd"),1)))</f>
        <v>S</v>
      </c>
      <c r="LI16" s="62" t="str">
        <f aca="false">IF(TEXT(LI10,"ddd")="ddd",UPPER(LEFT(TEXT(LI10,"jjj"),1)),UPPER(LEFT(TEXT(LI10,"ddd"),1)))</f>
        <v>D</v>
      </c>
      <c r="LJ16" s="62" t="str">
        <f aca="false">IF(TEXT(LJ10,"ddd")="ddd",UPPER(LEFT(TEXT(LJ10,"jjj"),1)),UPPER(LEFT(TEXT(LJ10,"ddd"),1)))</f>
        <v>L</v>
      </c>
      <c r="LK16" s="62" t="str">
        <f aca="false">IF(TEXT(LK10,"ddd")="ddd",UPPER(LEFT(TEXT(LK10,"jjj"),1)),UPPER(LEFT(TEXT(LK10,"ddd"),1)))</f>
        <v>M</v>
      </c>
      <c r="LL16" s="62" t="str">
        <f aca="false">IF(TEXT(LL10,"ddd")="ddd",UPPER(LEFT(TEXT(LL10,"jjj"),1)),UPPER(LEFT(TEXT(LL10,"ddd"),1)))</f>
        <v>M</v>
      </c>
      <c r="LM16" s="62" t="str">
        <f aca="false">IF(TEXT(LM10,"ddd")="ddd",UPPER(LEFT(TEXT(LM10,"jjj"),1)),UPPER(LEFT(TEXT(LM10,"ddd"),1)))</f>
        <v>J</v>
      </c>
      <c r="LN16" s="62" t="str">
        <f aca="false">IF(TEXT(LN10,"ddd")="ddd",UPPER(LEFT(TEXT(LN10,"jjj"),1)),UPPER(LEFT(TEXT(LN10,"ddd"),1)))</f>
        <v>V</v>
      </c>
      <c r="LO16" s="62" t="str">
        <f aca="false">IF(TEXT(LO10,"ddd")="ddd",UPPER(LEFT(TEXT(LO10,"jjj"),1)),UPPER(LEFT(TEXT(LO10,"ddd"),1)))</f>
        <v>S</v>
      </c>
      <c r="LP16" s="62" t="str">
        <f aca="false">IF(TEXT(LP10,"ddd")="ddd",UPPER(LEFT(TEXT(LP10,"jjj"),1)),UPPER(LEFT(TEXT(LP10,"ddd"),1)))</f>
        <v>D</v>
      </c>
      <c r="LQ16" s="62" t="str">
        <f aca="false">IF(TEXT(LQ10,"ddd")="ddd",UPPER(LEFT(TEXT(LQ10,"jjj"),1)),UPPER(LEFT(TEXT(LQ10,"ddd"),1)))</f>
        <v>L</v>
      </c>
      <c r="LR16" s="62" t="str">
        <f aca="false">IF(TEXT(LR10,"ddd")="ddd",UPPER(LEFT(TEXT(LR10,"jjj"),1)),UPPER(LEFT(TEXT(LR10,"ddd"),1)))</f>
        <v>M</v>
      </c>
      <c r="LS16" s="62" t="str">
        <f aca="false">IF(TEXT(LS10,"ddd")="ddd",UPPER(LEFT(TEXT(LS10,"jjj"),1)),UPPER(LEFT(TEXT(LS10,"ddd"),1)))</f>
        <v>M</v>
      </c>
      <c r="LT16" s="62" t="str">
        <f aca="false">IF(TEXT(LT10,"ddd")="ddd",UPPER(LEFT(TEXT(LT10,"jjj"),1)),UPPER(LEFT(TEXT(LT10,"ddd"),1)))</f>
        <v>J</v>
      </c>
      <c r="LU16" s="62" t="str">
        <f aca="false">IF(TEXT(LU10,"ddd")="ddd",UPPER(LEFT(TEXT(LU10,"jjj"),1)),UPPER(LEFT(TEXT(LU10,"ddd"),1)))</f>
        <v>V</v>
      </c>
      <c r="LV16" s="62" t="str">
        <f aca="false">IF(TEXT(LV10,"ddd")="ddd",UPPER(LEFT(TEXT(LV10,"jjj"),1)),UPPER(LEFT(TEXT(LV10,"ddd"),1)))</f>
        <v>S</v>
      </c>
      <c r="LW16" s="62" t="str">
        <f aca="false">IF(TEXT(LW10,"ddd")="ddd",UPPER(LEFT(TEXT(LW10,"jjj"),1)),UPPER(LEFT(TEXT(LW10,"ddd"),1)))</f>
        <v>D</v>
      </c>
      <c r="LX16" s="62" t="str">
        <f aca="false">IF(TEXT(LX10,"ddd")="ddd",UPPER(LEFT(TEXT(LX10,"jjj"),1)),UPPER(LEFT(TEXT(LX10,"ddd"),1)))</f>
        <v>L</v>
      </c>
      <c r="LY16" s="62" t="str">
        <f aca="false">IF(TEXT(LY10,"ddd")="ddd",UPPER(LEFT(TEXT(LY10,"jjj"),1)),UPPER(LEFT(TEXT(LY10,"ddd"),1)))</f>
        <v>M</v>
      </c>
      <c r="LZ16" s="62" t="str">
        <f aca="false">IF(TEXT(LZ10,"ddd")="ddd",UPPER(LEFT(TEXT(LZ10,"jjj"),1)),UPPER(LEFT(TEXT(LZ10,"ddd"),1)))</f>
        <v>M</v>
      </c>
      <c r="MA16" s="62" t="str">
        <f aca="false">IF(TEXT(MA10,"ddd")="ddd",UPPER(LEFT(TEXT(MA10,"jjj"),1)),UPPER(LEFT(TEXT(MA10,"ddd"),1)))</f>
        <v>J</v>
      </c>
      <c r="MB16" s="62" t="str">
        <f aca="false">IF(TEXT(MB10,"ddd")="ddd",UPPER(LEFT(TEXT(MB10,"jjj"),1)),UPPER(LEFT(TEXT(MB10,"ddd"),1)))</f>
        <v>V</v>
      </c>
      <c r="MC16" s="62" t="str">
        <f aca="false">IF(TEXT(MC10,"ddd")="ddd",UPPER(LEFT(TEXT(MC10,"jjj"),1)),UPPER(LEFT(TEXT(MC10,"ddd"),1)))</f>
        <v>S</v>
      </c>
      <c r="MD16" s="62" t="str">
        <f aca="false">IF(TEXT(MD10,"ddd")="ddd",UPPER(LEFT(TEXT(MD10,"jjj"),1)),UPPER(LEFT(TEXT(MD10,"ddd"),1)))</f>
        <v>D</v>
      </c>
      <c r="ME16" s="62" t="str">
        <f aca="false">IF(TEXT(ME10,"ddd")="ddd",UPPER(LEFT(TEXT(ME10,"jjj"),1)),UPPER(LEFT(TEXT(ME10,"ddd"),1)))</f>
        <v>L</v>
      </c>
      <c r="MF16" s="62" t="str">
        <f aca="false">IF(TEXT(MF10,"ddd")="ddd",UPPER(LEFT(TEXT(MF10,"jjj"),1)),UPPER(LEFT(TEXT(MF10,"ddd"),1)))</f>
        <v>M</v>
      </c>
      <c r="MG16" s="62" t="str">
        <f aca="false">IF(TEXT(MG10,"ddd")="ddd",UPPER(LEFT(TEXT(MG10,"jjj"),1)),UPPER(LEFT(TEXT(MG10,"ddd"),1)))</f>
        <v>M</v>
      </c>
      <c r="MH16" s="62" t="str">
        <f aca="false">IF(TEXT(MH10,"ddd")="ddd",UPPER(LEFT(TEXT(MH10,"jjj"),1)),UPPER(LEFT(TEXT(MH10,"ddd"),1)))</f>
        <v>J</v>
      </c>
      <c r="MI16" s="62" t="str">
        <f aca="false">IF(TEXT(MI10,"ddd")="ddd",UPPER(LEFT(TEXT(MI10,"jjj"),1)),UPPER(LEFT(TEXT(MI10,"ddd"),1)))</f>
        <v>V</v>
      </c>
      <c r="MJ16" s="62" t="str">
        <f aca="false">IF(TEXT(MJ10,"ddd")="ddd",UPPER(LEFT(TEXT(MJ10,"jjj"),1)),UPPER(LEFT(TEXT(MJ10,"ddd"),1)))</f>
        <v>S</v>
      </c>
      <c r="MK16" s="62" t="str">
        <f aca="false">IF(TEXT(MK10,"ddd")="ddd",UPPER(LEFT(TEXT(MK10,"jjj"),1)),UPPER(LEFT(TEXT(MK10,"ddd"),1)))</f>
        <v>D</v>
      </c>
      <c r="ML16" s="62" t="str">
        <f aca="false">IF(TEXT(ML10,"ddd")="ddd",UPPER(LEFT(TEXT(ML10,"jjj"),1)),UPPER(LEFT(TEXT(ML10,"ddd"),1)))</f>
        <v>L</v>
      </c>
      <c r="MM16" s="62" t="str">
        <f aca="false">IF(TEXT(MM10,"ddd")="ddd",UPPER(LEFT(TEXT(MM10,"jjj"),1)),UPPER(LEFT(TEXT(MM10,"ddd"),1)))</f>
        <v>M</v>
      </c>
      <c r="MN16" s="62" t="str">
        <f aca="false">IF(TEXT(MN10,"ddd")="ddd",UPPER(LEFT(TEXT(MN10,"jjj"),1)),UPPER(LEFT(TEXT(MN10,"ddd"),1)))</f>
        <v>M</v>
      </c>
      <c r="MO16" s="62" t="str">
        <f aca="false">IF(TEXT(MO10,"ddd")="ddd",UPPER(LEFT(TEXT(MO10,"jjj"),1)),UPPER(LEFT(TEXT(MO10,"ddd"),1)))</f>
        <v>J</v>
      </c>
      <c r="MP16" s="62" t="str">
        <f aca="false">IF(TEXT(MP10,"ddd")="ddd",UPPER(LEFT(TEXT(MP10,"jjj"),1)),UPPER(LEFT(TEXT(MP10,"ddd"),1)))</f>
        <v>V</v>
      </c>
      <c r="MQ16" s="62" t="str">
        <f aca="false">IF(TEXT(MQ10,"ddd")="ddd",UPPER(LEFT(TEXT(MQ10,"jjj"),1)),UPPER(LEFT(TEXT(MQ10,"ddd"),1)))</f>
        <v>S</v>
      </c>
      <c r="MR16" s="62" t="str">
        <f aca="false">IF(TEXT(MR10,"ddd")="ddd",UPPER(LEFT(TEXT(MR10,"jjj"),1)),UPPER(LEFT(TEXT(MR10,"ddd"),1)))</f>
        <v>D</v>
      </c>
      <c r="MS16" s="62" t="str">
        <f aca="false">IF(TEXT(MS10,"ddd")="ddd",UPPER(LEFT(TEXT(MS10,"jjj"),1)),UPPER(LEFT(TEXT(MS10,"ddd"),1)))</f>
        <v>L</v>
      </c>
      <c r="MT16" s="62" t="str">
        <f aca="false">IF(TEXT(MT10,"ddd")="ddd",UPPER(LEFT(TEXT(MT10,"jjj"),1)),UPPER(LEFT(TEXT(MT10,"ddd"),1)))</f>
        <v>M</v>
      </c>
      <c r="MU16" s="62" t="str">
        <f aca="false">IF(TEXT(MU10,"ddd")="ddd",UPPER(LEFT(TEXT(MU10,"jjj"),1)),UPPER(LEFT(TEXT(MU10,"ddd"),1)))</f>
        <v>M</v>
      </c>
      <c r="MV16" s="62" t="str">
        <f aca="false">IF(TEXT(MV10,"ddd")="ddd",UPPER(LEFT(TEXT(MV10,"jjj"),1)),UPPER(LEFT(TEXT(MV10,"ddd"),1)))</f>
        <v>J</v>
      </c>
      <c r="MW16" s="62" t="str">
        <f aca="false">IF(TEXT(MW10,"ddd")="ddd",UPPER(LEFT(TEXT(MW10,"jjj"),1)),UPPER(LEFT(TEXT(MW10,"ddd"),1)))</f>
        <v>V</v>
      </c>
      <c r="MX16" s="62" t="str">
        <f aca="false">IF(TEXT(MX10,"ddd")="ddd",UPPER(LEFT(TEXT(MX10,"jjj"),1)),UPPER(LEFT(TEXT(MX10,"ddd"),1)))</f>
        <v>S</v>
      </c>
      <c r="MY16" s="62" t="str">
        <f aca="false">IF(TEXT(MY10,"ddd")="ddd",UPPER(LEFT(TEXT(MY10,"jjj"),1)),UPPER(LEFT(TEXT(MY10,"ddd"),1)))</f>
        <v>D</v>
      </c>
      <c r="MZ16" s="62" t="str">
        <f aca="false">IF(TEXT(MZ10,"ddd")="ddd",UPPER(LEFT(TEXT(MZ10,"jjj"),1)),UPPER(LEFT(TEXT(MZ10,"ddd"),1)))</f>
        <v>L</v>
      </c>
      <c r="NA16" s="62" t="str">
        <f aca="false">IF(TEXT(NA10,"ddd")="ddd",UPPER(LEFT(TEXT(NA10,"jjj"),1)),UPPER(LEFT(TEXT(NA10,"ddd"),1)))</f>
        <v>M</v>
      </c>
      <c r="NB16" s="62" t="str">
        <f aca="false">IF(TEXT(NB10,"ddd")="ddd",UPPER(LEFT(TEXT(NB10,"jjj"),1)),UPPER(LEFT(TEXT(NB10,"ddd"),1)))</f>
        <v>M</v>
      </c>
      <c r="NC16" s="62" t="str">
        <f aca="false">IF(TEXT(NC10,"ddd")="ddd",UPPER(LEFT(TEXT(NC10,"jjj"),1)),UPPER(LEFT(TEXT(NC10,"ddd"),1)))</f>
        <v>J</v>
      </c>
      <c r="ND16" s="62" t="str">
        <f aca="false">IF(TEXT(ND10,"ddd")="ddd",UPPER(LEFT(TEXT(ND10,"jjj"),1)),UPPER(LEFT(TEXT(ND10,"ddd"),1)))</f>
        <v>V</v>
      </c>
      <c r="NE16" s="62" t="str">
        <f aca="false">IF(TEXT(NE10,"ddd")="ddd",UPPER(LEFT(TEXT(NE10,"jjj"),1)),UPPER(LEFT(TEXT(NE10,"ddd"),1)))</f>
        <v>S</v>
      </c>
      <c r="NF16" s="62" t="str">
        <f aca="false">IF(TEXT(NF10,"ddd")="ddd",UPPER(LEFT(TEXT(NF10,"jjj"),1)),UPPER(LEFT(TEXT(NF10,"ddd"),1)))</f>
        <v>D</v>
      </c>
      <c r="NG16" s="62" t="str">
        <f aca="false">IF(TEXT(NG10,"ddd")="ddd",UPPER(LEFT(TEXT(NG10,"jjj"),1)),UPPER(LEFT(TEXT(NG10,"ddd"),1)))</f>
        <v>L</v>
      </c>
      <c r="NH16" s="62" t="str">
        <f aca="false">IF(TEXT(NH10,"ddd")="ddd",UPPER(LEFT(TEXT(NH10,"jjj"),1)),UPPER(LEFT(TEXT(NH10,"ddd"),1)))</f>
        <v>M</v>
      </c>
      <c r="NI16" s="62" t="str">
        <f aca="false">IF(TEXT(NI10,"ddd")="ddd",UPPER(LEFT(TEXT(NI10,"jjj"),1)),UPPER(LEFT(TEXT(NI10,"ddd"),1)))</f>
        <v>M</v>
      </c>
      <c r="NJ16" s="62" t="str">
        <f aca="false">IF(TEXT(NJ10,"ddd")="ddd",UPPER(LEFT(TEXT(NJ10,"jjj"),1)),UPPER(LEFT(TEXT(NJ10,"ddd"),1)))</f>
        <v>J</v>
      </c>
      <c r="NK16" s="62" t="str">
        <f aca="false">IF(TEXT(NK10,"ddd")="ddd",UPPER(LEFT(TEXT(NK10,"jjj"),1)),UPPER(LEFT(TEXT(NK10,"ddd"),1)))</f>
        <v>V</v>
      </c>
      <c r="NL16" s="62" t="str">
        <f aca="false">IF(TEXT(NL10,"ddd")="ddd",UPPER(LEFT(TEXT(NL10,"jjj"),1)),UPPER(LEFT(TEXT(NL10,"ddd"),1)))</f>
        <v>S</v>
      </c>
      <c r="NM16" s="62" t="str">
        <f aca="false">IF(TEXT(NM10,"ddd")="ddd",UPPER(LEFT(TEXT(NM10,"jjj"),1)),UPPER(LEFT(TEXT(NM10,"ddd"),1)))</f>
        <v>D</v>
      </c>
      <c r="NN16" s="62" t="str">
        <f aca="false">IF(TEXT(NN10,"ddd")="ddd",UPPER(LEFT(TEXT(NN10,"jjj"),1)),UPPER(LEFT(TEXT(NN10,"ddd"),1)))</f>
        <v>L</v>
      </c>
      <c r="NO16" s="62" t="str">
        <f aca="false">IF(TEXT(NO10,"ddd")="ddd",UPPER(LEFT(TEXT(NO10,"jjj"),1)),UPPER(LEFT(TEXT(NO10,"ddd"),1)))</f>
        <v>M</v>
      </c>
      <c r="NP16" s="62" t="str">
        <f aca="false">IF(TEXT(NP10,"ddd")="ddd",UPPER(LEFT(TEXT(NP10,"jjj"),1)),UPPER(LEFT(TEXT(NP10,"ddd"),1)))</f>
        <v>M</v>
      </c>
      <c r="NQ16" s="62" t="str">
        <f aca="false">IF(TEXT(NQ10,"ddd")="ddd",UPPER(LEFT(TEXT(NQ10,"jjj"),1)),UPPER(LEFT(TEXT(NQ10,"ddd"),1)))</f>
        <v>J</v>
      </c>
      <c r="NR16" s="62" t="str">
        <f aca="false">IF(TEXT(NR10,"ddd")="ddd",UPPER(LEFT(TEXT(NR10,"jjj"),1)),UPPER(LEFT(TEXT(NR10,"ddd"),1)))</f>
        <v>V</v>
      </c>
      <c r="NS16" s="62" t="str">
        <f aca="false">IF(TEXT(NS10,"ddd")="ddd",UPPER(LEFT(TEXT(NS10,"jjj"),1)),UPPER(LEFT(TEXT(NS10,"ddd"),1)))</f>
        <v>S</v>
      </c>
      <c r="NT16" s="62" t="str">
        <f aca="false">IF(TEXT(NT10,"ddd")="ddd",UPPER(LEFT(TEXT(NT10,"jjj"),1)),UPPER(LEFT(TEXT(NT10,"ddd"),1)))</f>
        <v>D</v>
      </c>
      <c r="NU16" s="62" t="str">
        <f aca="false">IF(TEXT(NU10,"ddd")="ddd",UPPER(LEFT(TEXT(NU10,"jjj"),1)),UPPER(LEFT(TEXT(NU10,"ddd"),1)))</f>
        <v>L</v>
      </c>
      <c r="NV16" s="62" t="str">
        <f aca="false">IF(TEXT(NV10,"ddd")="ddd",UPPER(LEFT(TEXT(NV10,"jjj"),1)),UPPER(LEFT(TEXT(NV10,"ddd"),1)))</f>
        <v>M</v>
      </c>
      <c r="NW16" s="62" t="str">
        <f aca="false">IF(TEXT(NW10,"ddd")="ddd",UPPER(LEFT(TEXT(NW10,"jjj"),1)),UPPER(LEFT(TEXT(NW10,"ddd"),1)))</f>
        <v>M</v>
      </c>
      <c r="NX16" s="62" t="str">
        <f aca="false">IF(TEXT(NX10,"ddd")="ddd",UPPER(LEFT(TEXT(NX10,"jjj"),1)),UPPER(LEFT(TEXT(NX10,"ddd"),1)))</f>
        <v>J</v>
      </c>
      <c r="NY16" s="62" t="str">
        <f aca="false">IF(TEXT(NY10,"ddd")="ddd",UPPER(LEFT(TEXT(NY10,"jjj"),1)),UPPER(LEFT(TEXT(NY10,"ddd"),1)))</f>
        <v>V</v>
      </c>
      <c r="NZ16" s="62" t="str">
        <f aca="false">IF(TEXT(NZ10,"ddd")="ddd",UPPER(LEFT(TEXT(NZ10,"jjj"),1)),UPPER(LEFT(TEXT(NZ10,"ddd"),1)))</f>
        <v>S</v>
      </c>
      <c r="OA16" s="62" t="str">
        <f aca="false">IF(TEXT(OA10,"ddd")="ddd",UPPER(LEFT(TEXT(OA10,"jjj"),1)),UPPER(LEFT(TEXT(OA10,"ddd"),1)))</f>
        <v>D</v>
      </c>
      <c r="OB16" s="62" t="str">
        <f aca="false">IF(TEXT(OB10,"ddd")="ddd",UPPER(LEFT(TEXT(OB10,"jjj"),1)),UPPER(LEFT(TEXT(OB10,"ddd"),1)))</f>
        <v>L</v>
      </c>
      <c r="OC16" s="62" t="str">
        <f aca="false">IF(TEXT(OC10,"ddd")="ddd",UPPER(LEFT(TEXT(OC10,"jjj"),1)),UPPER(LEFT(TEXT(OC10,"ddd"),1)))</f>
        <v>M</v>
      </c>
      <c r="OD16" s="62" t="str">
        <f aca="false">IF(TEXT(OD10,"ddd")="ddd",UPPER(LEFT(TEXT(OD10,"jjj"),1)),UPPER(LEFT(TEXT(OD10,"ddd"),1)))</f>
        <v>M</v>
      </c>
      <c r="OE16" s="62" t="str">
        <f aca="false">IF(TEXT(OE10,"ddd")="ddd",UPPER(LEFT(TEXT(OE10,"jjj"),1)),UPPER(LEFT(TEXT(OE10,"ddd"),1)))</f>
        <v>J</v>
      </c>
      <c r="OF16" s="62" t="str">
        <f aca="false">IF(TEXT(OF10,"ddd")="ddd",UPPER(LEFT(TEXT(OF10,"jjj"),1)),UPPER(LEFT(TEXT(OF10,"ddd"),1)))</f>
        <v>V</v>
      </c>
      <c r="OG16" s="62" t="str">
        <f aca="false">IF(TEXT(OG10,"ddd")="ddd",UPPER(LEFT(TEXT(OG10,"jjj"),1)),UPPER(LEFT(TEXT(OG10,"ddd"),1)))</f>
        <v>S</v>
      </c>
      <c r="OH16" s="62" t="str">
        <f aca="false">IF(TEXT(OH10,"ddd")="ddd",UPPER(LEFT(TEXT(OH10,"jjj"),1)),UPPER(LEFT(TEXT(OH10,"ddd"),1)))</f>
        <v>D</v>
      </c>
      <c r="OI16" s="62" t="str">
        <f aca="false">IF(TEXT(OI10,"ddd")="ddd",UPPER(LEFT(TEXT(OI10,"jjj"),1)),UPPER(LEFT(TEXT(OI10,"ddd"),1)))</f>
        <v>L</v>
      </c>
      <c r="OJ16" s="62" t="str">
        <f aca="false">IF(TEXT(OJ10,"ddd")="ddd",UPPER(LEFT(TEXT(OJ10,"jjj"),1)),UPPER(LEFT(TEXT(OJ10,"ddd"),1)))</f>
        <v>M</v>
      </c>
      <c r="OK16" s="62" t="str">
        <f aca="false">IF(TEXT(OK10,"ddd")="ddd",UPPER(LEFT(TEXT(OK10,"jjj"),1)),UPPER(LEFT(TEXT(OK10,"ddd"),1)))</f>
        <v>M</v>
      </c>
      <c r="OL16" s="62" t="str">
        <f aca="false">IF(TEXT(OL10,"ddd")="ddd",UPPER(LEFT(TEXT(OL10,"jjj"),1)),UPPER(LEFT(TEXT(OL10,"ddd"),1)))</f>
        <v>J</v>
      </c>
      <c r="OM16" s="62" t="str">
        <f aca="false">IF(TEXT(OM10,"ddd")="ddd",UPPER(LEFT(TEXT(OM10,"jjj"),1)),UPPER(LEFT(TEXT(OM10,"ddd"),1)))</f>
        <v>V</v>
      </c>
      <c r="ON16" s="62" t="str">
        <f aca="false">IF(TEXT(ON10,"ddd")="ddd",UPPER(LEFT(TEXT(ON10,"jjj"),1)),UPPER(LEFT(TEXT(ON10,"ddd"),1)))</f>
        <v>S</v>
      </c>
      <c r="OO16" s="62" t="str">
        <f aca="false">IF(TEXT(OO10,"ddd")="ddd",UPPER(LEFT(TEXT(OO10,"jjj"),1)),UPPER(LEFT(TEXT(OO10,"ddd"),1)))</f>
        <v>D</v>
      </c>
      <c r="OP16" s="62" t="str">
        <f aca="false">IF(TEXT(OP10,"ddd")="ddd",UPPER(LEFT(TEXT(OP10,"jjj"),1)),UPPER(LEFT(TEXT(OP10,"ddd"),1)))</f>
        <v>L</v>
      </c>
      <c r="OQ16" s="62" t="str">
        <f aca="false">IF(TEXT(OQ10,"ddd")="ddd",UPPER(LEFT(TEXT(OQ10,"jjj"),1)),UPPER(LEFT(TEXT(OQ10,"ddd"),1)))</f>
        <v>M</v>
      </c>
      <c r="OR16" s="62" t="str">
        <f aca="false">IF(TEXT(OR10,"ddd")="ddd",UPPER(LEFT(TEXT(OR10,"jjj"),1)),UPPER(LEFT(TEXT(OR10,"ddd"),1)))</f>
        <v>M</v>
      </c>
      <c r="OS16" s="62" t="str">
        <f aca="false">IF(TEXT(OS10,"ddd")="ddd",UPPER(LEFT(TEXT(OS10,"jjj"),1)),UPPER(LEFT(TEXT(OS10,"ddd"),1)))</f>
        <v>J</v>
      </c>
      <c r="OT16" s="62" t="str">
        <f aca="false">IF(TEXT(OT10,"ddd")="ddd",UPPER(LEFT(TEXT(OT10,"jjj"),1)),UPPER(LEFT(TEXT(OT10,"ddd"),1)))</f>
        <v>V</v>
      </c>
      <c r="OU16" s="62" t="str">
        <f aca="false">IF(TEXT(OU10,"ddd")="ddd",UPPER(LEFT(TEXT(OU10,"jjj"),1)),UPPER(LEFT(TEXT(OU10,"ddd"),1)))</f>
        <v>S</v>
      </c>
      <c r="OV16" s="62" t="str">
        <f aca="false">IF(TEXT(OV10,"ddd")="ddd",UPPER(LEFT(TEXT(OV10,"jjj"),1)),UPPER(LEFT(TEXT(OV10,"ddd"),1)))</f>
        <v>D</v>
      </c>
      <c r="OW16" s="62" t="str">
        <f aca="false">IF(TEXT(OW10,"ddd")="ddd",UPPER(LEFT(TEXT(OW10,"jjj"),1)),UPPER(LEFT(TEXT(OW10,"ddd"),1)))</f>
        <v>L</v>
      </c>
      <c r="OX16" s="62" t="str">
        <f aca="false">IF(TEXT(OX10,"ddd")="ddd",UPPER(LEFT(TEXT(OX10,"jjj"),1)),UPPER(LEFT(TEXT(OX10,"ddd"),1)))</f>
        <v>M</v>
      </c>
      <c r="OY16" s="62" t="str">
        <f aca="false">IF(TEXT(OY10,"ddd")="ddd",UPPER(LEFT(TEXT(OY10,"jjj"),1)),UPPER(LEFT(TEXT(OY10,"ddd"),1)))</f>
        <v>M</v>
      </c>
      <c r="OZ16" s="62" t="str">
        <f aca="false">IF(TEXT(OZ10,"ddd")="ddd",UPPER(LEFT(TEXT(OZ10,"jjj"),1)),UPPER(LEFT(TEXT(OZ10,"ddd"),1)))</f>
        <v>J</v>
      </c>
      <c r="PA16" s="62" t="str">
        <f aca="false">IF(TEXT(PA10,"ddd")="ddd",UPPER(LEFT(TEXT(PA10,"jjj"),1)),UPPER(LEFT(TEXT(PA10,"ddd"),1)))</f>
        <v>V</v>
      </c>
      <c r="PB16" s="62" t="str">
        <f aca="false">IF(TEXT(PB10,"ddd")="ddd",UPPER(LEFT(TEXT(PB10,"jjj"),1)),UPPER(LEFT(TEXT(PB10,"ddd"),1)))</f>
        <v>S</v>
      </c>
      <c r="PC16" s="62" t="str">
        <f aca="false">IF(TEXT(PC10,"ddd")="ddd",UPPER(LEFT(TEXT(PC10,"jjj"),1)),UPPER(LEFT(TEXT(PC10,"ddd"),1)))</f>
        <v>D</v>
      </c>
      <c r="PD16" s="62" t="str">
        <f aca="false">IF(TEXT(PD10,"ddd")="ddd",UPPER(LEFT(TEXT(PD10,"jjj"),1)),UPPER(LEFT(TEXT(PD10,"ddd"),1)))</f>
        <v>L</v>
      </c>
      <c r="PE16" s="62" t="str">
        <f aca="false">IF(TEXT(PE10,"ddd")="ddd",UPPER(LEFT(TEXT(PE10,"jjj"),1)),UPPER(LEFT(TEXT(PE10,"ddd"),1)))</f>
        <v>M</v>
      </c>
      <c r="PF16" s="62" t="str">
        <f aca="false">IF(TEXT(PF10,"ddd")="ddd",UPPER(LEFT(TEXT(PF10,"jjj"),1)),UPPER(LEFT(TEXT(PF10,"ddd"),1)))</f>
        <v>M</v>
      </c>
      <c r="PG16" s="62" t="str">
        <f aca="false">IF(TEXT(PG10,"ddd")="ddd",UPPER(LEFT(TEXT(PG10,"jjj"),1)),UPPER(LEFT(TEXT(PG10,"ddd"),1)))</f>
        <v>J</v>
      </c>
      <c r="PH16" s="62" t="str">
        <f aca="false">IF(TEXT(PH10,"ddd")="ddd",UPPER(LEFT(TEXT(PH10,"jjj"),1)),UPPER(LEFT(TEXT(PH10,"ddd"),1)))</f>
        <v>V</v>
      </c>
      <c r="PI16" s="62" t="str">
        <f aca="false">IF(TEXT(PI10,"ddd")="ddd",UPPER(LEFT(TEXT(PI10,"jjj"),1)),UPPER(LEFT(TEXT(PI10,"ddd"),1)))</f>
        <v>S</v>
      </c>
      <c r="PJ16" s="62" t="str">
        <f aca="false">IF(TEXT(PJ10,"ddd")="ddd",UPPER(LEFT(TEXT(PJ10,"jjj"),1)),UPPER(LEFT(TEXT(PJ10,"ddd"),1)))</f>
        <v>D</v>
      </c>
      <c r="PK16" s="62" t="str">
        <f aca="false">IF(TEXT(PK10,"ddd")="ddd",UPPER(LEFT(TEXT(PK10,"jjj"),1)),UPPER(LEFT(TEXT(PK10,"ddd"),1)))</f>
        <v>L</v>
      </c>
      <c r="PL16" s="62" t="str">
        <f aca="false">IF(TEXT(PL10,"ddd")="ddd",UPPER(LEFT(TEXT(PL10,"jjj"),1)),UPPER(LEFT(TEXT(PL10,"ddd"),1)))</f>
        <v>M</v>
      </c>
      <c r="PM16" s="62" t="str">
        <f aca="false">IF(TEXT(PM10,"ddd")="ddd",UPPER(LEFT(TEXT(PM10,"jjj"),1)),UPPER(LEFT(TEXT(PM10,"ddd"),1)))</f>
        <v>M</v>
      </c>
      <c r="PN16" s="62" t="str">
        <f aca="false">IF(TEXT(PN10,"ddd")="ddd",UPPER(LEFT(TEXT(PN10,"jjj"),1)),UPPER(LEFT(TEXT(PN10,"ddd"),1)))</f>
        <v>J</v>
      </c>
      <c r="PO16" s="62" t="str">
        <f aca="false">IF(TEXT(PO10,"ddd")="ddd",UPPER(LEFT(TEXT(PO10,"jjj"),1)),UPPER(LEFT(TEXT(PO10,"ddd"),1)))</f>
        <v>V</v>
      </c>
      <c r="PP16" s="62" t="str">
        <f aca="false">IF(TEXT(PP10,"ddd")="ddd",UPPER(LEFT(TEXT(PP10,"jjj"),1)),UPPER(LEFT(TEXT(PP10,"ddd"),1)))</f>
        <v>S</v>
      </c>
      <c r="PQ16" s="62" t="str">
        <f aca="false">IF(TEXT(PQ10,"ddd")="ddd",UPPER(LEFT(TEXT(PQ10,"jjj"),1)),UPPER(LEFT(TEXT(PQ10,"ddd"),1)))</f>
        <v>D</v>
      </c>
      <c r="PR16" s="62" t="str">
        <f aca="false">IF(TEXT(PR10,"ddd")="ddd",UPPER(LEFT(TEXT(PR10,"jjj"),1)),UPPER(LEFT(TEXT(PR10,"ddd"),1)))</f>
        <v>L</v>
      </c>
      <c r="PS16" s="62" t="str">
        <f aca="false">IF(TEXT(PS10,"ddd")="ddd",UPPER(LEFT(TEXT(PS10,"jjj"),1)),UPPER(LEFT(TEXT(PS10,"ddd"),1)))</f>
        <v>M</v>
      </c>
      <c r="PT16" s="62" t="str">
        <f aca="false">IF(TEXT(PT10,"ddd")="ddd",UPPER(LEFT(TEXT(PT10,"jjj"),1)),UPPER(LEFT(TEXT(PT10,"ddd"),1)))</f>
        <v>M</v>
      </c>
      <c r="PU16" s="62" t="str">
        <f aca="false">IF(TEXT(PU10,"ddd")="ddd",UPPER(LEFT(TEXT(PU10,"jjj"),1)),UPPER(LEFT(TEXT(PU10,"ddd"),1)))</f>
        <v>J</v>
      </c>
      <c r="PV16" s="62" t="str">
        <f aca="false">IF(TEXT(PV10,"ddd")="ddd",UPPER(LEFT(TEXT(PV10,"jjj"),1)),UPPER(LEFT(TEXT(PV10,"ddd"),1)))</f>
        <v>V</v>
      </c>
      <c r="PW16" s="62" t="str">
        <f aca="false">IF(TEXT(PW10,"ddd")="ddd",UPPER(LEFT(TEXT(PW10,"jjj"),1)),UPPER(LEFT(TEXT(PW10,"ddd"),1)))</f>
        <v>S</v>
      </c>
      <c r="PX16" s="62" t="str">
        <f aca="false">IF(TEXT(PX10,"ddd")="ddd",UPPER(LEFT(TEXT(PX10,"jjj"),1)),UPPER(LEFT(TEXT(PX10,"ddd"),1)))</f>
        <v>D</v>
      </c>
      <c r="PY16" s="62" t="str">
        <f aca="false">IF(TEXT(PY10,"ddd")="ddd",UPPER(LEFT(TEXT(PY10,"jjj"),1)),UPPER(LEFT(TEXT(PY10,"ddd"),1)))</f>
        <v>L</v>
      </c>
      <c r="PZ16" s="62" t="str">
        <f aca="false">IF(TEXT(PZ10,"ddd")="ddd",UPPER(LEFT(TEXT(PZ10,"jjj"),1)),UPPER(LEFT(TEXT(PZ10,"ddd"),1)))</f>
        <v>M</v>
      </c>
      <c r="QA16" s="62" t="str">
        <f aca="false">IF(TEXT(QA10,"ddd")="ddd",UPPER(LEFT(TEXT(QA10,"jjj"),1)),UPPER(LEFT(TEXT(QA10,"ddd"),1)))</f>
        <v>M</v>
      </c>
      <c r="QB16" s="62" t="str">
        <f aca="false">IF(TEXT(QB10,"ddd")="ddd",UPPER(LEFT(TEXT(QB10,"jjj"),1)),UPPER(LEFT(TEXT(QB10,"ddd"),1)))</f>
        <v>J</v>
      </c>
      <c r="QC16" s="62" t="str">
        <f aca="false">IF(TEXT(QC10,"ddd")="ddd",UPPER(LEFT(TEXT(QC10,"jjj"),1)),UPPER(LEFT(TEXT(QC10,"ddd"),1)))</f>
        <v>V</v>
      </c>
      <c r="QD16" s="62" t="str">
        <f aca="false">IF(TEXT(QD10,"ddd")="ddd",UPPER(LEFT(TEXT(QD10,"jjj"),1)),UPPER(LEFT(TEXT(QD10,"ddd"),1)))</f>
        <v>S</v>
      </c>
      <c r="QE16" s="62" t="str">
        <f aca="false">IF(TEXT(QE10,"ddd")="ddd",UPPER(LEFT(TEXT(QE10,"jjj"),1)),UPPER(LEFT(TEXT(QE10,"ddd"),1)))</f>
        <v>D</v>
      </c>
      <c r="QF16" s="62" t="str">
        <f aca="false">IF(TEXT(QF10,"ddd")="ddd",UPPER(LEFT(TEXT(QF10,"jjj"),1)),UPPER(LEFT(TEXT(QF10,"ddd"),1)))</f>
        <v>L</v>
      </c>
      <c r="QG16" s="62" t="str">
        <f aca="false">IF(TEXT(QG10,"ddd")="ddd",UPPER(LEFT(TEXT(QG10,"jjj"),1)),UPPER(LEFT(TEXT(QG10,"ddd"),1)))</f>
        <v>M</v>
      </c>
      <c r="QH16" s="62" t="str">
        <f aca="false">IF(TEXT(QH10,"ddd")="ddd",UPPER(LEFT(TEXT(QH10,"jjj"),1)),UPPER(LEFT(TEXT(QH10,"ddd"),1)))</f>
        <v>M</v>
      </c>
      <c r="QI16" s="62" t="str">
        <f aca="false">IF(TEXT(QI10,"ddd")="ddd",UPPER(LEFT(TEXT(QI10,"jjj"),1)),UPPER(LEFT(TEXT(QI10,"ddd"),1)))</f>
        <v>J</v>
      </c>
      <c r="QJ16" s="62" t="str">
        <f aca="false">IF(TEXT(QJ10,"ddd")="ddd",UPPER(LEFT(TEXT(QJ10,"jjj"),1)),UPPER(LEFT(TEXT(QJ10,"ddd"),1)))</f>
        <v>V</v>
      </c>
      <c r="QK16" s="62" t="str">
        <f aca="false">IF(TEXT(QK10,"ddd")="ddd",UPPER(LEFT(TEXT(QK10,"jjj"),1)),UPPER(LEFT(TEXT(QK10,"ddd"),1)))</f>
        <v>S</v>
      </c>
      <c r="QL16" s="62" t="str">
        <f aca="false">IF(TEXT(QL10,"ddd")="ddd",UPPER(LEFT(TEXT(QL10,"jjj"),1)),UPPER(LEFT(TEXT(QL10,"ddd"),1)))</f>
        <v>D</v>
      </c>
      <c r="QM16" s="62" t="str">
        <f aca="false">IF(TEXT(QM10,"ddd")="ddd",UPPER(LEFT(TEXT(QM10,"jjj"),1)),UPPER(LEFT(TEXT(QM10,"ddd"),1)))</f>
        <v>L</v>
      </c>
      <c r="QN16" s="62" t="str">
        <f aca="false">IF(TEXT(QN10,"ddd")="ddd",UPPER(LEFT(TEXT(QN10,"jjj"),1)),UPPER(LEFT(TEXT(QN10,"ddd"),1)))</f>
        <v>M</v>
      </c>
      <c r="QO16" s="62" t="str">
        <f aca="false">IF(TEXT(QO10,"ddd")="ddd",UPPER(LEFT(TEXT(QO10,"jjj"),1)),UPPER(LEFT(TEXT(QO10,"ddd"),1)))</f>
        <v>M</v>
      </c>
      <c r="QP16" s="62" t="str">
        <f aca="false">IF(TEXT(QP10,"ddd")="ddd",UPPER(LEFT(TEXT(QP10,"jjj"),1)),UPPER(LEFT(TEXT(QP10,"ddd"),1)))</f>
        <v>J</v>
      </c>
      <c r="QQ16" s="62" t="str">
        <f aca="false">IF(TEXT(QQ10,"ddd")="ddd",UPPER(LEFT(TEXT(QQ10,"jjj"),1)),UPPER(LEFT(TEXT(QQ10,"ddd"),1)))</f>
        <v>V</v>
      </c>
      <c r="QR16" s="62" t="str">
        <f aca="false">IF(TEXT(QR10,"ddd")="ddd",UPPER(LEFT(TEXT(QR10,"jjj"),1)),UPPER(LEFT(TEXT(QR10,"ddd"),1)))</f>
        <v>S</v>
      </c>
      <c r="QS16" s="62" t="str">
        <f aca="false">IF(TEXT(QS10,"ddd")="ddd",UPPER(LEFT(TEXT(QS10,"jjj"),1)),UPPER(LEFT(TEXT(QS10,"ddd"),1)))</f>
        <v>D</v>
      </c>
      <c r="QT16" s="62" t="str">
        <f aca="false">IF(TEXT(QT10,"ddd")="ddd",UPPER(LEFT(TEXT(QT10,"jjj"),1)),UPPER(LEFT(TEXT(QT10,"ddd"),1)))</f>
        <v>L</v>
      </c>
      <c r="QU16" s="62" t="str">
        <f aca="false">IF(TEXT(QU10,"ddd")="ddd",UPPER(LEFT(TEXT(QU10,"jjj"),1)),UPPER(LEFT(TEXT(QU10,"ddd"),1)))</f>
        <v>M</v>
      </c>
      <c r="QV16" s="62" t="str">
        <f aca="false">IF(TEXT(QV10,"ddd")="ddd",UPPER(LEFT(TEXT(QV10,"jjj"),1)),UPPER(LEFT(TEXT(QV10,"ddd"),1)))</f>
        <v>M</v>
      </c>
      <c r="QW16" s="62" t="str">
        <f aca="false">IF(TEXT(QW10,"ddd")="ddd",UPPER(LEFT(TEXT(QW10,"jjj"),1)),UPPER(LEFT(TEXT(QW10,"ddd"),1)))</f>
        <v>J</v>
      </c>
      <c r="QX16" s="62" t="str">
        <f aca="false">IF(TEXT(QX10,"ddd")="ddd",UPPER(LEFT(TEXT(QX10,"jjj"),1)),UPPER(LEFT(TEXT(QX10,"ddd"),1)))</f>
        <v>V</v>
      </c>
      <c r="QY16" s="62" t="str">
        <f aca="false">IF(TEXT(QY10,"ddd")="ddd",UPPER(LEFT(TEXT(QY10,"jjj"),1)),UPPER(LEFT(TEXT(QY10,"ddd"),1)))</f>
        <v>S</v>
      </c>
      <c r="QZ16" s="62" t="str">
        <f aca="false">IF(TEXT(QZ10,"ddd")="ddd",UPPER(LEFT(TEXT(QZ10,"jjj"),1)),UPPER(LEFT(TEXT(QZ10,"ddd"),1)))</f>
        <v>D</v>
      </c>
      <c r="RA16" s="62" t="str">
        <f aca="false">IF(TEXT(RA10,"ddd")="ddd",UPPER(LEFT(TEXT(RA10,"jjj"),1)),UPPER(LEFT(TEXT(RA10,"ddd"),1)))</f>
        <v>L</v>
      </c>
      <c r="RB16" s="62" t="str">
        <f aca="false">IF(TEXT(RB10,"ddd")="ddd",UPPER(LEFT(TEXT(RB10,"jjj"),1)),UPPER(LEFT(TEXT(RB10,"ddd"),1)))</f>
        <v>M</v>
      </c>
      <c r="RC16" s="62" t="str">
        <f aca="false">IF(TEXT(RC10,"ddd")="ddd",UPPER(LEFT(TEXT(RC10,"jjj"),1)),UPPER(LEFT(TEXT(RC10,"ddd"),1)))</f>
        <v>M</v>
      </c>
      <c r="RD16" s="62" t="str">
        <f aca="false">IF(TEXT(RD10,"ddd")="ddd",UPPER(LEFT(TEXT(RD10,"jjj"),1)),UPPER(LEFT(TEXT(RD10,"ddd"),1)))</f>
        <v>J</v>
      </c>
      <c r="RE16" s="62" t="str">
        <f aca="false">IF(TEXT(RE10,"ddd")="ddd",UPPER(LEFT(TEXT(RE10,"jjj"),1)),UPPER(LEFT(TEXT(RE10,"ddd"),1)))</f>
        <v>V</v>
      </c>
      <c r="RF16" s="62" t="str">
        <f aca="false">IF(TEXT(RF10,"ddd")="ddd",UPPER(LEFT(TEXT(RF10,"jjj"),1)),UPPER(LEFT(TEXT(RF10,"ddd"),1)))</f>
        <v>S</v>
      </c>
      <c r="RG16" s="62" t="str">
        <f aca="false">IF(TEXT(RG10,"ddd")="ddd",UPPER(LEFT(TEXT(RG10,"jjj"),1)),UPPER(LEFT(TEXT(RG10,"ddd"),1)))</f>
        <v>D</v>
      </c>
      <c r="RH16" s="62" t="str">
        <f aca="false">IF(TEXT(RH10,"ddd")="ddd",UPPER(LEFT(TEXT(RH10,"jjj"),1)),UPPER(LEFT(TEXT(RH10,"ddd"),1)))</f>
        <v>L</v>
      </c>
      <c r="RI16" s="62" t="str">
        <f aca="false">IF(TEXT(RI10,"ddd")="ddd",UPPER(LEFT(TEXT(RI10,"jjj"),1)),UPPER(LEFT(TEXT(RI10,"ddd"),1)))</f>
        <v>M</v>
      </c>
      <c r="RJ16" s="62" t="str">
        <f aca="false">IF(TEXT(RJ10,"ddd")="ddd",UPPER(LEFT(TEXT(RJ10,"jjj"),1)),UPPER(LEFT(TEXT(RJ10,"ddd"),1)))</f>
        <v>M</v>
      </c>
      <c r="RK16" s="62" t="str">
        <f aca="false">IF(TEXT(RK10,"ddd")="ddd",UPPER(LEFT(TEXT(RK10,"jjj"),1)),UPPER(LEFT(TEXT(RK10,"ddd"),1)))</f>
        <v>J</v>
      </c>
      <c r="RL16" s="62" t="str">
        <f aca="false">IF(TEXT(RL10,"ddd")="ddd",UPPER(LEFT(TEXT(RL10,"jjj"),1)),UPPER(LEFT(TEXT(RL10,"ddd"),1)))</f>
        <v>V</v>
      </c>
      <c r="RM16" s="62" t="str">
        <f aca="false">IF(TEXT(RM10,"ddd")="ddd",UPPER(LEFT(TEXT(RM10,"jjj"),1)),UPPER(LEFT(TEXT(RM10,"ddd"),1)))</f>
        <v>S</v>
      </c>
      <c r="RN16" s="62" t="str">
        <f aca="false">IF(TEXT(RN10,"ddd")="ddd",UPPER(LEFT(TEXT(RN10,"jjj"),1)),UPPER(LEFT(TEXT(RN10,"ddd"),1)))</f>
        <v>D</v>
      </c>
      <c r="RO16" s="62" t="str">
        <f aca="false">IF(TEXT(RO10,"ddd")="ddd",UPPER(LEFT(TEXT(RO10,"jjj"),1)),UPPER(LEFT(TEXT(RO10,"ddd"),1)))</f>
        <v>L</v>
      </c>
      <c r="RP16" s="62" t="str">
        <f aca="false">IF(TEXT(RP10,"ddd")="ddd",UPPER(LEFT(TEXT(RP10,"jjj"),1)),UPPER(LEFT(TEXT(RP10,"ddd"),1)))</f>
        <v>M</v>
      </c>
      <c r="RQ16" s="62" t="str">
        <f aca="false">IF(TEXT(RQ10,"ddd")="ddd",UPPER(LEFT(TEXT(RQ10,"jjj"),1)),UPPER(LEFT(TEXT(RQ10,"ddd"),1)))</f>
        <v>M</v>
      </c>
      <c r="RR16" s="62" t="str">
        <f aca="false">IF(TEXT(RR10,"ddd")="ddd",UPPER(LEFT(TEXT(RR10,"jjj"),1)),UPPER(LEFT(TEXT(RR10,"ddd"),1)))</f>
        <v>J</v>
      </c>
      <c r="RS16" s="62" t="str">
        <f aca="false">IF(TEXT(RS10,"ddd")="ddd",UPPER(LEFT(TEXT(RS10,"jjj"),1)),UPPER(LEFT(TEXT(RS10,"ddd"),1)))</f>
        <v>V</v>
      </c>
      <c r="RT16" s="62" t="str">
        <f aca="false">IF(TEXT(RT10,"ddd")="ddd",UPPER(LEFT(TEXT(RT10,"jjj"),1)),UPPER(LEFT(TEXT(RT10,"ddd"),1)))</f>
        <v>S</v>
      </c>
      <c r="RU16" s="62" t="str">
        <f aca="false">IF(TEXT(RU10,"ddd")="ddd",UPPER(LEFT(TEXT(RU10,"jjj"),1)),UPPER(LEFT(TEXT(RU10,"ddd"),1)))</f>
        <v>D</v>
      </c>
      <c r="RV16" s="62" t="str">
        <f aca="false">IF(TEXT(RV10,"ddd")="ddd",UPPER(LEFT(TEXT(RV10,"jjj"),1)),UPPER(LEFT(TEXT(RV10,"ddd"),1)))</f>
        <v>L</v>
      </c>
      <c r="RW16" s="62" t="str">
        <f aca="false">IF(TEXT(RW10,"ddd")="ddd",UPPER(LEFT(TEXT(RW10,"jjj"),1)),UPPER(LEFT(TEXT(RW10,"ddd"),1)))</f>
        <v>M</v>
      </c>
      <c r="RX16" s="62" t="str">
        <f aca="false">IF(TEXT(RX10,"ddd")="ddd",UPPER(LEFT(TEXT(RX10,"jjj"),1)),UPPER(LEFT(TEXT(RX10,"ddd"),1)))</f>
        <v>M</v>
      </c>
      <c r="RY16" s="62" t="str">
        <f aca="false">IF(TEXT(RY10,"ddd")="ddd",UPPER(LEFT(TEXT(RY10,"jjj"),1)),UPPER(LEFT(TEXT(RY10,"ddd"),1)))</f>
        <v>J</v>
      </c>
      <c r="RZ16" s="62" t="str">
        <f aca="false">IF(TEXT(RZ10,"ddd")="ddd",UPPER(LEFT(TEXT(RZ10,"jjj"),1)),UPPER(LEFT(TEXT(RZ10,"ddd"),1)))</f>
        <v>V</v>
      </c>
      <c r="SA16" s="62" t="str">
        <f aca="false">IF(TEXT(SA10,"ddd")="ddd",UPPER(LEFT(TEXT(SA10,"jjj"),1)),UPPER(LEFT(TEXT(SA10,"ddd"),1)))</f>
        <v>S</v>
      </c>
      <c r="SB16" s="62" t="str">
        <f aca="false">IF(TEXT(SB10,"ddd")="ddd",UPPER(LEFT(TEXT(SB10,"jjj"),1)),UPPER(LEFT(TEXT(SB10,"ddd"),1)))</f>
        <v>D</v>
      </c>
      <c r="SC16" s="62" t="str">
        <f aca="false">IF(TEXT(SC10,"ddd")="ddd",UPPER(LEFT(TEXT(SC10,"jjj"),1)),UPPER(LEFT(TEXT(SC10,"ddd"),1)))</f>
        <v>L</v>
      </c>
      <c r="SD16" s="62" t="str">
        <f aca="false">IF(TEXT(SD10,"ddd")="ddd",UPPER(LEFT(TEXT(SD10,"jjj"),1)),UPPER(LEFT(TEXT(SD10,"ddd"),1)))</f>
        <v>M</v>
      </c>
      <c r="SE16" s="62" t="str">
        <f aca="false">IF(TEXT(SE10,"ddd")="ddd",UPPER(LEFT(TEXT(SE10,"jjj"),1)),UPPER(LEFT(TEXT(SE10,"ddd"),1)))</f>
        <v>M</v>
      </c>
      <c r="SF16" s="62" t="str">
        <f aca="false">IF(TEXT(SF10,"ddd")="ddd",UPPER(LEFT(TEXT(SF10,"jjj"),1)),UPPER(LEFT(TEXT(SF10,"ddd"),1)))</f>
        <v>J</v>
      </c>
      <c r="SG16" s="62" t="str">
        <f aca="false">IF(TEXT(SG10,"ddd")="ddd",UPPER(LEFT(TEXT(SG10,"jjj"),1)),UPPER(LEFT(TEXT(SG10,"ddd"),1)))</f>
        <v>V</v>
      </c>
      <c r="SH16" s="62" t="str">
        <f aca="false">IF(TEXT(SH10,"ddd")="ddd",UPPER(LEFT(TEXT(SH10,"jjj"),1)),UPPER(LEFT(TEXT(SH10,"ddd"),1)))</f>
        <v>S</v>
      </c>
      <c r="SI16" s="62" t="str">
        <f aca="false">IF(TEXT(SI10,"ddd")="ddd",UPPER(LEFT(TEXT(SI10,"jjj"),1)),UPPER(LEFT(TEXT(SI10,"ddd"),1)))</f>
        <v>D</v>
      </c>
      <c r="SJ16" s="62" t="str">
        <f aca="false">IF(TEXT(SJ10,"ddd")="ddd",UPPER(LEFT(TEXT(SJ10,"jjj"),1)),UPPER(LEFT(TEXT(SJ10,"ddd"),1)))</f>
        <v>L</v>
      </c>
      <c r="SK16" s="62" t="str">
        <f aca="false">IF(TEXT(SK10,"ddd")="ddd",UPPER(LEFT(TEXT(SK10,"jjj"),1)),UPPER(LEFT(TEXT(SK10,"ddd"),1)))</f>
        <v>M</v>
      </c>
      <c r="SL16" s="62" t="str">
        <f aca="false">IF(TEXT(SL10,"ddd")="ddd",UPPER(LEFT(TEXT(SL10,"jjj"),1)),UPPER(LEFT(TEXT(SL10,"ddd"),1)))</f>
        <v>M</v>
      </c>
      <c r="SM16" s="62" t="str">
        <f aca="false">IF(TEXT(SM10,"ddd")="ddd",UPPER(LEFT(TEXT(SM10,"jjj"),1)),UPPER(LEFT(TEXT(SM10,"ddd"),1)))</f>
        <v>J</v>
      </c>
      <c r="SN16" s="62" t="str">
        <f aca="false">IF(TEXT(SN10,"ddd")="ddd",UPPER(LEFT(TEXT(SN10,"jjj"),1)),UPPER(LEFT(TEXT(SN10,"ddd"),1)))</f>
        <v>V</v>
      </c>
      <c r="SO16" s="62" t="str">
        <f aca="false">IF(TEXT(SO10,"ddd")="ddd",UPPER(LEFT(TEXT(SO10,"jjj"),1)),UPPER(LEFT(TEXT(SO10,"ddd"),1)))</f>
        <v>S</v>
      </c>
      <c r="SP16" s="62" t="str">
        <f aca="false">IF(TEXT(SP10,"ddd")="ddd",UPPER(LEFT(TEXT(SP10,"jjj"),1)),UPPER(LEFT(TEXT(SP10,"ddd"),1)))</f>
        <v>D</v>
      </c>
      <c r="SQ16" s="62" t="str">
        <f aca="false">IF(TEXT(SQ10,"ddd")="ddd",UPPER(LEFT(TEXT(SQ10,"jjj"),1)),UPPER(LEFT(TEXT(SQ10,"ddd"),1)))</f>
        <v>L</v>
      </c>
      <c r="SR16" s="62" t="str">
        <f aca="false">IF(TEXT(SR10,"ddd")="ddd",UPPER(LEFT(TEXT(SR10,"jjj"),1)),UPPER(LEFT(TEXT(SR10,"ddd"),1)))</f>
        <v>M</v>
      </c>
      <c r="SS16" s="62" t="str">
        <f aca="false">IF(TEXT(SS10,"ddd")="ddd",UPPER(LEFT(TEXT(SS10,"jjj"),1)),UPPER(LEFT(TEXT(SS10,"ddd"),1)))</f>
        <v>M</v>
      </c>
      <c r="ST16" s="62" t="str">
        <f aca="false">IF(TEXT(ST10,"ddd")="ddd",UPPER(LEFT(TEXT(ST10,"jjj"),1)),UPPER(LEFT(TEXT(ST10,"ddd"),1)))</f>
        <v>J</v>
      </c>
      <c r="SU16" s="62" t="str">
        <f aca="false">IF(TEXT(SU10,"ddd")="ddd",UPPER(LEFT(TEXT(SU10,"jjj"),1)),UPPER(LEFT(TEXT(SU10,"ddd"),1)))</f>
        <v>V</v>
      </c>
      <c r="SV16" s="62" t="str">
        <f aca="false">IF(TEXT(SV10,"ddd")="ddd",UPPER(LEFT(TEXT(SV10,"jjj"),1)),UPPER(LEFT(TEXT(SV10,"ddd"),1)))</f>
        <v>S</v>
      </c>
      <c r="SW16" s="62" t="str">
        <f aca="false">IF(TEXT(SW10,"ddd")="ddd",UPPER(LEFT(TEXT(SW10,"jjj"),1)),UPPER(LEFT(TEXT(SW10,"ddd"),1)))</f>
        <v>D</v>
      </c>
      <c r="SX16" s="62" t="str">
        <f aca="false">IF(TEXT(SX10,"ddd")="ddd",UPPER(LEFT(TEXT(SX10,"jjj"),1)),UPPER(LEFT(TEXT(SX10,"ddd"),1)))</f>
        <v>L</v>
      </c>
      <c r="SY16" s="62" t="str">
        <f aca="false">IF(TEXT(SY10,"ddd")="ddd",UPPER(LEFT(TEXT(SY10,"jjj"),1)),UPPER(LEFT(TEXT(SY10,"ddd"),1)))</f>
        <v>M</v>
      </c>
      <c r="SZ16" s="62" t="str">
        <f aca="false">IF(TEXT(SZ10,"ddd")="ddd",UPPER(LEFT(TEXT(SZ10,"jjj"),1)),UPPER(LEFT(TEXT(SZ10,"ddd"),1)))</f>
        <v>M</v>
      </c>
      <c r="TA16" s="62" t="str">
        <f aca="false">IF(TEXT(TA10,"ddd")="ddd",UPPER(LEFT(TEXT(TA10,"jjj"),1)),UPPER(LEFT(TEXT(TA10,"ddd"),1)))</f>
        <v>J</v>
      </c>
      <c r="TB16" s="62" t="str">
        <f aca="false">IF(TEXT(TB10,"ddd")="ddd",UPPER(LEFT(TEXT(TB10,"jjj"),1)),UPPER(LEFT(TEXT(TB10,"ddd"),1)))</f>
        <v>V</v>
      </c>
      <c r="TC16" s="62" t="str">
        <f aca="false">IF(TEXT(TC10,"ddd")="ddd",UPPER(LEFT(TEXT(TC10,"jjj"),1)),UPPER(LEFT(TEXT(TC10,"ddd"),1)))</f>
        <v>S</v>
      </c>
      <c r="TD16" s="62" t="str">
        <f aca="false">IF(TEXT(TD10,"ddd")="ddd",UPPER(LEFT(TEXT(TD10,"jjj"),1)),UPPER(LEFT(TEXT(TD10,"ddd"),1)))</f>
        <v>D</v>
      </c>
      <c r="TE16" s="62" t="str">
        <f aca="false">IF(TEXT(TE10,"ddd")="ddd",UPPER(LEFT(TEXT(TE10,"jjj"),1)),UPPER(LEFT(TEXT(TE10,"ddd"),1)))</f>
        <v>L</v>
      </c>
      <c r="TF16" s="62" t="str">
        <f aca="false">IF(TEXT(TF10,"ddd")="ddd",UPPER(LEFT(TEXT(TF10,"jjj"),1)),UPPER(LEFT(TEXT(TF10,"ddd"),1)))</f>
        <v>M</v>
      </c>
      <c r="TG16" s="62" t="str">
        <f aca="false">IF(TEXT(TG10,"ddd")="ddd",UPPER(LEFT(TEXT(TG10,"jjj"),1)),UPPER(LEFT(TEXT(TG10,"ddd"),1)))</f>
        <v>M</v>
      </c>
      <c r="TH16" s="62" t="str">
        <f aca="false">IF(TEXT(TH10,"ddd")="ddd",UPPER(LEFT(TEXT(TH10,"jjj"),1)),UPPER(LEFT(TEXT(TH10,"ddd"),1)))</f>
        <v>J</v>
      </c>
      <c r="TI16" s="62" t="str">
        <f aca="false">IF(TEXT(TI10,"ddd")="ddd",UPPER(LEFT(TEXT(TI10,"jjj"),1)),UPPER(LEFT(TEXT(TI10,"ddd"),1)))</f>
        <v>V</v>
      </c>
      <c r="TJ16" s="62" t="str">
        <f aca="false">IF(TEXT(TJ10,"ddd")="ddd",UPPER(LEFT(TEXT(TJ10,"jjj"),1)),UPPER(LEFT(TEXT(TJ10,"ddd"),1)))</f>
        <v>S</v>
      </c>
      <c r="TK16" s="62" t="str">
        <f aca="false">IF(TEXT(TK10,"ddd")="ddd",UPPER(LEFT(TEXT(TK10,"jjj"),1)),UPPER(LEFT(TEXT(TK10,"ddd"),1)))</f>
        <v>D</v>
      </c>
      <c r="TL16" s="62" t="str">
        <f aca="false">IF(TEXT(TL10,"ddd")="ddd",UPPER(LEFT(TEXT(TL10,"jjj"),1)),UPPER(LEFT(TEXT(TL10,"ddd"),1)))</f>
        <v>L</v>
      </c>
      <c r="TM16" s="62" t="str">
        <f aca="false">IF(TEXT(TM10,"ddd")="ddd",UPPER(LEFT(TEXT(TM10,"jjj"),1)),UPPER(LEFT(TEXT(TM10,"ddd"),1)))</f>
        <v>M</v>
      </c>
      <c r="TN16" s="62" t="str">
        <f aca="false">IF(TEXT(TN10,"ddd")="ddd",UPPER(LEFT(TEXT(TN10,"jjj"),1)),UPPER(LEFT(TEXT(TN10,"ddd"),1)))</f>
        <v>M</v>
      </c>
      <c r="TO16" s="62" t="str">
        <f aca="false">IF(TEXT(TO10,"ddd")="ddd",UPPER(LEFT(TEXT(TO10,"jjj"),1)),UPPER(LEFT(TEXT(TO10,"ddd"),1)))</f>
        <v>J</v>
      </c>
      <c r="TP16" s="62" t="str">
        <f aca="false">IF(TEXT(TP10,"ddd")="ddd",UPPER(LEFT(TEXT(TP10,"jjj"),1)),UPPER(LEFT(TEXT(TP10,"ddd"),1)))</f>
        <v>V</v>
      </c>
      <c r="TQ16" s="62" t="str">
        <f aca="false">IF(TEXT(TQ10,"ddd")="ddd",UPPER(LEFT(TEXT(TQ10,"jjj"),1)),UPPER(LEFT(TEXT(TQ10,"ddd"),1)))</f>
        <v>S</v>
      </c>
      <c r="TR16" s="62" t="str">
        <f aca="false">IF(TEXT(TR10,"ddd")="ddd",UPPER(LEFT(TEXT(TR10,"jjj"),1)),UPPER(LEFT(TEXT(TR10,"ddd"),1)))</f>
        <v>D</v>
      </c>
      <c r="TS16" s="62" t="str">
        <f aca="false">IF(TEXT(TS10,"ddd")="ddd",UPPER(LEFT(TEXT(TS10,"jjj"),1)),UPPER(LEFT(TEXT(TS10,"ddd"),1)))</f>
        <v>L</v>
      </c>
      <c r="TT16" s="62" t="str">
        <f aca="false">IF(TEXT(TT10,"ddd")="ddd",UPPER(LEFT(TEXT(TT10,"jjj"),1)),UPPER(LEFT(TEXT(TT10,"ddd"),1)))</f>
        <v>M</v>
      </c>
      <c r="TU16" s="62" t="str">
        <f aca="false">IF(TEXT(TU10,"ddd")="ddd",UPPER(LEFT(TEXT(TU10,"jjj"),1)),UPPER(LEFT(TEXT(TU10,"ddd"),1)))</f>
        <v>M</v>
      </c>
      <c r="TV16" s="62" t="str">
        <f aca="false">IF(TEXT(TV10,"ddd")="ddd",UPPER(LEFT(TEXT(TV10,"jjj"),1)),UPPER(LEFT(TEXT(TV10,"ddd"),1)))</f>
        <v>J</v>
      </c>
      <c r="TW16" s="62" t="str">
        <f aca="false">IF(TEXT(TW10,"ddd")="ddd",UPPER(LEFT(TEXT(TW10,"jjj"),1)),UPPER(LEFT(TEXT(TW10,"ddd"),1)))</f>
        <v>V</v>
      </c>
      <c r="TX16" s="62" t="str">
        <f aca="false">IF(TEXT(TX10,"ddd")="ddd",UPPER(LEFT(TEXT(TX10,"jjj"),1)),UPPER(LEFT(TEXT(TX10,"ddd"),1)))</f>
        <v>S</v>
      </c>
      <c r="TY16" s="62" t="str">
        <f aca="false">IF(TEXT(TY10,"ddd")="ddd",UPPER(LEFT(TEXT(TY10,"jjj"),1)),UPPER(LEFT(TEXT(TY10,"ddd"),1)))</f>
        <v>D</v>
      </c>
      <c r="TZ16" s="62" t="str">
        <f aca="false">IF(TEXT(TZ10,"ddd")="ddd",UPPER(LEFT(TEXT(TZ10,"jjj"),1)),UPPER(LEFT(TEXT(TZ10,"ddd"),1)))</f>
        <v>L</v>
      </c>
      <c r="UA16" s="62" t="str">
        <f aca="false">IF(TEXT(UA10,"ddd")="ddd",UPPER(LEFT(TEXT(UA10,"jjj"),1)),UPPER(LEFT(TEXT(UA10,"ddd"),1)))</f>
        <v>M</v>
      </c>
      <c r="UB16" s="62" t="str">
        <f aca="false">IF(TEXT(UB10,"ddd")="ddd",UPPER(LEFT(TEXT(UB10,"jjj"),1)),UPPER(LEFT(TEXT(UB10,"ddd"),1)))</f>
        <v>M</v>
      </c>
      <c r="UC16" s="62" t="str">
        <f aca="false">IF(TEXT(UC10,"ddd")="ddd",UPPER(LEFT(TEXT(UC10,"jjj"),1)),UPPER(LEFT(TEXT(UC10,"ddd"),1)))</f>
        <v>J</v>
      </c>
      <c r="UD16" s="62" t="str">
        <f aca="false">IF(TEXT(UD10,"ddd")="ddd",UPPER(LEFT(TEXT(UD10,"jjj"),1)),UPPER(LEFT(TEXT(UD10,"ddd"),1)))</f>
        <v>V</v>
      </c>
      <c r="UE16" s="62" t="str">
        <f aca="false">IF(TEXT(UE10,"ddd")="ddd",UPPER(LEFT(TEXT(UE10,"jjj"),1)),UPPER(LEFT(TEXT(UE10,"ddd"),1)))</f>
        <v>S</v>
      </c>
      <c r="UF16" s="62" t="str">
        <f aca="false">IF(TEXT(UF10,"ddd")="ddd",UPPER(LEFT(TEXT(UF10,"jjj"),1)),UPPER(LEFT(TEXT(UF10,"ddd"),1)))</f>
        <v>D</v>
      </c>
      <c r="UG16" s="62" t="str">
        <f aca="false">IF(TEXT(UG10,"ddd")="ddd",UPPER(LEFT(TEXT(UG10,"jjj"),1)),UPPER(LEFT(TEXT(UG10,"ddd"),1)))</f>
        <v>L</v>
      </c>
      <c r="UH16" s="62" t="str">
        <f aca="false">IF(TEXT(UH10,"ddd")="ddd",UPPER(LEFT(TEXT(UH10,"jjj"),1)),UPPER(LEFT(TEXT(UH10,"ddd"),1)))</f>
        <v>M</v>
      </c>
      <c r="UI16" s="62" t="str">
        <f aca="false">IF(TEXT(UI10,"ddd")="ddd",UPPER(LEFT(TEXT(UI10,"jjj"),1)),UPPER(LEFT(TEXT(UI10,"ddd"),1)))</f>
        <v>M</v>
      </c>
      <c r="UJ16" s="62" t="str">
        <f aca="false">IF(TEXT(UJ10,"ddd")="ddd",UPPER(LEFT(TEXT(UJ10,"jjj"),1)),UPPER(LEFT(TEXT(UJ10,"ddd"),1)))</f>
        <v>J</v>
      </c>
      <c r="UK16" s="62" t="str">
        <f aca="false">IF(TEXT(UK10,"ddd")="ddd",UPPER(LEFT(TEXT(UK10,"jjj"),1)),UPPER(LEFT(TEXT(UK10,"ddd"),1)))</f>
        <v>V</v>
      </c>
      <c r="UL16" s="62" t="str">
        <f aca="false">IF(TEXT(UL10,"ddd")="ddd",UPPER(LEFT(TEXT(UL10,"jjj"),1)),UPPER(LEFT(TEXT(UL10,"ddd"),1)))</f>
        <v>S</v>
      </c>
      <c r="UM16" s="62" t="str">
        <f aca="false">IF(TEXT(UM10,"ddd")="ddd",UPPER(LEFT(TEXT(UM10,"jjj"),1)),UPPER(LEFT(TEXT(UM10,"ddd"),1)))</f>
        <v>D</v>
      </c>
      <c r="UN16" s="62" t="str">
        <f aca="false">IF(TEXT(UN10,"ddd")="ddd",UPPER(LEFT(TEXT(UN10,"jjj"),1)),UPPER(LEFT(TEXT(UN10,"ddd"),1)))</f>
        <v>L</v>
      </c>
      <c r="UO16" s="62" t="str">
        <f aca="false">IF(TEXT(UO10,"ddd")="ddd",UPPER(LEFT(TEXT(UO10,"jjj"),1)),UPPER(LEFT(TEXT(UO10,"ddd"),1)))</f>
        <v>M</v>
      </c>
      <c r="UP16" s="62" t="str">
        <f aca="false">IF(TEXT(UP10,"ddd")="ddd",UPPER(LEFT(TEXT(UP10,"jjj"),1)),UPPER(LEFT(TEXT(UP10,"ddd"),1)))</f>
        <v>M</v>
      </c>
      <c r="UQ16" s="62" t="str">
        <f aca="false">IF(TEXT(UQ10,"ddd")="ddd",UPPER(LEFT(TEXT(UQ10,"jjj"),1)),UPPER(LEFT(TEXT(UQ10,"ddd"),1)))</f>
        <v>J</v>
      </c>
      <c r="UR16" s="62" t="str">
        <f aca="false">IF(TEXT(UR10,"ddd")="ddd",UPPER(LEFT(TEXT(UR10,"jjj"),1)),UPPER(LEFT(TEXT(UR10,"ddd"),1)))</f>
        <v>V</v>
      </c>
      <c r="US16" s="62" t="str">
        <f aca="false">IF(TEXT(US10,"ddd")="ddd",UPPER(LEFT(TEXT(US10,"jjj"),1)),UPPER(LEFT(TEXT(US10,"ddd"),1)))</f>
        <v>S</v>
      </c>
      <c r="UT16" s="62" t="str">
        <f aca="false">IF(TEXT(UT10,"ddd")="ddd",UPPER(LEFT(TEXT(UT10,"jjj"),1)),UPPER(LEFT(TEXT(UT10,"ddd"),1)))</f>
        <v>D</v>
      </c>
      <c r="UU16" s="62" t="str">
        <f aca="false">IF(TEXT(UU10,"ddd")="ddd",UPPER(LEFT(TEXT(UU10,"jjj"),1)),UPPER(LEFT(TEXT(UU10,"ddd"),1)))</f>
        <v>L</v>
      </c>
      <c r="UV16" s="62" t="str">
        <f aca="false">IF(TEXT(UV10,"ddd")="ddd",UPPER(LEFT(TEXT(UV10,"jjj"),1)),UPPER(LEFT(TEXT(UV10,"ddd"),1)))</f>
        <v>M</v>
      </c>
      <c r="UW16" s="62" t="str">
        <f aca="false">IF(TEXT(UW10,"ddd")="ddd",UPPER(LEFT(TEXT(UW10,"jjj"),1)),UPPER(LEFT(TEXT(UW10,"ddd"),1)))</f>
        <v>M</v>
      </c>
      <c r="UX16" s="62" t="str">
        <f aca="false">IF(TEXT(UX10,"ddd")="ddd",UPPER(LEFT(TEXT(UX10,"jjj"),1)),UPPER(LEFT(TEXT(UX10,"ddd"),1)))</f>
        <v>J</v>
      </c>
      <c r="UY16" s="62" t="str">
        <f aca="false">IF(TEXT(UY10,"ddd")="ddd",UPPER(LEFT(TEXT(UY10,"jjj"),1)),UPPER(LEFT(TEXT(UY10,"ddd"),1)))</f>
        <v>V</v>
      </c>
      <c r="UZ16" s="62" t="str">
        <f aca="false">IF(TEXT(UZ10,"ddd")="ddd",UPPER(LEFT(TEXT(UZ10,"jjj"),1)),UPPER(LEFT(TEXT(UZ10,"ddd"),1)))</f>
        <v>S</v>
      </c>
      <c r="VA16" s="62" t="str">
        <f aca="false">IF(TEXT(VA10,"ddd")="ddd",UPPER(LEFT(TEXT(VA10,"jjj"),1)),UPPER(LEFT(TEXT(VA10,"ddd"),1)))</f>
        <v>D</v>
      </c>
      <c r="VB16" s="62" t="str">
        <f aca="false">IF(TEXT(VB10,"ddd")="ddd",UPPER(LEFT(TEXT(VB10,"jjj"),1)),UPPER(LEFT(TEXT(VB10,"ddd"),1)))</f>
        <v>L</v>
      </c>
      <c r="VC16" s="62" t="str">
        <f aca="false">IF(TEXT(VC10,"ddd")="ddd",UPPER(LEFT(TEXT(VC10,"jjj"),1)),UPPER(LEFT(TEXT(VC10,"ddd"),1)))</f>
        <v>M</v>
      </c>
      <c r="VD16" s="62" t="str">
        <f aca="false">IF(TEXT(VD10,"ddd")="ddd",UPPER(LEFT(TEXT(VD10,"jjj"),1)),UPPER(LEFT(TEXT(VD10,"ddd"),1)))</f>
        <v>M</v>
      </c>
      <c r="VE16" s="62" t="str">
        <f aca="false">IF(TEXT(VE10,"ddd")="ddd",UPPER(LEFT(TEXT(VE10,"jjj"),1)),UPPER(LEFT(TEXT(VE10,"ddd"),1)))</f>
        <v>J</v>
      </c>
      <c r="VF16" s="62" t="str">
        <f aca="false">IF(TEXT(VF10,"ddd")="ddd",UPPER(LEFT(TEXT(VF10,"jjj"),1)),UPPER(LEFT(TEXT(VF10,"ddd"),1)))</f>
        <v>V</v>
      </c>
      <c r="VG16" s="62" t="str">
        <f aca="false">IF(TEXT(VG10,"ddd")="ddd",UPPER(LEFT(TEXT(VG10,"jjj"),1)),UPPER(LEFT(TEXT(VG10,"ddd"),1)))</f>
        <v>S</v>
      </c>
      <c r="VH16" s="62" t="str">
        <f aca="false">IF(TEXT(VH10,"ddd")="ddd",UPPER(LEFT(TEXT(VH10,"jjj"),1)),UPPER(LEFT(TEXT(VH10,"ddd"),1)))</f>
        <v>D</v>
      </c>
      <c r="VI16" s="62" t="str">
        <f aca="false">IF(TEXT(VI10,"ddd")="ddd",UPPER(LEFT(TEXT(VI10,"jjj"),1)),UPPER(LEFT(TEXT(VI10,"ddd"),1)))</f>
        <v>L</v>
      </c>
      <c r="VJ16" s="62" t="str">
        <f aca="false">IF(TEXT(VJ10,"ddd")="ddd",UPPER(LEFT(TEXT(VJ10,"jjj"),1)),UPPER(LEFT(TEXT(VJ10,"ddd"),1)))</f>
        <v>M</v>
      </c>
      <c r="VK16" s="62" t="str">
        <f aca="false">IF(TEXT(VK10,"ddd")="ddd",UPPER(LEFT(TEXT(VK10,"jjj"),1)),UPPER(LEFT(TEXT(VK10,"ddd"),1)))</f>
        <v>M</v>
      </c>
      <c r="VL16" s="62" t="str">
        <f aca="false">IF(TEXT(VL10,"ddd")="ddd",UPPER(LEFT(TEXT(VL10,"jjj"),1)),UPPER(LEFT(TEXT(VL10,"ddd"),1)))</f>
        <v>J</v>
      </c>
      <c r="VM16" s="62" t="str">
        <f aca="false">IF(TEXT(VM10,"ddd")="ddd",UPPER(LEFT(TEXT(VM10,"jjj"),1)),UPPER(LEFT(TEXT(VM10,"ddd"),1)))</f>
        <v>V</v>
      </c>
      <c r="VN16" s="62" t="str">
        <f aca="false">IF(TEXT(VN10,"ddd")="ddd",UPPER(LEFT(TEXT(VN10,"jjj"),1)),UPPER(LEFT(TEXT(VN10,"ddd"),1)))</f>
        <v>S</v>
      </c>
      <c r="VO16" s="62" t="str">
        <f aca="false">IF(TEXT(VO10,"ddd")="ddd",UPPER(LEFT(TEXT(VO10,"jjj"),1)),UPPER(LEFT(TEXT(VO10,"ddd"),1)))</f>
        <v>D</v>
      </c>
      <c r="VP16" s="62" t="str">
        <f aca="false">IF(TEXT(VP10,"ddd")="ddd",UPPER(LEFT(TEXT(VP10,"jjj"),1)),UPPER(LEFT(TEXT(VP10,"ddd"),1)))</f>
        <v>L</v>
      </c>
      <c r="VQ16" s="62" t="str">
        <f aca="false">IF(TEXT(VQ10,"ddd")="ddd",UPPER(LEFT(TEXT(VQ10,"jjj"),1)),UPPER(LEFT(TEXT(VQ10,"ddd"),1)))</f>
        <v>M</v>
      </c>
      <c r="VR16" s="62" t="str">
        <f aca="false">IF(TEXT(VR10,"ddd")="ddd",UPPER(LEFT(TEXT(VR10,"jjj"),1)),UPPER(LEFT(TEXT(VR10,"ddd"),1)))</f>
        <v>M</v>
      </c>
      <c r="VS16" s="62" t="str">
        <f aca="false">IF(TEXT(VS10,"ddd")="ddd",UPPER(LEFT(TEXT(VS10,"jjj"),1)),UPPER(LEFT(TEXT(VS10,"ddd"),1)))</f>
        <v>J</v>
      </c>
      <c r="VT16" s="62" t="str">
        <f aca="false">IF(TEXT(VT10,"ddd")="ddd",UPPER(LEFT(TEXT(VT10,"jjj"),1)),UPPER(LEFT(TEXT(VT10,"ddd"),1)))</f>
        <v>V</v>
      </c>
      <c r="VU16" s="62" t="str">
        <f aca="false">IF(TEXT(VU10,"ddd")="ddd",UPPER(LEFT(TEXT(VU10,"jjj"),1)),UPPER(LEFT(TEXT(VU10,"ddd"),1)))</f>
        <v>S</v>
      </c>
      <c r="VV16" s="62" t="str">
        <f aca="false">IF(TEXT(VV10,"ddd")="ddd",UPPER(LEFT(TEXT(VV10,"jjj"),1)),UPPER(LEFT(TEXT(VV10,"ddd"),1)))</f>
        <v>D</v>
      </c>
      <c r="VW16" s="62" t="str">
        <f aca="false">IF(TEXT(VW10,"ddd")="ddd",UPPER(LEFT(TEXT(VW10,"jjj"),1)),UPPER(LEFT(TEXT(VW10,"ddd"),1)))</f>
        <v>L</v>
      </c>
      <c r="VX16" s="62" t="str">
        <f aca="false">IF(TEXT(VX10,"ddd")="ddd",UPPER(LEFT(TEXT(VX10,"jjj"),1)),UPPER(LEFT(TEXT(VX10,"ddd"),1)))</f>
        <v>M</v>
      </c>
      <c r="VY16" s="62" t="str">
        <f aca="false">IF(TEXT(VY10,"ddd")="ddd",UPPER(LEFT(TEXT(VY10,"jjj"),1)),UPPER(LEFT(TEXT(VY10,"ddd"),1)))</f>
        <v>M</v>
      </c>
      <c r="VZ16" s="62" t="str">
        <f aca="false">IF(TEXT(VZ10,"ddd")="ddd",UPPER(LEFT(TEXT(VZ10,"jjj"),1)),UPPER(LEFT(TEXT(VZ10,"ddd"),1)))</f>
        <v>J</v>
      </c>
      <c r="WA16" s="62" t="str">
        <f aca="false">IF(TEXT(WA10,"ddd")="ddd",UPPER(LEFT(TEXT(WA10,"jjj"),1)),UPPER(LEFT(TEXT(WA10,"ddd"),1)))</f>
        <v>V</v>
      </c>
      <c r="WB16" s="62" t="str">
        <f aca="false">IF(TEXT(WB10,"ddd")="ddd",UPPER(LEFT(TEXT(WB10,"jjj"),1)),UPPER(LEFT(TEXT(WB10,"ddd"),1)))</f>
        <v>S</v>
      </c>
      <c r="WC16" s="62" t="str">
        <f aca="false">IF(TEXT(WC10,"ddd")="ddd",UPPER(LEFT(TEXT(WC10,"jjj"),1)),UPPER(LEFT(TEXT(WC10,"ddd"),1)))</f>
        <v>D</v>
      </c>
      <c r="WD16" s="62" t="str">
        <f aca="false">IF(TEXT(WD10,"ddd")="ddd",UPPER(LEFT(TEXT(WD10,"jjj"),1)),UPPER(LEFT(TEXT(WD10,"ddd"),1)))</f>
        <v>L</v>
      </c>
      <c r="WE16" s="62" t="str">
        <f aca="false">IF(TEXT(WE10,"ddd")="ddd",UPPER(LEFT(TEXT(WE10,"jjj"),1)),UPPER(LEFT(TEXT(WE10,"ddd"),1)))</f>
        <v>M</v>
      </c>
      <c r="WF16" s="62" t="str">
        <f aca="false">IF(TEXT(WF10,"ddd")="ddd",UPPER(LEFT(TEXT(WF10,"jjj"),1)),UPPER(LEFT(TEXT(WF10,"ddd"),1)))</f>
        <v>M</v>
      </c>
      <c r="WG16" s="62" t="str">
        <f aca="false">IF(TEXT(WG10,"ddd")="ddd",UPPER(LEFT(TEXT(WG10,"jjj"),1)),UPPER(LEFT(TEXT(WG10,"ddd"),1)))</f>
        <v>J</v>
      </c>
      <c r="WH16" s="62" t="str">
        <f aca="false">IF(TEXT(WH10,"ddd")="ddd",UPPER(LEFT(TEXT(WH10,"jjj"),1)),UPPER(LEFT(TEXT(WH10,"ddd"),1)))</f>
        <v>V</v>
      </c>
      <c r="WI16" s="62" t="str">
        <f aca="false">IF(TEXT(WI10,"ddd")="ddd",UPPER(LEFT(TEXT(WI10,"jjj"),1)),UPPER(LEFT(TEXT(WI10,"ddd"),1)))</f>
        <v>S</v>
      </c>
      <c r="WJ16" s="62" t="str">
        <f aca="false">IF(TEXT(WJ10,"ddd")="ddd",UPPER(LEFT(TEXT(WJ10,"jjj"),1)),UPPER(LEFT(TEXT(WJ10,"ddd"),1)))</f>
        <v>D</v>
      </c>
      <c r="WK16" s="62" t="str">
        <f aca="false">IF(TEXT(WK10,"ddd")="ddd",UPPER(LEFT(TEXT(WK10,"jjj"),1)),UPPER(LEFT(TEXT(WK10,"ddd"),1)))</f>
        <v>L</v>
      </c>
      <c r="WL16" s="62" t="str">
        <f aca="false">IF(TEXT(WL10,"ddd")="ddd",UPPER(LEFT(TEXT(WL10,"jjj"),1)),UPPER(LEFT(TEXT(WL10,"ddd"),1)))</f>
        <v>M</v>
      </c>
      <c r="WM16" s="62" t="str">
        <f aca="false">IF(TEXT(WM10,"ddd")="ddd",UPPER(LEFT(TEXT(WM10,"jjj"),1)),UPPER(LEFT(TEXT(WM10,"ddd"),1)))</f>
        <v>M</v>
      </c>
      <c r="WN16" s="62" t="str">
        <f aca="false">IF(TEXT(WN10,"ddd")="ddd",UPPER(LEFT(TEXT(WN10,"jjj"),1)),UPPER(LEFT(TEXT(WN10,"ddd"),1)))</f>
        <v>J</v>
      </c>
      <c r="WO16" s="62" t="str">
        <f aca="false">IF(TEXT(WO10,"ddd")="ddd",UPPER(LEFT(TEXT(WO10,"jjj"),1)),UPPER(LEFT(TEXT(WO10,"ddd"),1)))</f>
        <v>V</v>
      </c>
      <c r="WP16" s="62" t="str">
        <f aca="false">IF(TEXT(WP10,"ddd")="ddd",UPPER(LEFT(TEXT(WP10,"jjj"),1)),UPPER(LEFT(TEXT(WP10,"ddd"),1)))</f>
        <v>S</v>
      </c>
      <c r="WQ16" s="62" t="str">
        <f aca="false">IF(TEXT(WQ10,"ddd")="ddd",UPPER(LEFT(TEXT(WQ10,"jjj"),1)),UPPER(LEFT(TEXT(WQ10,"ddd"),1)))</f>
        <v>D</v>
      </c>
      <c r="WR16" s="62" t="str">
        <f aca="false">IF(TEXT(WR10,"ddd")="ddd",UPPER(LEFT(TEXT(WR10,"jjj"),1)),UPPER(LEFT(TEXT(WR10,"ddd"),1)))</f>
        <v>L</v>
      </c>
      <c r="WS16" s="62" t="str">
        <f aca="false">IF(TEXT(WS10,"ddd")="ddd",UPPER(LEFT(TEXT(WS10,"jjj"),1)),UPPER(LEFT(TEXT(WS10,"ddd"),1)))</f>
        <v>M</v>
      </c>
      <c r="WT16" s="62" t="str">
        <f aca="false">IF(TEXT(WT10,"ddd")="ddd",UPPER(LEFT(TEXT(WT10,"jjj"),1)),UPPER(LEFT(TEXT(WT10,"ddd"),1)))</f>
        <v>M</v>
      </c>
      <c r="WU16" s="62" t="str">
        <f aca="false">IF(TEXT(WU10,"ddd")="ddd",UPPER(LEFT(TEXT(WU10,"jjj"),1)),UPPER(LEFT(TEXT(WU10,"ddd"),1)))</f>
        <v>J</v>
      </c>
      <c r="WV16" s="62" t="str">
        <f aca="false">IF(TEXT(WV10,"ddd")="ddd",UPPER(LEFT(TEXT(WV10,"jjj"),1)),UPPER(LEFT(TEXT(WV10,"ddd"),1)))</f>
        <v>V</v>
      </c>
      <c r="WW16" s="62" t="str">
        <f aca="false">IF(TEXT(WW10,"ddd")="ddd",UPPER(LEFT(TEXT(WW10,"jjj"),1)),UPPER(LEFT(TEXT(WW10,"ddd"),1)))</f>
        <v>S</v>
      </c>
      <c r="WX16" s="62" t="str">
        <f aca="false">IF(TEXT(WX10,"ddd")="ddd",UPPER(LEFT(TEXT(WX10,"jjj"),1)),UPPER(LEFT(TEXT(WX10,"ddd"),1)))</f>
        <v>D</v>
      </c>
      <c r="WY16" s="62" t="str">
        <f aca="false">IF(TEXT(WY10,"ddd")="ddd",UPPER(LEFT(TEXT(WY10,"jjj"),1)),UPPER(LEFT(TEXT(WY10,"ddd"),1)))</f>
        <v>L</v>
      </c>
      <c r="WZ16" s="62" t="str">
        <f aca="false">IF(TEXT(WZ10,"ddd")="ddd",UPPER(LEFT(TEXT(WZ10,"jjj"),1)),UPPER(LEFT(TEXT(WZ10,"ddd"),1)))</f>
        <v>M</v>
      </c>
      <c r="XA16" s="62" t="str">
        <f aca="false">IF(TEXT(XA10,"ddd")="ddd",UPPER(LEFT(TEXT(XA10,"jjj"),1)),UPPER(LEFT(TEXT(XA10,"ddd"),1)))</f>
        <v>M</v>
      </c>
      <c r="XB16" s="62" t="str">
        <f aca="false">IF(TEXT(XB10,"ddd")="ddd",UPPER(LEFT(TEXT(XB10,"jjj"),1)),UPPER(LEFT(TEXT(XB10,"ddd"),1)))</f>
        <v>J</v>
      </c>
      <c r="XC16" s="62" t="str">
        <f aca="false">IF(TEXT(XC10,"ddd")="ddd",UPPER(LEFT(TEXT(XC10,"jjj"),1)),UPPER(LEFT(TEXT(XC10,"ddd"),1)))</f>
        <v>V</v>
      </c>
      <c r="XD16" s="62" t="str">
        <f aca="false">IF(TEXT(XD10,"ddd")="ddd",UPPER(LEFT(TEXT(XD10,"jjj"),1)),UPPER(LEFT(TEXT(XD10,"ddd"),1)))</f>
        <v>S</v>
      </c>
      <c r="XE16" s="62" t="str">
        <f aca="false">IF(TEXT(XE10,"ddd")="ddd",UPPER(LEFT(TEXT(XE10,"jjj"),1)),UPPER(LEFT(TEXT(XE10,"ddd"),1)))</f>
        <v>D</v>
      </c>
      <c r="XF16" s="62" t="str">
        <f aca="false">IF(TEXT(XF10,"ddd")="ddd",UPPER(LEFT(TEXT(XF10,"jjj"),1)),UPPER(LEFT(TEXT(XF10,"ddd"),1)))</f>
        <v>L</v>
      </c>
      <c r="XG16" s="62" t="str">
        <f aca="false">IF(TEXT(XG10,"ddd")="ddd",UPPER(LEFT(TEXT(XG10,"jjj"),1)),UPPER(LEFT(TEXT(XG10,"ddd"),1)))</f>
        <v>M</v>
      </c>
      <c r="XH16" s="62" t="str">
        <f aca="false">IF(TEXT(XH10,"ddd")="ddd",UPPER(LEFT(TEXT(XH10,"jjj"),1)),UPPER(LEFT(TEXT(XH10,"ddd"),1)))</f>
        <v>M</v>
      </c>
      <c r="XI16" s="62" t="str">
        <f aca="false">IF(TEXT(XI10,"ddd")="ddd",UPPER(LEFT(TEXT(XI10,"jjj"),1)),UPPER(LEFT(TEXT(XI10,"ddd"),1)))</f>
        <v>J</v>
      </c>
      <c r="XJ16" s="62" t="str">
        <f aca="false">IF(TEXT(XJ10,"ddd")="ddd",UPPER(LEFT(TEXT(XJ10,"jjj"),1)),UPPER(LEFT(TEXT(XJ10,"ddd"),1)))</f>
        <v>V</v>
      </c>
      <c r="XK16" s="62" t="str">
        <f aca="false">IF(TEXT(XK10,"ddd")="ddd",UPPER(LEFT(TEXT(XK10,"jjj"),1)),UPPER(LEFT(TEXT(XK10,"ddd"),1)))</f>
        <v>S</v>
      </c>
      <c r="XL16" s="62" t="str">
        <f aca="false">IF(TEXT(XL10,"ddd")="ddd",UPPER(LEFT(TEXT(XL10,"jjj"),1)),UPPER(LEFT(TEXT(XL10,"ddd"),1)))</f>
        <v>D</v>
      </c>
      <c r="XM16" s="62" t="str">
        <f aca="false">IF(TEXT(XM10,"ddd")="ddd",UPPER(LEFT(TEXT(XM10,"jjj"),1)),UPPER(LEFT(TEXT(XM10,"ddd"),1)))</f>
        <v>L</v>
      </c>
      <c r="XN16" s="62" t="str">
        <f aca="false">IF(TEXT(XN10,"ddd")="ddd",UPPER(LEFT(TEXT(XN10,"jjj"),1)),UPPER(LEFT(TEXT(XN10,"ddd"),1)))</f>
        <v>M</v>
      </c>
      <c r="XO16" s="62" t="str">
        <f aca="false">IF(TEXT(XO10,"ddd")="ddd",UPPER(LEFT(TEXT(XO10,"jjj"),1)),UPPER(LEFT(TEXT(XO10,"ddd"),1)))</f>
        <v>M</v>
      </c>
      <c r="XP16" s="62" t="str">
        <f aca="false">IF(TEXT(XP10,"ddd")="ddd",UPPER(LEFT(TEXT(XP10,"jjj"),1)),UPPER(LEFT(TEXT(XP10,"ddd"),1)))</f>
        <v>J</v>
      </c>
      <c r="XQ16" s="62" t="str">
        <f aca="false">IF(TEXT(XQ10,"ddd")="ddd",UPPER(LEFT(TEXT(XQ10,"jjj"),1)),UPPER(LEFT(TEXT(XQ10,"ddd"),1)))</f>
        <v>V</v>
      </c>
      <c r="XR16" s="62" t="str">
        <f aca="false">IF(TEXT(XR10,"ddd")="ddd",UPPER(LEFT(TEXT(XR10,"jjj"),1)),UPPER(LEFT(TEXT(XR10,"ddd"),1)))</f>
        <v>S</v>
      </c>
      <c r="XS16" s="62" t="str">
        <f aca="false">IF(TEXT(XS10,"ddd")="ddd",UPPER(LEFT(TEXT(XS10,"jjj"),1)),UPPER(LEFT(TEXT(XS10,"ddd"),1)))</f>
        <v>D</v>
      </c>
      <c r="XT16" s="62" t="str">
        <f aca="false">IF(TEXT(XT10,"ddd")="ddd",UPPER(LEFT(TEXT(XT10,"jjj"),1)),UPPER(LEFT(TEXT(XT10,"ddd"),1)))</f>
        <v>L</v>
      </c>
      <c r="XU16" s="62" t="str">
        <f aca="false">IF(TEXT(XU10,"ddd")="ddd",UPPER(LEFT(TEXT(XU10,"jjj"),1)),UPPER(LEFT(TEXT(XU10,"ddd"),1)))</f>
        <v>M</v>
      </c>
      <c r="XV16" s="62" t="str">
        <f aca="false">IF(TEXT(XV10,"ddd")="ddd",UPPER(LEFT(TEXT(XV10,"jjj"),1)),UPPER(LEFT(TEXT(XV10,"ddd"),1)))</f>
        <v>M</v>
      </c>
      <c r="XW16" s="62" t="str">
        <f aca="false">IF(TEXT(XW10,"ddd")="ddd",UPPER(LEFT(TEXT(XW10,"jjj"),1)),UPPER(LEFT(TEXT(XW10,"ddd"),1)))</f>
        <v>J</v>
      </c>
      <c r="XX16" s="62" t="str">
        <f aca="false">IF(TEXT(XX10,"ddd")="ddd",UPPER(LEFT(TEXT(XX10,"jjj"),1)),UPPER(LEFT(TEXT(XX10,"ddd"),1)))</f>
        <v>V</v>
      </c>
      <c r="XY16" s="62" t="str">
        <f aca="false">IF(TEXT(XY10,"ddd")="ddd",UPPER(LEFT(TEXT(XY10,"jjj"),1)),UPPER(LEFT(TEXT(XY10,"ddd"),1)))</f>
        <v>S</v>
      </c>
      <c r="XZ16" s="62" t="str">
        <f aca="false">IF(TEXT(XZ10,"ddd")="ddd",UPPER(LEFT(TEXT(XZ10,"jjj"),1)),UPPER(LEFT(TEXT(XZ10,"ddd"),1)))</f>
        <v>D</v>
      </c>
      <c r="YA16" s="62" t="str">
        <f aca="false">IF(TEXT(YA10,"ddd")="ddd",UPPER(LEFT(TEXT(YA10,"jjj"),1)),UPPER(LEFT(TEXT(YA10,"ddd"),1)))</f>
        <v>L</v>
      </c>
      <c r="YB16" s="62" t="str">
        <f aca="false">IF(TEXT(YB10,"ddd")="ddd",UPPER(LEFT(TEXT(YB10,"jjj"),1)),UPPER(LEFT(TEXT(YB10,"ddd"),1)))</f>
        <v>M</v>
      </c>
      <c r="YC16" s="62" t="str">
        <f aca="false">IF(TEXT(YC10,"ddd")="ddd",UPPER(LEFT(TEXT(YC10,"jjj"),1)),UPPER(LEFT(TEXT(YC10,"ddd"),1)))</f>
        <v>M</v>
      </c>
      <c r="YD16" s="62" t="str">
        <f aca="false">IF(TEXT(YD10,"ddd")="ddd",UPPER(LEFT(TEXT(YD10,"jjj"),1)),UPPER(LEFT(TEXT(YD10,"ddd"),1)))</f>
        <v>J</v>
      </c>
      <c r="YE16" s="62" t="str">
        <f aca="false">IF(TEXT(YE10,"ddd")="ddd",UPPER(LEFT(TEXT(YE10,"jjj"),1)),UPPER(LEFT(TEXT(YE10,"ddd"),1)))</f>
        <v>V</v>
      </c>
      <c r="YF16" s="62" t="str">
        <f aca="false">IF(TEXT(YF10,"ddd")="ddd",UPPER(LEFT(TEXT(YF10,"jjj"),1)),UPPER(LEFT(TEXT(YF10,"ddd"),1)))</f>
        <v>S</v>
      </c>
      <c r="YG16" s="62" t="str">
        <f aca="false">IF(TEXT(YG10,"ddd")="ddd",UPPER(LEFT(TEXT(YG10,"jjj"),1)),UPPER(LEFT(TEXT(YG10,"ddd"),1)))</f>
        <v>D</v>
      </c>
      <c r="YH16" s="62" t="str">
        <f aca="false">IF(TEXT(YH10,"ddd")="ddd",UPPER(LEFT(TEXT(YH10,"jjj"),1)),UPPER(LEFT(TEXT(YH10,"ddd"),1)))</f>
        <v>L</v>
      </c>
      <c r="YI16" s="62" t="str">
        <f aca="false">IF(TEXT(YI10,"ddd")="ddd",UPPER(LEFT(TEXT(YI10,"jjj"),1)),UPPER(LEFT(TEXT(YI10,"ddd"),1)))</f>
        <v>M</v>
      </c>
      <c r="YJ16" s="62" t="str">
        <f aca="false">IF(TEXT(YJ10,"ddd")="ddd",UPPER(LEFT(TEXT(YJ10,"jjj"),1)),UPPER(LEFT(TEXT(YJ10,"ddd"),1)))</f>
        <v>M</v>
      </c>
      <c r="YK16" s="62" t="str">
        <f aca="false">IF(TEXT(YK10,"ddd")="ddd",UPPER(LEFT(TEXT(YK10,"jjj"),1)),UPPER(LEFT(TEXT(YK10,"ddd"),1)))</f>
        <v>J</v>
      </c>
      <c r="YL16" s="62" t="str">
        <f aca="false">IF(TEXT(YL10,"ddd")="ddd",UPPER(LEFT(TEXT(YL10,"jjj"),1)),UPPER(LEFT(TEXT(YL10,"ddd"),1)))</f>
        <v>V</v>
      </c>
      <c r="YM16" s="62" t="str">
        <f aca="false">IF(TEXT(YM10,"ddd")="ddd",UPPER(LEFT(TEXT(YM10,"jjj"),1)),UPPER(LEFT(TEXT(YM10,"ddd"),1)))</f>
        <v>S</v>
      </c>
      <c r="YN16" s="62" t="str">
        <f aca="false">IF(TEXT(YN10,"ddd")="ddd",UPPER(LEFT(TEXT(YN10,"jjj"),1)),UPPER(LEFT(TEXT(YN10,"ddd"),1)))</f>
        <v>D</v>
      </c>
      <c r="YO16" s="62" t="str">
        <f aca="false">IF(TEXT(YO10,"ddd")="ddd",UPPER(LEFT(TEXT(YO10,"jjj"),1)),UPPER(LEFT(TEXT(YO10,"ddd"),1)))</f>
        <v>L</v>
      </c>
      <c r="YP16" s="62" t="str">
        <f aca="false">IF(TEXT(YP10,"ddd")="ddd",UPPER(LEFT(TEXT(YP10,"jjj"),1)),UPPER(LEFT(TEXT(YP10,"ddd"),1)))</f>
        <v>M</v>
      </c>
      <c r="YQ16" s="62" t="str">
        <f aca="false">IF(TEXT(YQ10,"ddd")="ddd",UPPER(LEFT(TEXT(YQ10,"jjj"),1)),UPPER(LEFT(TEXT(YQ10,"ddd"),1)))</f>
        <v>M</v>
      </c>
      <c r="YR16" s="62" t="str">
        <f aca="false">IF(TEXT(YR10,"ddd")="ddd",UPPER(LEFT(TEXT(YR10,"jjj"),1)),UPPER(LEFT(TEXT(YR10,"ddd"),1)))</f>
        <v>J</v>
      </c>
      <c r="YS16" s="62" t="str">
        <f aca="false">IF(TEXT(YS10,"ddd")="ddd",UPPER(LEFT(TEXT(YS10,"jjj"),1)),UPPER(LEFT(TEXT(YS10,"ddd"),1)))</f>
        <v>V</v>
      </c>
      <c r="YT16" s="62" t="str">
        <f aca="false">IF(TEXT(YT10,"ddd")="ddd",UPPER(LEFT(TEXT(YT10,"jjj"),1)),UPPER(LEFT(TEXT(YT10,"ddd"),1)))</f>
        <v>S</v>
      </c>
      <c r="YU16" s="62" t="str">
        <f aca="false">IF(TEXT(YU10,"ddd")="ddd",UPPER(LEFT(TEXT(YU10,"jjj"),1)),UPPER(LEFT(TEXT(YU10,"ddd"),1)))</f>
        <v>D</v>
      </c>
      <c r="YV16" s="62" t="str">
        <f aca="false">IF(TEXT(YV10,"ddd")="ddd",UPPER(LEFT(TEXT(YV10,"jjj"),1)),UPPER(LEFT(TEXT(YV10,"ddd"),1)))</f>
        <v>L</v>
      </c>
      <c r="YW16" s="62" t="str">
        <f aca="false">IF(TEXT(YW10,"ddd")="ddd",UPPER(LEFT(TEXT(YW10,"jjj"),1)),UPPER(LEFT(TEXT(YW10,"ddd"),1)))</f>
        <v>M</v>
      </c>
      <c r="YX16" s="62" t="str">
        <f aca="false">IF(TEXT(YX10,"ddd")="ddd",UPPER(LEFT(TEXT(YX10,"jjj"),1)),UPPER(LEFT(TEXT(YX10,"ddd"),1)))</f>
        <v>M</v>
      </c>
      <c r="YY16" s="62" t="str">
        <f aca="false">IF(TEXT(YY10,"ddd")="ddd",UPPER(LEFT(TEXT(YY10,"jjj"),1)),UPPER(LEFT(TEXT(YY10,"ddd"),1)))</f>
        <v>J</v>
      </c>
      <c r="YZ16" s="62" t="str">
        <f aca="false">IF(TEXT(YZ10,"ddd")="ddd",UPPER(LEFT(TEXT(YZ10,"jjj"),1)),UPPER(LEFT(TEXT(YZ10,"ddd"),1)))</f>
        <v>V</v>
      </c>
      <c r="ZA16" s="62" t="str">
        <f aca="false">IF(TEXT(ZA10,"ddd")="ddd",UPPER(LEFT(TEXT(ZA10,"jjj"),1)),UPPER(LEFT(TEXT(ZA10,"ddd"),1)))</f>
        <v>S</v>
      </c>
      <c r="ZB16" s="62" t="str">
        <f aca="false">IF(TEXT(ZB10,"ddd")="ddd",UPPER(LEFT(TEXT(ZB10,"jjj"),1)),UPPER(LEFT(TEXT(ZB10,"ddd"),1)))</f>
        <v>D</v>
      </c>
      <c r="ZC16" s="62" t="str">
        <f aca="false">IF(TEXT(ZC10,"ddd")="ddd",UPPER(LEFT(TEXT(ZC10,"jjj"),1)),UPPER(LEFT(TEXT(ZC10,"ddd"),1)))</f>
        <v>L</v>
      </c>
      <c r="ZD16" s="62" t="str">
        <f aca="false">IF(TEXT(ZD10,"ddd")="ddd",UPPER(LEFT(TEXT(ZD10,"jjj"),1)),UPPER(LEFT(TEXT(ZD10,"ddd"),1)))</f>
        <v>M</v>
      </c>
      <c r="ZE16" s="62" t="str">
        <f aca="false">IF(TEXT(ZE10,"ddd")="ddd",UPPER(LEFT(TEXT(ZE10,"jjj"),1)),UPPER(LEFT(TEXT(ZE10,"ddd"),1)))</f>
        <v>M</v>
      </c>
      <c r="ZF16" s="62" t="str">
        <f aca="false">IF(TEXT(ZF10,"ddd")="ddd",UPPER(LEFT(TEXT(ZF10,"jjj"),1)),UPPER(LEFT(TEXT(ZF10,"ddd"),1)))</f>
        <v>J</v>
      </c>
      <c r="ZG16" s="62" t="str">
        <f aca="false">IF(TEXT(ZG10,"ddd")="ddd",UPPER(LEFT(TEXT(ZG10,"jjj"),1)),UPPER(LEFT(TEXT(ZG10,"ddd"),1)))</f>
        <v>V</v>
      </c>
      <c r="ZH16" s="62" t="str">
        <f aca="false">IF(TEXT(ZH10,"ddd")="ddd",UPPER(LEFT(TEXT(ZH10,"jjj"),1)),UPPER(LEFT(TEXT(ZH10,"ddd"),1)))</f>
        <v>S</v>
      </c>
      <c r="ZI16" s="62" t="str">
        <f aca="false">IF(TEXT(ZI10,"ddd")="ddd",UPPER(LEFT(TEXT(ZI10,"jjj"),1)),UPPER(LEFT(TEXT(ZI10,"ddd"),1)))</f>
        <v>D</v>
      </c>
      <c r="ZJ16" s="62" t="str">
        <f aca="false">IF(TEXT(ZJ10,"ddd")="ddd",UPPER(LEFT(TEXT(ZJ10,"jjj"),1)),UPPER(LEFT(TEXT(ZJ10,"ddd"),1)))</f>
        <v>L</v>
      </c>
      <c r="ZK16" s="62" t="str">
        <f aca="false">IF(TEXT(ZK10,"ddd")="ddd",UPPER(LEFT(TEXT(ZK10,"jjj"),1)),UPPER(LEFT(TEXT(ZK10,"ddd"),1)))</f>
        <v>M</v>
      </c>
      <c r="ZL16" s="62" t="str">
        <f aca="false">IF(TEXT(ZL10,"ddd")="ddd",UPPER(LEFT(TEXT(ZL10,"jjj"),1)),UPPER(LEFT(TEXT(ZL10,"ddd"),1)))</f>
        <v>M</v>
      </c>
      <c r="ZM16" s="62" t="str">
        <f aca="false">IF(TEXT(ZM10,"ddd")="ddd",UPPER(LEFT(TEXT(ZM10,"jjj"),1)),UPPER(LEFT(TEXT(ZM10,"ddd"),1)))</f>
        <v>J</v>
      </c>
      <c r="ZN16" s="62" t="str">
        <f aca="false">IF(TEXT(ZN10,"ddd")="ddd",UPPER(LEFT(TEXT(ZN10,"jjj"),1)),UPPER(LEFT(TEXT(ZN10,"ddd"),1)))</f>
        <v>V</v>
      </c>
      <c r="ZO16" s="62" t="str">
        <f aca="false">IF(TEXT(ZO10,"ddd")="ddd",UPPER(LEFT(TEXT(ZO10,"jjj"),1)),UPPER(LEFT(TEXT(ZO10,"ddd"),1)))</f>
        <v>S</v>
      </c>
      <c r="ZP16" s="62" t="str">
        <f aca="false">IF(TEXT(ZP10,"ddd")="ddd",UPPER(LEFT(TEXT(ZP10,"jjj"),1)),UPPER(LEFT(TEXT(ZP10,"ddd"),1)))</f>
        <v>D</v>
      </c>
      <c r="ZQ16" s="62" t="str">
        <f aca="false">IF(TEXT(ZQ10,"ddd")="ddd",UPPER(LEFT(TEXT(ZQ10,"jjj"),1)),UPPER(LEFT(TEXT(ZQ10,"ddd"),1)))</f>
        <v>L</v>
      </c>
      <c r="ZR16" s="62" t="str">
        <f aca="false">IF(TEXT(ZR10,"ddd")="ddd",UPPER(LEFT(TEXT(ZR10,"jjj"),1)),UPPER(LEFT(TEXT(ZR10,"ddd"),1)))</f>
        <v>M</v>
      </c>
      <c r="ZS16" s="62" t="str">
        <f aca="false">IF(TEXT(ZS10,"ddd")="ddd",UPPER(LEFT(TEXT(ZS10,"jjj"),1)),UPPER(LEFT(TEXT(ZS10,"ddd"),1)))</f>
        <v>M</v>
      </c>
      <c r="ZT16" s="62" t="str">
        <f aca="false">IF(TEXT(ZT10,"ddd")="ddd",UPPER(LEFT(TEXT(ZT10,"jjj"),1)),UPPER(LEFT(TEXT(ZT10,"ddd"),1)))</f>
        <v>J</v>
      </c>
      <c r="ZU16" s="62" t="str">
        <f aca="false">IF(TEXT(ZU10,"ddd")="ddd",UPPER(LEFT(TEXT(ZU10,"jjj"),1)),UPPER(LEFT(TEXT(ZU10,"ddd"),1)))</f>
        <v>V</v>
      </c>
      <c r="ZV16" s="62" t="str">
        <f aca="false">IF(TEXT(ZV10,"ddd")="ddd",UPPER(LEFT(TEXT(ZV10,"jjj"),1)),UPPER(LEFT(TEXT(ZV10,"ddd"),1)))</f>
        <v>S</v>
      </c>
      <c r="ZW16" s="62" t="str">
        <f aca="false">IF(TEXT(ZW10,"ddd")="ddd",UPPER(LEFT(TEXT(ZW10,"jjj"),1)),UPPER(LEFT(TEXT(ZW10,"ddd"),1)))</f>
        <v>D</v>
      </c>
      <c r="ZX16" s="62" t="str">
        <f aca="false">IF(TEXT(ZX10,"ddd")="ddd",UPPER(LEFT(TEXT(ZX10,"jjj"),1)),UPPER(LEFT(TEXT(ZX10,"ddd"),1)))</f>
        <v>L</v>
      </c>
      <c r="ZY16" s="62" t="str">
        <f aca="false">IF(TEXT(ZY10,"ddd")="ddd",UPPER(LEFT(TEXT(ZY10,"jjj"),1)),UPPER(LEFT(TEXT(ZY10,"ddd"),1)))</f>
        <v>M</v>
      </c>
      <c r="ZZ16" s="62" t="str">
        <f aca="false">IF(TEXT(ZZ10,"ddd")="ddd",UPPER(LEFT(TEXT(ZZ10,"jjj"),1)),UPPER(LEFT(TEXT(ZZ10,"ddd"),1)))</f>
        <v>M</v>
      </c>
      <c r="AAA16" s="62" t="str">
        <f aca="false">IF(TEXT(AAA10,"ddd")="ddd",UPPER(LEFT(TEXT(AAA10,"jjj"),1)),UPPER(LEFT(TEXT(AAA10,"ddd"),1)))</f>
        <v>J</v>
      </c>
      <c r="AAB16" s="62" t="str">
        <f aca="false">IF(TEXT(AAB10,"ddd")="ddd",UPPER(LEFT(TEXT(AAB10,"jjj"),1)),UPPER(LEFT(TEXT(AAB10,"ddd"),1)))</f>
        <v>V</v>
      </c>
      <c r="AAC16" s="62" t="str">
        <f aca="false">IF(TEXT(AAC10,"ddd")="ddd",UPPER(LEFT(TEXT(AAC10,"jjj"),1)),UPPER(LEFT(TEXT(AAC10,"ddd"),1)))</f>
        <v>S</v>
      </c>
      <c r="AAD16" s="62" t="str">
        <f aca="false">IF(TEXT(AAD10,"ddd")="ddd",UPPER(LEFT(TEXT(AAD10,"jjj"),1)),UPPER(LEFT(TEXT(AAD10,"ddd"),1)))</f>
        <v>D</v>
      </c>
      <c r="AAE16" s="62" t="str">
        <f aca="false">IF(TEXT(AAE10,"ddd")="ddd",UPPER(LEFT(TEXT(AAE10,"jjj"),1)),UPPER(LEFT(TEXT(AAE10,"ddd"),1)))</f>
        <v>L</v>
      </c>
      <c r="AAF16" s="62" t="str">
        <f aca="false">IF(TEXT(AAF10,"ddd")="ddd",UPPER(LEFT(TEXT(AAF10,"jjj"),1)),UPPER(LEFT(TEXT(AAF10,"ddd"),1)))</f>
        <v>M</v>
      </c>
      <c r="AAG16" s="62" t="str">
        <f aca="false">IF(TEXT(AAG10,"ddd")="ddd",UPPER(LEFT(TEXT(AAG10,"jjj"),1)),UPPER(LEFT(TEXT(AAG10,"ddd"),1)))</f>
        <v>M</v>
      </c>
      <c r="AAH16" s="62" t="str">
        <f aca="false">IF(TEXT(AAH10,"ddd")="ddd",UPPER(LEFT(TEXT(AAH10,"jjj"),1)),UPPER(LEFT(TEXT(AAH10,"ddd"),1)))</f>
        <v>J</v>
      </c>
      <c r="AAI16" s="62" t="str">
        <f aca="false">IF(TEXT(AAI10,"ddd")="ddd",UPPER(LEFT(TEXT(AAI10,"jjj"),1)),UPPER(LEFT(TEXT(AAI10,"ddd"),1)))</f>
        <v>V</v>
      </c>
      <c r="AAJ16" s="62" t="str">
        <f aca="false">IF(TEXT(AAJ10,"ddd")="ddd",UPPER(LEFT(TEXT(AAJ10,"jjj"),1)),UPPER(LEFT(TEXT(AAJ10,"ddd"),1)))</f>
        <v>S</v>
      </c>
      <c r="AAK16" s="62" t="str">
        <f aca="false">IF(TEXT(AAK10,"ddd")="ddd",UPPER(LEFT(TEXT(AAK10,"jjj"),1)),UPPER(LEFT(TEXT(AAK10,"ddd"),1)))</f>
        <v>D</v>
      </c>
      <c r="AAL16" s="62" t="str">
        <f aca="false">IF(TEXT(AAL10,"ddd")="ddd",UPPER(LEFT(TEXT(AAL10,"jjj"),1)),UPPER(LEFT(TEXT(AAL10,"ddd"),1)))</f>
        <v>L</v>
      </c>
      <c r="AAM16" s="62" t="str">
        <f aca="false">IF(TEXT(AAM10,"ddd")="ddd",UPPER(LEFT(TEXT(AAM10,"jjj"),1)),UPPER(LEFT(TEXT(AAM10,"ddd"),1)))</f>
        <v>M</v>
      </c>
      <c r="AAN16" s="62" t="str">
        <f aca="false">IF(TEXT(AAN10,"ddd")="ddd",UPPER(LEFT(TEXT(AAN10,"jjj"),1)),UPPER(LEFT(TEXT(AAN10,"ddd"),1)))</f>
        <v>M</v>
      </c>
      <c r="AAO16" s="62" t="str">
        <f aca="false">IF(TEXT(AAO10,"ddd")="ddd",UPPER(LEFT(TEXT(AAO10,"jjj"),1)),UPPER(LEFT(TEXT(AAO10,"ddd"),1)))</f>
        <v>J</v>
      </c>
      <c r="AAP16" s="62" t="str">
        <f aca="false">IF(TEXT(AAP10,"ddd")="ddd",UPPER(LEFT(TEXT(AAP10,"jjj"),1)),UPPER(LEFT(TEXT(AAP10,"ddd"),1)))</f>
        <v>V</v>
      </c>
      <c r="AAQ16" s="62" t="str">
        <f aca="false">IF(TEXT(AAQ10,"ddd")="ddd",UPPER(LEFT(TEXT(AAQ10,"jjj"),1)),UPPER(LEFT(TEXT(AAQ10,"ddd"),1)))</f>
        <v>S</v>
      </c>
      <c r="AAR16" s="62" t="str">
        <f aca="false">IF(TEXT(AAR10,"ddd")="ddd",UPPER(LEFT(TEXT(AAR10,"jjj"),1)),UPPER(LEFT(TEXT(AAR10,"ddd"),1)))</f>
        <v>D</v>
      </c>
      <c r="AAS16" s="62" t="str">
        <f aca="false">IF(TEXT(AAS10,"ddd")="ddd",UPPER(LEFT(TEXT(AAS10,"jjj"),1)),UPPER(LEFT(TEXT(AAS10,"ddd"),1)))</f>
        <v>L</v>
      </c>
      <c r="AAT16" s="62" t="str">
        <f aca="false">IF(TEXT(AAT10,"ddd")="ddd",UPPER(LEFT(TEXT(AAT10,"jjj"),1)),UPPER(LEFT(TEXT(AAT10,"ddd"),1)))</f>
        <v>M</v>
      </c>
      <c r="AAU16" s="62" t="str">
        <f aca="false">IF(TEXT(AAU10,"ddd")="ddd",UPPER(LEFT(TEXT(AAU10,"jjj"),1)),UPPER(LEFT(TEXT(AAU10,"ddd"),1)))</f>
        <v>M</v>
      </c>
      <c r="AAV16" s="62" t="str">
        <f aca="false">IF(TEXT(AAV10,"ddd")="ddd",UPPER(LEFT(TEXT(AAV10,"jjj"),1)),UPPER(LEFT(TEXT(AAV10,"ddd"),1)))</f>
        <v>J</v>
      </c>
      <c r="AAW16" s="62" t="str">
        <f aca="false">IF(TEXT(AAW10,"ddd")="ddd",UPPER(LEFT(TEXT(AAW10,"jjj"),1)),UPPER(LEFT(TEXT(AAW10,"ddd"),1)))</f>
        <v>V</v>
      </c>
      <c r="AAX16" s="62" t="str">
        <f aca="false">IF(TEXT(AAX10,"ddd")="ddd",UPPER(LEFT(TEXT(AAX10,"jjj"),1)),UPPER(LEFT(TEXT(AAX10,"ddd"),1)))</f>
        <v>S</v>
      </c>
      <c r="AAY16" s="62" t="str">
        <f aca="false">IF(TEXT(AAY10,"ddd")="ddd",UPPER(LEFT(TEXT(AAY10,"jjj"),1)),UPPER(LEFT(TEXT(AAY10,"ddd"),1)))</f>
        <v>D</v>
      </c>
      <c r="AAZ16" s="62" t="str">
        <f aca="false">IF(TEXT(AAZ10,"ddd")="ddd",UPPER(LEFT(TEXT(AAZ10,"jjj"),1)),UPPER(LEFT(TEXT(AAZ10,"ddd"),1)))</f>
        <v>L</v>
      </c>
      <c r="ABA16" s="62" t="str">
        <f aca="false">IF(TEXT(ABA10,"ddd")="ddd",UPPER(LEFT(TEXT(ABA10,"jjj"),1)),UPPER(LEFT(TEXT(ABA10,"ddd"),1)))</f>
        <v>M</v>
      </c>
      <c r="ABB16" s="62" t="str">
        <f aca="false">IF(TEXT(ABB10,"ddd")="ddd",UPPER(LEFT(TEXT(ABB10,"jjj"),1)),UPPER(LEFT(TEXT(ABB10,"ddd"),1)))</f>
        <v>M</v>
      </c>
      <c r="ABC16" s="62" t="str">
        <f aca="false">IF(TEXT(ABC10,"ddd")="ddd",UPPER(LEFT(TEXT(ABC10,"jjj"),1)),UPPER(LEFT(TEXT(ABC10,"ddd"),1)))</f>
        <v>J</v>
      </c>
      <c r="ABD16" s="62" t="str">
        <f aca="false">IF(TEXT(ABD10,"ddd")="ddd",UPPER(LEFT(TEXT(ABD10,"jjj"),1)),UPPER(LEFT(TEXT(ABD10,"ddd"),1)))</f>
        <v>V</v>
      </c>
      <c r="ABE16" s="62" t="str">
        <f aca="false">IF(TEXT(ABE10,"ddd")="ddd",UPPER(LEFT(TEXT(ABE10,"jjj"),1)),UPPER(LEFT(TEXT(ABE10,"ddd"),1)))</f>
        <v>S</v>
      </c>
      <c r="ABF16" s="62" t="str">
        <f aca="false">IF(TEXT(ABF10,"ddd")="ddd",UPPER(LEFT(TEXT(ABF10,"jjj"),1)),UPPER(LEFT(TEXT(ABF10,"ddd"),1)))</f>
        <v>D</v>
      </c>
      <c r="ABG16" s="62" t="str">
        <f aca="false">IF(TEXT(ABG10,"ddd")="ddd",UPPER(LEFT(TEXT(ABG10,"jjj"),1)),UPPER(LEFT(TEXT(ABG10,"ddd"),1)))</f>
        <v>L</v>
      </c>
      <c r="ABH16" s="62" t="str">
        <f aca="false">IF(TEXT(ABH10,"ddd")="ddd",UPPER(LEFT(TEXT(ABH10,"jjj"),1)),UPPER(LEFT(TEXT(ABH10,"ddd"),1)))</f>
        <v>M</v>
      </c>
      <c r="ABI16" s="62" t="str">
        <f aca="false">IF(TEXT(ABI10,"ddd")="ddd",UPPER(LEFT(TEXT(ABI10,"jjj"),1)),UPPER(LEFT(TEXT(ABI10,"ddd"),1)))</f>
        <v>M</v>
      </c>
      <c r="ABJ16" s="62" t="str">
        <f aca="false">IF(TEXT(ABJ10,"ddd")="ddd",UPPER(LEFT(TEXT(ABJ10,"jjj"),1)),UPPER(LEFT(TEXT(ABJ10,"ddd"),1)))</f>
        <v>J</v>
      </c>
      <c r="ABK16" s="62" t="str">
        <f aca="false">IF(TEXT(ABK10,"ddd")="ddd",UPPER(LEFT(TEXT(ABK10,"jjj"),1)),UPPER(LEFT(TEXT(ABK10,"ddd"),1)))</f>
        <v>V</v>
      </c>
      <c r="ABL16" s="62" t="str">
        <f aca="false">IF(TEXT(ABL10,"ddd")="ddd",UPPER(LEFT(TEXT(ABL10,"jjj"),1)),UPPER(LEFT(TEXT(ABL10,"ddd"),1)))</f>
        <v>S</v>
      </c>
      <c r="ABM16" s="62" t="str">
        <f aca="false">IF(TEXT(ABM10,"ddd")="ddd",UPPER(LEFT(TEXT(ABM10,"jjj"),1)),UPPER(LEFT(TEXT(ABM10,"ddd"),1)))</f>
        <v>D</v>
      </c>
      <c r="ABN16" s="62" t="str">
        <f aca="false">IF(TEXT(ABN10,"ddd")="ddd",UPPER(LEFT(TEXT(ABN10,"jjj"),1)),UPPER(LEFT(TEXT(ABN10,"ddd"),1)))</f>
        <v>L</v>
      </c>
      <c r="ABO16" s="62" t="str">
        <f aca="false">IF(TEXT(ABO10,"ddd")="ddd",UPPER(LEFT(TEXT(ABO10,"jjj"),1)),UPPER(LEFT(TEXT(ABO10,"ddd"),1)))</f>
        <v>M</v>
      </c>
      <c r="ABP16" s="62" t="str">
        <f aca="false">IF(TEXT(ABP10,"ddd")="ddd",UPPER(LEFT(TEXT(ABP10,"jjj"),1)),UPPER(LEFT(TEXT(ABP10,"ddd"),1)))</f>
        <v>M</v>
      </c>
      <c r="ABQ16" s="62" t="str">
        <f aca="false">IF(TEXT(ABQ10,"ddd")="ddd",UPPER(LEFT(TEXT(ABQ10,"jjj"),1)),UPPER(LEFT(TEXT(ABQ10,"ddd"),1)))</f>
        <v>J</v>
      </c>
      <c r="ABR16" s="62" t="str">
        <f aca="false">IF(TEXT(ABR10,"ddd")="ddd",UPPER(LEFT(TEXT(ABR10,"jjj"),1)),UPPER(LEFT(TEXT(ABR10,"ddd"),1)))</f>
        <v>V</v>
      </c>
      <c r="ABS16" s="62" t="str">
        <f aca="false">IF(TEXT(ABS10,"ddd")="ddd",UPPER(LEFT(TEXT(ABS10,"jjj"),1)),UPPER(LEFT(TEXT(ABS10,"ddd"),1)))</f>
        <v>S</v>
      </c>
      <c r="ABT16" s="62" t="str">
        <f aca="false">IF(TEXT(ABT10,"ddd")="ddd",UPPER(LEFT(TEXT(ABT10,"jjj"),1)),UPPER(LEFT(TEXT(ABT10,"ddd"),1)))</f>
        <v>D</v>
      </c>
      <c r="ABU16" s="62" t="str">
        <f aca="false">IF(TEXT(ABU10,"ddd")="ddd",UPPER(LEFT(TEXT(ABU10,"jjj"),1)),UPPER(LEFT(TEXT(ABU10,"ddd"),1)))</f>
        <v>L</v>
      </c>
      <c r="ABV16" s="62" t="str">
        <f aca="false">IF(TEXT(ABV10,"ddd")="ddd",UPPER(LEFT(TEXT(ABV10,"jjj"),1)),UPPER(LEFT(TEXT(ABV10,"ddd"),1)))</f>
        <v>M</v>
      </c>
      <c r="ABW16" s="62" t="str">
        <f aca="false">IF(TEXT(ABW10,"ddd")="ddd",UPPER(LEFT(TEXT(ABW10,"jjj"),1)),UPPER(LEFT(TEXT(ABW10,"ddd"),1)))</f>
        <v>M</v>
      </c>
      <c r="ABX16" s="62" t="str">
        <f aca="false">IF(TEXT(ABX10,"ddd")="ddd",UPPER(LEFT(TEXT(ABX10,"jjj"),1)),UPPER(LEFT(TEXT(ABX10,"ddd"),1)))</f>
        <v>J</v>
      </c>
      <c r="ABY16" s="62" t="str">
        <f aca="false">IF(TEXT(ABY10,"ddd")="ddd",UPPER(LEFT(TEXT(ABY10,"jjj"),1)),UPPER(LEFT(TEXT(ABY10,"ddd"),1)))</f>
        <v>V</v>
      </c>
      <c r="ABZ16" s="62" t="str">
        <f aca="false">IF(TEXT(ABZ10,"ddd")="ddd",UPPER(LEFT(TEXT(ABZ10,"jjj"),1)),UPPER(LEFT(TEXT(ABZ10,"ddd"),1)))</f>
        <v>S</v>
      </c>
      <c r="ACA16" s="62" t="str">
        <f aca="false">IF(TEXT(ACA10,"ddd")="ddd",UPPER(LEFT(TEXT(ACA10,"jjj"),1)),UPPER(LEFT(TEXT(ACA10,"ddd"),1)))</f>
        <v>D</v>
      </c>
      <c r="ACB16" s="62" t="str">
        <f aca="false">IF(TEXT(ACB10,"ddd")="ddd",UPPER(LEFT(TEXT(ACB10,"jjj"),1)),UPPER(LEFT(TEXT(ACB10,"ddd"),1)))</f>
        <v>L</v>
      </c>
      <c r="ACC16" s="62" t="str">
        <f aca="false">IF(TEXT(ACC10,"ddd")="ddd",UPPER(LEFT(TEXT(ACC10,"jjj"),1)),UPPER(LEFT(TEXT(ACC10,"ddd"),1)))</f>
        <v>M</v>
      </c>
      <c r="ACD16" s="62" t="str">
        <f aca="false">IF(TEXT(ACD10,"ddd")="ddd",UPPER(LEFT(TEXT(ACD10,"jjj"),1)),UPPER(LEFT(TEXT(ACD10,"ddd"),1)))</f>
        <v>M</v>
      </c>
      <c r="ACE16" s="62" t="str">
        <f aca="false">IF(TEXT(ACE10,"ddd")="ddd",UPPER(LEFT(TEXT(ACE10,"jjj"),1)),UPPER(LEFT(TEXT(ACE10,"ddd"),1)))</f>
        <v>J</v>
      </c>
      <c r="ACF16" s="62" t="str">
        <f aca="false">IF(TEXT(ACF10,"ddd")="ddd",UPPER(LEFT(TEXT(ACF10,"jjj"),1)),UPPER(LEFT(TEXT(ACF10,"ddd"),1)))</f>
        <v>V</v>
      </c>
      <c r="ACG16" s="62" t="str">
        <f aca="false">IF(TEXT(ACG10,"ddd")="ddd",UPPER(LEFT(TEXT(ACG10,"jjj"),1)),UPPER(LEFT(TEXT(ACG10,"ddd"),1)))</f>
        <v>S</v>
      </c>
      <c r="ACH16" s="62" t="str">
        <f aca="false">IF(TEXT(ACH10,"ddd")="ddd",UPPER(LEFT(TEXT(ACH10,"jjj"),1)),UPPER(LEFT(TEXT(ACH10,"ddd"),1)))</f>
        <v>D</v>
      </c>
      <c r="ACI16" s="62" t="str">
        <f aca="false">IF(TEXT(ACI10,"ddd")="ddd",UPPER(LEFT(TEXT(ACI10,"jjj"),1)),UPPER(LEFT(TEXT(ACI10,"ddd"),1)))</f>
        <v>L</v>
      </c>
      <c r="ACJ16" s="62" t="str">
        <f aca="false">IF(TEXT(ACJ10,"ddd")="ddd",UPPER(LEFT(TEXT(ACJ10,"jjj"),1)),UPPER(LEFT(TEXT(ACJ10,"ddd"),1)))</f>
        <v>M</v>
      </c>
      <c r="ACK16" s="62" t="str">
        <f aca="false">IF(TEXT(ACK10,"ddd")="ddd",UPPER(LEFT(TEXT(ACK10,"jjj"),1)),UPPER(LEFT(TEXT(ACK10,"ddd"),1)))</f>
        <v>M</v>
      </c>
      <c r="ACL16" s="62" t="str">
        <f aca="false">IF(TEXT(ACL10,"ddd")="ddd",UPPER(LEFT(TEXT(ACL10,"jjj"),1)),UPPER(LEFT(TEXT(ACL10,"ddd"),1)))</f>
        <v>J</v>
      </c>
      <c r="ACM16" s="62" t="str">
        <f aca="false">IF(TEXT(ACM10,"ddd")="ddd",UPPER(LEFT(TEXT(ACM10,"jjj"),1)),UPPER(LEFT(TEXT(ACM10,"ddd"),1)))</f>
        <v>V</v>
      </c>
      <c r="ACN16" s="62" t="str">
        <f aca="false">IF(TEXT(ACN10,"ddd")="ddd",UPPER(LEFT(TEXT(ACN10,"jjj"),1)),UPPER(LEFT(TEXT(ACN10,"ddd"),1)))</f>
        <v>S</v>
      </c>
      <c r="ACO16" s="62" t="str">
        <f aca="false">IF(TEXT(ACO10,"ddd")="ddd",UPPER(LEFT(TEXT(ACO10,"jjj"),1)),UPPER(LEFT(TEXT(ACO10,"ddd"),1)))</f>
        <v>D</v>
      </c>
      <c r="ACP16" s="62" t="str">
        <f aca="false">IF(TEXT(ACP10,"ddd")="ddd",UPPER(LEFT(TEXT(ACP10,"jjj"),1)),UPPER(LEFT(TEXT(ACP10,"ddd"),1)))</f>
        <v>L</v>
      </c>
      <c r="ACQ16" s="62" t="str">
        <f aca="false">IF(TEXT(ACQ10,"ddd")="ddd",UPPER(LEFT(TEXT(ACQ10,"jjj"),1)),UPPER(LEFT(TEXT(ACQ10,"ddd"),1)))</f>
        <v>M</v>
      </c>
      <c r="ACR16" s="62" t="str">
        <f aca="false">IF(TEXT(ACR10,"ddd")="ddd",UPPER(LEFT(TEXT(ACR10,"jjj"),1)),UPPER(LEFT(TEXT(ACR10,"ddd"),1)))</f>
        <v>M</v>
      </c>
      <c r="ACS16" s="62" t="str">
        <f aca="false">IF(TEXT(ACS10,"ddd")="ddd",UPPER(LEFT(TEXT(ACS10,"jjj"),1)),UPPER(LEFT(TEXT(ACS10,"ddd"),1)))</f>
        <v>J</v>
      </c>
      <c r="ACT16" s="62" t="str">
        <f aca="false">IF(TEXT(ACT10,"ddd")="ddd",UPPER(LEFT(TEXT(ACT10,"jjj"),1)),UPPER(LEFT(TEXT(ACT10,"ddd"),1)))</f>
        <v>V</v>
      </c>
      <c r="ACU16" s="62" t="str">
        <f aca="false">IF(TEXT(ACU10,"ddd")="ddd",UPPER(LEFT(TEXT(ACU10,"jjj"),1)),UPPER(LEFT(TEXT(ACU10,"ddd"),1)))</f>
        <v>S</v>
      </c>
      <c r="ACV16" s="62" t="str">
        <f aca="false">IF(TEXT(ACV10,"ddd")="ddd",UPPER(LEFT(TEXT(ACV10,"jjj"),1)),UPPER(LEFT(TEXT(ACV10,"ddd"),1)))</f>
        <v>D</v>
      </c>
      <c r="ACW16" s="62" t="str">
        <f aca="false">IF(TEXT(ACW10,"ddd")="ddd",UPPER(LEFT(TEXT(ACW10,"jjj"),1)),UPPER(LEFT(TEXT(ACW10,"ddd"),1)))</f>
        <v>L</v>
      </c>
      <c r="ACX16" s="62" t="str">
        <f aca="false">IF(TEXT(ACX10,"ddd")="ddd",UPPER(LEFT(TEXT(ACX10,"jjj"),1)),UPPER(LEFT(TEXT(ACX10,"ddd"),1)))</f>
        <v>M</v>
      </c>
      <c r="ACY16" s="62" t="str">
        <f aca="false">IF(TEXT(ACY10,"ddd")="ddd",UPPER(LEFT(TEXT(ACY10,"jjj"),1)),UPPER(LEFT(TEXT(ACY10,"ddd"),1)))</f>
        <v>M</v>
      </c>
      <c r="ACZ16" s="62" t="str">
        <f aca="false">IF(TEXT(ACZ10,"ddd")="ddd",UPPER(LEFT(TEXT(ACZ10,"jjj"),1)),UPPER(LEFT(TEXT(ACZ10,"ddd"),1)))</f>
        <v>J</v>
      </c>
      <c r="ADA16" s="62" t="str">
        <f aca="false">IF(TEXT(ADA10,"ddd")="ddd",UPPER(LEFT(TEXT(ADA10,"jjj"),1)),UPPER(LEFT(TEXT(ADA10,"ddd"),1)))</f>
        <v>V</v>
      </c>
      <c r="ADB16" s="62" t="str">
        <f aca="false">IF(TEXT(ADB10,"ddd")="ddd",UPPER(LEFT(TEXT(ADB10,"jjj"),1)),UPPER(LEFT(TEXT(ADB10,"ddd"),1)))</f>
        <v>S</v>
      </c>
      <c r="ADC16" s="62" t="str">
        <f aca="false">IF(TEXT(ADC10,"ddd")="ddd",UPPER(LEFT(TEXT(ADC10,"jjj"),1)),UPPER(LEFT(TEXT(ADC10,"ddd"),1)))</f>
        <v>D</v>
      </c>
      <c r="ADD16" s="62" t="str">
        <f aca="false">IF(TEXT(ADD10,"ddd")="ddd",UPPER(LEFT(TEXT(ADD10,"jjj"),1)),UPPER(LEFT(TEXT(ADD10,"ddd"),1)))</f>
        <v>L</v>
      </c>
      <c r="ADE16" s="62" t="str">
        <f aca="false">IF(TEXT(ADE10,"ddd")="ddd",UPPER(LEFT(TEXT(ADE10,"jjj"),1)),UPPER(LEFT(TEXT(ADE10,"ddd"),1)))</f>
        <v>M</v>
      </c>
      <c r="ADF16" s="62" t="str">
        <f aca="false">IF(TEXT(ADF10,"ddd")="ddd",UPPER(LEFT(TEXT(ADF10,"jjj"),1)),UPPER(LEFT(TEXT(ADF10,"ddd"),1)))</f>
        <v>M</v>
      </c>
      <c r="ADG16" s="62" t="str">
        <f aca="false">IF(TEXT(ADG10,"ddd")="ddd",UPPER(LEFT(TEXT(ADG10,"jjj"),1)),UPPER(LEFT(TEXT(ADG10,"ddd"),1)))</f>
        <v>J</v>
      </c>
      <c r="ADH16" s="62" t="str">
        <f aca="false">IF(TEXT(ADH10,"ddd")="ddd",UPPER(LEFT(TEXT(ADH10,"jjj"),1)),UPPER(LEFT(TEXT(ADH10,"ddd"),1)))</f>
        <v>V</v>
      </c>
      <c r="ADI16" s="62" t="str">
        <f aca="false">IF(TEXT(ADI10,"ddd")="ddd",UPPER(LEFT(TEXT(ADI10,"jjj"),1)),UPPER(LEFT(TEXT(ADI10,"ddd"),1)))</f>
        <v>S</v>
      </c>
      <c r="ADJ16" s="62" t="str">
        <f aca="false">IF(TEXT(ADJ10,"ddd")="ddd",UPPER(LEFT(TEXT(ADJ10,"jjj"),1)),UPPER(LEFT(TEXT(ADJ10,"ddd"),1)))</f>
        <v>D</v>
      </c>
      <c r="ADK16" s="62" t="str">
        <f aca="false">IF(TEXT(ADK10,"ddd")="ddd",UPPER(LEFT(TEXT(ADK10,"jjj"),1)),UPPER(LEFT(TEXT(ADK10,"ddd"),1)))</f>
        <v>L</v>
      </c>
      <c r="ADL16" s="62" t="str">
        <f aca="false">IF(TEXT(ADL10,"ddd")="ddd",UPPER(LEFT(TEXT(ADL10,"jjj"),1)),UPPER(LEFT(TEXT(ADL10,"ddd"),1)))</f>
        <v>M</v>
      </c>
      <c r="ADM16" s="62" t="str">
        <f aca="false">IF(TEXT(ADM10,"ddd")="ddd",UPPER(LEFT(TEXT(ADM10,"jjj"),1)),UPPER(LEFT(TEXT(ADM10,"ddd"),1)))</f>
        <v>M</v>
      </c>
      <c r="ADN16" s="62" t="str">
        <f aca="false">IF(TEXT(ADN10,"ddd")="ddd",UPPER(LEFT(TEXT(ADN10,"jjj"),1)),UPPER(LEFT(TEXT(ADN10,"ddd"),1)))</f>
        <v>J</v>
      </c>
      <c r="ADO16" s="62" t="str">
        <f aca="false">IF(TEXT(ADO10,"ddd")="ddd",UPPER(LEFT(TEXT(ADO10,"jjj"),1)),UPPER(LEFT(TEXT(ADO10,"ddd"),1)))</f>
        <v>V</v>
      </c>
      <c r="ADP16" s="62" t="str">
        <f aca="false">IF(TEXT(ADP10,"ddd")="ddd",UPPER(LEFT(TEXT(ADP10,"jjj"),1)),UPPER(LEFT(TEXT(ADP10,"ddd"),1)))</f>
        <v>S</v>
      </c>
      <c r="ADQ16" s="62" t="str">
        <f aca="false">IF(TEXT(ADQ10,"ddd")="ddd",UPPER(LEFT(TEXT(ADQ10,"jjj"),1)),UPPER(LEFT(TEXT(ADQ10,"ddd"),1)))</f>
        <v>D</v>
      </c>
      <c r="ADR16" s="62" t="str">
        <f aca="false">IF(TEXT(ADR10,"ddd")="ddd",UPPER(LEFT(TEXT(ADR10,"jjj"),1)),UPPER(LEFT(TEXT(ADR10,"ddd"),1)))</f>
        <v>L</v>
      </c>
      <c r="ADS16" s="62" t="str">
        <f aca="false">IF(TEXT(ADS10,"ddd")="ddd",UPPER(LEFT(TEXT(ADS10,"jjj"),1)),UPPER(LEFT(TEXT(ADS10,"ddd"),1)))</f>
        <v>M</v>
      </c>
      <c r="ADT16" s="62" t="str">
        <f aca="false">IF(TEXT(ADT10,"ddd")="ddd",UPPER(LEFT(TEXT(ADT10,"jjj"),1)),UPPER(LEFT(TEXT(ADT10,"ddd"),1)))</f>
        <v>M</v>
      </c>
      <c r="ADU16" s="62" t="str">
        <f aca="false">IF(TEXT(ADU10,"ddd")="ddd",UPPER(LEFT(TEXT(ADU10,"jjj"),1)),UPPER(LEFT(TEXT(ADU10,"ddd"),1)))</f>
        <v>J</v>
      </c>
      <c r="ADV16" s="62" t="str">
        <f aca="false">IF(TEXT(ADV10,"ddd")="ddd",UPPER(LEFT(TEXT(ADV10,"jjj"),1)),UPPER(LEFT(TEXT(ADV10,"ddd"),1)))</f>
        <v>V</v>
      </c>
      <c r="ADW16" s="62" t="str">
        <f aca="false">IF(TEXT(ADW10,"ddd")="ddd",UPPER(LEFT(TEXT(ADW10,"jjj"),1)),UPPER(LEFT(TEXT(ADW10,"ddd"),1)))</f>
        <v>S</v>
      </c>
      <c r="ADX16" s="62" t="str">
        <f aca="false">IF(TEXT(ADX10,"ddd")="ddd",UPPER(LEFT(TEXT(ADX10,"jjj"),1)),UPPER(LEFT(TEXT(ADX10,"ddd"),1)))</f>
        <v>D</v>
      </c>
      <c r="ADY16" s="62" t="str">
        <f aca="false">IF(TEXT(ADY10,"ddd")="ddd",UPPER(LEFT(TEXT(ADY10,"jjj"),1)),UPPER(LEFT(TEXT(ADY10,"ddd"),1)))</f>
        <v>L</v>
      </c>
      <c r="ADZ16" s="62" t="str">
        <f aca="false">IF(TEXT(ADZ10,"ddd")="ddd",UPPER(LEFT(TEXT(ADZ10,"jjj"),1)),UPPER(LEFT(TEXT(ADZ10,"ddd"),1)))</f>
        <v>M</v>
      </c>
      <c r="AEA16" s="62" t="str">
        <f aca="false">IF(TEXT(AEA10,"ddd")="ddd",UPPER(LEFT(TEXT(AEA10,"jjj"),1)),UPPER(LEFT(TEXT(AEA10,"ddd"),1)))</f>
        <v>M</v>
      </c>
      <c r="AEB16" s="62" t="str">
        <f aca="false">IF(TEXT(AEB10,"ddd")="ddd",UPPER(LEFT(TEXT(AEB10,"jjj"),1)),UPPER(LEFT(TEXT(AEB10,"ddd"),1)))</f>
        <v>J</v>
      </c>
      <c r="AEC16" s="62" t="str">
        <f aca="false">IF(TEXT(AEC10,"ddd")="ddd",UPPER(LEFT(TEXT(AEC10,"jjj"),1)),UPPER(LEFT(TEXT(AEC10,"ddd"),1)))</f>
        <v>V</v>
      </c>
      <c r="AED16" s="62" t="str">
        <f aca="false">IF(TEXT(AED10,"ddd")="ddd",UPPER(LEFT(TEXT(AED10,"jjj"),1)),UPPER(LEFT(TEXT(AED10,"ddd"),1)))</f>
        <v>S</v>
      </c>
      <c r="AEE16" s="62" t="str">
        <f aca="false">IF(TEXT(AEE10,"ddd")="ddd",UPPER(LEFT(TEXT(AEE10,"jjj"),1)),UPPER(LEFT(TEXT(AEE10,"ddd"),1)))</f>
        <v>D</v>
      </c>
      <c r="AEF16" s="62" t="str">
        <f aca="false">IF(TEXT(AEF10,"ddd")="ddd",UPPER(LEFT(TEXT(AEF10,"jjj"),1)),UPPER(LEFT(TEXT(AEF10,"ddd"),1)))</f>
        <v>L</v>
      </c>
      <c r="AEG16" s="62" t="str">
        <f aca="false">IF(TEXT(AEG10,"ddd")="ddd",UPPER(LEFT(TEXT(AEG10,"jjj"),1)),UPPER(LEFT(TEXT(AEG10,"ddd"),1)))</f>
        <v>M</v>
      </c>
      <c r="AEH16" s="62" t="str">
        <f aca="false">IF(TEXT(AEH10,"ddd")="ddd",UPPER(LEFT(TEXT(AEH10,"jjj"),1)),UPPER(LEFT(TEXT(AEH10,"ddd"),1)))</f>
        <v>M</v>
      </c>
      <c r="AEI16" s="62" t="str">
        <f aca="false">IF(TEXT(AEI10,"ddd")="ddd",UPPER(LEFT(TEXT(AEI10,"jjj"),1)),UPPER(LEFT(TEXT(AEI10,"ddd"),1)))</f>
        <v>J</v>
      </c>
      <c r="AEJ16" s="62" t="str">
        <f aca="false">IF(TEXT(AEJ10,"ddd")="ddd",UPPER(LEFT(TEXT(AEJ10,"jjj"),1)),UPPER(LEFT(TEXT(AEJ10,"ddd"),1)))</f>
        <v>V</v>
      </c>
      <c r="AEK16" s="62" t="str">
        <f aca="false">IF(TEXT(AEK10,"ddd")="ddd",UPPER(LEFT(TEXT(AEK10,"jjj"),1)),UPPER(LEFT(TEXT(AEK10,"ddd"),1)))</f>
        <v>S</v>
      </c>
      <c r="AEL16" s="62" t="str">
        <f aca="false">IF(TEXT(AEL10,"ddd")="ddd",UPPER(LEFT(TEXT(AEL10,"jjj"),1)),UPPER(LEFT(TEXT(AEL10,"ddd"),1)))</f>
        <v>D</v>
      </c>
      <c r="AEM16" s="62" t="str">
        <f aca="false">IF(TEXT(AEM10,"ddd")="ddd",UPPER(LEFT(TEXT(AEM10,"jjj"),1)),UPPER(LEFT(TEXT(AEM10,"ddd"),1)))</f>
        <v>L</v>
      </c>
      <c r="AEN16" s="62" t="str">
        <f aca="false">IF(TEXT(AEN10,"ddd")="ddd",UPPER(LEFT(TEXT(AEN10,"jjj"),1)),UPPER(LEFT(TEXT(AEN10,"ddd"),1)))</f>
        <v>M</v>
      </c>
      <c r="AEO16" s="62" t="str">
        <f aca="false">IF(TEXT(AEO10,"ddd")="ddd",UPPER(LEFT(TEXT(AEO10,"jjj"),1)),UPPER(LEFT(TEXT(AEO10,"ddd"),1)))</f>
        <v>M</v>
      </c>
      <c r="AEP16" s="62" t="str">
        <f aca="false">IF(TEXT(AEP10,"ddd")="ddd",UPPER(LEFT(TEXT(AEP10,"jjj"),1)),UPPER(LEFT(TEXT(AEP10,"ddd"),1)))</f>
        <v>J</v>
      </c>
      <c r="AEQ16" s="62" t="str">
        <f aca="false">IF(TEXT(AEQ10,"ddd")="ddd",UPPER(LEFT(TEXT(AEQ10,"jjj"),1)),UPPER(LEFT(TEXT(AEQ10,"ddd"),1)))</f>
        <v>V</v>
      </c>
      <c r="AER16" s="62" t="str">
        <f aca="false">IF(TEXT(AER10,"ddd")="ddd",UPPER(LEFT(TEXT(AER10,"jjj"),1)),UPPER(LEFT(TEXT(AER10,"ddd"),1)))</f>
        <v>S</v>
      </c>
      <c r="AES16" s="62" t="str">
        <f aca="false">IF(TEXT(AES10,"ddd")="ddd",UPPER(LEFT(TEXT(AES10,"jjj"),1)),UPPER(LEFT(TEXT(AES10,"ddd"),1)))</f>
        <v>D</v>
      </c>
      <c r="AET16" s="62" t="str">
        <f aca="false">IF(TEXT(AET10,"ddd")="ddd",UPPER(LEFT(TEXT(AET10,"jjj"),1)),UPPER(LEFT(TEXT(AET10,"ddd"),1)))</f>
        <v>L</v>
      </c>
      <c r="AEU16" s="62" t="str">
        <f aca="false">IF(TEXT(AEU10,"ddd")="ddd",UPPER(LEFT(TEXT(AEU10,"jjj"),1)),UPPER(LEFT(TEXT(AEU10,"ddd"),1)))</f>
        <v>M</v>
      </c>
      <c r="AEV16" s="62" t="str">
        <f aca="false">IF(TEXT(AEV10,"ddd")="ddd",UPPER(LEFT(TEXT(AEV10,"jjj"),1)),UPPER(LEFT(TEXT(AEV10,"ddd"),1)))</f>
        <v>M</v>
      </c>
      <c r="AEW16" s="62" t="str">
        <f aca="false">IF(TEXT(AEW10,"ddd")="ddd",UPPER(LEFT(TEXT(AEW10,"jjj"),1)),UPPER(LEFT(TEXT(AEW10,"ddd"),1)))</f>
        <v>J</v>
      </c>
      <c r="AEX16" s="62" t="str">
        <f aca="false">IF(TEXT(AEX10,"ddd")="ddd",UPPER(LEFT(TEXT(AEX10,"jjj"),1)),UPPER(LEFT(TEXT(AEX10,"ddd"),1)))</f>
        <v>V</v>
      </c>
      <c r="AEY16" s="62" t="str">
        <f aca="false">IF(TEXT(AEY10,"ddd")="ddd",UPPER(LEFT(TEXT(AEY10,"jjj"),1)),UPPER(LEFT(TEXT(AEY10,"ddd"),1)))</f>
        <v>S</v>
      </c>
      <c r="AEZ16" s="62" t="str">
        <f aca="false">IF(TEXT(AEZ10,"ddd")="ddd",UPPER(LEFT(TEXT(AEZ10,"jjj"),1)),UPPER(LEFT(TEXT(AEZ10,"ddd"),1)))</f>
        <v>D</v>
      </c>
      <c r="AFA16" s="62" t="str">
        <f aca="false">IF(TEXT(AFA10,"ddd")="ddd",UPPER(LEFT(TEXT(AFA10,"jjj"),1)),UPPER(LEFT(TEXT(AFA10,"ddd"),1)))</f>
        <v>L</v>
      </c>
      <c r="AFB16" s="62" t="str">
        <f aca="false">IF(TEXT(AFB10,"ddd")="ddd",UPPER(LEFT(TEXT(AFB10,"jjj"),1)),UPPER(LEFT(TEXT(AFB10,"ddd"),1)))</f>
        <v>M</v>
      </c>
      <c r="AFC16" s="62" t="str">
        <f aca="false">IF(TEXT(AFC10,"ddd")="ddd",UPPER(LEFT(TEXT(AFC10,"jjj"),1)),UPPER(LEFT(TEXT(AFC10,"ddd"),1)))</f>
        <v>M</v>
      </c>
      <c r="AFD16" s="62" t="str">
        <f aca="false">IF(TEXT(AFD10,"ddd")="ddd",UPPER(LEFT(TEXT(AFD10,"jjj"),1)),UPPER(LEFT(TEXT(AFD10,"ddd"),1)))</f>
        <v>J</v>
      </c>
      <c r="AFE16" s="62" t="str">
        <f aca="false">IF(TEXT(AFE10,"ddd")="ddd",UPPER(LEFT(TEXT(AFE10,"jjj"),1)),UPPER(LEFT(TEXT(AFE10,"ddd"),1)))</f>
        <v>V</v>
      </c>
      <c r="AFF16" s="62" t="str">
        <f aca="false">IF(TEXT(AFF10,"ddd")="ddd",UPPER(LEFT(TEXT(AFF10,"jjj"),1)),UPPER(LEFT(TEXT(AFF10,"ddd"),1)))</f>
        <v>S</v>
      </c>
      <c r="AFG16" s="62" t="str">
        <f aca="false">IF(TEXT(AFG10,"ddd")="ddd",UPPER(LEFT(TEXT(AFG10,"jjj"),1)),UPPER(LEFT(TEXT(AFG10,"ddd"),1)))</f>
        <v>D</v>
      </c>
      <c r="AFH16" s="62" t="str">
        <f aca="false">IF(TEXT(AFH10,"ddd")="ddd",UPPER(LEFT(TEXT(AFH10,"jjj"),1)),UPPER(LEFT(TEXT(AFH10,"ddd"),1)))</f>
        <v>L</v>
      </c>
      <c r="AFI16" s="62" t="str">
        <f aca="false">IF(TEXT(AFI10,"ddd")="ddd",UPPER(LEFT(TEXT(AFI10,"jjj"),1)),UPPER(LEFT(TEXT(AFI10,"ddd"),1)))</f>
        <v>M</v>
      </c>
      <c r="AFJ16" s="62" t="str">
        <f aca="false">IF(TEXT(AFJ10,"ddd")="ddd",UPPER(LEFT(TEXT(AFJ10,"jjj"),1)),UPPER(LEFT(TEXT(AFJ10,"ddd"),1)))</f>
        <v>M</v>
      </c>
      <c r="AFK16" s="62" t="str">
        <f aca="false">IF(TEXT(AFK10,"ddd")="ddd",UPPER(LEFT(TEXT(AFK10,"jjj"),1)),UPPER(LEFT(TEXT(AFK10,"ddd"),1)))</f>
        <v>J</v>
      </c>
      <c r="AFL16" s="62" t="str">
        <f aca="false">IF(TEXT(AFL10,"ddd")="ddd",UPPER(LEFT(TEXT(AFL10,"jjj"),1)),UPPER(LEFT(TEXT(AFL10,"ddd"),1)))</f>
        <v>V</v>
      </c>
      <c r="AFM16" s="62" t="str">
        <f aca="false">IF(TEXT(AFM10,"ddd")="ddd",UPPER(LEFT(TEXT(AFM10,"jjj"),1)),UPPER(LEFT(TEXT(AFM10,"ddd"),1)))</f>
        <v>S</v>
      </c>
      <c r="AFN16" s="62" t="str">
        <f aca="false">IF(TEXT(AFN10,"ddd")="ddd",UPPER(LEFT(TEXT(AFN10,"jjj"),1)),UPPER(LEFT(TEXT(AFN10,"ddd"),1)))</f>
        <v>D</v>
      </c>
      <c r="AFO16" s="62" t="str">
        <f aca="false">IF(TEXT(AFO10,"ddd")="ddd",UPPER(LEFT(TEXT(AFO10,"jjj"),1)),UPPER(LEFT(TEXT(AFO10,"ddd"),1)))</f>
        <v>L</v>
      </c>
      <c r="AFP16" s="62" t="str">
        <f aca="false">IF(TEXT(AFP10,"ddd")="ddd",UPPER(LEFT(TEXT(AFP10,"jjj"),1)),UPPER(LEFT(TEXT(AFP10,"ddd"),1)))</f>
        <v>M</v>
      </c>
      <c r="AFQ16" s="62" t="str">
        <f aca="false">IF(TEXT(AFQ10,"ddd")="ddd",UPPER(LEFT(TEXT(AFQ10,"jjj"),1)),UPPER(LEFT(TEXT(AFQ10,"ddd"),1)))</f>
        <v>M</v>
      </c>
      <c r="AFR16" s="62" t="str">
        <f aca="false">IF(TEXT(AFR10,"ddd")="ddd",UPPER(LEFT(TEXT(AFR10,"jjj"),1)),UPPER(LEFT(TEXT(AFR10,"ddd"),1)))</f>
        <v>J</v>
      </c>
      <c r="AFS16" s="62" t="str">
        <f aca="false">IF(TEXT(AFS10,"ddd")="ddd",UPPER(LEFT(TEXT(AFS10,"jjj"),1)),UPPER(LEFT(TEXT(AFS10,"ddd"),1)))</f>
        <v>V</v>
      </c>
      <c r="AFT16" s="62" t="str">
        <f aca="false">IF(TEXT(AFT10,"ddd")="ddd",UPPER(LEFT(TEXT(AFT10,"jjj"),1)),UPPER(LEFT(TEXT(AFT10,"ddd"),1)))</f>
        <v>S</v>
      </c>
      <c r="AFU16" s="62" t="str">
        <f aca="false">IF(TEXT(AFU10,"ddd")="ddd",UPPER(LEFT(TEXT(AFU10,"jjj"),1)),UPPER(LEFT(TEXT(AFU10,"ddd"),1)))</f>
        <v>D</v>
      </c>
      <c r="AFV16" s="62" t="str">
        <f aca="false">IF(TEXT(AFV10,"ddd")="ddd",UPPER(LEFT(TEXT(AFV10,"jjj"),1)),UPPER(LEFT(TEXT(AFV10,"ddd"),1)))</f>
        <v>L</v>
      </c>
      <c r="AFW16" s="62" t="str">
        <f aca="false">IF(TEXT(AFW10,"ddd")="ddd",UPPER(LEFT(TEXT(AFW10,"jjj"),1)),UPPER(LEFT(TEXT(AFW10,"ddd"),1)))</f>
        <v>M</v>
      </c>
      <c r="AFX16" s="62" t="str">
        <f aca="false">IF(TEXT(AFX10,"ddd")="ddd",UPPER(LEFT(TEXT(AFX10,"jjj"),1)),UPPER(LEFT(TEXT(AFX10,"ddd"),1)))</f>
        <v>M</v>
      </c>
      <c r="AFY16" s="62" t="str">
        <f aca="false">IF(TEXT(AFY10,"ddd")="ddd",UPPER(LEFT(TEXT(AFY10,"jjj"),1)),UPPER(LEFT(TEXT(AFY10,"ddd"),1)))</f>
        <v>J</v>
      </c>
      <c r="AFZ16" s="62" t="str">
        <f aca="false">IF(TEXT(AFZ10,"ddd")="ddd",UPPER(LEFT(TEXT(AFZ10,"jjj"),1)),UPPER(LEFT(TEXT(AFZ10,"ddd"),1)))</f>
        <v>V</v>
      </c>
      <c r="AGA16" s="62" t="str">
        <f aca="false">IF(TEXT(AGA10,"ddd")="ddd",UPPER(LEFT(TEXT(AGA10,"jjj"),1)),UPPER(LEFT(TEXT(AGA10,"ddd"),1)))</f>
        <v>S</v>
      </c>
      <c r="AGB16" s="62" t="str">
        <f aca="false">IF(TEXT(AGB10,"ddd")="ddd",UPPER(LEFT(TEXT(AGB10,"jjj"),1)),UPPER(LEFT(TEXT(AGB10,"ddd"),1)))</f>
        <v>D</v>
      </c>
      <c r="AGC16" s="62" t="str">
        <f aca="false">IF(TEXT(AGC10,"ddd")="ddd",UPPER(LEFT(TEXT(AGC10,"jjj"),1)),UPPER(LEFT(TEXT(AGC10,"ddd"),1)))</f>
        <v>L</v>
      </c>
      <c r="AGD16" s="62" t="str">
        <f aca="false">IF(TEXT(AGD10,"ddd")="ddd",UPPER(LEFT(TEXT(AGD10,"jjj"),1)),UPPER(LEFT(TEXT(AGD10,"ddd"),1)))</f>
        <v>M</v>
      </c>
      <c r="AGE16" s="62" t="str">
        <f aca="false">IF(TEXT(AGE10,"ddd")="ddd",UPPER(LEFT(TEXT(AGE10,"jjj"),1)),UPPER(LEFT(TEXT(AGE10,"ddd"),1)))</f>
        <v>M</v>
      </c>
      <c r="AGF16" s="62" t="str">
        <f aca="false">IF(TEXT(AGF10,"ddd")="ddd",UPPER(LEFT(TEXT(AGF10,"jjj"),1)),UPPER(LEFT(TEXT(AGF10,"ddd"),1)))</f>
        <v>J</v>
      </c>
      <c r="AGG16" s="62" t="str">
        <f aca="false">IF(TEXT(AGG10,"ddd")="ddd",UPPER(LEFT(TEXT(AGG10,"jjj"),1)),UPPER(LEFT(TEXT(AGG10,"ddd"),1)))</f>
        <v>V</v>
      </c>
      <c r="AGH16" s="62" t="str">
        <f aca="false">IF(TEXT(AGH10,"ddd")="ddd",UPPER(LEFT(TEXT(AGH10,"jjj"),1)),UPPER(LEFT(TEXT(AGH10,"ddd"),1)))</f>
        <v>S</v>
      </c>
      <c r="AGI16" s="62" t="str">
        <f aca="false">IF(TEXT(AGI10,"ddd")="ddd",UPPER(LEFT(TEXT(AGI10,"jjj"),1)),UPPER(LEFT(TEXT(AGI10,"ddd"),1)))</f>
        <v>D</v>
      </c>
      <c r="AGJ16" s="62" t="str">
        <f aca="false">IF(TEXT(AGJ10,"ddd")="ddd",UPPER(LEFT(TEXT(AGJ10,"jjj"),1)),UPPER(LEFT(TEXT(AGJ10,"ddd"),1)))</f>
        <v>L</v>
      </c>
      <c r="AGK16" s="62" t="str">
        <f aca="false">IF(TEXT(AGK10,"ddd")="ddd",UPPER(LEFT(TEXT(AGK10,"jjj"),1)),UPPER(LEFT(TEXT(AGK10,"ddd"),1)))</f>
        <v>M</v>
      </c>
      <c r="AGL16" s="62" t="str">
        <f aca="false">IF(TEXT(AGL10,"ddd")="ddd",UPPER(LEFT(TEXT(AGL10,"jjj"),1)),UPPER(LEFT(TEXT(AGL10,"ddd"),1)))</f>
        <v>M</v>
      </c>
      <c r="AGM16" s="62" t="str">
        <f aca="false">IF(TEXT(AGM10,"ddd")="ddd",UPPER(LEFT(TEXT(AGM10,"jjj"),1)),UPPER(LEFT(TEXT(AGM10,"ddd"),1)))</f>
        <v>J</v>
      </c>
      <c r="AGN16" s="62" t="str">
        <f aca="false">IF(TEXT(AGN10,"ddd")="ddd",UPPER(LEFT(TEXT(AGN10,"jjj"),1)),UPPER(LEFT(TEXT(AGN10,"ddd"),1)))</f>
        <v>V</v>
      </c>
      <c r="AGO16" s="62" t="str">
        <f aca="false">IF(TEXT(AGO10,"ddd")="ddd",UPPER(LEFT(TEXT(AGO10,"jjj"),1)),UPPER(LEFT(TEXT(AGO10,"ddd"),1)))</f>
        <v>S</v>
      </c>
      <c r="AGP16" s="62" t="str">
        <f aca="false">IF(TEXT(AGP10,"ddd")="ddd",UPPER(LEFT(TEXT(AGP10,"jjj"),1)),UPPER(LEFT(TEXT(AGP10,"ddd"),1)))</f>
        <v>D</v>
      </c>
      <c r="AGQ16" s="62" t="str">
        <f aca="false">IF(TEXT(AGQ10,"ddd")="ddd",UPPER(LEFT(TEXT(AGQ10,"jjj"),1)),UPPER(LEFT(TEXT(AGQ10,"ddd"),1)))</f>
        <v>L</v>
      </c>
      <c r="AGR16" s="62" t="str">
        <f aca="false">IF(TEXT(AGR10,"ddd")="ddd",UPPER(LEFT(TEXT(AGR10,"jjj"),1)),UPPER(LEFT(TEXT(AGR10,"ddd"),1)))</f>
        <v>M</v>
      </c>
      <c r="AGS16" s="62" t="str">
        <f aca="false">IF(TEXT(AGS10,"ddd")="ddd",UPPER(LEFT(TEXT(AGS10,"jjj"),1)),UPPER(LEFT(TEXT(AGS10,"ddd"),1)))</f>
        <v>M</v>
      </c>
      <c r="AGT16" s="62" t="str">
        <f aca="false">IF(TEXT(AGT10,"ddd")="ddd",UPPER(LEFT(TEXT(AGT10,"jjj"),1)),UPPER(LEFT(TEXT(AGT10,"ddd"),1)))</f>
        <v>J</v>
      </c>
      <c r="AGU16" s="62" t="str">
        <f aca="false">IF(TEXT(AGU10,"ddd")="ddd",UPPER(LEFT(TEXT(AGU10,"jjj"),1)),UPPER(LEFT(TEXT(AGU10,"ddd"),1)))</f>
        <v>V</v>
      </c>
      <c r="AGV16" s="62" t="str">
        <f aca="false">IF(TEXT(AGV10,"ddd")="ddd",UPPER(LEFT(TEXT(AGV10,"jjj"),1)),UPPER(LEFT(TEXT(AGV10,"ddd"),1)))</f>
        <v>S</v>
      </c>
      <c r="AGW16" s="62" t="str">
        <f aca="false">IF(TEXT(AGW10,"ddd")="ddd",UPPER(LEFT(TEXT(AGW10,"jjj"),1)),UPPER(LEFT(TEXT(AGW10,"ddd"),1)))</f>
        <v>D</v>
      </c>
      <c r="AGX16" s="62" t="str">
        <f aca="false">IF(TEXT(AGX10,"ddd")="ddd",UPPER(LEFT(TEXT(AGX10,"jjj"),1)),UPPER(LEFT(TEXT(AGX10,"ddd"),1)))</f>
        <v>L</v>
      </c>
      <c r="AGY16" s="62" t="str">
        <f aca="false">IF(TEXT(AGY10,"ddd")="ddd",UPPER(LEFT(TEXT(AGY10,"jjj"),1)),UPPER(LEFT(TEXT(AGY10,"ddd"),1)))</f>
        <v>M</v>
      </c>
      <c r="AGZ16" s="62" t="str">
        <f aca="false">IF(TEXT(AGZ10,"ddd")="ddd",UPPER(LEFT(TEXT(AGZ10,"jjj"),1)),UPPER(LEFT(TEXT(AGZ10,"ddd"),1)))</f>
        <v>M</v>
      </c>
      <c r="AHA16" s="62" t="str">
        <f aca="false">IF(TEXT(AHA10,"ddd")="ddd",UPPER(LEFT(TEXT(AHA10,"jjj"),1)),UPPER(LEFT(TEXT(AHA10,"ddd"),1)))</f>
        <v>J</v>
      </c>
      <c r="AHB16" s="62" t="str">
        <f aca="false">IF(TEXT(AHB10,"ddd")="ddd",UPPER(LEFT(TEXT(AHB10,"jjj"),1)),UPPER(LEFT(TEXT(AHB10,"ddd"),1)))</f>
        <v>V</v>
      </c>
      <c r="AHC16" s="62" t="str">
        <f aca="false">IF(TEXT(AHC10,"ddd")="ddd",UPPER(LEFT(TEXT(AHC10,"jjj"),1)),UPPER(LEFT(TEXT(AHC10,"ddd"),1)))</f>
        <v>S</v>
      </c>
      <c r="AHD16" s="62" t="str">
        <f aca="false">IF(TEXT(AHD10,"ddd")="ddd",UPPER(LEFT(TEXT(AHD10,"jjj"),1)),UPPER(LEFT(TEXT(AHD10,"ddd"),1)))</f>
        <v>D</v>
      </c>
      <c r="AHE16" s="62" t="str">
        <f aca="false">IF(TEXT(AHE10,"ddd")="ddd",UPPER(LEFT(TEXT(AHE10,"jjj"),1)),UPPER(LEFT(TEXT(AHE10,"ddd"),1)))</f>
        <v>L</v>
      </c>
      <c r="AHF16" s="62" t="str">
        <f aca="false">IF(TEXT(AHF10,"ddd")="ddd",UPPER(LEFT(TEXT(AHF10,"jjj"),1)),UPPER(LEFT(TEXT(AHF10,"ddd"),1)))</f>
        <v>M</v>
      </c>
      <c r="AHG16" s="62" t="str">
        <f aca="false">IF(TEXT(AHG10,"ddd")="ddd",UPPER(LEFT(TEXT(AHG10,"jjj"),1)),UPPER(LEFT(TEXT(AHG10,"ddd"),1)))</f>
        <v>M</v>
      </c>
      <c r="AHH16" s="62" t="str">
        <f aca="false">IF(TEXT(AHH10,"ddd")="ddd",UPPER(LEFT(TEXT(AHH10,"jjj"),1)),UPPER(LEFT(TEXT(AHH10,"ddd"),1)))</f>
        <v>J</v>
      </c>
      <c r="AHI16" s="62" t="str">
        <f aca="false">IF(TEXT(AHI10,"ddd")="ddd",UPPER(LEFT(TEXT(AHI10,"jjj"),1)),UPPER(LEFT(TEXT(AHI10,"ddd"),1)))</f>
        <v>V</v>
      </c>
      <c r="AHJ16" s="62" t="str">
        <f aca="false">IF(TEXT(AHJ10,"ddd")="ddd",UPPER(LEFT(TEXT(AHJ10,"jjj"),1)),UPPER(LEFT(TEXT(AHJ10,"ddd"),1)))</f>
        <v>S</v>
      </c>
      <c r="AHK16" s="62" t="str">
        <f aca="false">IF(TEXT(AHK10,"ddd")="ddd",UPPER(LEFT(TEXT(AHK10,"jjj"),1)),UPPER(LEFT(TEXT(AHK10,"ddd"),1)))</f>
        <v>D</v>
      </c>
      <c r="AHL16" s="62" t="str">
        <f aca="false">IF(TEXT(AHL10,"ddd")="ddd",UPPER(LEFT(TEXT(AHL10,"jjj"),1)),UPPER(LEFT(TEXT(AHL10,"ddd"),1)))</f>
        <v>L</v>
      </c>
      <c r="AHM16" s="62" t="str">
        <f aca="false">IF(TEXT(AHM10,"ddd")="ddd",UPPER(LEFT(TEXT(AHM10,"jjj"),1)),UPPER(LEFT(TEXT(AHM10,"ddd"),1)))</f>
        <v>M</v>
      </c>
      <c r="AHN16" s="62" t="str">
        <f aca="false">IF(TEXT(AHN10,"ddd")="ddd",UPPER(LEFT(TEXT(AHN10,"jjj"),1)),UPPER(LEFT(TEXT(AHN10,"ddd"),1)))</f>
        <v>M</v>
      </c>
      <c r="AHO16" s="62" t="str">
        <f aca="false">IF(TEXT(AHO10,"ddd")="ddd",UPPER(LEFT(TEXT(AHO10,"jjj"),1)),UPPER(LEFT(TEXT(AHO10,"ddd"),1)))</f>
        <v>J</v>
      </c>
      <c r="AHP16" s="62" t="str">
        <f aca="false">IF(TEXT(AHP10,"ddd")="ddd",UPPER(LEFT(TEXT(AHP10,"jjj"),1)),UPPER(LEFT(TEXT(AHP10,"ddd"),1)))</f>
        <v>V</v>
      </c>
      <c r="AHQ16" s="62" t="str">
        <f aca="false">IF(TEXT(AHQ10,"ddd")="ddd",UPPER(LEFT(TEXT(AHQ10,"jjj"),1)),UPPER(LEFT(TEXT(AHQ10,"ddd"),1)))</f>
        <v>S</v>
      </c>
      <c r="AHR16" s="62" t="str">
        <f aca="false">IF(TEXT(AHR10,"ddd")="ddd",UPPER(LEFT(TEXT(AHR10,"jjj"),1)),UPPER(LEFT(TEXT(AHR10,"ddd"),1)))</f>
        <v>D</v>
      </c>
      <c r="AHS16" s="62" t="str">
        <f aca="false">IF(TEXT(AHS10,"ddd")="ddd",UPPER(LEFT(TEXT(AHS10,"jjj"),1)),UPPER(LEFT(TEXT(AHS10,"ddd"),1)))</f>
        <v>L</v>
      </c>
      <c r="AHT16" s="62" t="str">
        <f aca="false">IF(TEXT(AHT10,"ddd")="ddd",UPPER(LEFT(TEXT(AHT10,"jjj"),1)),UPPER(LEFT(TEXT(AHT10,"ddd"),1)))</f>
        <v>M</v>
      </c>
      <c r="AHU16" s="62" t="str">
        <f aca="false">IF(TEXT(AHU10,"ddd")="ddd",UPPER(LEFT(TEXT(AHU10,"jjj"),1)),UPPER(LEFT(TEXT(AHU10,"ddd"),1)))</f>
        <v>M</v>
      </c>
      <c r="AHV16" s="62" t="str">
        <f aca="false">IF(TEXT(AHV10,"ddd")="ddd",UPPER(LEFT(TEXT(AHV10,"jjj"),1)),UPPER(LEFT(TEXT(AHV10,"ddd"),1)))</f>
        <v>J</v>
      </c>
      <c r="AHW16" s="62" t="str">
        <f aca="false">IF(TEXT(AHW10,"ddd")="ddd",UPPER(LEFT(TEXT(AHW10,"jjj"),1)),UPPER(LEFT(TEXT(AHW10,"ddd"),1)))</f>
        <v>V</v>
      </c>
      <c r="AHX16" s="62" t="str">
        <f aca="false">IF(TEXT(AHX10,"ddd")="ddd",UPPER(LEFT(TEXT(AHX10,"jjj"),1)),UPPER(LEFT(TEXT(AHX10,"ddd"),1)))</f>
        <v>S</v>
      </c>
      <c r="AHY16" s="62" t="str">
        <f aca="false">IF(TEXT(AHY10,"ddd")="ddd",UPPER(LEFT(TEXT(AHY10,"jjj"),1)),UPPER(LEFT(TEXT(AHY10,"ddd"),1)))</f>
        <v>D</v>
      </c>
      <c r="AHZ16" s="62" t="str">
        <f aca="false">IF(TEXT(AHZ10,"ddd")="ddd",UPPER(LEFT(TEXT(AHZ10,"jjj"),1)),UPPER(LEFT(TEXT(AHZ10,"ddd"),1)))</f>
        <v>L</v>
      </c>
      <c r="AIA16" s="62" t="str">
        <f aca="false">IF(TEXT(AIA10,"ddd")="ddd",UPPER(LEFT(TEXT(AIA10,"jjj"),1)),UPPER(LEFT(TEXT(AIA10,"ddd"),1)))</f>
        <v>M</v>
      </c>
      <c r="AIB16" s="62" t="str">
        <f aca="false">IF(TEXT(AIB10,"ddd")="ddd",UPPER(LEFT(TEXT(AIB10,"jjj"),1)),UPPER(LEFT(TEXT(AIB10,"ddd"),1)))</f>
        <v>M</v>
      </c>
      <c r="AIC16" s="62" t="str">
        <f aca="false">IF(TEXT(AIC10,"ddd")="ddd",UPPER(LEFT(TEXT(AIC10,"jjj"),1)),UPPER(LEFT(TEXT(AIC10,"ddd"),1)))</f>
        <v>J</v>
      </c>
      <c r="AID16" s="62" t="str">
        <f aca="false">IF(TEXT(AID10,"ddd")="ddd",UPPER(LEFT(TEXT(AID10,"jjj"),1)),UPPER(LEFT(TEXT(AID10,"ddd"),1)))</f>
        <v>V</v>
      </c>
      <c r="AIE16" s="62" t="str">
        <f aca="false">IF(TEXT(AIE10,"ddd")="ddd",UPPER(LEFT(TEXT(AIE10,"jjj"),1)),UPPER(LEFT(TEXT(AIE10,"ddd"),1)))</f>
        <v>S</v>
      </c>
      <c r="AIF16" s="62" t="str">
        <f aca="false">IF(TEXT(AIF10,"ddd")="ddd",UPPER(LEFT(TEXT(AIF10,"jjj"),1)),UPPER(LEFT(TEXT(AIF10,"ddd"),1)))</f>
        <v>D</v>
      </c>
      <c r="AIG16" s="62" t="str">
        <f aca="false">IF(TEXT(AIG10,"ddd")="ddd",UPPER(LEFT(TEXT(AIG10,"jjj"),1)),UPPER(LEFT(TEXT(AIG10,"ddd"),1)))</f>
        <v>L</v>
      </c>
      <c r="AIH16" s="62" t="str">
        <f aca="false">IF(TEXT(AIH10,"ddd")="ddd",UPPER(LEFT(TEXT(AIH10,"jjj"),1)),UPPER(LEFT(TEXT(AIH10,"ddd"),1)))</f>
        <v>M</v>
      </c>
      <c r="AII16" s="62" t="str">
        <f aca="false">IF(TEXT(AII10,"ddd")="ddd",UPPER(LEFT(TEXT(AII10,"jjj"),1)),UPPER(LEFT(TEXT(AII10,"ddd"),1)))</f>
        <v>M</v>
      </c>
      <c r="AIJ16" s="62" t="str">
        <f aca="false">IF(TEXT(AIJ10,"ddd")="ddd",UPPER(LEFT(TEXT(AIJ10,"jjj"),1)),UPPER(LEFT(TEXT(AIJ10,"ddd"),1)))</f>
        <v>J</v>
      </c>
      <c r="AIK16" s="62" t="str">
        <f aca="false">IF(TEXT(AIK10,"ddd")="ddd",UPPER(LEFT(TEXT(AIK10,"jjj"),1)),UPPER(LEFT(TEXT(AIK10,"ddd"),1)))</f>
        <v>V</v>
      </c>
      <c r="AIL16" s="62" t="str">
        <f aca="false">IF(TEXT(AIL10,"ddd")="ddd",UPPER(LEFT(TEXT(AIL10,"jjj"),1)),UPPER(LEFT(TEXT(AIL10,"ddd"),1)))</f>
        <v>S</v>
      </c>
      <c r="AIM16" s="62" t="str">
        <f aca="false">IF(TEXT(AIM10,"ddd")="ddd",UPPER(LEFT(TEXT(AIM10,"jjj"),1)),UPPER(LEFT(TEXT(AIM10,"ddd"),1)))</f>
        <v>D</v>
      </c>
      <c r="AIN16" s="62" t="str">
        <f aca="false">IF(TEXT(AIN10,"ddd")="ddd",UPPER(LEFT(TEXT(AIN10,"jjj"),1)),UPPER(LEFT(TEXT(AIN10,"ddd"),1)))</f>
        <v>L</v>
      </c>
      <c r="AIO16" s="62" t="str">
        <f aca="false">IF(TEXT(AIO10,"ddd")="ddd",UPPER(LEFT(TEXT(AIO10,"jjj"),1)),UPPER(LEFT(TEXT(AIO10,"ddd"),1)))</f>
        <v>M</v>
      </c>
      <c r="AIP16" s="62" t="str">
        <f aca="false">IF(TEXT(AIP10,"ddd")="ddd",UPPER(LEFT(TEXT(AIP10,"jjj"),1)),UPPER(LEFT(TEXT(AIP10,"ddd"),1)))</f>
        <v>M</v>
      </c>
      <c r="AIQ16" s="62" t="str">
        <f aca="false">IF(TEXT(AIQ10,"ddd")="ddd",UPPER(LEFT(TEXT(AIQ10,"jjj"),1)),UPPER(LEFT(TEXT(AIQ10,"ddd"),1)))</f>
        <v>J</v>
      </c>
      <c r="AIR16" s="62" t="str">
        <f aca="false">IF(TEXT(AIR10,"ddd")="ddd",UPPER(LEFT(TEXT(AIR10,"jjj"),1)),UPPER(LEFT(TEXT(AIR10,"ddd"),1)))</f>
        <v>V</v>
      </c>
      <c r="AIS16" s="62" t="str">
        <f aca="false">IF(TEXT(AIS10,"ddd")="ddd",UPPER(LEFT(TEXT(AIS10,"jjj"),1)),UPPER(LEFT(TEXT(AIS10,"ddd"),1)))</f>
        <v>S</v>
      </c>
      <c r="AIT16" s="62" t="str">
        <f aca="false">IF(TEXT(AIT10,"ddd")="ddd",UPPER(LEFT(TEXT(AIT10,"jjj"),1)),UPPER(LEFT(TEXT(AIT10,"ddd"),1)))</f>
        <v>D</v>
      </c>
      <c r="AIU16" s="62" t="str">
        <f aca="false">IF(TEXT(AIU10,"ddd")="ddd",UPPER(LEFT(TEXT(AIU10,"jjj"),1)),UPPER(LEFT(TEXT(AIU10,"ddd"),1)))</f>
        <v>L</v>
      </c>
      <c r="AIV16" s="62" t="str">
        <f aca="false">IF(TEXT(AIV10,"ddd")="ddd",UPPER(LEFT(TEXT(AIV10,"jjj"),1)),UPPER(LEFT(TEXT(AIV10,"ddd"),1)))</f>
        <v>M</v>
      </c>
      <c r="AIW16" s="62" t="str">
        <f aca="false">IF(TEXT(AIW10,"ddd")="ddd",UPPER(LEFT(TEXT(AIW10,"jjj"),1)),UPPER(LEFT(TEXT(AIW10,"ddd"),1)))</f>
        <v>M</v>
      </c>
      <c r="AIX16" s="62" t="str">
        <f aca="false">IF(TEXT(AIX10,"ddd")="ddd",UPPER(LEFT(TEXT(AIX10,"jjj"),1)),UPPER(LEFT(TEXT(AIX10,"ddd"),1)))</f>
        <v>J</v>
      </c>
      <c r="AIY16" s="62" t="str">
        <f aca="false">IF(TEXT(AIY10,"ddd")="ddd",UPPER(LEFT(TEXT(AIY10,"jjj"),1)),UPPER(LEFT(TEXT(AIY10,"ddd"),1)))</f>
        <v>V</v>
      </c>
      <c r="AIZ16" s="62" t="str">
        <f aca="false">IF(TEXT(AIZ10,"ddd")="ddd",UPPER(LEFT(TEXT(AIZ10,"jjj"),1)),UPPER(LEFT(TEXT(AIZ10,"ddd"),1)))</f>
        <v>S</v>
      </c>
      <c r="AJA16" s="62" t="str">
        <f aca="false">IF(TEXT(AJA10,"ddd")="ddd",UPPER(LEFT(TEXT(AJA10,"jjj"),1)),UPPER(LEFT(TEXT(AJA10,"ddd"),1)))</f>
        <v>D</v>
      </c>
      <c r="AJB16" s="62" t="str">
        <f aca="false">IF(TEXT(AJB10,"ddd")="ddd",UPPER(LEFT(TEXT(AJB10,"jjj"),1)),UPPER(LEFT(TEXT(AJB10,"ddd"),1)))</f>
        <v>L</v>
      </c>
      <c r="AJC16" s="62" t="str">
        <f aca="false">IF(TEXT(AJC10,"ddd")="ddd",UPPER(LEFT(TEXT(AJC10,"jjj"),1)),UPPER(LEFT(TEXT(AJC10,"ddd"),1)))</f>
        <v>M</v>
      </c>
      <c r="AJD16" s="62" t="str">
        <f aca="false">IF(TEXT(AJD10,"ddd")="ddd",UPPER(LEFT(TEXT(AJD10,"jjj"),1)),UPPER(LEFT(TEXT(AJD10,"ddd"),1)))</f>
        <v>M</v>
      </c>
      <c r="AJE16" s="62" t="str">
        <f aca="false">IF(TEXT(AJE10,"ddd")="ddd",UPPER(LEFT(TEXT(AJE10,"jjj"),1)),UPPER(LEFT(TEXT(AJE10,"ddd"),1)))</f>
        <v>J</v>
      </c>
      <c r="AJF16" s="62" t="str">
        <f aca="false">IF(TEXT(AJF10,"ddd")="ddd",UPPER(LEFT(TEXT(AJF10,"jjj"),1)),UPPER(LEFT(TEXT(AJF10,"ddd"),1)))</f>
        <v>V</v>
      </c>
      <c r="AJG16" s="62" t="str">
        <f aca="false">IF(TEXT(AJG10,"ddd")="ddd",UPPER(LEFT(TEXT(AJG10,"jjj"),1)),UPPER(LEFT(TEXT(AJG10,"ddd"),1)))</f>
        <v>S</v>
      </c>
      <c r="AJH16" s="62" t="str">
        <f aca="false">IF(TEXT(AJH10,"ddd")="ddd",UPPER(LEFT(TEXT(AJH10,"jjj"),1)),UPPER(LEFT(TEXT(AJH10,"ddd"),1)))</f>
        <v>D</v>
      </c>
      <c r="AJI16" s="62" t="str">
        <f aca="false">IF(TEXT(AJI10,"ddd")="ddd",UPPER(LEFT(TEXT(AJI10,"jjj"),1)),UPPER(LEFT(TEXT(AJI10,"ddd"),1)))</f>
        <v>L</v>
      </c>
      <c r="AJJ16" s="62" t="str">
        <f aca="false">IF(TEXT(AJJ10,"ddd")="ddd",UPPER(LEFT(TEXT(AJJ10,"jjj"),1)),UPPER(LEFT(TEXT(AJJ10,"ddd"),1)))</f>
        <v>M</v>
      </c>
      <c r="AJK16" s="62" t="str">
        <f aca="false">IF(TEXT(AJK10,"ddd")="ddd",UPPER(LEFT(TEXT(AJK10,"jjj"),1)),UPPER(LEFT(TEXT(AJK10,"ddd"),1)))</f>
        <v>M</v>
      </c>
      <c r="AJL16" s="62" t="str">
        <f aca="false">IF(TEXT(AJL10,"ddd")="ddd",UPPER(LEFT(TEXT(AJL10,"jjj"),1)),UPPER(LEFT(TEXT(AJL10,"ddd"),1)))</f>
        <v>J</v>
      </c>
      <c r="AJM16" s="62" t="str">
        <f aca="false">IF(TEXT(AJM10,"ddd")="ddd",UPPER(LEFT(TEXT(AJM10,"jjj"),1)),UPPER(LEFT(TEXT(AJM10,"ddd"),1)))</f>
        <v>V</v>
      </c>
      <c r="AJN16" s="62" t="str">
        <f aca="false">IF(TEXT(AJN10,"ddd")="ddd",UPPER(LEFT(TEXT(AJN10,"jjj"),1)),UPPER(LEFT(TEXT(AJN10,"ddd"),1)))</f>
        <v>S</v>
      </c>
      <c r="AJO16" s="62" t="str">
        <f aca="false">IF(TEXT(AJO10,"ddd")="ddd",UPPER(LEFT(TEXT(AJO10,"jjj"),1)),UPPER(LEFT(TEXT(AJO10,"ddd"),1)))</f>
        <v>D</v>
      </c>
      <c r="AJP16" s="62" t="str">
        <f aca="false">IF(TEXT(AJP10,"ddd")="ddd",UPPER(LEFT(TEXT(AJP10,"jjj"),1)),UPPER(LEFT(TEXT(AJP10,"ddd"),1)))</f>
        <v>L</v>
      </c>
      <c r="AJQ16" s="62" t="str">
        <f aca="false">IF(TEXT(AJQ10,"ddd")="ddd",UPPER(LEFT(TEXT(AJQ10,"jjj"),1)),UPPER(LEFT(TEXT(AJQ10,"ddd"),1)))</f>
        <v>M</v>
      </c>
      <c r="AJR16" s="62" t="str">
        <f aca="false">IF(TEXT(AJR10,"ddd")="ddd",UPPER(LEFT(TEXT(AJR10,"jjj"),1)),UPPER(LEFT(TEXT(AJR10,"ddd"),1)))</f>
        <v>M</v>
      </c>
      <c r="AJS16" s="62" t="str">
        <f aca="false">IF(TEXT(AJS10,"ddd")="ddd",UPPER(LEFT(TEXT(AJS10,"jjj"),1)),UPPER(LEFT(TEXT(AJS10,"ddd"),1)))</f>
        <v>J</v>
      </c>
      <c r="AJT16" s="62" t="str">
        <f aca="false">IF(TEXT(AJT10,"ddd")="ddd",UPPER(LEFT(TEXT(AJT10,"jjj"),1)),UPPER(LEFT(TEXT(AJT10,"ddd"),1)))</f>
        <v>V</v>
      </c>
      <c r="AJU16" s="62" t="str">
        <f aca="false">IF(TEXT(AJU10,"ddd")="ddd",UPPER(LEFT(TEXT(AJU10,"jjj"),1)),UPPER(LEFT(TEXT(AJU10,"ddd"),1)))</f>
        <v>S</v>
      </c>
      <c r="AJV16" s="62" t="str">
        <f aca="false">IF(TEXT(AJV10,"ddd")="ddd",UPPER(LEFT(TEXT(AJV10,"jjj"),1)),UPPER(LEFT(TEXT(AJV10,"ddd"),1)))</f>
        <v>D</v>
      </c>
      <c r="AJW16" s="62" t="str">
        <f aca="false">IF(TEXT(AJW10,"ddd")="ddd",UPPER(LEFT(TEXT(AJW10,"jjj"),1)),UPPER(LEFT(TEXT(AJW10,"ddd"),1)))</f>
        <v>L</v>
      </c>
      <c r="AJX16" s="62" t="str">
        <f aca="false">IF(TEXT(AJX10,"ddd")="ddd",UPPER(LEFT(TEXT(AJX10,"jjj"),1)),UPPER(LEFT(TEXT(AJX10,"ddd"),1)))</f>
        <v>M</v>
      </c>
      <c r="AJY16" s="62" t="str">
        <f aca="false">IF(TEXT(AJY10,"ddd")="ddd",UPPER(LEFT(TEXT(AJY10,"jjj"),1)),UPPER(LEFT(TEXT(AJY10,"ddd"),1)))</f>
        <v>M</v>
      </c>
      <c r="AJZ16" s="62" t="str">
        <f aca="false">IF(TEXT(AJZ10,"ddd")="ddd",UPPER(LEFT(TEXT(AJZ10,"jjj"),1)),UPPER(LEFT(TEXT(AJZ10,"ddd"),1)))</f>
        <v>J</v>
      </c>
      <c r="AKA16" s="62" t="str">
        <f aca="false">IF(TEXT(AKA10,"ddd")="ddd",UPPER(LEFT(TEXT(AKA10,"jjj"),1)),UPPER(LEFT(TEXT(AKA10,"ddd"),1)))</f>
        <v>V</v>
      </c>
      <c r="AKB16" s="62" t="str">
        <f aca="false">IF(TEXT(AKB10,"ddd")="ddd",UPPER(LEFT(TEXT(AKB10,"jjj"),1)),UPPER(LEFT(TEXT(AKB10,"ddd"),1)))</f>
        <v>S</v>
      </c>
      <c r="AKC16" s="62" t="str">
        <f aca="false">IF(TEXT(AKC10,"ddd")="ddd",UPPER(LEFT(TEXT(AKC10,"jjj"),1)),UPPER(LEFT(TEXT(AKC10,"ddd"),1)))</f>
        <v>D</v>
      </c>
      <c r="AKD16" s="62" t="str">
        <f aca="false">IF(TEXT(AKD10,"ddd")="ddd",UPPER(LEFT(TEXT(AKD10,"jjj"),1)),UPPER(LEFT(TEXT(AKD10,"ddd"),1)))</f>
        <v>L</v>
      </c>
      <c r="AKE16" s="62" t="str">
        <f aca="false">IF(TEXT(AKE10,"ddd")="ddd",UPPER(LEFT(TEXT(AKE10,"jjj"),1)),UPPER(LEFT(TEXT(AKE10,"ddd"),1)))</f>
        <v>M</v>
      </c>
      <c r="AKF16" s="62" t="str">
        <f aca="false">IF(TEXT(AKF10,"ddd")="ddd",UPPER(LEFT(TEXT(AKF10,"jjj"),1)),UPPER(LEFT(TEXT(AKF10,"ddd"),1)))</f>
        <v>M</v>
      </c>
    </row>
    <row r="17" s="57" customFormat="true" ht="12.75" hidden="false" customHeight="false" outlineLevel="0" collapsed="false">
      <c r="A17" s="63"/>
      <c r="B17" s="64"/>
      <c r="C17" s="64"/>
      <c r="D17" s="64"/>
      <c r="E17" s="64"/>
      <c r="F17" s="65" t="s">
        <v>10</v>
      </c>
      <c r="G17" s="65" t="str">
        <f aca="false">IF($AF$5,"Début","Start")</f>
        <v>Début</v>
      </c>
      <c r="H17" s="65" t="str">
        <f aca="false">IF($AF$5,"Durée","Duration")</f>
        <v>Durée</v>
      </c>
      <c r="I17" s="66" t="s">
        <v>11</v>
      </c>
      <c r="J17" s="66" t="s">
        <v>12</v>
      </c>
      <c r="K17" s="65" t="str">
        <f aca="false">IF($AF$5,"Fin","End")</f>
        <v>Fin</v>
      </c>
      <c r="L17" s="67" t="str">
        <f aca="false">IF($AF$5,"Avanc.","Status")</f>
        <v>Avanc.</v>
      </c>
      <c r="M17" s="67"/>
      <c r="N17" s="67"/>
      <c r="O17" s="68" t="n">
        <f aca="false">O10</f>
        <v>43697</v>
      </c>
      <c r="P17" s="68" t="n">
        <f aca="false">P10</f>
        <v>43698</v>
      </c>
      <c r="Q17" s="68" t="n">
        <f aca="false">Q10</f>
        <v>43699</v>
      </c>
      <c r="R17" s="68" t="n">
        <f aca="false">R10</f>
        <v>43700</v>
      </c>
      <c r="S17" s="68" t="n">
        <f aca="false">S10</f>
        <v>43701</v>
      </c>
      <c r="T17" s="68" t="n">
        <f aca="false">T10</f>
        <v>43702</v>
      </c>
      <c r="U17" s="68" t="n">
        <f aca="false">U10</f>
        <v>43703</v>
      </c>
      <c r="V17" s="68" t="n">
        <f aca="false">V10</f>
        <v>43704</v>
      </c>
      <c r="W17" s="68" t="n">
        <f aca="false">W10</f>
        <v>43705</v>
      </c>
      <c r="X17" s="68" t="n">
        <f aca="false">X10</f>
        <v>43706</v>
      </c>
      <c r="Y17" s="68" t="n">
        <f aca="false">Y10</f>
        <v>43707</v>
      </c>
      <c r="Z17" s="68" t="n">
        <f aca="false">Z10</f>
        <v>43708</v>
      </c>
      <c r="AA17" s="68" t="n">
        <f aca="false">AA10</f>
        <v>43709</v>
      </c>
      <c r="AB17" s="68" t="n">
        <f aca="false">AB10</f>
        <v>43710</v>
      </c>
      <c r="AC17" s="68" t="n">
        <f aca="false">AC10</f>
        <v>43711</v>
      </c>
      <c r="AD17" s="68" t="n">
        <f aca="false">AD10</f>
        <v>43712</v>
      </c>
      <c r="AE17" s="68" t="n">
        <f aca="false">AE10</f>
        <v>43713</v>
      </c>
      <c r="AF17" s="68" t="n">
        <f aca="false">AF10</f>
        <v>43714</v>
      </c>
      <c r="AG17" s="68" t="n">
        <f aca="false">AG10</f>
        <v>43715</v>
      </c>
      <c r="AH17" s="68" t="n">
        <f aca="false">AH10</f>
        <v>43716</v>
      </c>
      <c r="AI17" s="68" t="n">
        <f aca="false">AI10</f>
        <v>43717</v>
      </c>
      <c r="AJ17" s="68" t="n">
        <f aca="false">AJ10</f>
        <v>43718</v>
      </c>
      <c r="AK17" s="68" t="n">
        <f aca="false">AK10</f>
        <v>43719</v>
      </c>
      <c r="AL17" s="68" t="n">
        <f aca="false">AL10</f>
        <v>43720</v>
      </c>
      <c r="AM17" s="68" t="n">
        <f aca="false">AM10</f>
        <v>43721</v>
      </c>
      <c r="AN17" s="68" t="n">
        <f aca="false">AN10</f>
        <v>43722</v>
      </c>
      <c r="AO17" s="68" t="n">
        <f aca="false">AO10</f>
        <v>43723</v>
      </c>
      <c r="AP17" s="68" t="n">
        <f aca="false">AP10</f>
        <v>43724</v>
      </c>
      <c r="AQ17" s="68" t="n">
        <f aca="false">AQ10</f>
        <v>43725</v>
      </c>
      <c r="AR17" s="68" t="n">
        <f aca="false">AR10</f>
        <v>43726</v>
      </c>
      <c r="AS17" s="68" t="n">
        <f aca="false">AS10</f>
        <v>43727</v>
      </c>
      <c r="AT17" s="68" t="n">
        <f aca="false">AT10</f>
        <v>43728</v>
      </c>
      <c r="AU17" s="68" t="n">
        <f aca="false">AU10</f>
        <v>43729</v>
      </c>
      <c r="AV17" s="68" t="n">
        <f aca="false">AV10</f>
        <v>43730</v>
      </c>
      <c r="AW17" s="68" t="n">
        <f aca="false">AW10</f>
        <v>43731</v>
      </c>
      <c r="AX17" s="68" t="n">
        <f aca="false">AX10</f>
        <v>43732</v>
      </c>
      <c r="AY17" s="68" t="n">
        <f aca="false">AY10</f>
        <v>43733</v>
      </c>
      <c r="AZ17" s="68" t="n">
        <f aca="false">AZ10</f>
        <v>43734</v>
      </c>
      <c r="BA17" s="68" t="n">
        <f aca="false">BA10</f>
        <v>43735</v>
      </c>
      <c r="BB17" s="68" t="n">
        <f aca="false">BB10</f>
        <v>43736</v>
      </c>
      <c r="BC17" s="68" t="n">
        <f aca="false">BC10</f>
        <v>43737</v>
      </c>
      <c r="BD17" s="68" t="n">
        <f aca="false">BD10</f>
        <v>43738</v>
      </c>
      <c r="BE17" s="68" t="n">
        <f aca="false">BE10</f>
        <v>43739</v>
      </c>
      <c r="BF17" s="68" t="n">
        <f aca="false">BF10</f>
        <v>43740</v>
      </c>
      <c r="BG17" s="68" t="n">
        <f aca="false">BG10</f>
        <v>43741</v>
      </c>
      <c r="BH17" s="68" t="n">
        <f aca="false">BH10</f>
        <v>43742</v>
      </c>
      <c r="BI17" s="68" t="n">
        <f aca="false">BI10</f>
        <v>43743</v>
      </c>
      <c r="BJ17" s="68" t="n">
        <f aca="false">BJ10</f>
        <v>43744</v>
      </c>
      <c r="BK17" s="68" t="n">
        <f aca="false">BK10</f>
        <v>43745</v>
      </c>
      <c r="BL17" s="68" t="n">
        <f aca="false">BL10</f>
        <v>43746</v>
      </c>
      <c r="BM17" s="68" t="n">
        <f aca="false">BM10</f>
        <v>43747</v>
      </c>
      <c r="BN17" s="68" t="n">
        <f aca="false">BN10</f>
        <v>43748</v>
      </c>
      <c r="BO17" s="68" t="n">
        <f aca="false">BO10</f>
        <v>43749</v>
      </c>
      <c r="BP17" s="68" t="n">
        <f aca="false">BP10</f>
        <v>43750</v>
      </c>
      <c r="BQ17" s="68" t="n">
        <f aca="false">BQ10</f>
        <v>43751</v>
      </c>
      <c r="BR17" s="68" t="n">
        <f aca="false">BR10</f>
        <v>43752</v>
      </c>
      <c r="BS17" s="68" t="n">
        <f aca="false">BS10</f>
        <v>43753</v>
      </c>
      <c r="BT17" s="68" t="n">
        <f aca="false">BT10</f>
        <v>43754</v>
      </c>
      <c r="BU17" s="68" t="n">
        <f aca="false">BU10</f>
        <v>43755</v>
      </c>
      <c r="BV17" s="68" t="n">
        <f aca="false">BV10</f>
        <v>43756</v>
      </c>
      <c r="BW17" s="68" t="n">
        <f aca="false">BW10</f>
        <v>43757</v>
      </c>
      <c r="BX17" s="68" t="n">
        <f aca="false">BX10</f>
        <v>43758</v>
      </c>
      <c r="BY17" s="68" t="n">
        <f aca="false">BY10</f>
        <v>43759</v>
      </c>
      <c r="BZ17" s="68" t="n">
        <f aca="false">BZ10</f>
        <v>43760</v>
      </c>
      <c r="CA17" s="68" t="n">
        <f aca="false">CA10</f>
        <v>43761</v>
      </c>
      <c r="CB17" s="68" t="n">
        <f aca="false">CB10</f>
        <v>43762</v>
      </c>
      <c r="CC17" s="68" t="n">
        <f aca="false">CC10</f>
        <v>43763</v>
      </c>
      <c r="CD17" s="68" t="n">
        <f aca="false">CD10</f>
        <v>43764</v>
      </c>
      <c r="CE17" s="68" t="n">
        <f aca="false">CE10</f>
        <v>43765</v>
      </c>
      <c r="CF17" s="68" t="n">
        <f aca="false">CF10</f>
        <v>43766</v>
      </c>
      <c r="CG17" s="68" t="n">
        <f aca="false">CG10</f>
        <v>43767</v>
      </c>
      <c r="CH17" s="68" t="n">
        <f aca="false">CH10</f>
        <v>43768</v>
      </c>
      <c r="CI17" s="68" t="n">
        <f aca="false">CI10</f>
        <v>43769</v>
      </c>
      <c r="CJ17" s="68" t="n">
        <f aca="false">CJ10</f>
        <v>43770</v>
      </c>
      <c r="CK17" s="68" t="n">
        <f aca="false">CK10</f>
        <v>43771</v>
      </c>
      <c r="CL17" s="68" t="n">
        <f aca="false">CL10</f>
        <v>43772</v>
      </c>
      <c r="CM17" s="68" t="n">
        <f aca="false">CM10</f>
        <v>43773</v>
      </c>
      <c r="CN17" s="68" t="n">
        <f aca="false">CN10</f>
        <v>43774</v>
      </c>
      <c r="CO17" s="68" t="n">
        <f aca="false">CO10</f>
        <v>43775</v>
      </c>
      <c r="CP17" s="68" t="n">
        <f aca="false">CP10</f>
        <v>43776</v>
      </c>
      <c r="CQ17" s="68" t="n">
        <f aca="false">CQ10</f>
        <v>43777</v>
      </c>
      <c r="CR17" s="68" t="n">
        <f aca="false">CR10</f>
        <v>43778</v>
      </c>
      <c r="CS17" s="68" t="n">
        <f aca="false">CS10</f>
        <v>43779</v>
      </c>
      <c r="CT17" s="68" t="n">
        <f aca="false">CT10</f>
        <v>43780</v>
      </c>
      <c r="CU17" s="68" t="n">
        <f aca="false">CU10</f>
        <v>43781</v>
      </c>
      <c r="CV17" s="68" t="n">
        <f aca="false">CV10</f>
        <v>43782</v>
      </c>
      <c r="CW17" s="68" t="n">
        <f aca="false">CW10</f>
        <v>43783</v>
      </c>
      <c r="CX17" s="68" t="n">
        <f aca="false">CX10</f>
        <v>43784</v>
      </c>
      <c r="CY17" s="68" t="n">
        <f aca="false">CY10</f>
        <v>43785</v>
      </c>
      <c r="CZ17" s="68" t="n">
        <f aca="false">CZ10</f>
        <v>43786</v>
      </c>
      <c r="DA17" s="68" t="n">
        <f aca="false">DA10</f>
        <v>43787</v>
      </c>
      <c r="DB17" s="68" t="n">
        <f aca="false">DB10</f>
        <v>43788</v>
      </c>
      <c r="DC17" s="68" t="n">
        <f aca="false">DC10</f>
        <v>43789</v>
      </c>
      <c r="DD17" s="68" t="n">
        <f aca="false">DD10</f>
        <v>43790</v>
      </c>
      <c r="DE17" s="68" t="n">
        <f aca="false">DE10</f>
        <v>43791</v>
      </c>
      <c r="DF17" s="68" t="n">
        <f aca="false">DF10</f>
        <v>43792</v>
      </c>
      <c r="DG17" s="68" t="n">
        <f aca="false">DG10</f>
        <v>43793</v>
      </c>
      <c r="DH17" s="68" t="n">
        <f aca="false">DH10</f>
        <v>43794</v>
      </c>
      <c r="DI17" s="68" t="n">
        <f aca="false">DI10</f>
        <v>43795</v>
      </c>
      <c r="DJ17" s="68" t="n">
        <f aca="false">DJ10</f>
        <v>43796</v>
      </c>
      <c r="DK17" s="68" t="n">
        <f aca="false">DK10</f>
        <v>43797</v>
      </c>
      <c r="DL17" s="68" t="n">
        <f aca="false">DL10</f>
        <v>43798</v>
      </c>
      <c r="DM17" s="68" t="n">
        <f aca="false">DM10</f>
        <v>43799</v>
      </c>
      <c r="DN17" s="68" t="n">
        <f aca="false">DN10</f>
        <v>43800</v>
      </c>
      <c r="DO17" s="68" t="n">
        <f aca="false">DO10</f>
        <v>43801</v>
      </c>
      <c r="DP17" s="68" t="n">
        <f aca="false">DP10</f>
        <v>43802</v>
      </c>
      <c r="DQ17" s="68" t="n">
        <f aca="false">DQ10</f>
        <v>43803</v>
      </c>
      <c r="DR17" s="68" t="n">
        <f aca="false">DR10</f>
        <v>43804</v>
      </c>
      <c r="DS17" s="68" t="n">
        <f aca="false">DS10</f>
        <v>43805</v>
      </c>
      <c r="DT17" s="68" t="n">
        <f aca="false">DT10</f>
        <v>43806</v>
      </c>
      <c r="DU17" s="68" t="n">
        <f aca="false">DU10</f>
        <v>43807</v>
      </c>
      <c r="DV17" s="68" t="n">
        <f aca="false">DV10</f>
        <v>43808</v>
      </c>
      <c r="DW17" s="68" t="n">
        <f aca="false">DW10</f>
        <v>43809</v>
      </c>
      <c r="DX17" s="68" t="n">
        <f aca="false">DX10</f>
        <v>43810</v>
      </c>
      <c r="DY17" s="68" t="n">
        <f aca="false">DY10</f>
        <v>43811</v>
      </c>
      <c r="DZ17" s="68" t="n">
        <f aca="false">DZ10</f>
        <v>43812</v>
      </c>
      <c r="EA17" s="68" t="n">
        <f aca="false">EA10</f>
        <v>43813</v>
      </c>
      <c r="EB17" s="68" t="n">
        <f aca="false">EB10</f>
        <v>43814</v>
      </c>
      <c r="EC17" s="68" t="n">
        <f aca="false">EC10</f>
        <v>43815</v>
      </c>
      <c r="ED17" s="68" t="n">
        <f aca="false">ED10</f>
        <v>43816</v>
      </c>
      <c r="EE17" s="68" t="n">
        <f aca="false">EE10</f>
        <v>43817</v>
      </c>
      <c r="EF17" s="68" t="n">
        <f aca="false">EF10</f>
        <v>43818</v>
      </c>
      <c r="EG17" s="68" t="n">
        <f aca="false">EG10</f>
        <v>43819</v>
      </c>
      <c r="EH17" s="68" t="n">
        <f aca="false">EH10</f>
        <v>43820</v>
      </c>
      <c r="EI17" s="68" t="n">
        <f aca="false">EI10</f>
        <v>43821</v>
      </c>
      <c r="EJ17" s="68" t="n">
        <f aca="false">EJ10</f>
        <v>43822</v>
      </c>
      <c r="EK17" s="68" t="n">
        <f aca="false">EK10</f>
        <v>43823</v>
      </c>
      <c r="EL17" s="68" t="n">
        <f aca="false">EL10</f>
        <v>43824</v>
      </c>
      <c r="EM17" s="68" t="n">
        <f aca="false">EM10</f>
        <v>43825</v>
      </c>
      <c r="EN17" s="68" t="n">
        <f aca="false">EN10</f>
        <v>43826</v>
      </c>
      <c r="EO17" s="68" t="n">
        <f aca="false">EO10</f>
        <v>43827</v>
      </c>
      <c r="EP17" s="68" t="n">
        <f aca="false">EP10</f>
        <v>43828</v>
      </c>
      <c r="EQ17" s="68" t="n">
        <f aca="false">EQ10</f>
        <v>43829</v>
      </c>
      <c r="ER17" s="68" t="n">
        <f aca="false">ER10</f>
        <v>43830</v>
      </c>
      <c r="ES17" s="68" t="n">
        <f aca="false">ES10</f>
        <v>43831</v>
      </c>
      <c r="ET17" s="68" t="n">
        <f aca="false">ET10</f>
        <v>43832</v>
      </c>
      <c r="EU17" s="68" t="n">
        <f aca="false">EU10</f>
        <v>43833</v>
      </c>
      <c r="EV17" s="68" t="n">
        <f aca="false">EV10</f>
        <v>43834</v>
      </c>
      <c r="EW17" s="68" t="n">
        <f aca="false">EW10</f>
        <v>43835</v>
      </c>
      <c r="EX17" s="68" t="n">
        <f aca="false">EX10</f>
        <v>43836</v>
      </c>
      <c r="EY17" s="68" t="n">
        <f aca="false">EY10</f>
        <v>43837</v>
      </c>
      <c r="EZ17" s="68" t="n">
        <f aca="false">EZ10</f>
        <v>43838</v>
      </c>
      <c r="FA17" s="68" t="n">
        <f aca="false">FA10</f>
        <v>43839</v>
      </c>
      <c r="FB17" s="68" t="n">
        <f aca="false">FB10</f>
        <v>43840</v>
      </c>
      <c r="FC17" s="68" t="n">
        <f aca="false">FC10</f>
        <v>43841</v>
      </c>
      <c r="FD17" s="68" t="n">
        <f aca="false">FD10</f>
        <v>43842</v>
      </c>
      <c r="FE17" s="68" t="n">
        <f aca="false">FE10</f>
        <v>43843</v>
      </c>
      <c r="FF17" s="68" t="n">
        <f aca="false">FF10</f>
        <v>43844</v>
      </c>
      <c r="FG17" s="68" t="n">
        <f aca="false">FG10</f>
        <v>43845</v>
      </c>
      <c r="FH17" s="68" t="n">
        <f aca="false">FH10</f>
        <v>43846</v>
      </c>
      <c r="FI17" s="68" t="n">
        <f aca="false">FI10</f>
        <v>43847</v>
      </c>
      <c r="FJ17" s="68" t="n">
        <f aca="false">FJ10</f>
        <v>43848</v>
      </c>
      <c r="FK17" s="68" t="n">
        <f aca="false">FK10</f>
        <v>43849</v>
      </c>
      <c r="FL17" s="68" t="n">
        <f aca="false">FL10</f>
        <v>43850</v>
      </c>
      <c r="FM17" s="68" t="n">
        <f aca="false">FM10</f>
        <v>43851</v>
      </c>
      <c r="FN17" s="68" t="n">
        <f aca="false">FN10</f>
        <v>43852</v>
      </c>
      <c r="FO17" s="68" t="n">
        <f aca="false">FO10</f>
        <v>43853</v>
      </c>
      <c r="FP17" s="68" t="n">
        <f aca="false">FP10</f>
        <v>43854</v>
      </c>
      <c r="FQ17" s="68" t="n">
        <f aca="false">FQ10</f>
        <v>43855</v>
      </c>
      <c r="FR17" s="68" t="n">
        <f aca="false">FR10</f>
        <v>43856</v>
      </c>
      <c r="FS17" s="68" t="n">
        <f aca="false">FS10</f>
        <v>43857</v>
      </c>
      <c r="FT17" s="68" t="n">
        <f aca="false">FT10</f>
        <v>43858</v>
      </c>
      <c r="FU17" s="68" t="n">
        <f aca="false">FU10</f>
        <v>43859</v>
      </c>
      <c r="FV17" s="68" t="n">
        <f aca="false">FV10</f>
        <v>43860</v>
      </c>
      <c r="FW17" s="68" t="n">
        <f aca="false">FW10</f>
        <v>43861</v>
      </c>
      <c r="FX17" s="68" t="n">
        <f aca="false">FX10</f>
        <v>43862</v>
      </c>
      <c r="FY17" s="68" t="n">
        <f aca="false">FY10</f>
        <v>43863</v>
      </c>
      <c r="FZ17" s="68" t="n">
        <f aca="false">FZ10</f>
        <v>43864</v>
      </c>
      <c r="GA17" s="68" t="n">
        <f aca="false">GA10</f>
        <v>43865</v>
      </c>
      <c r="GB17" s="68" t="n">
        <f aca="false">GB10</f>
        <v>43866</v>
      </c>
      <c r="GC17" s="68" t="n">
        <f aca="false">GC10</f>
        <v>43867</v>
      </c>
      <c r="GD17" s="68" t="n">
        <f aca="false">GD10</f>
        <v>43868</v>
      </c>
      <c r="GE17" s="68" t="n">
        <f aca="false">GE10</f>
        <v>43869</v>
      </c>
      <c r="GF17" s="68" t="n">
        <f aca="false">GF10</f>
        <v>43870</v>
      </c>
      <c r="GG17" s="68" t="n">
        <f aca="false">GG10</f>
        <v>43871</v>
      </c>
      <c r="GH17" s="68" t="n">
        <f aca="false">GH10</f>
        <v>43872</v>
      </c>
      <c r="GI17" s="68" t="n">
        <f aca="false">GI10</f>
        <v>43873</v>
      </c>
      <c r="GJ17" s="68" t="n">
        <f aca="false">GJ10</f>
        <v>43874</v>
      </c>
      <c r="GK17" s="68" t="n">
        <f aca="false">GK10</f>
        <v>43875</v>
      </c>
      <c r="GL17" s="68" t="n">
        <f aca="false">GL10</f>
        <v>43876</v>
      </c>
      <c r="GM17" s="68" t="n">
        <f aca="false">GM10</f>
        <v>43877</v>
      </c>
      <c r="GN17" s="68" t="n">
        <f aca="false">GN10</f>
        <v>43878</v>
      </c>
      <c r="GO17" s="68" t="n">
        <f aca="false">GO10</f>
        <v>43879</v>
      </c>
      <c r="GP17" s="68" t="n">
        <f aca="false">GP10</f>
        <v>43880</v>
      </c>
      <c r="GQ17" s="68" t="n">
        <f aca="false">GQ10</f>
        <v>43881</v>
      </c>
      <c r="GR17" s="68" t="n">
        <f aca="false">GR10</f>
        <v>43882</v>
      </c>
      <c r="GS17" s="68" t="n">
        <f aca="false">GS10</f>
        <v>43883</v>
      </c>
      <c r="GT17" s="68" t="n">
        <f aca="false">GT10</f>
        <v>43884</v>
      </c>
      <c r="GU17" s="68" t="n">
        <f aca="false">GU10</f>
        <v>43885</v>
      </c>
      <c r="GV17" s="68" t="n">
        <f aca="false">GV10</f>
        <v>43886</v>
      </c>
      <c r="GW17" s="68" t="n">
        <f aca="false">GW10</f>
        <v>43887</v>
      </c>
      <c r="GX17" s="68" t="n">
        <f aca="false">GX10</f>
        <v>43888</v>
      </c>
      <c r="GY17" s="68" t="n">
        <f aca="false">GY10</f>
        <v>43889</v>
      </c>
      <c r="GZ17" s="68" t="n">
        <f aca="false">GZ10</f>
        <v>43890</v>
      </c>
      <c r="HA17" s="68" t="n">
        <f aca="false">HA10</f>
        <v>43891</v>
      </c>
      <c r="HB17" s="68" t="n">
        <f aca="false">HB10</f>
        <v>43892</v>
      </c>
      <c r="HC17" s="68" t="n">
        <f aca="false">HC10</f>
        <v>43893</v>
      </c>
      <c r="HD17" s="68" t="n">
        <f aca="false">HD10</f>
        <v>43894</v>
      </c>
      <c r="HE17" s="68" t="n">
        <f aca="false">HE10</f>
        <v>43895</v>
      </c>
      <c r="HF17" s="68" t="n">
        <f aca="false">HF10</f>
        <v>43896</v>
      </c>
      <c r="HG17" s="68" t="n">
        <f aca="false">HG10</f>
        <v>43897</v>
      </c>
      <c r="HH17" s="68" t="n">
        <f aca="false">HH10</f>
        <v>43898</v>
      </c>
      <c r="HI17" s="68" t="n">
        <f aca="false">HI10</f>
        <v>43899</v>
      </c>
      <c r="HJ17" s="68" t="n">
        <f aca="false">HJ10</f>
        <v>43900</v>
      </c>
      <c r="HK17" s="68" t="n">
        <f aca="false">HK10</f>
        <v>43901</v>
      </c>
      <c r="HL17" s="68" t="n">
        <f aca="false">HL10</f>
        <v>43902</v>
      </c>
      <c r="HM17" s="68" t="n">
        <f aca="false">HM10</f>
        <v>43903</v>
      </c>
      <c r="HN17" s="68" t="n">
        <f aca="false">HN10</f>
        <v>43904</v>
      </c>
      <c r="HO17" s="68" t="n">
        <f aca="false">HO10</f>
        <v>43905</v>
      </c>
      <c r="HP17" s="68" t="n">
        <f aca="false">HP10</f>
        <v>43906</v>
      </c>
      <c r="HQ17" s="68" t="n">
        <f aca="false">HQ10</f>
        <v>43907</v>
      </c>
      <c r="HR17" s="68" t="n">
        <f aca="false">HR10</f>
        <v>43908</v>
      </c>
      <c r="HS17" s="68" t="n">
        <f aca="false">HS10</f>
        <v>43909</v>
      </c>
      <c r="HT17" s="68" t="n">
        <f aca="false">HT10</f>
        <v>43910</v>
      </c>
      <c r="HU17" s="68" t="n">
        <f aca="false">HU10</f>
        <v>43911</v>
      </c>
      <c r="HV17" s="68" t="n">
        <f aca="false">HV10</f>
        <v>43912</v>
      </c>
      <c r="HW17" s="68" t="n">
        <f aca="false">HW10</f>
        <v>43913</v>
      </c>
      <c r="HX17" s="68" t="n">
        <f aca="false">HX10</f>
        <v>43914</v>
      </c>
      <c r="HY17" s="68" t="n">
        <f aca="false">HY10</f>
        <v>43915</v>
      </c>
      <c r="HZ17" s="68" t="n">
        <f aca="false">HZ10</f>
        <v>43916</v>
      </c>
      <c r="IA17" s="68" t="n">
        <f aca="false">IA10</f>
        <v>43917</v>
      </c>
      <c r="IB17" s="68" t="n">
        <f aca="false">IB10</f>
        <v>43918</v>
      </c>
      <c r="IC17" s="68" t="n">
        <f aca="false">IC10</f>
        <v>43919</v>
      </c>
      <c r="ID17" s="68" t="n">
        <f aca="false">ID10</f>
        <v>43920</v>
      </c>
      <c r="IE17" s="68" t="n">
        <f aca="false">IE10</f>
        <v>43921</v>
      </c>
      <c r="IF17" s="68" t="n">
        <f aca="false">IF10</f>
        <v>43922</v>
      </c>
      <c r="IG17" s="68" t="n">
        <f aca="false">IG10</f>
        <v>43923</v>
      </c>
      <c r="IH17" s="68" t="n">
        <f aca="false">IH10</f>
        <v>43924</v>
      </c>
      <c r="II17" s="68" t="n">
        <f aca="false">II10</f>
        <v>43925</v>
      </c>
      <c r="IJ17" s="68" t="n">
        <f aca="false">IJ10</f>
        <v>43926</v>
      </c>
      <c r="IK17" s="68" t="n">
        <f aca="false">IK10</f>
        <v>43927</v>
      </c>
      <c r="IL17" s="68" t="n">
        <f aca="false">IL10</f>
        <v>43928</v>
      </c>
      <c r="IM17" s="68" t="n">
        <f aca="false">IM10</f>
        <v>43929</v>
      </c>
      <c r="IN17" s="68" t="n">
        <f aca="false">IN10</f>
        <v>43930</v>
      </c>
      <c r="IO17" s="68" t="n">
        <f aca="false">IO10</f>
        <v>43931</v>
      </c>
      <c r="IP17" s="68" t="n">
        <f aca="false">IP10</f>
        <v>43932</v>
      </c>
      <c r="IQ17" s="68" t="n">
        <f aca="false">IQ10</f>
        <v>43933</v>
      </c>
      <c r="IR17" s="68" t="n">
        <f aca="false">IR10</f>
        <v>43934</v>
      </c>
      <c r="IS17" s="68" t="n">
        <f aca="false">IS10</f>
        <v>43935</v>
      </c>
      <c r="IT17" s="68" t="n">
        <f aca="false">IT10</f>
        <v>43936</v>
      </c>
      <c r="IU17" s="68" t="n">
        <f aca="false">IU10</f>
        <v>43937</v>
      </c>
      <c r="IV17" s="68" t="n">
        <f aca="false">IV10</f>
        <v>43938</v>
      </c>
      <c r="IW17" s="68" t="n">
        <f aca="false">IW10</f>
        <v>43939</v>
      </c>
      <c r="IX17" s="68" t="n">
        <f aca="false">IX10</f>
        <v>43940</v>
      </c>
      <c r="IY17" s="68" t="n">
        <f aca="false">IY10</f>
        <v>43941</v>
      </c>
      <c r="IZ17" s="68" t="n">
        <f aca="false">IZ10</f>
        <v>43942</v>
      </c>
      <c r="JA17" s="68" t="n">
        <f aca="false">JA10</f>
        <v>43943</v>
      </c>
      <c r="JB17" s="68" t="n">
        <f aca="false">JB10</f>
        <v>43944</v>
      </c>
      <c r="JC17" s="68" t="n">
        <f aca="false">JC10</f>
        <v>43945</v>
      </c>
      <c r="JD17" s="68" t="n">
        <f aca="false">JD10</f>
        <v>43946</v>
      </c>
      <c r="JE17" s="68" t="n">
        <f aca="false">JE10</f>
        <v>43947</v>
      </c>
      <c r="JF17" s="68" t="n">
        <f aca="false">JF10</f>
        <v>43948</v>
      </c>
      <c r="JG17" s="68" t="n">
        <f aca="false">JG10</f>
        <v>43949</v>
      </c>
      <c r="JH17" s="68" t="n">
        <f aca="false">JH10</f>
        <v>43950</v>
      </c>
      <c r="JI17" s="68" t="n">
        <f aca="false">JI10</f>
        <v>43951</v>
      </c>
      <c r="JJ17" s="68" t="n">
        <f aca="false">JJ10</f>
        <v>43952</v>
      </c>
      <c r="JK17" s="68" t="n">
        <f aca="false">JK10</f>
        <v>43953</v>
      </c>
      <c r="JL17" s="68" t="n">
        <f aca="false">JL10</f>
        <v>43954</v>
      </c>
      <c r="JM17" s="68" t="n">
        <f aca="false">JM10</f>
        <v>43955</v>
      </c>
      <c r="JN17" s="68" t="n">
        <f aca="false">JN10</f>
        <v>43956</v>
      </c>
      <c r="JO17" s="68" t="n">
        <f aca="false">JO10</f>
        <v>43957</v>
      </c>
      <c r="JP17" s="68" t="n">
        <f aca="false">JP10</f>
        <v>43958</v>
      </c>
      <c r="JQ17" s="68" t="n">
        <f aca="false">JQ10</f>
        <v>43959</v>
      </c>
      <c r="JR17" s="68" t="n">
        <f aca="false">JR10</f>
        <v>43960</v>
      </c>
      <c r="JS17" s="68" t="n">
        <f aca="false">JS10</f>
        <v>43961</v>
      </c>
      <c r="JT17" s="68" t="n">
        <f aca="false">JT10</f>
        <v>43962</v>
      </c>
      <c r="JU17" s="68" t="n">
        <f aca="false">JU10</f>
        <v>43963</v>
      </c>
      <c r="JV17" s="68" t="n">
        <f aca="false">JV10</f>
        <v>43964</v>
      </c>
      <c r="JW17" s="68" t="n">
        <f aca="false">JW10</f>
        <v>43965</v>
      </c>
      <c r="JX17" s="68" t="n">
        <f aca="false">JX10</f>
        <v>43966</v>
      </c>
      <c r="JY17" s="68" t="n">
        <f aca="false">JY10</f>
        <v>43967</v>
      </c>
      <c r="JZ17" s="68" t="n">
        <f aca="false">JZ10</f>
        <v>43968</v>
      </c>
      <c r="KA17" s="68" t="n">
        <f aca="false">KA10</f>
        <v>43969</v>
      </c>
      <c r="KB17" s="68" t="n">
        <f aca="false">KB10</f>
        <v>43970</v>
      </c>
      <c r="KC17" s="68" t="n">
        <f aca="false">KC10</f>
        <v>43971</v>
      </c>
      <c r="KD17" s="68" t="n">
        <f aca="false">KD10</f>
        <v>43972</v>
      </c>
      <c r="KE17" s="68" t="n">
        <f aca="false">KE10</f>
        <v>43973</v>
      </c>
      <c r="KF17" s="68" t="n">
        <f aca="false">KF10</f>
        <v>43974</v>
      </c>
      <c r="KG17" s="68" t="n">
        <f aca="false">KG10</f>
        <v>43975</v>
      </c>
      <c r="KH17" s="68" t="n">
        <f aca="false">KH10</f>
        <v>43976</v>
      </c>
      <c r="KI17" s="68" t="n">
        <f aca="false">KI10</f>
        <v>43977</v>
      </c>
      <c r="KJ17" s="68" t="n">
        <f aca="false">KJ10</f>
        <v>43978</v>
      </c>
      <c r="KK17" s="68" t="n">
        <f aca="false">KK10</f>
        <v>43979</v>
      </c>
      <c r="KL17" s="68" t="n">
        <f aca="false">KL10</f>
        <v>43980</v>
      </c>
      <c r="KM17" s="68" t="n">
        <f aca="false">KM10</f>
        <v>43981</v>
      </c>
      <c r="KN17" s="68" t="n">
        <f aca="false">KN10</f>
        <v>43982</v>
      </c>
      <c r="KO17" s="68" t="n">
        <f aca="false">KO10</f>
        <v>43983</v>
      </c>
      <c r="KP17" s="68" t="n">
        <f aca="false">KP10</f>
        <v>43984</v>
      </c>
      <c r="KQ17" s="68" t="n">
        <f aca="false">KQ10</f>
        <v>43985</v>
      </c>
      <c r="KR17" s="68" t="n">
        <f aca="false">KR10</f>
        <v>43986</v>
      </c>
      <c r="KS17" s="68" t="n">
        <f aca="false">KS10</f>
        <v>43987</v>
      </c>
      <c r="KT17" s="68" t="n">
        <f aca="false">KT10</f>
        <v>43988</v>
      </c>
      <c r="KU17" s="68" t="n">
        <f aca="false">KU10</f>
        <v>43989</v>
      </c>
      <c r="KV17" s="68" t="n">
        <f aca="false">KV10</f>
        <v>43990</v>
      </c>
      <c r="KW17" s="68" t="n">
        <f aca="false">KW10</f>
        <v>43991</v>
      </c>
      <c r="KX17" s="68" t="n">
        <f aca="false">KX10</f>
        <v>43992</v>
      </c>
      <c r="KY17" s="68" t="n">
        <f aca="false">KY10</f>
        <v>43993</v>
      </c>
      <c r="KZ17" s="68" t="n">
        <f aca="false">KZ10</f>
        <v>43994</v>
      </c>
      <c r="LA17" s="68" t="n">
        <f aca="false">LA10</f>
        <v>43995</v>
      </c>
      <c r="LB17" s="68" t="n">
        <f aca="false">LB10</f>
        <v>43996</v>
      </c>
      <c r="LC17" s="68" t="n">
        <f aca="false">LC10</f>
        <v>43997</v>
      </c>
      <c r="LD17" s="68" t="n">
        <f aca="false">LD10</f>
        <v>43998</v>
      </c>
      <c r="LE17" s="68" t="n">
        <f aca="false">LE10</f>
        <v>43999</v>
      </c>
      <c r="LF17" s="68" t="n">
        <f aca="false">LF10</f>
        <v>44000</v>
      </c>
      <c r="LG17" s="68" t="n">
        <f aca="false">LG10</f>
        <v>44001</v>
      </c>
      <c r="LH17" s="68" t="n">
        <f aca="false">LH10</f>
        <v>44002</v>
      </c>
      <c r="LI17" s="68" t="n">
        <f aca="false">LI10</f>
        <v>44003</v>
      </c>
      <c r="LJ17" s="68" t="n">
        <f aca="false">LJ10</f>
        <v>44004</v>
      </c>
      <c r="LK17" s="68" t="n">
        <f aca="false">LK10</f>
        <v>44005</v>
      </c>
      <c r="LL17" s="68" t="n">
        <f aca="false">LL10</f>
        <v>44006</v>
      </c>
      <c r="LM17" s="68" t="n">
        <f aca="false">LM10</f>
        <v>44007</v>
      </c>
      <c r="LN17" s="68" t="n">
        <f aca="false">LN10</f>
        <v>44008</v>
      </c>
      <c r="LO17" s="68" t="n">
        <f aca="false">LO10</f>
        <v>44009</v>
      </c>
      <c r="LP17" s="68" t="n">
        <f aca="false">LP10</f>
        <v>44010</v>
      </c>
      <c r="LQ17" s="68" t="n">
        <f aca="false">LQ10</f>
        <v>44011</v>
      </c>
      <c r="LR17" s="68" t="n">
        <f aca="false">LR10</f>
        <v>44012</v>
      </c>
      <c r="LS17" s="68" t="n">
        <f aca="false">LS10</f>
        <v>44013</v>
      </c>
      <c r="LT17" s="68" t="n">
        <f aca="false">LT10</f>
        <v>44014</v>
      </c>
      <c r="LU17" s="68" t="n">
        <f aca="false">LU10</f>
        <v>44015</v>
      </c>
      <c r="LV17" s="68" t="n">
        <f aca="false">LV10</f>
        <v>44016</v>
      </c>
      <c r="LW17" s="68" t="n">
        <f aca="false">LW10</f>
        <v>44017</v>
      </c>
      <c r="LX17" s="68" t="n">
        <f aca="false">LX10</f>
        <v>44018</v>
      </c>
      <c r="LY17" s="68" t="n">
        <f aca="false">LY10</f>
        <v>44019</v>
      </c>
      <c r="LZ17" s="68" t="n">
        <f aca="false">LZ10</f>
        <v>44020</v>
      </c>
      <c r="MA17" s="68" t="n">
        <f aca="false">MA10</f>
        <v>44021</v>
      </c>
      <c r="MB17" s="68" t="n">
        <f aca="false">MB10</f>
        <v>44022</v>
      </c>
      <c r="MC17" s="68" t="n">
        <f aca="false">MC10</f>
        <v>44023</v>
      </c>
      <c r="MD17" s="68" t="n">
        <f aca="false">MD10</f>
        <v>44024</v>
      </c>
      <c r="ME17" s="68" t="n">
        <f aca="false">ME10</f>
        <v>44025</v>
      </c>
      <c r="MF17" s="68" t="n">
        <f aca="false">MF10</f>
        <v>44026</v>
      </c>
      <c r="MG17" s="68" t="n">
        <f aca="false">MG10</f>
        <v>44027</v>
      </c>
      <c r="MH17" s="68" t="n">
        <f aca="false">MH10</f>
        <v>44028</v>
      </c>
      <c r="MI17" s="68" t="n">
        <f aca="false">MI10</f>
        <v>44029</v>
      </c>
      <c r="MJ17" s="68" t="n">
        <f aca="false">MJ10</f>
        <v>44030</v>
      </c>
      <c r="MK17" s="68" t="n">
        <f aca="false">MK10</f>
        <v>44031</v>
      </c>
      <c r="ML17" s="68" t="n">
        <f aca="false">ML10</f>
        <v>44032</v>
      </c>
      <c r="MM17" s="68" t="n">
        <f aca="false">MM10</f>
        <v>44033</v>
      </c>
      <c r="MN17" s="68" t="n">
        <f aca="false">MN10</f>
        <v>44034</v>
      </c>
      <c r="MO17" s="68" t="n">
        <f aca="false">MO10</f>
        <v>44035</v>
      </c>
      <c r="MP17" s="68" t="n">
        <f aca="false">MP10</f>
        <v>44036</v>
      </c>
      <c r="MQ17" s="68" t="n">
        <f aca="false">MQ10</f>
        <v>44037</v>
      </c>
      <c r="MR17" s="68" t="n">
        <f aca="false">MR10</f>
        <v>44038</v>
      </c>
      <c r="MS17" s="68" t="n">
        <f aca="false">MS10</f>
        <v>44039</v>
      </c>
      <c r="MT17" s="68" t="n">
        <f aca="false">MT10</f>
        <v>44040</v>
      </c>
      <c r="MU17" s="68" t="n">
        <f aca="false">MU10</f>
        <v>44041</v>
      </c>
      <c r="MV17" s="68" t="n">
        <f aca="false">MV10</f>
        <v>44042</v>
      </c>
      <c r="MW17" s="68" t="n">
        <f aca="false">MW10</f>
        <v>44043</v>
      </c>
      <c r="MX17" s="68" t="n">
        <f aca="false">MX10</f>
        <v>44044</v>
      </c>
      <c r="MY17" s="68" t="n">
        <f aca="false">MY10</f>
        <v>44045</v>
      </c>
      <c r="MZ17" s="68" t="n">
        <f aca="false">MZ10</f>
        <v>44046</v>
      </c>
      <c r="NA17" s="68" t="n">
        <f aca="false">NA10</f>
        <v>44047</v>
      </c>
      <c r="NB17" s="68" t="n">
        <f aca="false">NB10</f>
        <v>44048</v>
      </c>
      <c r="NC17" s="68" t="n">
        <f aca="false">NC10</f>
        <v>44049</v>
      </c>
      <c r="ND17" s="68" t="n">
        <f aca="false">ND10</f>
        <v>44050</v>
      </c>
      <c r="NE17" s="68" t="n">
        <f aca="false">NE10</f>
        <v>44051</v>
      </c>
      <c r="NF17" s="68" t="n">
        <f aca="false">NF10</f>
        <v>44052</v>
      </c>
      <c r="NG17" s="68" t="n">
        <f aca="false">NG10</f>
        <v>44053</v>
      </c>
      <c r="NH17" s="68" t="n">
        <f aca="false">NH10</f>
        <v>44054</v>
      </c>
      <c r="NI17" s="68" t="n">
        <f aca="false">NI10</f>
        <v>44055</v>
      </c>
      <c r="NJ17" s="68" t="n">
        <f aca="false">NJ10</f>
        <v>44056</v>
      </c>
      <c r="NK17" s="68" t="n">
        <f aca="false">NK10</f>
        <v>44057</v>
      </c>
      <c r="NL17" s="68" t="n">
        <f aca="false">NL10</f>
        <v>44058</v>
      </c>
      <c r="NM17" s="68" t="n">
        <f aca="false">NM10</f>
        <v>44059</v>
      </c>
      <c r="NN17" s="68" t="n">
        <f aca="false">NN10</f>
        <v>44060</v>
      </c>
      <c r="NO17" s="68" t="n">
        <f aca="false">NO10</f>
        <v>44061</v>
      </c>
      <c r="NP17" s="68" t="n">
        <f aca="false">NP10</f>
        <v>44062</v>
      </c>
      <c r="NQ17" s="68" t="n">
        <f aca="false">NQ10</f>
        <v>44063</v>
      </c>
      <c r="NR17" s="68" t="n">
        <f aca="false">NR10</f>
        <v>44064</v>
      </c>
      <c r="NS17" s="68" t="n">
        <f aca="false">NS10</f>
        <v>44065</v>
      </c>
      <c r="NT17" s="68" t="n">
        <f aca="false">NT10</f>
        <v>44066</v>
      </c>
      <c r="NU17" s="68" t="n">
        <f aca="false">NU10</f>
        <v>44067</v>
      </c>
      <c r="NV17" s="68" t="n">
        <f aca="false">NV10</f>
        <v>44068</v>
      </c>
      <c r="NW17" s="68" t="n">
        <f aca="false">NW10</f>
        <v>44069</v>
      </c>
      <c r="NX17" s="68" t="n">
        <f aca="false">NX10</f>
        <v>44070</v>
      </c>
      <c r="NY17" s="68" t="n">
        <f aca="false">NY10</f>
        <v>44071</v>
      </c>
      <c r="NZ17" s="68" t="n">
        <f aca="false">NZ10</f>
        <v>44072</v>
      </c>
      <c r="OA17" s="68" t="n">
        <f aca="false">OA10</f>
        <v>44073</v>
      </c>
      <c r="OB17" s="68" t="n">
        <f aca="false">OB10</f>
        <v>44074</v>
      </c>
      <c r="OC17" s="68" t="n">
        <f aca="false">OC10</f>
        <v>44075</v>
      </c>
      <c r="OD17" s="68" t="n">
        <f aca="false">OD10</f>
        <v>44076</v>
      </c>
      <c r="OE17" s="68" t="n">
        <f aca="false">OE10</f>
        <v>44077</v>
      </c>
      <c r="OF17" s="68" t="n">
        <f aca="false">OF10</f>
        <v>44078</v>
      </c>
      <c r="OG17" s="68" t="n">
        <f aca="false">OG10</f>
        <v>44079</v>
      </c>
      <c r="OH17" s="68" t="n">
        <f aca="false">OH10</f>
        <v>44080</v>
      </c>
      <c r="OI17" s="68" t="n">
        <f aca="false">OI10</f>
        <v>44081</v>
      </c>
      <c r="OJ17" s="68" t="n">
        <f aca="false">OJ10</f>
        <v>44082</v>
      </c>
      <c r="OK17" s="68" t="n">
        <f aca="false">OK10</f>
        <v>44083</v>
      </c>
      <c r="OL17" s="68" t="n">
        <f aca="false">OL10</f>
        <v>44084</v>
      </c>
      <c r="OM17" s="68" t="n">
        <f aca="false">OM10</f>
        <v>44085</v>
      </c>
      <c r="ON17" s="68" t="n">
        <f aca="false">ON10</f>
        <v>44086</v>
      </c>
      <c r="OO17" s="68" t="n">
        <f aca="false">OO10</f>
        <v>44087</v>
      </c>
      <c r="OP17" s="68" t="n">
        <f aca="false">OP10</f>
        <v>44088</v>
      </c>
      <c r="OQ17" s="68" t="n">
        <f aca="false">OQ10</f>
        <v>44089</v>
      </c>
      <c r="OR17" s="68" t="n">
        <f aca="false">OR10</f>
        <v>44090</v>
      </c>
      <c r="OS17" s="68" t="n">
        <f aca="false">OS10</f>
        <v>44091</v>
      </c>
      <c r="OT17" s="68" t="n">
        <f aca="false">OT10</f>
        <v>44092</v>
      </c>
      <c r="OU17" s="68" t="n">
        <f aca="false">OU10</f>
        <v>44093</v>
      </c>
      <c r="OV17" s="68" t="n">
        <f aca="false">OV10</f>
        <v>44094</v>
      </c>
      <c r="OW17" s="68" t="n">
        <f aca="false">OW10</f>
        <v>44095</v>
      </c>
      <c r="OX17" s="68" t="n">
        <f aca="false">OX10</f>
        <v>44096</v>
      </c>
      <c r="OY17" s="68" t="n">
        <f aca="false">OY10</f>
        <v>44097</v>
      </c>
      <c r="OZ17" s="68" t="n">
        <f aca="false">OZ10</f>
        <v>44098</v>
      </c>
      <c r="PA17" s="68" t="n">
        <f aca="false">PA10</f>
        <v>44099</v>
      </c>
      <c r="PB17" s="68" t="n">
        <f aca="false">PB10</f>
        <v>44100</v>
      </c>
      <c r="PC17" s="68" t="n">
        <f aca="false">PC10</f>
        <v>44101</v>
      </c>
      <c r="PD17" s="68" t="n">
        <f aca="false">PD10</f>
        <v>44102</v>
      </c>
      <c r="PE17" s="68" t="n">
        <f aca="false">PE10</f>
        <v>44103</v>
      </c>
      <c r="PF17" s="68" t="n">
        <f aca="false">PF10</f>
        <v>44104</v>
      </c>
      <c r="PG17" s="68" t="n">
        <f aca="false">PG10</f>
        <v>44105</v>
      </c>
      <c r="PH17" s="68" t="n">
        <f aca="false">PH10</f>
        <v>44106</v>
      </c>
      <c r="PI17" s="68" t="n">
        <f aca="false">PI10</f>
        <v>44107</v>
      </c>
      <c r="PJ17" s="68" t="n">
        <f aca="false">PJ10</f>
        <v>44108</v>
      </c>
      <c r="PK17" s="68" t="n">
        <f aca="false">PK10</f>
        <v>44109</v>
      </c>
      <c r="PL17" s="68" t="n">
        <f aca="false">PL10</f>
        <v>44110</v>
      </c>
      <c r="PM17" s="68" t="n">
        <f aca="false">PM10</f>
        <v>44111</v>
      </c>
      <c r="PN17" s="68" t="n">
        <f aca="false">PN10</f>
        <v>44112</v>
      </c>
      <c r="PO17" s="68" t="n">
        <f aca="false">PO10</f>
        <v>44113</v>
      </c>
      <c r="PP17" s="68" t="n">
        <f aca="false">PP10</f>
        <v>44114</v>
      </c>
      <c r="PQ17" s="68" t="n">
        <f aca="false">PQ10</f>
        <v>44115</v>
      </c>
      <c r="PR17" s="68" t="n">
        <f aca="false">PR10</f>
        <v>44116</v>
      </c>
      <c r="PS17" s="68" t="n">
        <f aca="false">PS10</f>
        <v>44117</v>
      </c>
      <c r="PT17" s="68" t="n">
        <f aca="false">PT10</f>
        <v>44118</v>
      </c>
      <c r="PU17" s="68" t="n">
        <f aca="false">PU10</f>
        <v>44119</v>
      </c>
      <c r="PV17" s="68" t="n">
        <f aca="false">PV10</f>
        <v>44120</v>
      </c>
      <c r="PW17" s="68" t="n">
        <f aca="false">PW10</f>
        <v>44121</v>
      </c>
      <c r="PX17" s="68" t="n">
        <f aca="false">PX10</f>
        <v>44122</v>
      </c>
      <c r="PY17" s="68" t="n">
        <f aca="false">PY10</f>
        <v>44123</v>
      </c>
      <c r="PZ17" s="68" t="n">
        <f aca="false">PZ10</f>
        <v>44124</v>
      </c>
      <c r="QA17" s="68" t="n">
        <f aca="false">QA10</f>
        <v>44125</v>
      </c>
      <c r="QB17" s="68" t="n">
        <f aca="false">QB10</f>
        <v>44126</v>
      </c>
      <c r="QC17" s="68" t="n">
        <f aca="false">QC10</f>
        <v>44127</v>
      </c>
      <c r="QD17" s="68" t="n">
        <f aca="false">QD10</f>
        <v>44128</v>
      </c>
      <c r="QE17" s="68" t="n">
        <f aca="false">QE10</f>
        <v>44129</v>
      </c>
      <c r="QF17" s="68" t="n">
        <f aca="false">QF10</f>
        <v>44130</v>
      </c>
      <c r="QG17" s="68" t="n">
        <f aca="false">QG10</f>
        <v>44131</v>
      </c>
      <c r="QH17" s="68" t="n">
        <f aca="false">QH10</f>
        <v>44132</v>
      </c>
      <c r="QI17" s="68" t="n">
        <f aca="false">QI10</f>
        <v>44133</v>
      </c>
      <c r="QJ17" s="68" t="n">
        <f aca="false">QJ10</f>
        <v>44134</v>
      </c>
      <c r="QK17" s="68" t="n">
        <f aca="false">QK10</f>
        <v>44135</v>
      </c>
      <c r="QL17" s="68" t="n">
        <f aca="false">QL10</f>
        <v>44136</v>
      </c>
      <c r="QM17" s="68" t="n">
        <f aca="false">QM10</f>
        <v>44137</v>
      </c>
      <c r="QN17" s="68" t="n">
        <f aca="false">QN10</f>
        <v>44138</v>
      </c>
      <c r="QO17" s="68" t="n">
        <f aca="false">QO10</f>
        <v>44139</v>
      </c>
      <c r="QP17" s="68" t="n">
        <f aca="false">QP10</f>
        <v>44140</v>
      </c>
      <c r="QQ17" s="68" t="n">
        <f aca="false">QQ10</f>
        <v>44141</v>
      </c>
      <c r="QR17" s="68" t="n">
        <f aca="false">QR10</f>
        <v>44142</v>
      </c>
      <c r="QS17" s="68" t="n">
        <f aca="false">QS10</f>
        <v>44143</v>
      </c>
      <c r="QT17" s="68" t="n">
        <f aca="false">QT10</f>
        <v>44144</v>
      </c>
      <c r="QU17" s="68" t="n">
        <f aca="false">QU10</f>
        <v>44145</v>
      </c>
      <c r="QV17" s="68" t="n">
        <f aca="false">QV10</f>
        <v>44146</v>
      </c>
      <c r="QW17" s="68" t="n">
        <f aca="false">QW10</f>
        <v>44147</v>
      </c>
      <c r="QX17" s="68" t="n">
        <f aca="false">QX10</f>
        <v>44148</v>
      </c>
      <c r="QY17" s="68" t="n">
        <f aca="false">QY10</f>
        <v>44149</v>
      </c>
      <c r="QZ17" s="68" t="n">
        <f aca="false">QZ10</f>
        <v>44150</v>
      </c>
      <c r="RA17" s="68" t="n">
        <f aca="false">RA10</f>
        <v>44151</v>
      </c>
      <c r="RB17" s="68" t="n">
        <f aca="false">RB10</f>
        <v>44152</v>
      </c>
      <c r="RC17" s="68" t="n">
        <f aca="false">RC10</f>
        <v>44153</v>
      </c>
      <c r="RD17" s="68" t="n">
        <f aca="false">RD10</f>
        <v>44154</v>
      </c>
      <c r="RE17" s="68" t="n">
        <f aca="false">RE10</f>
        <v>44155</v>
      </c>
      <c r="RF17" s="68" t="n">
        <f aca="false">RF10</f>
        <v>44156</v>
      </c>
      <c r="RG17" s="68" t="n">
        <f aca="false">RG10</f>
        <v>44157</v>
      </c>
      <c r="RH17" s="68" t="n">
        <f aca="false">RH10</f>
        <v>44158</v>
      </c>
      <c r="RI17" s="68" t="n">
        <f aca="false">RI10</f>
        <v>44159</v>
      </c>
      <c r="RJ17" s="68" t="n">
        <f aca="false">RJ10</f>
        <v>44160</v>
      </c>
      <c r="RK17" s="68" t="n">
        <f aca="false">RK10</f>
        <v>44161</v>
      </c>
      <c r="RL17" s="68" t="n">
        <f aca="false">RL10</f>
        <v>44162</v>
      </c>
      <c r="RM17" s="68" t="n">
        <f aca="false">RM10</f>
        <v>44163</v>
      </c>
      <c r="RN17" s="68" t="n">
        <f aca="false">RN10</f>
        <v>44164</v>
      </c>
      <c r="RO17" s="68" t="n">
        <f aca="false">RO10</f>
        <v>44165</v>
      </c>
      <c r="RP17" s="68" t="n">
        <f aca="false">RP10</f>
        <v>44166</v>
      </c>
      <c r="RQ17" s="68" t="n">
        <f aca="false">RQ10</f>
        <v>44167</v>
      </c>
      <c r="RR17" s="68" t="n">
        <f aca="false">RR10</f>
        <v>44168</v>
      </c>
      <c r="RS17" s="68" t="n">
        <f aca="false">RS10</f>
        <v>44169</v>
      </c>
      <c r="RT17" s="68" t="n">
        <f aca="false">RT10</f>
        <v>44170</v>
      </c>
      <c r="RU17" s="68" t="n">
        <f aca="false">RU10</f>
        <v>44171</v>
      </c>
      <c r="RV17" s="68" t="n">
        <f aca="false">RV10</f>
        <v>44172</v>
      </c>
      <c r="RW17" s="68" t="n">
        <f aca="false">RW10</f>
        <v>44173</v>
      </c>
      <c r="RX17" s="68" t="n">
        <f aca="false">RX10</f>
        <v>44174</v>
      </c>
      <c r="RY17" s="68" t="n">
        <f aca="false">RY10</f>
        <v>44175</v>
      </c>
      <c r="RZ17" s="68" t="n">
        <f aca="false">RZ10</f>
        <v>44176</v>
      </c>
      <c r="SA17" s="68" t="n">
        <f aca="false">SA10</f>
        <v>44177</v>
      </c>
      <c r="SB17" s="68" t="n">
        <f aca="false">SB10</f>
        <v>44178</v>
      </c>
      <c r="SC17" s="68" t="n">
        <f aca="false">SC10</f>
        <v>44179</v>
      </c>
      <c r="SD17" s="68" t="n">
        <f aca="false">SD10</f>
        <v>44180</v>
      </c>
      <c r="SE17" s="68" t="n">
        <f aca="false">SE10</f>
        <v>44181</v>
      </c>
      <c r="SF17" s="68" t="n">
        <f aca="false">SF10</f>
        <v>44182</v>
      </c>
      <c r="SG17" s="68" t="n">
        <f aca="false">SG10</f>
        <v>44183</v>
      </c>
      <c r="SH17" s="68" t="n">
        <f aca="false">SH10</f>
        <v>44184</v>
      </c>
      <c r="SI17" s="68" t="n">
        <f aca="false">SI10</f>
        <v>44185</v>
      </c>
      <c r="SJ17" s="68" t="n">
        <f aca="false">SJ10</f>
        <v>44186</v>
      </c>
      <c r="SK17" s="68" t="n">
        <f aca="false">SK10</f>
        <v>44187</v>
      </c>
      <c r="SL17" s="68" t="n">
        <f aca="false">SL10</f>
        <v>44188</v>
      </c>
      <c r="SM17" s="68" t="n">
        <f aca="false">SM10</f>
        <v>44189</v>
      </c>
      <c r="SN17" s="68" t="n">
        <f aca="false">SN10</f>
        <v>44190</v>
      </c>
      <c r="SO17" s="68" t="n">
        <f aca="false">SO10</f>
        <v>44191</v>
      </c>
      <c r="SP17" s="68" t="n">
        <f aca="false">SP10</f>
        <v>44192</v>
      </c>
      <c r="SQ17" s="68" t="n">
        <f aca="false">SQ10</f>
        <v>44193</v>
      </c>
      <c r="SR17" s="68" t="n">
        <f aca="false">SR10</f>
        <v>44194</v>
      </c>
      <c r="SS17" s="68" t="n">
        <f aca="false">SS10</f>
        <v>44195</v>
      </c>
      <c r="ST17" s="68" t="n">
        <f aca="false">ST10</f>
        <v>44196</v>
      </c>
      <c r="SU17" s="68" t="n">
        <f aca="false">SU10</f>
        <v>44197</v>
      </c>
      <c r="SV17" s="68" t="n">
        <f aca="false">SV10</f>
        <v>44198</v>
      </c>
      <c r="SW17" s="68" t="n">
        <f aca="false">SW10</f>
        <v>44199</v>
      </c>
      <c r="SX17" s="68" t="n">
        <f aca="false">SX10</f>
        <v>44200</v>
      </c>
      <c r="SY17" s="68" t="n">
        <f aca="false">SY10</f>
        <v>44201</v>
      </c>
      <c r="SZ17" s="68" t="n">
        <f aca="false">SZ10</f>
        <v>44202</v>
      </c>
      <c r="TA17" s="68" t="n">
        <f aca="false">TA10</f>
        <v>44203</v>
      </c>
      <c r="TB17" s="68" t="n">
        <f aca="false">TB10</f>
        <v>44204</v>
      </c>
      <c r="TC17" s="68" t="n">
        <f aca="false">TC10</f>
        <v>44205</v>
      </c>
      <c r="TD17" s="68" t="n">
        <f aca="false">TD10</f>
        <v>44206</v>
      </c>
      <c r="TE17" s="68" t="n">
        <f aca="false">TE10</f>
        <v>44207</v>
      </c>
      <c r="TF17" s="68" t="n">
        <f aca="false">TF10</f>
        <v>44208</v>
      </c>
      <c r="TG17" s="68" t="n">
        <f aca="false">TG10</f>
        <v>44209</v>
      </c>
      <c r="TH17" s="68" t="n">
        <f aca="false">TH10</f>
        <v>44210</v>
      </c>
      <c r="TI17" s="68" t="n">
        <f aca="false">TI10</f>
        <v>44211</v>
      </c>
      <c r="TJ17" s="68" t="n">
        <f aca="false">TJ10</f>
        <v>44212</v>
      </c>
      <c r="TK17" s="68" t="n">
        <f aca="false">TK10</f>
        <v>44213</v>
      </c>
      <c r="TL17" s="68" t="n">
        <f aca="false">TL10</f>
        <v>44214</v>
      </c>
      <c r="TM17" s="68" t="n">
        <f aca="false">TM10</f>
        <v>44215</v>
      </c>
      <c r="TN17" s="68" t="n">
        <f aca="false">TN10</f>
        <v>44216</v>
      </c>
      <c r="TO17" s="68" t="n">
        <f aca="false">TO10</f>
        <v>44217</v>
      </c>
      <c r="TP17" s="68" t="n">
        <f aca="false">TP10</f>
        <v>44218</v>
      </c>
      <c r="TQ17" s="68" t="n">
        <f aca="false">TQ10</f>
        <v>44219</v>
      </c>
      <c r="TR17" s="68" t="n">
        <f aca="false">TR10</f>
        <v>44220</v>
      </c>
      <c r="TS17" s="68" t="n">
        <f aca="false">TS10</f>
        <v>44221</v>
      </c>
      <c r="TT17" s="68" t="n">
        <f aca="false">TT10</f>
        <v>44222</v>
      </c>
      <c r="TU17" s="68" t="n">
        <f aca="false">TU10</f>
        <v>44223</v>
      </c>
      <c r="TV17" s="68" t="n">
        <f aca="false">TV10</f>
        <v>44224</v>
      </c>
      <c r="TW17" s="68" t="n">
        <f aca="false">TW10</f>
        <v>44225</v>
      </c>
      <c r="TX17" s="68" t="n">
        <f aca="false">TX10</f>
        <v>44226</v>
      </c>
      <c r="TY17" s="68" t="n">
        <f aca="false">TY10</f>
        <v>44227</v>
      </c>
      <c r="TZ17" s="68" t="n">
        <f aca="false">TZ10</f>
        <v>44228</v>
      </c>
      <c r="UA17" s="68" t="n">
        <f aca="false">UA10</f>
        <v>44229</v>
      </c>
      <c r="UB17" s="68" t="n">
        <f aca="false">UB10</f>
        <v>44230</v>
      </c>
      <c r="UC17" s="68" t="n">
        <f aca="false">UC10</f>
        <v>44231</v>
      </c>
      <c r="UD17" s="68" t="n">
        <f aca="false">UD10</f>
        <v>44232</v>
      </c>
      <c r="UE17" s="68" t="n">
        <f aca="false">UE10</f>
        <v>44233</v>
      </c>
      <c r="UF17" s="68" t="n">
        <f aca="false">UF10</f>
        <v>44234</v>
      </c>
      <c r="UG17" s="68" t="n">
        <f aca="false">UG10</f>
        <v>44235</v>
      </c>
      <c r="UH17" s="68" t="n">
        <f aca="false">UH10</f>
        <v>44236</v>
      </c>
      <c r="UI17" s="68" t="n">
        <f aca="false">UI10</f>
        <v>44237</v>
      </c>
      <c r="UJ17" s="68" t="n">
        <f aca="false">UJ10</f>
        <v>44238</v>
      </c>
      <c r="UK17" s="68" t="n">
        <f aca="false">UK10</f>
        <v>44239</v>
      </c>
      <c r="UL17" s="68" t="n">
        <f aca="false">UL10</f>
        <v>44240</v>
      </c>
      <c r="UM17" s="68" t="n">
        <f aca="false">UM10</f>
        <v>44241</v>
      </c>
      <c r="UN17" s="68" t="n">
        <f aca="false">UN10</f>
        <v>44242</v>
      </c>
      <c r="UO17" s="68" t="n">
        <f aca="false">UO10</f>
        <v>44243</v>
      </c>
      <c r="UP17" s="68" t="n">
        <f aca="false">UP10</f>
        <v>44244</v>
      </c>
      <c r="UQ17" s="68" t="n">
        <f aca="false">UQ10</f>
        <v>44245</v>
      </c>
      <c r="UR17" s="68" t="n">
        <f aca="false">UR10</f>
        <v>44246</v>
      </c>
      <c r="US17" s="68" t="n">
        <f aca="false">US10</f>
        <v>44247</v>
      </c>
      <c r="UT17" s="68" t="n">
        <f aca="false">UT10</f>
        <v>44248</v>
      </c>
      <c r="UU17" s="68" t="n">
        <f aca="false">UU10</f>
        <v>44249</v>
      </c>
      <c r="UV17" s="68" t="n">
        <f aca="false">UV10</f>
        <v>44250</v>
      </c>
      <c r="UW17" s="68" t="n">
        <f aca="false">UW10</f>
        <v>44251</v>
      </c>
      <c r="UX17" s="68" t="n">
        <f aca="false">UX10</f>
        <v>44252</v>
      </c>
      <c r="UY17" s="68" t="n">
        <f aca="false">UY10</f>
        <v>44253</v>
      </c>
      <c r="UZ17" s="68" t="n">
        <f aca="false">UZ10</f>
        <v>44254</v>
      </c>
      <c r="VA17" s="68" t="n">
        <f aca="false">VA10</f>
        <v>44255</v>
      </c>
      <c r="VB17" s="68" t="n">
        <f aca="false">VB10</f>
        <v>44256</v>
      </c>
      <c r="VC17" s="68" t="n">
        <f aca="false">VC10</f>
        <v>44257</v>
      </c>
      <c r="VD17" s="68" t="n">
        <f aca="false">VD10</f>
        <v>44258</v>
      </c>
      <c r="VE17" s="68" t="n">
        <f aca="false">VE10</f>
        <v>44259</v>
      </c>
      <c r="VF17" s="68" t="n">
        <f aca="false">VF10</f>
        <v>44260</v>
      </c>
      <c r="VG17" s="68" t="n">
        <f aca="false">VG10</f>
        <v>44261</v>
      </c>
      <c r="VH17" s="68" t="n">
        <f aca="false">VH10</f>
        <v>44262</v>
      </c>
      <c r="VI17" s="68" t="n">
        <f aca="false">VI10</f>
        <v>44263</v>
      </c>
      <c r="VJ17" s="68" t="n">
        <f aca="false">VJ10</f>
        <v>44264</v>
      </c>
      <c r="VK17" s="68" t="n">
        <f aca="false">VK10</f>
        <v>44265</v>
      </c>
      <c r="VL17" s="68" t="n">
        <f aca="false">VL10</f>
        <v>44266</v>
      </c>
      <c r="VM17" s="68" t="n">
        <f aca="false">VM10</f>
        <v>44267</v>
      </c>
      <c r="VN17" s="68" t="n">
        <f aca="false">VN10</f>
        <v>44268</v>
      </c>
      <c r="VO17" s="68" t="n">
        <f aca="false">VO10</f>
        <v>44269</v>
      </c>
      <c r="VP17" s="68" t="n">
        <f aca="false">VP10</f>
        <v>44270</v>
      </c>
      <c r="VQ17" s="68" t="n">
        <f aca="false">VQ10</f>
        <v>44271</v>
      </c>
      <c r="VR17" s="68" t="n">
        <f aca="false">VR10</f>
        <v>44272</v>
      </c>
      <c r="VS17" s="68" t="n">
        <f aca="false">VS10</f>
        <v>44273</v>
      </c>
      <c r="VT17" s="68" t="n">
        <f aca="false">VT10</f>
        <v>44274</v>
      </c>
      <c r="VU17" s="68" t="n">
        <f aca="false">VU10</f>
        <v>44275</v>
      </c>
      <c r="VV17" s="68" t="n">
        <f aca="false">VV10</f>
        <v>44276</v>
      </c>
      <c r="VW17" s="68" t="n">
        <f aca="false">VW10</f>
        <v>44277</v>
      </c>
      <c r="VX17" s="68" t="n">
        <f aca="false">VX10</f>
        <v>44278</v>
      </c>
      <c r="VY17" s="68" t="n">
        <f aca="false">VY10</f>
        <v>44279</v>
      </c>
      <c r="VZ17" s="68" t="n">
        <f aca="false">VZ10</f>
        <v>44280</v>
      </c>
      <c r="WA17" s="68" t="n">
        <f aca="false">WA10</f>
        <v>44281</v>
      </c>
      <c r="WB17" s="68" t="n">
        <f aca="false">WB10</f>
        <v>44282</v>
      </c>
      <c r="WC17" s="68" t="n">
        <f aca="false">WC10</f>
        <v>44283</v>
      </c>
      <c r="WD17" s="68" t="n">
        <f aca="false">WD10</f>
        <v>44284</v>
      </c>
      <c r="WE17" s="68" t="n">
        <f aca="false">WE10</f>
        <v>44285</v>
      </c>
      <c r="WF17" s="68" t="n">
        <f aca="false">WF10</f>
        <v>44286</v>
      </c>
      <c r="WG17" s="68" t="n">
        <f aca="false">WG10</f>
        <v>44287</v>
      </c>
      <c r="WH17" s="68" t="n">
        <f aca="false">WH10</f>
        <v>44288</v>
      </c>
      <c r="WI17" s="68" t="n">
        <f aca="false">WI10</f>
        <v>44289</v>
      </c>
      <c r="WJ17" s="68" t="n">
        <f aca="false">WJ10</f>
        <v>44290</v>
      </c>
      <c r="WK17" s="68" t="n">
        <f aca="false">WK10</f>
        <v>44291</v>
      </c>
      <c r="WL17" s="68" t="n">
        <f aca="false">WL10</f>
        <v>44292</v>
      </c>
      <c r="WM17" s="68" t="n">
        <f aca="false">WM10</f>
        <v>44293</v>
      </c>
      <c r="WN17" s="68" t="n">
        <f aca="false">WN10</f>
        <v>44294</v>
      </c>
      <c r="WO17" s="68" t="n">
        <f aca="false">WO10</f>
        <v>44295</v>
      </c>
      <c r="WP17" s="68" t="n">
        <f aca="false">WP10</f>
        <v>44296</v>
      </c>
      <c r="WQ17" s="68" t="n">
        <f aca="false">WQ10</f>
        <v>44297</v>
      </c>
      <c r="WR17" s="68" t="n">
        <f aca="false">WR10</f>
        <v>44298</v>
      </c>
      <c r="WS17" s="68" t="n">
        <f aca="false">WS10</f>
        <v>44299</v>
      </c>
      <c r="WT17" s="68" t="n">
        <f aca="false">WT10</f>
        <v>44300</v>
      </c>
      <c r="WU17" s="68" t="n">
        <f aca="false">WU10</f>
        <v>44301</v>
      </c>
      <c r="WV17" s="68" t="n">
        <f aca="false">WV10</f>
        <v>44302</v>
      </c>
      <c r="WW17" s="68" t="n">
        <f aca="false">WW10</f>
        <v>44303</v>
      </c>
      <c r="WX17" s="68" t="n">
        <f aca="false">WX10</f>
        <v>44304</v>
      </c>
      <c r="WY17" s="68" t="n">
        <f aca="false">WY10</f>
        <v>44305</v>
      </c>
      <c r="WZ17" s="68" t="n">
        <f aca="false">WZ10</f>
        <v>44306</v>
      </c>
      <c r="XA17" s="68" t="n">
        <f aca="false">XA10</f>
        <v>44307</v>
      </c>
      <c r="XB17" s="68" t="n">
        <f aca="false">XB10</f>
        <v>44308</v>
      </c>
      <c r="XC17" s="68" t="n">
        <f aca="false">XC10</f>
        <v>44309</v>
      </c>
      <c r="XD17" s="68" t="n">
        <f aca="false">XD10</f>
        <v>44310</v>
      </c>
      <c r="XE17" s="68" t="n">
        <f aca="false">XE10</f>
        <v>44311</v>
      </c>
      <c r="XF17" s="68" t="n">
        <f aca="false">XF10</f>
        <v>44312</v>
      </c>
      <c r="XG17" s="68" t="n">
        <f aca="false">XG10</f>
        <v>44313</v>
      </c>
      <c r="XH17" s="68" t="n">
        <f aca="false">XH10</f>
        <v>44314</v>
      </c>
      <c r="XI17" s="68" t="n">
        <f aca="false">XI10</f>
        <v>44315</v>
      </c>
      <c r="XJ17" s="68" t="n">
        <f aca="false">XJ10</f>
        <v>44316</v>
      </c>
      <c r="XK17" s="68" t="n">
        <f aca="false">XK10</f>
        <v>44317</v>
      </c>
      <c r="XL17" s="68" t="n">
        <f aca="false">XL10</f>
        <v>44318</v>
      </c>
      <c r="XM17" s="68" t="n">
        <f aca="false">XM10</f>
        <v>44319</v>
      </c>
      <c r="XN17" s="68" t="n">
        <f aca="false">XN10</f>
        <v>44320</v>
      </c>
      <c r="XO17" s="68" t="n">
        <f aca="false">XO10</f>
        <v>44321</v>
      </c>
      <c r="XP17" s="68" t="n">
        <f aca="false">XP10</f>
        <v>44322</v>
      </c>
      <c r="XQ17" s="68" t="n">
        <f aca="false">XQ10</f>
        <v>44323</v>
      </c>
      <c r="XR17" s="68" t="n">
        <f aca="false">XR10</f>
        <v>44324</v>
      </c>
      <c r="XS17" s="68" t="n">
        <f aca="false">XS10</f>
        <v>44325</v>
      </c>
      <c r="XT17" s="68" t="n">
        <f aca="false">XT10</f>
        <v>44326</v>
      </c>
      <c r="XU17" s="68" t="n">
        <f aca="false">XU10</f>
        <v>44327</v>
      </c>
      <c r="XV17" s="68" t="n">
        <f aca="false">XV10</f>
        <v>44328</v>
      </c>
      <c r="XW17" s="68" t="n">
        <f aca="false">XW10</f>
        <v>44329</v>
      </c>
      <c r="XX17" s="68" t="n">
        <f aca="false">XX10</f>
        <v>44330</v>
      </c>
      <c r="XY17" s="68" t="n">
        <f aca="false">XY10</f>
        <v>44331</v>
      </c>
      <c r="XZ17" s="68" t="n">
        <f aca="false">XZ10</f>
        <v>44332</v>
      </c>
      <c r="YA17" s="68" t="n">
        <f aca="false">YA10</f>
        <v>44333</v>
      </c>
      <c r="YB17" s="68" t="n">
        <f aca="false">YB10</f>
        <v>44334</v>
      </c>
      <c r="YC17" s="68" t="n">
        <f aca="false">YC10</f>
        <v>44335</v>
      </c>
      <c r="YD17" s="68" t="n">
        <f aca="false">YD10</f>
        <v>44336</v>
      </c>
      <c r="YE17" s="68" t="n">
        <f aca="false">YE10</f>
        <v>44337</v>
      </c>
      <c r="YF17" s="68" t="n">
        <f aca="false">YF10</f>
        <v>44338</v>
      </c>
      <c r="YG17" s="68" t="n">
        <f aca="false">YG10</f>
        <v>44339</v>
      </c>
      <c r="YH17" s="68" t="n">
        <f aca="false">YH10</f>
        <v>44340</v>
      </c>
      <c r="YI17" s="68" t="n">
        <f aca="false">YI10</f>
        <v>44341</v>
      </c>
      <c r="YJ17" s="68" t="n">
        <f aca="false">YJ10</f>
        <v>44342</v>
      </c>
      <c r="YK17" s="68" t="n">
        <f aca="false">YK10</f>
        <v>44343</v>
      </c>
      <c r="YL17" s="68" t="n">
        <f aca="false">YL10</f>
        <v>44344</v>
      </c>
      <c r="YM17" s="68" t="n">
        <f aca="false">YM10</f>
        <v>44345</v>
      </c>
      <c r="YN17" s="68" t="n">
        <f aca="false">YN10</f>
        <v>44346</v>
      </c>
      <c r="YO17" s="68" t="n">
        <f aca="false">YO10</f>
        <v>44347</v>
      </c>
      <c r="YP17" s="68" t="n">
        <f aca="false">YP10</f>
        <v>44348</v>
      </c>
      <c r="YQ17" s="68" t="n">
        <f aca="false">YQ10</f>
        <v>44349</v>
      </c>
      <c r="YR17" s="68" t="n">
        <f aca="false">YR10</f>
        <v>44350</v>
      </c>
      <c r="YS17" s="68" t="n">
        <f aca="false">YS10</f>
        <v>44351</v>
      </c>
      <c r="YT17" s="68" t="n">
        <f aca="false">YT10</f>
        <v>44352</v>
      </c>
      <c r="YU17" s="68" t="n">
        <f aca="false">YU10</f>
        <v>44353</v>
      </c>
      <c r="YV17" s="68" t="n">
        <f aca="false">YV10</f>
        <v>44354</v>
      </c>
      <c r="YW17" s="68" t="n">
        <f aca="false">YW10</f>
        <v>44355</v>
      </c>
      <c r="YX17" s="68" t="n">
        <f aca="false">YX10</f>
        <v>44356</v>
      </c>
      <c r="YY17" s="68" t="n">
        <f aca="false">YY10</f>
        <v>44357</v>
      </c>
      <c r="YZ17" s="68" t="n">
        <f aca="false">YZ10</f>
        <v>44358</v>
      </c>
      <c r="ZA17" s="68" t="n">
        <f aca="false">ZA10</f>
        <v>44359</v>
      </c>
      <c r="ZB17" s="68" t="n">
        <f aca="false">ZB10</f>
        <v>44360</v>
      </c>
      <c r="ZC17" s="68" t="n">
        <f aca="false">ZC10</f>
        <v>44361</v>
      </c>
      <c r="ZD17" s="68" t="n">
        <f aca="false">ZD10</f>
        <v>44362</v>
      </c>
      <c r="ZE17" s="68" t="n">
        <f aca="false">ZE10</f>
        <v>44363</v>
      </c>
      <c r="ZF17" s="68" t="n">
        <f aca="false">ZF10</f>
        <v>44364</v>
      </c>
      <c r="ZG17" s="68" t="n">
        <f aca="false">ZG10</f>
        <v>44365</v>
      </c>
      <c r="ZH17" s="68" t="n">
        <f aca="false">ZH10</f>
        <v>44366</v>
      </c>
      <c r="ZI17" s="68" t="n">
        <f aca="false">ZI10</f>
        <v>44367</v>
      </c>
      <c r="ZJ17" s="68" t="n">
        <f aca="false">ZJ10</f>
        <v>44368</v>
      </c>
      <c r="ZK17" s="68" t="n">
        <f aca="false">ZK10</f>
        <v>44369</v>
      </c>
      <c r="ZL17" s="68" t="n">
        <f aca="false">ZL10</f>
        <v>44370</v>
      </c>
      <c r="ZM17" s="68" t="n">
        <f aca="false">ZM10</f>
        <v>44371</v>
      </c>
      <c r="ZN17" s="68" t="n">
        <f aca="false">ZN10</f>
        <v>44372</v>
      </c>
      <c r="ZO17" s="68" t="n">
        <f aca="false">ZO10</f>
        <v>44373</v>
      </c>
      <c r="ZP17" s="68" t="n">
        <f aca="false">ZP10</f>
        <v>44374</v>
      </c>
      <c r="ZQ17" s="68" t="n">
        <f aca="false">ZQ10</f>
        <v>44375</v>
      </c>
      <c r="ZR17" s="68" t="n">
        <f aca="false">ZR10</f>
        <v>44376</v>
      </c>
      <c r="ZS17" s="68" t="n">
        <f aca="false">ZS10</f>
        <v>44377</v>
      </c>
      <c r="ZT17" s="68" t="n">
        <f aca="false">ZT10</f>
        <v>44378</v>
      </c>
      <c r="ZU17" s="68" t="n">
        <f aca="false">ZU10</f>
        <v>44379</v>
      </c>
      <c r="ZV17" s="68" t="n">
        <f aca="false">ZV10</f>
        <v>44380</v>
      </c>
      <c r="ZW17" s="68" t="n">
        <f aca="false">ZW10</f>
        <v>44381</v>
      </c>
      <c r="ZX17" s="68" t="n">
        <f aca="false">ZX10</f>
        <v>44382</v>
      </c>
      <c r="ZY17" s="68" t="n">
        <f aca="false">ZY10</f>
        <v>44383</v>
      </c>
      <c r="ZZ17" s="68" t="n">
        <f aca="false">ZZ10</f>
        <v>44384</v>
      </c>
      <c r="AAA17" s="68" t="n">
        <f aca="false">AAA10</f>
        <v>44385</v>
      </c>
      <c r="AAB17" s="68" t="n">
        <f aca="false">AAB10</f>
        <v>44386</v>
      </c>
      <c r="AAC17" s="68" t="n">
        <f aca="false">AAC10</f>
        <v>44387</v>
      </c>
      <c r="AAD17" s="68" t="n">
        <f aca="false">AAD10</f>
        <v>44388</v>
      </c>
      <c r="AAE17" s="68" t="n">
        <f aca="false">AAE10</f>
        <v>44389</v>
      </c>
      <c r="AAF17" s="68" t="n">
        <f aca="false">AAF10</f>
        <v>44390</v>
      </c>
      <c r="AAG17" s="68" t="n">
        <f aca="false">AAG10</f>
        <v>44391</v>
      </c>
      <c r="AAH17" s="68" t="n">
        <f aca="false">AAH10</f>
        <v>44392</v>
      </c>
      <c r="AAI17" s="68" t="n">
        <f aca="false">AAI10</f>
        <v>44393</v>
      </c>
      <c r="AAJ17" s="68" t="n">
        <f aca="false">AAJ10</f>
        <v>44394</v>
      </c>
      <c r="AAK17" s="68" t="n">
        <f aca="false">AAK10</f>
        <v>44395</v>
      </c>
      <c r="AAL17" s="68" t="n">
        <f aca="false">AAL10</f>
        <v>44396</v>
      </c>
      <c r="AAM17" s="68" t="n">
        <f aca="false">AAM10</f>
        <v>44397</v>
      </c>
      <c r="AAN17" s="68" t="n">
        <f aca="false">AAN10</f>
        <v>44398</v>
      </c>
      <c r="AAO17" s="68" t="n">
        <f aca="false">AAO10</f>
        <v>44399</v>
      </c>
      <c r="AAP17" s="68" t="n">
        <f aca="false">AAP10</f>
        <v>44400</v>
      </c>
      <c r="AAQ17" s="68" t="n">
        <f aca="false">AAQ10</f>
        <v>44401</v>
      </c>
      <c r="AAR17" s="68" t="n">
        <f aca="false">AAR10</f>
        <v>44402</v>
      </c>
      <c r="AAS17" s="68" t="n">
        <f aca="false">AAS10</f>
        <v>44403</v>
      </c>
      <c r="AAT17" s="68" t="n">
        <f aca="false">AAT10</f>
        <v>44404</v>
      </c>
      <c r="AAU17" s="68" t="n">
        <f aca="false">AAU10</f>
        <v>44405</v>
      </c>
      <c r="AAV17" s="68" t="n">
        <f aca="false">AAV10</f>
        <v>44406</v>
      </c>
      <c r="AAW17" s="68" t="n">
        <f aca="false">AAW10</f>
        <v>44407</v>
      </c>
      <c r="AAX17" s="68" t="n">
        <f aca="false">AAX10</f>
        <v>44408</v>
      </c>
      <c r="AAY17" s="68" t="n">
        <f aca="false">AAY10</f>
        <v>44409</v>
      </c>
      <c r="AAZ17" s="68" t="n">
        <f aca="false">AAZ10</f>
        <v>44410</v>
      </c>
      <c r="ABA17" s="68" t="n">
        <f aca="false">ABA10</f>
        <v>44411</v>
      </c>
      <c r="ABB17" s="68" t="n">
        <f aca="false">ABB10</f>
        <v>44412</v>
      </c>
      <c r="ABC17" s="68" t="n">
        <f aca="false">ABC10</f>
        <v>44413</v>
      </c>
      <c r="ABD17" s="68" t="n">
        <f aca="false">ABD10</f>
        <v>44414</v>
      </c>
      <c r="ABE17" s="68" t="n">
        <f aca="false">ABE10</f>
        <v>44415</v>
      </c>
      <c r="ABF17" s="68" t="n">
        <f aca="false">ABF10</f>
        <v>44416</v>
      </c>
      <c r="ABG17" s="68" t="n">
        <f aca="false">ABG10</f>
        <v>44417</v>
      </c>
      <c r="ABH17" s="68" t="n">
        <f aca="false">ABH10</f>
        <v>44418</v>
      </c>
      <c r="ABI17" s="68" t="n">
        <f aca="false">ABI10</f>
        <v>44419</v>
      </c>
      <c r="ABJ17" s="68" t="n">
        <f aca="false">ABJ10</f>
        <v>44420</v>
      </c>
      <c r="ABK17" s="68" t="n">
        <f aca="false">ABK10</f>
        <v>44421</v>
      </c>
      <c r="ABL17" s="68" t="n">
        <f aca="false">ABL10</f>
        <v>44422</v>
      </c>
      <c r="ABM17" s="68" t="n">
        <f aca="false">ABM10</f>
        <v>44423</v>
      </c>
      <c r="ABN17" s="68" t="n">
        <f aca="false">ABN10</f>
        <v>44424</v>
      </c>
      <c r="ABO17" s="68" t="n">
        <f aca="false">ABO10</f>
        <v>44425</v>
      </c>
      <c r="ABP17" s="68" t="n">
        <f aca="false">ABP10</f>
        <v>44426</v>
      </c>
      <c r="ABQ17" s="68" t="n">
        <f aca="false">ABQ10</f>
        <v>44427</v>
      </c>
      <c r="ABR17" s="68" t="n">
        <f aca="false">ABR10</f>
        <v>44428</v>
      </c>
      <c r="ABS17" s="68" t="n">
        <f aca="false">ABS10</f>
        <v>44429</v>
      </c>
      <c r="ABT17" s="68" t="n">
        <f aca="false">ABT10</f>
        <v>44430</v>
      </c>
      <c r="ABU17" s="68" t="n">
        <f aca="false">ABU10</f>
        <v>44431</v>
      </c>
      <c r="ABV17" s="68" t="n">
        <f aca="false">ABV10</f>
        <v>44432</v>
      </c>
      <c r="ABW17" s="68" t="n">
        <f aca="false">ABW10</f>
        <v>44433</v>
      </c>
      <c r="ABX17" s="68" t="n">
        <f aca="false">ABX10</f>
        <v>44434</v>
      </c>
      <c r="ABY17" s="68" t="n">
        <f aca="false">ABY10</f>
        <v>44435</v>
      </c>
      <c r="ABZ17" s="68" t="n">
        <f aca="false">ABZ10</f>
        <v>44436</v>
      </c>
      <c r="ACA17" s="68" t="n">
        <f aca="false">ACA10</f>
        <v>44437</v>
      </c>
      <c r="ACB17" s="68" t="n">
        <f aca="false">ACB10</f>
        <v>44438</v>
      </c>
      <c r="ACC17" s="68" t="n">
        <f aca="false">ACC10</f>
        <v>44439</v>
      </c>
      <c r="ACD17" s="68" t="n">
        <f aca="false">ACD10</f>
        <v>44440</v>
      </c>
      <c r="ACE17" s="68" t="n">
        <f aca="false">ACE10</f>
        <v>44441</v>
      </c>
      <c r="ACF17" s="68" t="n">
        <f aca="false">ACF10</f>
        <v>44442</v>
      </c>
      <c r="ACG17" s="68" t="n">
        <f aca="false">ACG10</f>
        <v>44443</v>
      </c>
      <c r="ACH17" s="68" t="n">
        <f aca="false">ACH10</f>
        <v>44444</v>
      </c>
      <c r="ACI17" s="68" t="n">
        <f aca="false">ACI10</f>
        <v>44445</v>
      </c>
      <c r="ACJ17" s="68" t="n">
        <f aca="false">ACJ10</f>
        <v>44446</v>
      </c>
      <c r="ACK17" s="68" t="n">
        <f aca="false">ACK10</f>
        <v>44447</v>
      </c>
      <c r="ACL17" s="68" t="n">
        <f aca="false">ACL10</f>
        <v>44448</v>
      </c>
      <c r="ACM17" s="68" t="n">
        <f aca="false">ACM10</f>
        <v>44449</v>
      </c>
      <c r="ACN17" s="68" t="n">
        <f aca="false">ACN10</f>
        <v>44450</v>
      </c>
      <c r="ACO17" s="68" t="n">
        <f aca="false">ACO10</f>
        <v>44451</v>
      </c>
      <c r="ACP17" s="68" t="n">
        <f aca="false">ACP10</f>
        <v>44452</v>
      </c>
      <c r="ACQ17" s="68" t="n">
        <f aca="false">ACQ10</f>
        <v>44453</v>
      </c>
      <c r="ACR17" s="68" t="n">
        <f aca="false">ACR10</f>
        <v>44454</v>
      </c>
      <c r="ACS17" s="68" t="n">
        <f aca="false">ACS10</f>
        <v>44455</v>
      </c>
      <c r="ACT17" s="68" t="n">
        <f aca="false">ACT10</f>
        <v>44456</v>
      </c>
      <c r="ACU17" s="68" t="n">
        <f aca="false">ACU10</f>
        <v>44457</v>
      </c>
      <c r="ACV17" s="68" t="n">
        <f aca="false">ACV10</f>
        <v>44458</v>
      </c>
      <c r="ACW17" s="68" t="n">
        <f aca="false">ACW10</f>
        <v>44459</v>
      </c>
      <c r="ACX17" s="68" t="n">
        <f aca="false">ACX10</f>
        <v>44460</v>
      </c>
      <c r="ACY17" s="68" t="n">
        <f aca="false">ACY10</f>
        <v>44461</v>
      </c>
      <c r="ACZ17" s="68" t="n">
        <f aca="false">ACZ10</f>
        <v>44462</v>
      </c>
      <c r="ADA17" s="68" t="n">
        <f aca="false">ADA10</f>
        <v>44463</v>
      </c>
      <c r="ADB17" s="68" t="n">
        <f aca="false">ADB10</f>
        <v>44464</v>
      </c>
      <c r="ADC17" s="68" t="n">
        <f aca="false">ADC10</f>
        <v>44465</v>
      </c>
      <c r="ADD17" s="68" t="n">
        <f aca="false">ADD10</f>
        <v>44466</v>
      </c>
      <c r="ADE17" s="68" t="n">
        <f aca="false">ADE10</f>
        <v>44467</v>
      </c>
      <c r="ADF17" s="68" t="n">
        <f aca="false">ADF10</f>
        <v>44468</v>
      </c>
      <c r="ADG17" s="68" t="n">
        <f aca="false">ADG10</f>
        <v>44469</v>
      </c>
      <c r="ADH17" s="68" t="n">
        <f aca="false">ADH10</f>
        <v>44470</v>
      </c>
      <c r="ADI17" s="68" t="n">
        <f aca="false">ADI10</f>
        <v>44471</v>
      </c>
      <c r="ADJ17" s="68" t="n">
        <f aca="false">ADJ10</f>
        <v>44472</v>
      </c>
      <c r="ADK17" s="68" t="n">
        <f aca="false">ADK10</f>
        <v>44473</v>
      </c>
      <c r="ADL17" s="68" t="n">
        <f aca="false">ADL10</f>
        <v>44474</v>
      </c>
      <c r="ADM17" s="68" t="n">
        <f aca="false">ADM10</f>
        <v>44475</v>
      </c>
      <c r="ADN17" s="68" t="n">
        <f aca="false">ADN10</f>
        <v>44476</v>
      </c>
      <c r="ADO17" s="68" t="n">
        <f aca="false">ADO10</f>
        <v>44477</v>
      </c>
      <c r="ADP17" s="68" t="n">
        <f aca="false">ADP10</f>
        <v>44478</v>
      </c>
      <c r="ADQ17" s="68" t="n">
        <f aca="false">ADQ10</f>
        <v>44479</v>
      </c>
      <c r="ADR17" s="68" t="n">
        <f aca="false">ADR10</f>
        <v>44480</v>
      </c>
      <c r="ADS17" s="68" t="n">
        <f aca="false">ADS10</f>
        <v>44481</v>
      </c>
      <c r="ADT17" s="68" t="n">
        <f aca="false">ADT10</f>
        <v>44482</v>
      </c>
      <c r="ADU17" s="68" t="n">
        <f aca="false">ADU10</f>
        <v>44483</v>
      </c>
      <c r="ADV17" s="68" t="n">
        <f aca="false">ADV10</f>
        <v>44484</v>
      </c>
      <c r="ADW17" s="68" t="n">
        <f aca="false">ADW10</f>
        <v>44485</v>
      </c>
      <c r="ADX17" s="68" t="n">
        <f aca="false">ADX10</f>
        <v>44486</v>
      </c>
      <c r="ADY17" s="68" t="n">
        <f aca="false">ADY10</f>
        <v>44487</v>
      </c>
      <c r="ADZ17" s="68" t="n">
        <f aca="false">ADZ10</f>
        <v>44488</v>
      </c>
      <c r="AEA17" s="68" t="n">
        <f aca="false">AEA10</f>
        <v>44489</v>
      </c>
      <c r="AEB17" s="68" t="n">
        <f aca="false">AEB10</f>
        <v>44490</v>
      </c>
      <c r="AEC17" s="68" t="n">
        <f aca="false">AEC10</f>
        <v>44491</v>
      </c>
      <c r="AED17" s="68" t="n">
        <f aca="false">AED10</f>
        <v>44492</v>
      </c>
      <c r="AEE17" s="68" t="n">
        <f aca="false">AEE10</f>
        <v>44493</v>
      </c>
      <c r="AEF17" s="68" t="n">
        <f aca="false">AEF10</f>
        <v>44494</v>
      </c>
      <c r="AEG17" s="68" t="n">
        <f aca="false">AEG10</f>
        <v>44495</v>
      </c>
      <c r="AEH17" s="68" t="n">
        <f aca="false">AEH10</f>
        <v>44496</v>
      </c>
      <c r="AEI17" s="68" t="n">
        <f aca="false">AEI10</f>
        <v>44497</v>
      </c>
      <c r="AEJ17" s="68" t="n">
        <f aca="false">AEJ10</f>
        <v>44498</v>
      </c>
      <c r="AEK17" s="68" t="n">
        <f aca="false">AEK10</f>
        <v>44499</v>
      </c>
      <c r="AEL17" s="68" t="n">
        <f aca="false">AEL10</f>
        <v>44500</v>
      </c>
      <c r="AEM17" s="68" t="n">
        <f aca="false">AEM10</f>
        <v>44501</v>
      </c>
      <c r="AEN17" s="68" t="n">
        <f aca="false">AEN10</f>
        <v>44502</v>
      </c>
      <c r="AEO17" s="68" t="n">
        <f aca="false">AEO10</f>
        <v>44503</v>
      </c>
      <c r="AEP17" s="68" t="n">
        <f aca="false">AEP10</f>
        <v>44504</v>
      </c>
      <c r="AEQ17" s="68" t="n">
        <f aca="false">AEQ10</f>
        <v>44505</v>
      </c>
      <c r="AER17" s="68" t="n">
        <f aca="false">AER10</f>
        <v>44506</v>
      </c>
      <c r="AES17" s="68" t="n">
        <f aca="false">AES10</f>
        <v>44507</v>
      </c>
      <c r="AET17" s="68" t="n">
        <f aca="false">AET10</f>
        <v>44508</v>
      </c>
      <c r="AEU17" s="68" t="n">
        <f aca="false">AEU10</f>
        <v>44509</v>
      </c>
      <c r="AEV17" s="68" t="n">
        <f aca="false">AEV10</f>
        <v>44510</v>
      </c>
      <c r="AEW17" s="68" t="n">
        <f aca="false">AEW10</f>
        <v>44511</v>
      </c>
      <c r="AEX17" s="68" t="n">
        <f aca="false">AEX10</f>
        <v>44512</v>
      </c>
      <c r="AEY17" s="68" t="n">
        <f aca="false">AEY10</f>
        <v>44513</v>
      </c>
      <c r="AEZ17" s="68" t="n">
        <f aca="false">AEZ10</f>
        <v>44514</v>
      </c>
      <c r="AFA17" s="68" t="n">
        <f aca="false">AFA10</f>
        <v>44515</v>
      </c>
      <c r="AFB17" s="68" t="n">
        <f aca="false">AFB10</f>
        <v>44516</v>
      </c>
      <c r="AFC17" s="68" t="n">
        <f aca="false">AFC10</f>
        <v>44517</v>
      </c>
      <c r="AFD17" s="68" t="n">
        <f aca="false">AFD10</f>
        <v>44518</v>
      </c>
      <c r="AFE17" s="68" t="n">
        <f aca="false">AFE10</f>
        <v>44519</v>
      </c>
      <c r="AFF17" s="68" t="n">
        <f aca="false">AFF10</f>
        <v>44520</v>
      </c>
      <c r="AFG17" s="68" t="n">
        <f aca="false">AFG10</f>
        <v>44521</v>
      </c>
      <c r="AFH17" s="68" t="n">
        <f aca="false">AFH10</f>
        <v>44522</v>
      </c>
      <c r="AFI17" s="68" t="n">
        <f aca="false">AFI10</f>
        <v>44523</v>
      </c>
      <c r="AFJ17" s="68" t="n">
        <f aca="false">AFJ10</f>
        <v>44524</v>
      </c>
      <c r="AFK17" s="68" t="n">
        <f aca="false">AFK10</f>
        <v>44525</v>
      </c>
      <c r="AFL17" s="68" t="n">
        <f aca="false">AFL10</f>
        <v>44526</v>
      </c>
      <c r="AFM17" s="68" t="n">
        <f aca="false">AFM10</f>
        <v>44527</v>
      </c>
      <c r="AFN17" s="68" t="n">
        <f aca="false">AFN10</f>
        <v>44528</v>
      </c>
      <c r="AFO17" s="68" t="n">
        <f aca="false">AFO10</f>
        <v>44529</v>
      </c>
      <c r="AFP17" s="68" t="n">
        <f aca="false">AFP10</f>
        <v>44530</v>
      </c>
      <c r="AFQ17" s="68" t="n">
        <f aca="false">AFQ10</f>
        <v>44531</v>
      </c>
      <c r="AFR17" s="68" t="n">
        <f aca="false">AFR10</f>
        <v>44532</v>
      </c>
      <c r="AFS17" s="68" t="n">
        <f aca="false">AFS10</f>
        <v>44533</v>
      </c>
      <c r="AFT17" s="68" t="n">
        <f aca="false">AFT10</f>
        <v>44534</v>
      </c>
      <c r="AFU17" s="68" t="n">
        <f aca="false">AFU10</f>
        <v>44535</v>
      </c>
      <c r="AFV17" s="68" t="n">
        <f aca="false">AFV10</f>
        <v>44536</v>
      </c>
      <c r="AFW17" s="68" t="n">
        <f aca="false">AFW10</f>
        <v>44537</v>
      </c>
      <c r="AFX17" s="68" t="n">
        <f aca="false">AFX10</f>
        <v>44538</v>
      </c>
      <c r="AFY17" s="68" t="n">
        <f aca="false">AFY10</f>
        <v>44539</v>
      </c>
      <c r="AFZ17" s="68" t="n">
        <f aca="false">AFZ10</f>
        <v>44540</v>
      </c>
      <c r="AGA17" s="68" t="n">
        <f aca="false">AGA10</f>
        <v>44541</v>
      </c>
      <c r="AGB17" s="68" t="n">
        <f aca="false">AGB10</f>
        <v>44542</v>
      </c>
      <c r="AGC17" s="68" t="n">
        <f aca="false">AGC10</f>
        <v>44543</v>
      </c>
      <c r="AGD17" s="68" t="n">
        <f aca="false">AGD10</f>
        <v>44544</v>
      </c>
      <c r="AGE17" s="68" t="n">
        <f aca="false">AGE10</f>
        <v>44545</v>
      </c>
      <c r="AGF17" s="68" t="n">
        <f aca="false">AGF10</f>
        <v>44546</v>
      </c>
      <c r="AGG17" s="68" t="n">
        <f aca="false">AGG10</f>
        <v>44547</v>
      </c>
      <c r="AGH17" s="68" t="n">
        <f aca="false">AGH10</f>
        <v>44548</v>
      </c>
      <c r="AGI17" s="68" t="n">
        <f aca="false">AGI10</f>
        <v>44549</v>
      </c>
      <c r="AGJ17" s="68" t="n">
        <f aca="false">AGJ10</f>
        <v>44550</v>
      </c>
      <c r="AGK17" s="68" t="n">
        <f aca="false">AGK10</f>
        <v>44551</v>
      </c>
      <c r="AGL17" s="68" t="n">
        <f aca="false">AGL10</f>
        <v>44552</v>
      </c>
      <c r="AGM17" s="68" t="n">
        <f aca="false">AGM10</f>
        <v>44553</v>
      </c>
      <c r="AGN17" s="68" t="n">
        <f aca="false">AGN10</f>
        <v>44554</v>
      </c>
      <c r="AGO17" s="68" t="n">
        <f aca="false">AGO10</f>
        <v>44555</v>
      </c>
      <c r="AGP17" s="68" t="n">
        <f aca="false">AGP10</f>
        <v>44556</v>
      </c>
      <c r="AGQ17" s="68" t="n">
        <f aca="false">AGQ10</f>
        <v>44557</v>
      </c>
      <c r="AGR17" s="68" t="n">
        <f aca="false">AGR10</f>
        <v>44558</v>
      </c>
      <c r="AGS17" s="68" t="n">
        <f aca="false">AGS10</f>
        <v>44559</v>
      </c>
      <c r="AGT17" s="68" t="n">
        <f aca="false">AGT10</f>
        <v>44560</v>
      </c>
      <c r="AGU17" s="68" t="n">
        <f aca="false">AGU10</f>
        <v>44561</v>
      </c>
      <c r="AGV17" s="68" t="n">
        <f aca="false">AGV10</f>
        <v>44562</v>
      </c>
      <c r="AGW17" s="68" t="n">
        <f aca="false">AGW10</f>
        <v>44563</v>
      </c>
      <c r="AGX17" s="68" t="n">
        <f aca="false">AGX10</f>
        <v>44564</v>
      </c>
      <c r="AGY17" s="68" t="n">
        <f aca="false">AGY10</f>
        <v>44565</v>
      </c>
      <c r="AGZ17" s="68" t="n">
        <f aca="false">AGZ10</f>
        <v>44566</v>
      </c>
      <c r="AHA17" s="68" t="n">
        <f aca="false">AHA10</f>
        <v>44567</v>
      </c>
      <c r="AHB17" s="68" t="n">
        <f aca="false">AHB10</f>
        <v>44568</v>
      </c>
      <c r="AHC17" s="68" t="n">
        <f aca="false">AHC10</f>
        <v>44569</v>
      </c>
      <c r="AHD17" s="68" t="n">
        <f aca="false">AHD10</f>
        <v>44570</v>
      </c>
      <c r="AHE17" s="68" t="n">
        <f aca="false">AHE10</f>
        <v>44571</v>
      </c>
      <c r="AHF17" s="68" t="n">
        <f aca="false">AHF10</f>
        <v>44572</v>
      </c>
      <c r="AHG17" s="68" t="n">
        <f aca="false">AHG10</f>
        <v>44573</v>
      </c>
      <c r="AHH17" s="68" t="n">
        <f aca="false">AHH10</f>
        <v>44574</v>
      </c>
      <c r="AHI17" s="68" t="n">
        <f aca="false">AHI10</f>
        <v>44575</v>
      </c>
      <c r="AHJ17" s="68" t="n">
        <f aca="false">AHJ10</f>
        <v>44576</v>
      </c>
      <c r="AHK17" s="68" t="n">
        <f aca="false">AHK10</f>
        <v>44577</v>
      </c>
      <c r="AHL17" s="68" t="n">
        <f aca="false">AHL10</f>
        <v>44578</v>
      </c>
      <c r="AHM17" s="68" t="n">
        <f aca="false">AHM10</f>
        <v>44579</v>
      </c>
      <c r="AHN17" s="68" t="n">
        <f aca="false">AHN10</f>
        <v>44580</v>
      </c>
      <c r="AHO17" s="68" t="n">
        <f aca="false">AHO10</f>
        <v>44581</v>
      </c>
      <c r="AHP17" s="68" t="n">
        <f aca="false">AHP10</f>
        <v>44582</v>
      </c>
      <c r="AHQ17" s="68" t="n">
        <f aca="false">AHQ10</f>
        <v>44583</v>
      </c>
      <c r="AHR17" s="68" t="n">
        <f aca="false">AHR10</f>
        <v>44584</v>
      </c>
      <c r="AHS17" s="68" t="n">
        <f aca="false">AHS10</f>
        <v>44585</v>
      </c>
      <c r="AHT17" s="68" t="n">
        <f aca="false">AHT10</f>
        <v>44586</v>
      </c>
      <c r="AHU17" s="68" t="n">
        <f aca="false">AHU10</f>
        <v>44587</v>
      </c>
      <c r="AHV17" s="68" t="n">
        <f aca="false">AHV10</f>
        <v>44588</v>
      </c>
      <c r="AHW17" s="68" t="n">
        <f aca="false">AHW10</f>
        <v>44589</v>
      </c>
      <c r="AHX17" s="68" t="n">
        <f aca="false">AHX10</f>
        <v>44590</v>
      </c>
      <c r="AHY17" s="68" t="n">
        <f aca="false">AHY10</f>
        <v>44591</v>
      </c>
      <c r="AHZ17" s="68" t="n">
        <f aca="false">AHZ10</f>
        <v>44592</v>
      </c>
      <c r="AIA17" s="68" t="n">
        <f aca="false">AIA10</f>
        <v>44593</v>
      </c>
      <c r="AIB17" s="68" t="n">
        <f aca="false">AIB10</f>
        <v>44594</v>
      </c>
      <c r="AIC17" s="68" t="n">
        <f aca="false">AIC10</f>
        <v>44595</v>
      </c>
      <c r="AID17" s="68" t="n">
        <f aca="false">AID10</f>
        <v>44596</v>
      </c>
      <c r="AIE17" s="68" t="n">
        <f aca="false">AIE10</f>
        <v>44597</v>
      </c>
      <c r="AIF17" s="68" t="n">
        <f aca="false">AIF10</f>
        <v>44598</v>
      </c>
      <c r="AIG17" s="68" t="n">
        <f aca="false">AIG10</f>
        <v>44599</v>
      </c>
      <c r="AIH17" s="68" t="n">
        <f aca="false">AIH10</f>
        <v>44600</v>
      </c>
      <c r="AII17" s="68" t="n">
        <f aca="false">AII10</f>
        <v>44601</v>
      </c>
      <c r="AIJ17" s="68" t="n">
        <f aca="false">AIJ10</f>
        <v>44602</v>
      </c>
      <c r="AIK17" s="68" t="n">
        <f aca="false">AIK10</f>
        <v>44603</v>
      </c>
      <c r="AIL17" s="68" t="n">
        <f aca="false">AIL10</f>
        <v>44604</v>
      </c>
      <c r="AIM17" s="68" t="n">
        <f aca="false">AIM10</f>
        <v>44605</v>
      </c>
      <c r="AIN17" s="68" t="n">
        <f aca="false">AIN10</f>
        <v>44606</v>
      </c>
      <c r="AIO17" s="68" t="n">
        <f aca="false">AIO10</f>
        <v>44607</v>
      </c>
      <c r="AIP17" s="68" t="n">
        <f aca="false">AIP10</f>
        <v>44608</v>
      </c>
      <c r="AIQ17" s="68" t="n">
        <f aca="false">AIQ10</f>
        <v>44609</v>
      </c>
      <c r="AIR17" s="68" t="n">
        <f aca="false">AIR10</f>
        <v>44610</v>
      </c>
      <c r="AIS17" s="68" t="n">
        <f aca="false">AIS10</f>
        <v>44611</v>
      </c>
      <c r="AIT17" s="68" t="n">
        <f aca="false">AIT10</f>
        <v>44612</v>
      </c>
      <c r="AIU17" s="68" t="n">
        <f aca="false">AIU10</f>
        <v>44613</v>
      </c>
      <c r="AIV17" s="68" t="n">
        <f aca="false">AIV10</f>
        <v>44614</v>
      </c>
      <c r="AIW17" s="68" t="n">
        <f aca="false">AIW10</f>
        <v>44615</v>
      </c>
      <c r="AIX17" s="68" t="n">
        <f aca="false">AIX10</f>
        <v>44616</v>
      </c>
      <c r="AIY17" s="68" t="n">
        <f aca="false">AIY10</f>
        <v>44617</v>
      </c>
      <c r="AIZ17" s="68" t="n">
        <f aca="false">AIZ10</f>
        <v>44618</v>
      </c>
      <c r="AJA17" s="68" t="n">
        <f aca="false">AJA10</f>
        <v>44619</v>
      </c>
      <c r="AJB17" s="68" t="n">
        <f aca="false">AJB10</f>
        <v>44620</v>
      </c>
      <c r="AJC17" s="68" t="n">
        <f aca="false">AJC10</f>
        <v>44621</v>
      </c>
      <c r="AJD17" s="68" t="n">
        <f aca="false">AJD10</f>
        <v>44622</v>
      </c>
      <c r="AJE17" s="68" t="n">
        <f aca="false">AJE10</f>
        <v>44623</v>
      </c>
      <c r="AJF17" s="68" t="n">
        <f aca="false">AJF10</f>
        <v>44624</v>
      </c>
      <c r="AJG17" s="68" t="n">
        <f aca="false">AJG10</f>
        <v>44625</v>
      </c>
      <c r="AJH17" s="68" t="n">
        <f aca="false">AJH10</f>
        <v>44626</v>
      </c>
      <c r="AJI17" s="68" t="n">
        <f aca="false">AJI10</f>
        <v>44627</v>
      </c>
      <c r="AJJ17" s="68" t="n">
        <f aca="false">AJJ10</f>
        <v>44628</v>
      </c>
      <c r="AJK17" s="68" t="n">
        <f aca="false">AJK10</f>
        <v>44629</v>
      </c>
      <c r="AJL17" s="68" t="n">
        <f aca="false">AJL10</f>
        <v>44630</v>
      </c>
      <c r="AJM17" s="68" t="n">
        <f aca="false">AJM10</f>
        <v>44631</v>
      </c>
      <c r="AJN17" s="68" t="n">
        <f aca="false">AJN10</f>
        <v>44632</v>
      </c>
      <c r="AJO17" s="68" t="n">
        <f aca="false">AJO10</f>
        <v>44633</v>
      </c>
      <c r="AJP17" s="68" t="n">
        <f aca="false">AJP10</f>
        <v>44634</v>
      </c>
      <c r="AJQ17" s="68" t="n">
        <f aca="false">AJQ10</f>
        <v>44635</v>
      </c>
      <c r="AJR17" s="68" t="n">
        <f aca="false">AJR10</f>
        <v>44636</v>
      </c>
      <c r="AJS17" s="68" t="n">
        <f aca="false">AJS10</f>
        <v>44637</v>
      </c>
      <c r="AJT17" s="68" t="n">
        <f aca="false">AJT10</f>
        <v>44638</v>
      </c>
      <c r="AJU17" s="68" t="n">
        <f aca="false">AJU10</f>
        <v>44639</v>
      </c>
      <c r="AJV17" s="68" t="n">
        <f aca="false">AJV10</f>
        <v>44640</v>
      </c>
      <c r="AJW17" s="68" t="n">
        <f aca="false">AJW10</f>
        <v>44641</v>
      </c>
      <c r="AJX17" s="68" t="n">
        <f aca="false">AJX10</f>
        <v>44642</v>
      </c>
      <c r="AJY17" s="68" t="n">
        <f aca="false">AJY10</f>
        <v>44643</v>
      </c>
      <c r="AJZ17" s="68" t="n">
        <f aca="false">AJZ10</f>
        <v>44644</v>
      </c>
      <c r="AKA17" s="68" t="n">
        <f aca="false">AKA10</f>
        <v>44645</v>
      </c>
      <c r="AKB17" s="68" t="n">
        <f aca="false">AKB10</f>
        <v>44646</v>
      </c>
      <c r="AKC17" s="68" t="n">
        <f aca="false">AKC10</f>
        <v>44647</v>
      </c>
      <c r="AKD17" s="68" t="n">
        <f aca="false">AKD10</f>
        <v>44648</v>
      </c>
      <c r="AKE17" s="68" t="n">
        <f aca="false">AKE10</f>
        <v>44649</v>
      </c>
      <c r="AKF17" s="68" t="n">
        <f aca="false">AKF10</f>
        <v>44650</v>
      </c>
    </row>
    <row r="18" s="77" customFormat="true" ht="15" hidden="false" customHeight="false" outlineLevel="0" collapsed="false">
      <c r="A18" s="69" t="n">
        <v>1</v>
      </c>
      <c r="B18" s="69" t="s">
        <v>13</v>
      </c>
      <c r="C18" s="69"/>
      <c r="D18" s="69"/>
      <c r="E18" s="69"/>
      <c r="F18" s="70"/>
      <c r="G18" s="71" t="n">
        <f aca="false">MIN(G19:G28)</f>
        <v>43710</v>
      </c>
      <c r="H18" s="72" t="n">
        <f aca="false">SUM(H19:H28)</f>
        <v>25</v>
      </c>
      <c r="I18" s="71" t="n">
        <f aca="false">WORKDAY(G18,IF(WEEKDAY(G18,2)&gt;=6,H18,H18-1),Congés!$A$6:$A$52)</f>
        <v>43742</v>
      </c>
      <c r="J18" s="71" t="n">
        <f aca="false">MAX(J19:J28)</f>
        <v>43742</v>
      </c>
      <c r="K18" s="71" t="n">
        <f aca="false">MAX(K19:K28)</f>
        <v>43742</v>
      </c>
      <c r="L18" s="73" t="n">
        <f aca="false">SUMPRODUCT(J19:J26,L19:L26)/SUM(J19:J26)</f>
        <v>0.187513403618334</v>
      </c>
      <c r="M18" s="74" t="n">
        <f aca="false">G18-1+L18*H18</f>
        <v>43713.6878350905</v>
      </c>
      <c r="N18" s="75" t="str">
        <f aca="true">IF(L18&lt;&gt;"",IF(AND(L18&lt;1,K18&lt;TODAY()),"n",""))</f>
        <v/>
      </c>
      <c r="O18" s="76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="86" customFormat="true" ht="12.75" hidden="false" customHeight="false" outlineLevel="1" collapsed="false">
      <c r="A19" s="78" t="s">
        <v>14</v>
      </c>
      <c r="B19" s="79" t="s">
        <v>15</v>
      </c>
      <c r="C19" s="79"/>
      <c r="D19" s="79"/>
      <c r="E19" s="79"/>
      <c r="F19" s="80"/>
      <c r="G19" s="81" t="n">
        <v>43710</v>
      </c>
      <c r="H19" s="82" t="n">
        <v>1</v>
      </c>
      <c r="I19" s="81" t="n">
        <f aca="false">WORKDAY(G19,IF(WEEKDAY(G19,2)&gt;=6,H19,H19-1),Congés!$A$6:$A$52)</f>
        <v>43710</v>
      </c>
      <c r="J19" s="81" t="n">
        <f aca="false">G19+H19-1</f>
        <v>43710</v>
      </c>
      <c r="K19" s="81" t="n">
        <f aca="false">IF($AF$3,I19,J19)</f>
        <v>43710</v>
      </c>
      <c r="L19" s="83" t="n">
        <v>0.5</v>
      </c>
      <c r="M19" s="81" t="n">
        <f aca="false">G19+L19*(K19-G19)</f>
        <v>43710</v>
      </c>
      <c r="N19" s="84" t="str">
        <f aca="false">IF(AND(L19&lt;1,K19&lt;$AI$6),"n","")</f>
        <v/>
      </c>
      <c r="O19" s="85"/>
      <c r="AKG19" s="87"/>
      <c r="AKH19" s="87"/>
      <c r="AKI19" s="87"/>
      <c r="AKJ19" s="87"/>
      <c r="AKK19" s="87"/>
      <c r="AKL19" s="87"/>
      <c r="AKM19" s="87"/>
      <c r="AKN19" s="87"/>
      <c r="AKO19" s="87"/>
      <c r="AKP19" s="87"/>
      <c r="AKQ19" s="87"/>
      <c r="AKR19" s="87"/>
      <c r="AKS19" s="87"/>
      <c r="AKT19" s="87"/>
      <c r="AKU19" s="87"/>
      <c r="AKV19" s="87"/>
      <c r="AKW19" s="87"/>
      <c r="AKX19" s="87"/>
      <c r="AKY19" s="87"/>
      <c r="AKZ19" s="87"/>
      <c r="ALA19" s="87"/>
      <c r="ALB19" s="87"/>
      <c r="ALC19" s="87"/>
      <c r="ALD19" s="87"/>
      <c r="ALE19" s="87"/>
      <c r="ALF19" s="87"/>
      <c r="ALG19" s="87"/>
      <c r="ALH19" s="87"/>
      <c r="ALI19" s="87"/>
      <c r="ALJ19" s="87"/>
      <c r="ALK19" s="87"/>
      <c r="ALL19" s="87"/>
      <c r="ALM19" s="87"/>
      <c r="ALN19" s="87"/>
      <c r="ALO19" s="87"/>
      <c r="ALP19" s="87"/>
      <c r="ALQ19" s="87"/>
      <c r="ALR19" s="87"/>
      <c r="ALS19" s="87"/>
      <c r="ALT19" s="87"/>
      <c r="ALU19" s="87"/>
      <c r="ALV19" s="87"/>
      <c r="ALW19" s="87"/>
      <c r="ALX19" s="87"/>
      <c r="ALY19" s="87"/>
      <c r="ALZ19" s="87"/>
      <c r="AMA19" s="87"/>
      <c r="AMB19" s="87"/>
      <c r="AMC19" s="87"/>
      <c r="AMD19" s="87"/>
      <c r="AME19" s="87"/>
      <c r="AMF19" s="87"/>
      <c r="AMG19" s="87"/>
      <c r="AMH19" s="87"/>
      <c r="AMI19" s="87"/>
      <c r="AMJ19" s="87"/>
    </row>
    <row r="20" s="86" customFormat="true" ht="12.75" hidden="false" customHeight="false" outlineLevel="1" collapsed="false">
      <c r="A20" s="78" t="s">
        <v>16</v>
      </c>
      <c r="B20" s="79" t="s">
        <v>17</v>
      </c>
      <c r="C20" s="79"/>
      <c r="D20" s="79"/>
      <c r="E20" s="79"/>
      <c r="F20" s="80"/>
      <c r="G20" s="81" t="n">
        <v>43711</v>
      </c>
      <c r="H20" s="82" t="n">
        <v>1</v>
      </c>
      <c r="I20" s="81" t="n">
        <f aca="false">WORKDAY(G20,IF(WEEKDAY(G20,2)&gt;=6,H20,H20-1),Congés!$A$6:$A$52)</f>
        <v>43711</v>
      </c>
      <c r="J20" s="81" t="n">
        <v>43676</v>
      </c>
      <c r="K20" s="81" t="n">
        <f aca="false">IF($AF$3,I20,J20)</f>
        <v>43711</v>
      </c>
      <c r="L20" s="83" t="n">
        <v>0</v>
      </c>
      <c r="M20" s="81" t="n">
        <f aca="false">G20+L20*(K20-G20)</f>
        <v>43711</v>
      </c>
      <c r="N20" s="84" t="str">
        <f aca="false">IF(AND(L20&lt;1,K20&lt;$AI$6),"n","")</f>
        <v/>
      </c>
      <c r="O20" s="85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  <c r="AMA20" s="87"/>
      <c r="AMB20" s="87"/>
      <c r="AMC20" s="87"/>
      <c r="AMD20" s="87"/>
      <c r="AME20" s="87"/>
      <c r="AMF20" s="87"/>
      <c r="AMG20" s="87"/>
      <c r="AMH20" s="87"/>
      <c r="AMI20" s="87"/>
      <c r="AMJ20" s="87"/>
    </row>
    <row r="21" s="86" customFormat="true" ht="12.75" hidden="false" customHeight="false" outlineLevel="1" collapsed="false">
      <c r="A21" s="78" t="s">
        <v>18</v>
      </c>
      <c r="B21" s="79" t="s">
        <v>19</v>
      </c>
      <c r="C21" s="79"/>
      <c r="D21" s="79"/>
      <c r="E21" s="79"/>
      <c r="F21" s="80"/>
      <c r="G21" s="81" t="n">
        <v>43712</v>
      </c>
      <c r="H21" s="82" t="n">
        <v>1</v>
      </c>
      <c r="I21" s="81" t="n">
        <f aca="false">WORKDAY(G21,IF(WEEKDAY(G21,2)&gt;=6,H21,H21-1),Congés!$A$6:$A$52)</f>
        <v>43712</v>
      </c>
      <c r="J21" s="81" t="n">
        <f aca="false">G21+H21-1</f>
        <v>43712</v>
      </c>
      <c r="K21" s="81" t="n">
        <f aca="false">IF($AF$3,I21,J21)</f>
        <v>43712</v>
      </c>
      <c r="L21" s="83" t="n">
        <v>0</v>
      </c>
      <c r="M21" s="81" t="n">
        <f aca="false">G21+L21*(K21-G21)</f>
        <v>43712</v>
      </c>
      <c r="N21" s="84" t="str">
        <f aca="false">IF(AND(L21&lt;1,K21&lt;$AI$6),"n","")</f>
        <v/>
      </c>
      <c r="O21" s="85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  <c r="ALS21" s="87"/>
      <c r="ALT21" s="87"/>
      <c r="ALU21" s="87"/>
      <c r="ALV21" s="87"/>
      <c r="ALW21" s="87"/>
      <c r="ALX21" s="87"/>
      <c r="ALY21" s="87"/>
      <c r="ALZ21" s="87"/>
      <c r="AMA21" s="87"/>
      <c r="AMB21" s="87"/>
      <c r="AMC21" s="87"/>
      <c r="AMD21" s="87"/>
      <c r="AME21" s="87"/>
      <c r="AMF21" s="87"/>
      <c r="AMG21" s="87"/>
      <c r="AMH21" s="87"/>
      <c r="AMI21" s="87"/>
      <c r="AMJ21" s="87"/>
    </row>
    <row r="22" s="86" customFormat="true" ht="12.75" hidden="false" customHeight="false" outlineLevel="1" collapsed="false">
      <c r="A22" s="78" t="s">
        <v>20</v>
      </c>
      <c r="B22" s="79" t="s">
        <v>21</v>
      </c>
      <c r="C22" s="79"/>
      <c r="D22" s="79"/>
      <c r="E22" s="79"/>
      <c r="F22" s="80"/>
      <c r="G22" s="81" t="n">
        <v>43713</v>
      </c>
      <c r="H22" s="82" t="n">
        <v>2</v>
      </c>
      <c r="I22" s="81" t="n">
        <f aca="false">WORKDAY(G22,IF(WEEKDAY(G22,2)&gt;=6,H22,H22-1),Congés!$A$6:$A$52)</f>
        <v>43714</v>
      </c>
      <c r="J22" s="81" t="n">
        <f aca="false">G22+H22-1</f>
        <v>43714</v>
      </c>
      <c r="K22" s="81" t="n">
        <f aca="false">IF($AF$3,I22,J22)</f>
        <v>43714</v>
      </c>
      <c r="L22" s="83" t="n">
        <v>0</v>
      </c>
      <c r="M22" s="81" t="n">
        <f aca="false">G22+L22*(K22-G22)</f>
        <v>43713</v>
      </c>
      <c r="N22" s="84" t="str">
        <f aca="false">IF(AND(L22&lt;1,K22&lt;$AI$6),"n","")</f>
        <v/>
      </c>
      <c r="O22" s="85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  <c r="ALS22" s="87"/>
      <c r="ALT22" s="87"/>
      <c r="ALU22" s="87"/>
      <c r="ALV22" s="87"/>
      <c r="ALW22" s="87"/>
      <c r="ALX22" s="87"/>
      <c r="ALY22" s="87"/>
      <c r="ALZ22" s="87"/>
      <c r="AMA22" s="87"/>
      <c r="AMB22" s="87"/>
      <c r="AMC22" s="87"/>
      <c r="AMD22" s="87"/>
      <c r="AME22" s="87"/>
      <c r="AMF22" s="87"/>
      <c r="AMG22" s="87"/>
      <c r="AMH22" s="87"/>
      <c r="AMI22" s="87"/>
      <c r="AMJ22" s="87"/>
    </row>
    <row r="23" s="86" customFormat="true" ht="12.75" hidden="false" customHeight="false" outlineLevel="1" collapsed="false">
      <c r="A23" s="78" t="s">
        <v>22</v>
      </c>
      <c r="B23" s="79" t="s">
        <v>23</v>
      </c>
      <c r="C23" s="79"/>
      <c r="D23" s="79"/>
      <c r="E23" s="79"/>
      <c r="F23" s="80"/>
      <c r="G23" s="81" t="n">
        <v>43715</v>
      </c>
      <c r="H23" s="82" t="n">
        <v>5</v>
      </c>
      <c r="I23" s="81" t="n">
        <f aca="false">WORKDAY(G23,IF(WEEKDAY(G23,2)&gt;=6,H23,H23-1),Congés!$A$6:$A$52)</f>
        <v>43721</v>
      </c>
      <c r="J23" s="81" t="n">
        <f aca="false">G23+H23-1</f>
        <v>43719</v>
      </c>
      <c r="K23" s="81" t="n">
        <f aca="false">IF($AF$3,I23,J23)</f>
        <v>43721</v>
      </c>
      <c r="L23" s="83" t="n">
        <v>0</v>
      </c>
      <c r="M23" s="81" t="n">
        <f aca="false">G23+L23*(K23-G23)</f>
        <v>43715</v>
      </c>
      <c r="N23" s="84" t="str">
        <f aca="false">IF(AND(L23&lt;1,K23&lt;$AI$6),"n","")</f>
        <v/>
      </c>
      <c r="O23" s="85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  <c r="AMA23" s="87"/>
      <c r="AMB23" s="87"/>
      <c r="AMC23" s="87"/>
      <c r="AMD23" s="87"/>
      <c r="AME23" s="87"/>
      <c r="AMF23" s="87"/>
      <c r="AMG23" s="87"/>
      <c r="AMH23" s="87"/>
      <c r="AMI23" s="87"/>
      <c r="AMJ23" s="87"/>
    </row>
    <row r="24" s="86" customFormat="true" ht="12.75" hidden="false" customHeight="false" outlineLevel="1" collapsed="false">
      <c r="A24" s="78" t="s">
        <v>24</v>
      </c>
      <c r="B24" s="79" t="s">
        <v>25</v>
      </c>
      <c r="C24" s="79"/>
      <c r="D24" s="79"/>
      <c r="E24" s="79"/>
      <c r="F24" s="80"/>
      <c r="G24" s="81" t="n">
        <v>43722</v>
      </c>
      <c r="H24" s="82" t="n">
        <v>1</v>
      </c>
      <c r="I24" s="81" t="n">
        <f aca="false">WORKDAY(G24,IF(WEEKDAY(G24,2)&gt;=6,H24,H24-1),Congés!$A$6:$A$52)</f>
        <v>43724</v>
      </c>
      <c r="J24" s="81" t="n">
        <f aca="false">G24+H24-1</f>
        <v>43722</v>
      </c>
      <c r="K24" s="81" t="n">
        <f aca="false">IF($AF$3,I24,J24)</f>
        <v>43724</v>
      </c>
      <c r="L24" s="83" t="n">
        <v>1</v>
      </c>
      <c r="M24" s="81" t="n">
        <f aca="false">G24+L24*(K24-G24)</f>
        <v>43724</v>
      </c>
      <c r="N24" s="84" t="str">
        <f aca="false">IF(AND(L24&lt;1,K24&lt;$AI$6),"n","")</f>
        <v/>
      </c>
      <c r="O24" s="85"/>
      <c r="AKG24" s="87"/>
      <c r="AKH24" s="87"/>
      <c r="AKI24" s="87"/>
      <c r="AKJ24" s="87"/>
      <c r="AKK24" s="87"/>
      <c r="AKL24" s="87"/>
      <c r="AKM24" s="87"/>
      <c r="AKN24" s="87"/>
      <c r="AKO24" s="87"/>
      <c r="AKP24" s="87"/>
      <c r="AKQ24" s="87"/>
      <c r="AKR24" s="87"/>
      <c r="AKS24" s="87"/>
      <c r="AKT24" s="87"/>
      <c r="AKU24" s="87"/>
      <c r="AKV24" s="87"/>
      <c r="AKW24" s="87"/>
      <c r="AKX24" s="87"/>
      <c r="AKY24" s="87"/>
      <c r="AKZ24" s="87"/>
      <c r="ALA24" s="87"/>
      <c r="ALB24" s="87"/>
      <c r="ALC24" s="87"/>
      <c r="ALD24" s="87"/>
      <c r="ALE24" s="87"/>
      <c r="ALF24" s="87"/>
      <c r="ALG24" s="87"/>
      <c r="ALH24" s="87"/>
      <c r="ALI24" s="87"/>
      <c r="ALJ24" s="87"/>
      <c r="ALK24" s="87"/>
      <c r="ALL24" s="87"/>
      <c r="ALM24" s="87"/>
      <c r="ALN24" s="87"/>
      <c r="ALO24" s="87"/>
      <c r="ALP24" s="87"/>
      <c r="ALQ24" s="87"/>
      <c r="ALR24" s="87"/>
      <c r="ALS24" s="87"/>
      <c r="ALT24" s="87"/>
      <c r="ALU24" s="87"/>
      <c r="ALV24" s="87"/>
      <c r="ALW24" s="87"/>
      <c r="ALX24" s="87"/>
      <c r="ALY24" s="87"/>
      <c r="ALZ24" s="87"/>
      <c r="AMA24" s="87"/>
      <c r="AMB24" s="87"/>
      <c r="AMC24" s="87"/>
      <c r="AMD24" s="87"/>
      <c r="AME24" s="87"/>
      <c r="AMF24" s="87"/>
      <c r="AMG24" s="87"/>
      <c r="AMH24" s="87"/>
      <c r="AMI24" s="87"/>
      <c r="AMJ24" s="87"/>
    </row>
    <row r="25" s="86" customFormat="true" ht="12.75" hidden="false" customHeight="false" outlineLevel="1" collapsed="false">
      <c r="A25" s="78" t="s">
        <v>26</v>
      </c>
      <c r="B25" s="79" t="s">
        <v>27</v>
      </c>
      <c r="C25" s="79"/>
      <c r="D25" s="79"/>
      <c r="E25" s="79"/>
      <c r="F25" s="80"/>
      <c r="G25" s="81" t="n">
        <v>43725</v>
      </c>
      <c r="H25" s="82" t="n">
        <v>5</v>
      </c>
      <c r="I25" s="81" t="n">
        <f aca="false">WORKDAY(G25,IF(WEEKDAY(G25,2)&gt;=6,H25,H25-1),Congés!$A$6:$A$52)</f>
        <v>43731</v>
      </c>
      <c r="J25" s="81" t="n">
        <f aca="false">G25+H25-1</f>
        <v>43729</v>
      </c>
      <c r="K25" s="81" t="n">
        <f aca="false">IF($AF$3,I25,J25)</f>
        <v>43731</v>
      </c>
      <c r="L25" s="83" t="n">
        <v>0</v>
      </c>
      <c r="M25" s="81" t="n">
        <f aca="false">G25+L25*(K25-G25)</f>
        <v>43725</v>
      </c>
      <c r="N25" s="84" t="str">
        <f aca="false">IF(AND(L25&lt;1,K25&lt;$AI$6),"n","")</f>
        <v/>
      </c>
      <c r="O25" s="85"/>
      <c r="AKG25" s="87"/>
      <c r="AKH25" s="87"/>
      <c r="AKI25" s="87"/>
      <c r="AKJ25" s="87"/>
      <c r="AKK25" s="87"/>
      <c r="AKL25" s="87"/>
      <c r="AKM25" s="87"/>
      <c r="AKN25" s="87"/>
      <c r="AKO25" s="87"/>
      <c r="AKP25" s="87"/>
      <c r="AKQ25" s="87"/>
      <c r="AKR25" s="87"/>
      <c r="AKS25" s="87"/>
      <c r="AKT25" s="87"/>
      <c r="AKU25" s="87"/>
      <c r="AKV25" s="87"/>
      <c r="AKW25" s="87"/>
      <c r="AKX25" s="87"/>
      <c r="AKY25" s="87"/>
      <c r="AKZ25" s="87"/>
      <c r="ALA25" s="87"/>
      <c r="ALB25" s="87"/>
      <c r="ALC25" s="87"/>
      <c r="ALD25" s="87"/>
      <c r="ALE25" s="87"/>
      <c r="ALF25" s="87"/>
      <c r="ALG25" s="87"/>
      <c r="ALH25" s="87"/>
      <c r="ALI25" s="87"/>
      <c r="ALJ25" s="87"/>
      <c r="ALK25" s="87"/>
      <c r="ALL25" s="87"/>
      <c r="ALM25" s="87"/>
      <c r="ALN25" s="87"/>
      <c r="ALO25" s="87"/>
      <c r="ALP25" s="87"/>
      <c r="ALQ25" s="87"/>
      <c r="ALR25" s="87"/>
      <c r="ALS25" s="87"/>
      <c r="ALT25" s="87"/>
      <c r="ALU25" s="87"/>
      <c r="ALV25" s="87"/>
      <c r="ALW25" s="87"/>
      <c r="ALX25" s="87"/>
      <c r="ALY25" s="87"/>
      <c r="ALZ25" s="87"/>
      <c r="AMA25" s="87"/>
      <c r="AMB25" s="87"/>
      <c r="AMC25" s="87"/>
      <c r="AMD25" s="87"/>
      <c r="AME25" s="87"/>
      <c r="AMF25" s="87"/>
      <c r="AMG25" s="87"/>
      <c r="AMH25" s="87"/>
      <c r="AMI25" s="87"/>
      <c r="AMJ25" s="87"/>
    </row>
    <row r="26" s="86" customFormat="true" ht="12.75" hidden="false" customHeight="false" outlineLevel="1" collapsed="false">
      <c r="A26" s="78" t="s">
        <v>28</v>
      </c>
      <c r="B26" s="79" t="s">
        <v>29</v>
      </c>
      <c r="C26" s="79"/>
      <c r="D26" s="79"/>
      <c r="E26" s="79"/>
      <c r="F26" s="80"/>
      <c r="G26" s="81" t="n">
        <v>43732</v>
      </c>
      <c r="H26" s="82" t="n">
        <v>6</v>
      </c>
      <c r="I26" s="81" t="n">
        <f aca="false">WORKDAY(G26,IF(WEEKDAY(G26,2)&gt;=6,H26,H26-1),Congés!$A$6:$A$52)</f>
        <v>43739</v>
      </c>
      <c r="J26" s="81" t="n">
        <f aca="false">G26+H26-1</f>
        <v>43737</v>
      </c>
      <c r="K26" s="81" t="n">
        <f aca="false">IF($AF$3,I26,J26)</f>
        <v>43739</v>
      </c>
      <c r="L26" s="83" t="n">
        <v>0</v>
      </c>
      <c r="M26" s="81" t="n">
        <f aca="false">G26+L26*(K26-G26)</f>
        <v>43732</v>
      </c>
      <c r="N26" s="84" t="str">
        <f aca="false">IF(AND(L26&lt;1,K26&lt;$AI$6),"n","")</f>
        <v/>
      </c>
      <c r="O26" s="85"/>
      <c r="AKG26" s="87"/>
      <c r="AKH26" s="87"/>
      <c r="AKI26" s="87"/>
      <c r="AKJ26" s="87"/>
      <c r="AKK26" s="87"/>
      <c r="AKL26" s="87"/>
      <c r="AKM26" s="87"/>
      <c r="AKN26" s="87"/>
      <c r="AKO26" s="87"/>
      <c r="AKP26" s="87"/>
      <c r="AKQ26" s="87"/>
      <c r="AKR26" s="87"/>
      <c r="AKS26" s="87"/>
      <c r="AKT26" s="87"/>
      <c r="AKU26" s="87"/>
      <c r="AKV26" s="87"/>
      <c r="AKW26" s="87"/>
      <c r="AKX26" s="87"/>
      <c r="AKY26" s="87"/>
      <c r="AKZ26" s="87"/>
      <c r="ALA26" s="87"/>
      <c r="ALB26" s="87"/>
      <c r="ALC26" s="87"/>
      <c r="ALD26" s="87"/>
      <c r="ALE26" s="87"/>
      <c r="ALF26" s="87"/>
      <c r="ALG26" s="87"/>
      <c r="ALH26" s="87"/>
      <c r="ALI26" s="87"/>
      <c r="ALJ26" s="87"/>
      <c r="ALK26" s="87"/>
      <c r="ALL26" s="87"/>
      <c r="ALM26" s="87"/>
      <c r="ALN26" s="87"/>
      <c r="ALO26" s="87"/>
      <c r="ALP26" s="87"/>
      <c r="ALQ26" s="87"/>
      <c r="ALR26" s="87"/>
      <c r="ALS26" s="87"/>
      <c r="ALT26" s="87"/>
      <c r="ALU26" s="87"/>
      <c r="ALV26" s="87"/>
      <c r="ALW26" s="87"/>
      <c r="ALX26" s="87"/>
      <c r="ALY26" s="87"/>
      <c r="ALZ26" s="87"/>
      <c r="AMA26" s="87"/>
      <c r="AMB26" s="87"/>
      <c r="AMC26" s="87"/>
      <c r="AMD26" s="87"/>
      <c r="AME26" s="87"/>
      <c r="AMF26" s="87"/>
      <c r="AMG26" s="87"/>
      <c r="AMH26" s="87"/>
      <c r="AMI26" s="87"/>
      <c r="AMJ26" s="87"/>
    </row>
    <row r="27" s="86" customFormat="true" ht="12.75" hidden="false" customHeight="false" outlineLevel="1" collapsed="false">
      <c r="A27" s="78" t="s">
        <v>30</v>
      </c>
      <c r="B27" s="79" t="s">
        <v>31</v>
      </c>
      <c r="C27" s="79"/>
      <c r="D27" s="79"/>
      <c r="E27" s="79"/>
      <c r="F27" s="80"/>
      <c r="G27" s="81" t="n">
        <v>43740</v>
      </c>
      <c r="H27" s="82" t="n">
        <v>1</v>
      </c>
      <c r="I27" s="81" t="n">
        <f aca="false">WORKDAY(G27,IF(WEEKDAY(G27,2)&gt;=6,H27,H27-1),Congés!$A$6:$A$52)</f>
        <v>43740</v>
      </c>
      <c r="J27" s="81" t="n">
        <f aca="false">G27+H27-1</f>
        <v>43740</v>
      </c>
      <c r="K27" s="81" t="n">
        <f aca="false">IF($AF$3,I27,J27)</f>
        <v>43740</v>
      </c>
      <c r="L27" s="83" t="n">
        <v>0</v>
      </c>
      <c r="M27" s="81" t="n">
        <f aca="false">G27+L27*(K27-G27)</f>
        <v>43740</v>
      </c>
      <c r="N27" s="84" t="str">
        <f aca="false">IF(AND(L27&lt;1,K27&lt;$AI$6),"n","")</f>
        <v/>
      </c>
      <c r="O27" s="85"/>
      <c r="AKG27" s="87"/>
      <c r="AKH27" s="87"/>
      <c r="AKI27" s="87"/>
      <c r="AKJ27" s="87"/>
      <c r="AKK27" s="87"/>
      <c r="AKL27" s="87"/>
      <c r="AKM27" s="87"/>
      <c r="AKN27" s="87"/>
      <c r="AKO27" s="87"/>
      <c r="AKP27" s="87"/>
      <c r="AKQ27" s="87"/>
      <c r="AKR27" s="87"/>
      <c r="AKS27" s="87"/>
      <c r="AKT27" s="87"/>
      <c r="AKU27" s="87"/>
      <c r="AKV27" s="87"/>
      <c r="AKW27" s="87"/>
      <c r="AKX27" s="87"/>
      <c r="AKY27" s="87"/>
      <c r="AKZ27" s="87"/>
      <c r="ALA27" s="87"/>
      <c r="ALB27" s="87"/>
      <c r="ALC27" s="87"/>
      <c r="ALD27" s="87"/>
      <c r="ALE27" s="87"/>
      <c r="ALF27" s="87"/>
      <c r="ALG27" s="87"/>
      <c r="ALH27" s="87"/>
      <c r="ALI27" s="87"/>
      <c r="ALJ27" s="87"/>
      <c r="ALK27" s="87"/>
      <c r="ALL27" s="87"/>
      <c r="ALM27" s="87"/>
      <c r="ALN27" s="87"/>
      <c r="ALO27" s="87"/>
      <c r="ALP27" s="87"/>
      <c r="ALQ27" s="87"/>
      <c r="ALR27" s="87"/>
      <c r="ALS27" s="87"/>
      <c r="ALT27" s="87"/>
      <c r="ALU27" s="87"/>
      <c r="ALV27" s="87"/>
      <c r="ALW27" s="87"/>
      <c r="ALX27" s="87"/>
      <c r="ALY27" s="87"/>
      <c r="ALZ27" s="87"/>
      <c r="AMA27" s="87"/>
      <c r="AMB27" s="87"/>
      <c r="AMC27" s="87"/>
      <c r="AMD27" s="87"/>
      <c r="AME27" s="87"/>
      <c r="AMF27" s="87"/>
      <c r="AMG27" s="87"/>
      <c r="AMH27" s="87"/>
      <c r="AMI27" s="87"/>
      <c r="AMJ27" s="87"/>
    </row>
    <row r="28" s="86" customFormat="true" ht="12.75" hidden="false" customHeight="false" outlineLevel="1" collapsed="false">
      <c r="A28" s="78" t="s">
        <v>32</v>
      </c>
      <c r="B28" s="79" t="s">
        <v>33</v>
      </c>
      <c r="C28" s="79"/>
      <c r="D28" s="79"/>
      <c r="E28" s="79"/>
      <c r="F28" s="80"/>
      <c r="G28" s="81" t="n">
        <v>43741</v>
      </c>
      <c r="H28" s="82" t="n">
        <v>2</v>
      </c>
      <c r="I28" s="81" t="n">
        <f aca="false">WORKDAY(G28,IF(WEEKDAY(G28,2)&gt;=6,H28,H28-1),Congés!$A$6:$A$52)</f>
        <v>43742</v>
      </c>
      <c r="J28" s="81" t="n">
        <f aca="false">G28+H28-1</f>
        <v>43742</v>
      </c>
      <c r="K28" s="81" t="n">
        <f aca="false">IF($AF$3,I28,J28)</f>
        <v>43742</v>
      </c>
      <c r="L28" s="83" t="n">
        <v>0</v>
      </c>
      <c r="M28" s="81" t="n">
        <f aca="false">G28+L28*(K28-G28)</f>
        <v>43741</v>
      </c>
      <c r="N28" s="84" t="str">
        <f aca="false">IF(AND(L28&lt;1,K28&lt;$AI$6),"n","")</f>
        <v/>
      </c>
      <c r="O28" s="85"/>
      <c r="AKG28" s="87"/>
      <c r="AKH28" s="87"/>
      <c r="AKI28" s="87"/>
      <c r="AKJ28" s="87"/>
      <c r="AKK28" s="87"/>
      <c r="AKL28" s="87"/>
      <c r="AKM28" s="87"/>
      <c r="AKN28" s="87"/>
      <c r="AKO28" s="87"/>
      <c r="AKP28" s="87"/>
      <c r="AKQ28" s="87"/>
      <c r="AKR28" s="87"/>
      <c r="AKS28" s="87"/>
      <c r="AKT28" s="87"/>
      <c r="AKU28" s="87"/>
      <c r="AKV28" s="87"/>
      <c r="AKW28" s="87"/>
      <c r="AKX28" s="87"/>
      <c r="AKY28" s="87"/>
      <c r="AKZ28" s="87"/>
      <c r="ALA28" s="87"/>
      <c r="ALB28" s="87"/>
      <c r="ALC28" s="87"/>
      <c r="ALD28" s="87"/>
      <c r="ALE28" s="87"/>
      <c r="ALF28" s="87"/>
      <c r="ALG28" s="87"/>
      <c r="ALH28" s="87"/>
      <c r="ALI28" s="87"/>
      <c r="ALJ28" s="87"/>
      <c r="ALK28" s="87"/>
      <c r="ALL28" s="87"/>
      <c r="ALM28" s="87"/>
      <c r="ALN28" s="87"/>
      <c r="ALO28" s="87"/>
      <c r="ALP28" s="87"/>
      <c r="ALQ28" s="87"/>
      <c r="ALR28" s="87"/>
      <c r="ALS28" s="87"/>
      <c r="ALT28" s="87"/>
      <c r="ALU28" s="87"/>
      <c r="ALV28" s="87"/>
      <c r="ALW28" s="87"/>
      <c r="ALX28" s="87"/>
      <c r="ALY28" s="87"/>
      <c r="ALZ28" s="87"/>
      <c r="AMA28" s="87"/>
      <c r="AMB28" s="87"/>
      <c r="AMC28" s="87"/>
      <c r="AMD28" s="87"/>
      <c r="AME28" s="87"/>
      <c r="AMF28" s="87"/>
      <c r="AMG28" s="87"/>
      <c r="AMH28" s="87"/>
      <c r="AMI28" s="87"/>
      <c r="AMJ28" s="87"/>
    </row>
    <row r="29" s="77" customFormat="true" ht="15" hidden="false" customHeight="false" outlineLevel="0" collapsed="false">
      <c r="A29" s="69" t="n">
        <v>2</v>
      </c>
      <c r="B29" s="69" t="s">
        <v>34</v>
      </c>
      <c r="C29" s="69"/>
      <c r="D29" s="69"/>
      <c r="E29" s="69"/>
      <c r="F29" s="70"/>
      <c r="G29" s="71" t="n">
        <f aca="false">MIN(G30:G37)</f>
        <v>43713</v>
      </c>
      <c r="H29" s="72" t="n">
        <f aca="false">MAX(J30:J37)-G29</f>
        <v>60</v>
      </c>
      <c r="I29" s="71" t="n">
        <f aca="false">WORKDAY(G29,IF(WEEKDAY(G29,2)&gt;=6,H29,H29-1),Congés!$A$6:$A$52)</f>
        <v>43798</v>
      </c>
      <c r="J29" s="71" t="n">
        <f aca="false">G29+H29-1</f>
        <v>43772</v>
      </c>
      <c r="K29" s="71" t="n">
        <f aca="false">MAX(J30:J43)</f>
        <v>43791</v>
      </c>
      <c r="L29" s="73" t="n">
        <f aca="false">SUMPRODUCT(J30:J43,L30:L43)/SUM(J30:J43)</f>
        <v>0</v>
      </c>
      <c r="M29" s="74" t="n">
        <f aca="false">G29-1+L29*H29</f>
        <v>43712</v>
      </c>
      <c r="N29" s="75" t="str">
        <f aca="true">IF(L29&lt;&gt;"",IF(AND(L29&lt;1,K29&lt;TODAY()),"n",""))</f>
        <v/>
      </c>
      <c r="O29" s="76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="86" customFormat="true" ht="12.75" hidden="false" customHeight="false" outlineLevel="1" collapsed="false">
      <c r="A30" s="78" t="s">
        <v>35</v>
      </c>
      <c r="B30" s="79" t="s">
        <v>15</v>
      </c>
      <c r="C30" s="79"/>
      <c r="D30" s="79"/>
      <c r="E30" s="79"/>
      <c r="F30" s="80"/>
      <c r="G30" s="81" t="n">
        <v>43743</v>
      </c>
      <c r="H30" s="82" t="n">
        <v>1</v>
      </c>
      <c r="I30" s="81" t="n">
        <f aca="false">WORKDAY(G30,IF(WEEKDAY(G30,2)&gt;=6,H30,H30-1),Congés!$A$6:$A$52)</f>
        <v>43745</v>
      </c>
      <c r="J30" s="81" t="n">
        <f aca="false">G30+H30-1</f>
        <v>43743</v>
      </c>
      <c r="K30" s="81" t="n">
        <f aca="false">IF($AF$3,I30,J30)</f>
        <v>43745</v>
      </c>
      <c r="L30" s="83" t="n">
        <v>0</v>
      </c>
      <c r="M30" s="81" t="n">
        <f aca="false">G30+L30*(K30-G30)</f>
        <v>43743</v>
      </c>
      <c r="N30" s="84" t="str">
        <f aca="false">IF(AND(L30&lt;1,K30&lt;$AI$6),"n","")</f>
        <v/>
      </c>
      <c r="O30" s="85"/>
      <c r="AKG30" s="87"/>
      <c r="AKH30" s="87"/>
      <c r="AKI30" s="87"/>
      <c r="AKJ30" s="87"/>
      <c r="AKK30" s="87"/>
      <c r="AKL30" s="87"/>
      <c r="AKM30" s="87"/>
      <c r="AKN30" s="87"/>
      <c r="AKO30" s="87"/>
      <c r="AKP30" s="87"/>
      <c r="AKQ30" s="87"/>
      <c r="AKR30" s="87"/>
      <c r="AKS30" s="87"/>
      <c r="AKT30" s="87"/>
      <c r="AKU30" s="87"/>
      <c r="AKV30" s="87"/>
      <c r="AKW30" s="87"/>
      <c r="AKX30" s="87"/>
      <c r="AKY30" s="87"/>
      <c r="AKZ30" s="87"/>
      <c r="ALA30" s="87"/>
      <c r="ALB30" s="87"/>
      <c r="ALC30" s="87"/>
      <c r="ALD30" s="87"/>
      <c r="ALE30" s="87"/>
      <c r="ALF30" s="87"/>
      <c r="ALG30" s="87"/>
      <c r="ALH30" s="87"/>
      <c r="ALI30" s="87"/>
      <c r="ALJ30" s="87"/>
      <c r="ALK30" s="87"/>
      <c r="ALL30" s="87"/>
      <c r="ALM30" s="87"/>
      <c r="ALN30" s="87"/>
      <c r="ALO30" s="87"/>
      <c r="ALP30" s="87"/>
      <c r="ALQ30" s="87"/>
      <c r="ALR30" s="87"/>
      <c r="ALS30" s="87"/>
      <c r="ALT30" s="87"/>
      <c r="ALU30" s="87"/>
      <c r="ALV30" s="87"/>
      <c r="ALW30" s="87"/>
      <c r="ALX30" s="87"/>
      <c r="ALY30" s="87"/>
      <c r="ALZ30" s="87"/>
      <c r="AMA30" s="87"/>
      <c r="AMB30" s="87"/>
      <c r="AMC30" s="87"/>
      <c r="AMD30" s="87"/>
      <c r="AME30" s="87"/>
      <c r="AMF30" s="87"/>
      <c r="AMG30" s="87"/>
      <c r="AMH30" s="87"/>
      <c r="AMI30" s="87"/>
      <c r="AMJ30" s="87"/>
    </row>
    <row r="31" s="86" customFormat="true" ht="12.75" hidden="false" customHeight="false" outlineLevel="1" collapsed="false">
      <c r="A31" s="78" t="s">
        <v>35</v>
      </c>
      <c r="B31" s="79" t="s">
        <v>17</v>
      </c>
      <c r="C31" s="79"/>
      <c r="D31" s="79"/>
      <c r="E31" s="79"/>
      <c r="F31" s="80"/>
      <c r="G31" s="81" t="n">
        <v>43746</v>
      </c>
      <c r="H31" s="82" t="n">
        <v>5</v>
      </c>
      <c r="I31" s="81" t="n">
        <f aca="false">WORKDAY(G31,IF(WEEKDAY(G31,2)&gt;=6,H31,H31-1),Congés!$A$6:$A$52)</f>
        <v>43752</v>
      </c>
      <c r="J31" s="81" t="n">
        <f aca="false">G31+H31-1</f>
        <v>43750</v>
      </c>
      <c r="K31" s="81" t="n">
        <f aca="false">IF($AF$3,I31,J31)</f>
        <v>43752</v>
      </c>
      <c r="L31" s="83" t="n">
        <v>0</v>
      </c>
      <c r="M31" s="81" t="n">
        <f aca="false">G31+L31*(K31-G31)</f>
        <v>43746</v>
      </c>
      <c r="N31" s="84" t="str">
        <f aca="false">IF(AND(L31&lt;1,K31&lt;$AI$6),"n","")</f>
        <v/>
      </c>
      <c r="O31" s="85"/>
      <c r="AKG31" s="87"/>
      <c r="AKH31" s="87"/>
      <c r="AKI31" s="87"/>
      <c r="AKJ31" s="87"/>
      <c r="AKK31" s="87"/>
      <c r="AKL31" s="87"/>
      <c r="AKM31" s="87"/>
      <c r="AKN31" s="87"/>
      <c r="AKO31" s="87"/>
      <c r="AKP31" s="87"/>
      <c r="AKQ31" s="87"/>
      <c r="AKR31" s="87"/>
      <c r="AKS31" s="87"/>
      <c r="AKT31" s="87"/>
      <c r="AKU31" s="87"/>
      <c r="AKV31" s="87"/>
      <c r="AKW31" s="87"/>
      <c r="AKX31" s="87"/>
      <c r="AKY31" s="87"/>
      <c r="AKZ31" s="87"/>
      <c r="ALA31" s="87"/>
      <c r="ALB31" s="87"/>
      <c r="ALC31" s="87"/>
      <c r="ALD31" s="87"/>
      <c r="ALE31" s="87"/>
      <c r="ALF31" s="87"/>
      <c r="ALG31" s="87"/>
      <c r="ALH31" s="87"/>
      <c r="ALI31" s="87"/>
      <c r="ALJ31" s="87"/>
      <c r="ALK31" s="87"/>
      <c r="ALL31" s="87"/>
      <c r="ALM31" s="87"/>
      <c r="ALN31" s="87"/>
      <c r="ALO31" s="87"/>
      <c r="ALP31" s="87"/>
      <c r="ALQ31" s="87"/>
      <c r="ALR31" s="87"/>
      <c r="ALS31" s="87"/>
      <c r="ALT31" s="87"/>
      <c r="ALU31" s="87"/>
      <c r="ALV31" s="87"/>
      <c r="ALW31" s="87"/>
      <c r="ALX31" s="87"/>
      <c r="ALY31" s="87"/>
      <c r="ALZ31" s="87"/>
      <c r="AMA31" s="87"/>
      <c r="AMB31" s="87"/>
      <c r="AMC31" s="87"/>
      <c r="AMD31" s="87"/>
      <c r="AME31" s="87"/>
      <c r="AMF31" s="87"/>
      <c r="AMG31" s="87"/>
      <c r="AMH31" s="87"/>
      <c r="AMI31" s="87"/>
      <c r="AMJ31" s="87"/>
    </row>
    <row r="32" s="86" customFormat="true" ht="12.75" hidden="false" customHeight="false" outlineLevel="1" collapsed="false">
      <c r="A32" s="78" t="s">
        <v>36</v>
      </c>
      <c r="B32" s="79" t="s">
        <v>19</v>
      </c>
      <c r="C32" s="79"/>
      <c r="D32" s="79"/>
      <c r="E32" s="79"/>
      <c r="F32" s="80"/>
      <c r="G32" s="81" t="n">
        <v>43753</v>
      </c>
      <c r="H32" s="82" t="n">
        <v>1</v>
      </c>
      <c r="I32" s="81" t="n">
        <f aca="false">WORKDAY(G32,IF(WEEKDAY(G32,2)&gt;=6,H32,H32-1),Congés!$A$6:$A$52)</f>
        <v>43753</v>
      </c>
      <c r="J32" s="81" t="n">
        <f aca="false">G32+H32-1</f>
        <v>43753</v>
      </c>
      <c r="K32" s="81" t="n">
        <f aca="false">IF($AF$3,I32,J32)</f>
        <v>43753</v>
      </c>
      <c r="L32" s="83" t="n">
        <v>0</v>
      </c>
      <c r="M32" s="81" t="n">
        <f aca="false">G32+L32*(K32-G32)</f>
        <v>43753</v>
      </c>
      <c r="N32" s="84" t="str">
        <f aca="false">IF(AND(L32&lt;1,K32&lt;$AI$6),"n","")</f>
        <v/>
      </c>
      <c r="O32" s="85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  <c r="ALS32" s="87"/>
      <c r="ALT32" s="87"/>
      <c r="ALU32" s="87"/>
      <c r="ALV32" s="87"/>
      <c r="ALW32" s="87"/>
      <c r="ALX32" s="87"/>
      <c r="ALY32" s="87"/>
      <c r="ALZ32" s="87"/>
      <c r="AMA32" s="87"/>
      <c r="AMB32" s="87"/>
      <c r="AMC32" s="87"/>
      <c r="AMD32" s="87"/>
      <c r="AME32" s="87"/>
      <c r="AMF32" s="87"/>
      <c r="AMG32" s="87"/>
      <c r="AMH32" s="87"/>
      <c r="AMI32" s="87"/>
      <c r="AMJ32" s="87"/>
    </row>
    <row r="33" s="86" customFormat="true" ht="12.75" hidden="false" customHeight="false" outlineLevel="1" collapsed="false">
      <c r="A33" s="78" t="s">
        <v>35</v>
      </c>
      <c r="B33" s="79" t="s">
        <v>21</v>
      </c>
      <c r="C33" s="79"/>
      <c r="D33" s="79"/>
      <c r="E33" s="79"/>
      <c r="F33" s="80"/>
      <c r="G33" s="81" t="n">
        <v>43754</v>
      </c>
      <c r="H33" s="82" t="n">
        <v>1</v>
      </c>
      <c r="I33" s="81" t="n">
        <f aca="false">WORKDAY(G33,IF(WEEKDAY(G33,2)&gt;=6,H33,H33-1),Congés!$A$6:$A$52)</f>
        <v>43754</v>
      </c>
      <c r="J33" s="81" t="n">
        <f aca="false">G33+H33-1</f>
        <v>43754</v>
      </c>
      <c r="K33" s="81" t="n">
        <f aca="false">IF($AF$3,I33,J33)</f>
        <v>43754</v>
      </c>
      <c r="L33" s="83" t="n">
        <v>0</v>
      </c>
      <c r="M33" s="81" t="n">
        <f aca="false">G33+L33*(K33-G33)</f>
        <v>43754</v>
      </c>
      <c r="N33" s="84" t="str">
        <f aca="false">IF(AND(L33&lt;1,K33&lt;$AI$6),"n","")</f>
        <v/>
      </c>
      <c r="O33" s="85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  <c r="ALS33" s="87"/>
      <c r="ALT33" s="87"/>
      <c r="ALU33" s="87"/>
      <c r="ALV33" s="87"/>
      <c r="ALW33" s="87"/>
      <c r="ALX33" s="87"/>
      <c r="ALY33" s="87"/>
      <c r="ALZ33" s="87"/>
      <c r="AMA33" s="87"/>
      <c r="AMB33" s="87"/>
      <c r="AMC33" s="87"/>
      <c r="AMD33" s="87"/>
      <c r="AME33" s="87"/>
      <c r="AMF33" s="87"/>
      <c r="AMG33" s="87"/>
      <c r="AMH33" s="87"/>
      <c r="AMI33" s="87"/>
      <c r="AMJ33" s="87"/>
    </row>
    <row r="34" s="86" customFormat="true" ht="12.75" hidden="false" customHeight="false" outlineLevel="1" collapsed="false">
      <c r="A34" s="78" t="s">
        <v>36</v>
      </c>
      <c r="B34" s="79" t="s">
        <v>23</v>
      </c>
      <c r="C34" s="79"/>
      <c r="D34" s="79"/>
      <c r="E34" s="79"/>
      <c r="F34" s="80"/>
      <c r="G34" s="81" t="n">
        <v>43755</v>
      </c>
      <c r="H34" s="82" t="n">
        <v>1</v>
      </c>
      <c r="I34" s="81" t="n">
        <f aca="false">WORKDAY(G34,IF(WEEKDAY(G34,2)&gt;=6,H34,H34-1),Congés!$A$6:$A$52)</f>
        <v>43755</v>
      </c>
      <c r="J34" s="81" t="n">
        <f aca="false">G34+H34-1</f>
        <v>43755</v>
      </c>
      <c r="K34" s="81" t="n">
        <f aca="false">IF($AF$3,I34,J34)</f>
        <v>43755</v>
      </c>
      <c r="L34" s="83" t="n">
        <v>0</v>
      </c>
      <c r="M34" s="81" t="n">
        <f aca="false">G34+L34*(K34-G34)</f>
        <v>43755</v>
      </c>
      <c r="N34" s="84" t="str">
        <f aca="false">IF(AND(L34&lt;1,K34&lt;$AI$6),"n","")</f>
        <v/>
      </c>
      <c r="O34" s="85"/>
      <c r="AKG34" s="87"/>
      <c r="AKH34" s="87"/>
      <c r="AKI34" s="87"/>
      <c r="AKJ34" s="87"/>
      <c r="AKK34" s="87"/>
      <c r="AKL34" s="87"/>
      <c r="AKM34" s="87"/>
      <c r="AKN34" s="87"/>
      <c r="AKO34" s="87"/>
      <c r="AKP34" s="87"/>
      <c r="AKQ34" s="87"/>
      <c r="AKR34" s="87"/>
      <c r="AKS34" s="87"/>
      <c r="AKT34" s="87"/>
      <c r="AKU34" s="87"/>
      <c r="AKV34" s="87"/>
      <c r="AKW34" s="87"/>
      <c r="AKX34" s="87"/>
      <c r="AKY34" s="87"/>
      <c r="AKZ34" s="87"/>
      <c r="ALA34" s="87"/>
      <c r="ALB34" s="87"/>
      <c r="ALC34" s="87"/>
      <c r="ALD34" s="87"/>
      <c r="ALE34" s="87"/>
      <c r="ALF34" s="87"/>
      <c r="ALG34" s="87"/>
      <c r="ALH34" s="87"/>
      <c r="ALI34" s="87"/>
      <c r="ALJ34" s="87"/>
      <c r="ALK34" s="87"/>
      <c r="ALL34" s="87"/>
      <c r="ALM34" s="87"/>
      <c r="ALN34" s="87"/>
      <c r="ALO34" s="87"/>
      <c r="ALP34" s="87"/>
      <c r="ALQ34" s="87"/>
      <c r="ALR34" s="87"/>
      <c r="ALS34" s="87"/>
      <c r="ALT34" s="87"/>
      <c r="ALU34" s="87"/>
      <c r="ALV34" s="87"/>
      <c r="ALW34" s="87"/>
      <c r="ALX34" s="87"/>
      <c r="ALY34" s="87"/>
      <c r="ALZ34" s="87"/>
      <c r="AMA34" s="87"/>
      <c r="AMB34" s="87"/>
      <c r="AMC34" s="87"/>
      <c r="AMD34" s="87"/>
      <c r="AME34" s="87"/>
      <c r="AMF34" s="87"/>
      <c r="AMG34" s="87"/>
      <c r="AMH34" s="87"/>
      <c r="AMI34" s="87"/>
      <c r="AMJ34" s="87"/>
    </row>
    <row r="35" s="77" customFormat="true" ht="15" hidden="false" customHeight="false" outlineLevel="0" collapsed="false">
      <c r="A35" s="69" t="n">
        <v>3</v>
      </c>
      <c r="B35" s="69" t="s">
        <v>37</v>
      </c>
      <c r="C35" s="69"/>
      <c r="D35" s="69"/>
      <c r="E35" s="69"/>
      <c r="F35" s="70"/>
      <c r="G35" s="71" t="n">
        <v>43713</v>
      </c>
      <c r="H35" s="72" t="n">
        <f aca="false">MAX(J36:J41)-G35</f>
        <v>61</v>
      </c>
      <c r="I35" s="71" t="n">
        <f aca="false">WORKDAY(G35,IF(WEEKDAY(G35,2)&gt;=6,H35,H35-1),Congés!$A$6:$A$52)</f>
        <v>43801</v>
      </c>
      <c r="J35" s="71" t="n">
        <f aca="false">G35+H35-1</f>
        <v>43773</v>
      </c>
      <c r="K35" s="71" t="n">
        <f aca="false">MAX(J36:J47)</f>
        <v>43806</v>
      </c>
      <c r="L35" s="73" t="n">
        <f aca="false">SUMPRODUCT(J36:J47,L36:L47)/SUM(J36:J47)</f>
        <v>0</v>
      </c>
      <c r="M35" s="74" t="n">
        <f aca="false">G35-1+L35*H35</f>
        <v>43712</v>
      </c>
      <c r="N35" s="75" t="str">
        <f aca="true">IF(L35&lt;&gt;"",IF(AND(L35&lt;1,K35&lt;TODAY()),"n",""))</f>
        <v/>
      </c>
      <c r="O35" s="76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="86" customFormat="true" ht="12.75" hidden="false" customHeight="false" outlineLevel="1" collapsed="false">
      <c r="A36" s="78" t="s">
        <v>38</v>
      </c>
      <c r="B36" s="79" t="s">
        <v>15</v>
      </c>
      <c r="C36" s="79"/>
      <c r="D36" s="79"/>
      <c r="E36" s="79"/>
      <c r="F36" s="80"/>
      <c r="G36" s="81" t="n">
        <v>43756</v>
      </c>
      <c r="H36" s="82" t="n">
        <v>1</v>
      </c>
      <c r="I36" s="81" t="n">
        <f aca="false">WORKDAY(G36,IF(WEEKDAY(G36,2)&gt;=6,H36,H36-1),Congés!$A$6:$A$52)</f>
        <v>43756</v>
      </c>
      <c r="J36" s="81" t="n">
        <f aca="false">G36+H36-1</f>
        <v>43756</v>
      </c>
      <c r="K36" s="81" t="n">
        <f aca="false">IF($AF$3,I36,J36)</f>
        <v>43756</v>
      </c>
      <c r="L36" s="83" t="n">
        <v>0</v>
      </c>
      <c r="M36" s="81" t="n">
        <f aca="false">G36+L36*(K36-G36)</f>
        <v>43756</v>
      </c>
      <c r="N36" s="84" t="str">
        <f aca="false">IF(AND(L36&lt;1,K36&lt;$AI$6),"n","")</f>
        <v/>
      </c>
      <c r="O36" s="85"/>
      <c r="AKG36" s="87"/>
      <c r="AKH36" s="87"/>
      <c r="AKI36" s="87"/>
      <c r="AKJ36" s="87"/>
      <c r="AKK36" s="87"/>
      <c r="AKL36" s="87"/>
      <c r="AKM36" s="87"/>
      <c r="AKN36" s="87"/>
      <c r="AKO36" s="87"/>
      <c r="AKP36" s="87"/>
      <c r="AKQ36" s="87"/>
      <c r="AKR36" s="87"/>
      <c r="AKS36" s="87"/>
      <c r="AKT36" s="87"/>
      <c r="AKU36" s="87"/>
      <c r="AKV36" s="87"/>
      <c r="AKW36" s="87"/>
      <c r="AKX36" s="87"/>
      <c r="AKY36" s="87"/>
      <c r="AKZ36" s="87"/>
      <c r="ALA36" s="87"/>
      <c r="ALB36" s="87"/>
      <c r="ALC36" s="87"/>
      <c r="ALD36" s="87"/>
      <c r="ALE36" s="87"/>
      <c r="ALF36" s="87"/>
      <c r="ALG36" s="87"/>
      <c r="ALH36" s="87"/>
      <c r="ALI36" s="87"/>
      <c r="ALJ36" s="87"/>
      <c r="ALK36" s="87"/>
      <c r="ALL36" s="87"/>
      <c r="ALM36" s="87"/>
      <c r="ALN36" s="87"/>
      <c r="ALO36" s="87"/>
      <c r="ALP36" s="87"/>
      <c r="ALQ36" s="87"/>
      <c r="ALR36" s="87"/>
      <c r="ALS36" s="87"/>
      <c r="ALT36" s="87"/>
      <c r="ALU36" s="87"/>
      <c r="ALV36" s="87"/>
      <c r="ALW36" s="87"/>
      <c r="ALX36" s="87"/>
      <c r="ALY36" s="87"/>
      <c r="ALZ36" s="87"/>
      <c r="AMA36" s="87"/>
      <c r="AMB36" s="87"/>
      <c r="AMC36" s="87"/>
      <c r="AMD36" s="87"/>
      <c r="AME36" s="87"/>
      <c r="AMF36" s="87"/>
      <c r="AMG36" s="87"/>
      <c r="AMH36" s="87"/>
      <c r="AMI36" s="87"/>
      <c r="AMJ36" s="87"/>
    </row>
    <row r="37" s="86" customFormat="true" ht="12.75" hidden="false" customHeight="false" outlineLevel="1" collapsed="false">
      <c r="A37" s="78" t="s">
        <v>39</v>
      </c>
      <c r="B37" s="79" t="s">
        <v>17</v>
      </c>
      <c r="C37" s="79"/>
      <c r="D37" s="79"/>
      <c r="E37" s="79"/>
      <c r="F37" s="80"/>
      <c r="G37" s="81" t="n">
        <v>43757</v>
      </c>
      <c r="H37" s="82" t="n">
        <v>5</v>
      </c>
      <c r="I37" s="81" t="n">
        <f aca="false">WORKDAY(G37,IF(WEEKDAY(G37,2)&gt;=6,H37,H37-1),Congés!$A$6:$A$52)</f>
        <v>43763</v>
      </c>
      <c r="J37" s="81" t="n">
        <f aca="false">G37+H37-1</f>
        <v>43761</v>
      </c>
      <c r="K37" s="81" t="n">
        <f aca="false">IF($AF$3,I37,J37)</f>
        <v>43763</v>
      </c>
      <c r="L37" s="83" t="n">
        <v>0</v>
      </c>
      <c r="M37" s="81" t="n">
        <f aca="false">G37+L37*(K37-G37)</f>
        <v>43757</v>
      </c>
      <c r="N37" s="84" t="str">
        <f aca="false">IF(AND(L37&lt;1,K37&lt;$AI$6),"n","")</f>
        <v/>
      </c>
      <c r="O37" s="85"/>
      <c r="AKG37" s="87"/>
      <c r="AKH37" s="87"/>
      <c r="AKI37" s="87"/>
      <c r="AKJ37" s="87"/>
      <c r="AKK37" s="87"/>
      <c r="AKL37" s="87"/>
      <c r="AKM37" s="87"/>
      <c r="AKN37" s="87"/>
      <c r="AKO37" s="87"/>
      <c r="AKP37" s="87"/>
      <c r="AKQ37" s="87"/>
      <c r="AKR37" s="87"/>
      <c r="AKS37" s="87"/>
      <c r="AKT37" s="87"/>
      <c r="AKU37" s="87"/>
      <c r="AKV37" s="87"/>
      <c r="AKW37" s="87"/>
      <c r="AKX37" s="87"/>
      <c r="AKY37" s="87"/>
      <c r="AKZ37" s="87"/>
      <c r="ALA37" s="87"/>
      <c r="ALB37" s="87"/>
      <c r="ALC37" s="87"/>
      <c r="ALD37" s="87"/>
      <c r="ALE37" s="87"/>
      <c r="ALF37" s="87"/>
      <c r="ALG37" s="87"/>
      <c r="ALH37" s="87"/>
      <c r="ALI37" s="87"/>
      <c r="ALJ37" s="87"/>
      <c r="ALK37" s="87"/>
      <c r="ALL37" s="87"/>
      <c r="ALM37" s="87"/>
      <c r="ALN37" s="87"/>
      <c r="ALO37" s="87"/>
      <c r="ALP37" s="87"/>
      <c r="ALQ37" s="87"/>
      <c r="ALR37" s="87"/>
      <c r="ALS37" s="87"/>
      <c r="ALT37" s="87"/>
      <c r="ALU37" s="87"/>
      <c r="ALV37" s="87"/>
      <c r="ALW37" s="87"/>
      <c r="ALX37" s="87"/>
      <c r="ALY37" s="87"/>
      <c r="ALZ37" s="87"/>
      <c r="AMA37" s="87"/>
      <c r="AMB37" s="87"/>
      <c r="AMC37" s="87"/>
      <c r="AMD37" s="87"/>
      <c r="AME37" s="87"/>
      <c r="AMF37" s="87"/>
      <c r="AMG37" s="87"/>
      <c r="AMH37" s="87"/>
      <c r="AMI37" s="87"/>
      <c r="AMJ37" s="87"/>
    </row>
    <row r="38" s="86" customFormat="true" ht="12.75" hidden="false" customHeight="false" outlineLevel="1" collapsed="false">
      <c r="A38" s="78" t="s">
        <v>40</v>
      </c>
      <c r="B38" s="79" t="s">
        <v>19</v>
      </c>
      <c r="C38" s="79"/>
      <c r="D38" s="79"/>
      <c r="E38" s="79"/>
      <c r="F38" s="80"/>
      <c r="G38" s="81" t="n">
        <v>43764</v>
      </c>
      <c r="H38" s="82" t="n">
        <v>1</v>
      </c>
      <c r="I38" s="81" t="n">
        <f aca="false">WORKDAY(G38,IF(WEEKDAY(G38,2)&gt;=6,H38,H38-1),Congés!$A$6:$A$52)</f>
        <v>43766</v>
      </c>
      <c r="J38" s="81" t="n">
        <f aca="false">G38+H38-1</f>
        <v>43764</v>
      </c>
      <c r="K38" s="81" t="n">
        <f aca="false">IF($AF$3,I38,J38)</f>
        <v>43766</v>
      </c>
      <c r="L38" s="83" t="n">
        <v>0</v>
      </c>
      <c r="M38" s="81" t="n">
        <f aca="false">G38+L38*(K38-G38)</f>
        <v>43764</v>
      </c>
      <c r="N38" s="84" t="str">
        <f aca="false">IF(AND(L38&lt;1,K38&lt;$AI$6),"n","")</f>
        <v/>
      </c>
      <c r="O38" s="85"/>
      <c r="AKG38" s="87"/>
      <c r="AKH38" s="87"/>
      <c r="AKI38" s="87"/>
      <c r="AKJ38" s="87"/>
      <c r="AKK38" s="87"/>
      <c r="AKL38" s="87"/>
      <c r="AKM38" s="87"/>
      <c r="AKN38" s="87"/>
      <c r="AKO38" s="87"/>
      <c r="AKP38" s="87"/>
      <c r="AKQ38" s="87"/>
      <c r="AKR38" s="87"/>
      <c r="AKS38" s="87"/>
      <c r="AKT38" s="87"/>
      <c r="AKU38" s="87"/>
      <c r="AKV38" s="87"/>
      <c r="AKW38" s="87"/>
      <c r="AKX38" s="87"/>
      <c r="AKY38" s="87"/>
      <c r="AKZ38" s="87"/>
      <c r="ALA38" s="87"/>
      <c r="ALB38" s="87"/>
      <c r="ALC38" s="87"/>
      <c r="ALD38" s="87"/>
      <c r="ALE38" s="87"/>
      <c r="ALF38" s="87"/>
      <c r="ALG38" s="87"/>
      <c r="ALH38" s="87"/>
      <c r="ALI38" s="87"/>
      <c r="ALJ38" s="87"/>
      <c r="ALK38" s="87"/>
      <c r="ALL38" s="87"/>
      <c r="ALM38" s="87"/>
      <c r="ALN38" s="87"/>
      <c r="ALO38" s="87"/>
      <c r="ALP38" s="87"/>
      <c r="ALQ38" s="87"/>
      <c r="ALR38" s="87"/>
      <c r="ALS38" s="87"/>
      <c r="ALT38" s="87"/>
      <c r="ALU38" s="87"/>
      <c r="ALV38" s="87"/>
      <c r="ALW38" s="87"/>
      <c r="ALX38" s="87"/>
      <c r="ALY38" s="87"/>
      <c r="ALZ38" s="87"/>
      <c r="AMA38" s="87"/>
      <c r="AMB38" s="87"/>
      <c r="AMC38" s="87"/>
      <c r="AMD38" s="87"/>
      <c r="AME38" s="87"/>
      <c r="AMF38" s="87"/>
      <c r="AMG38" s="87"/>
      <c r="AMH38" s="87"/>
      <c r="AMI38" s="87"/>
      <c r="AMJ38" s="87"/>
    </row>
    <row r="39" s="86" customFormat="true" ht="12.75" hidden="false" customHeight="false" outlineLevel="1" collapsed="false">
      <c r="A39" s="78" t="s">
        <v>41</v>
      </c>
      <c r="B39" s="79" t="s">
        <v>21</v>
      </c>
      <c r="C39" s="88"/>
      <c r="D39" s="88"/>
      <c r="E39" s="88"/>
      <c r="F39" s="80"/>
      <c r="G39" s="81" t="n">
        <v>43767</v>
      </c>
      <c r="H39" s="82" t="n">
        <v>1</v>
      </c>
      <c r="I39" s="81" t="n">
        <f aca="false">WORKDAY(G39,IF(WEEKDAY(G39,2)&gt;=6,H39,H39-1),Congés!$A$6:$A$52)</f>
        <v>43767</v>
      </c>
      <c r="J39" s="81" t="n">
        <f aca="false">G39+H39-1</f>
        <v>43767</v>
      </c>
      <c r="K39" s="81" t="n">
        <f aca="false">IF($AF$3,I39,J39)</f>
        <v>43767</v>
      </c>
      <c r="L39" s="83" t="n">
        <v>0</v>
      </c>
      <c r="M39" s="81" t="n">
        <f aca="false">G39+L39*(K39-G39)</f>
        <v>43767</v>
      </c>
      <c r="N39" s="84" t="str">
        <f aca="false">IF(AND(L39&lt;1,K39&lt;$AI$6),"n","")</f>
        <v/>
      </c>
      <c r="O39" s="85"/>
      <c r="AKG39" s="87"/>
      <c r="AKH39" s="87"/>
      <c r="AKI39" s="87"/>
      <c r="AKJ39" s="87"/>
      <c r="AKK39" s="87"/>
      <c r="AKL39" s="87"/>
      <c r="AKM39" s="87"/>
      <c r="AKN39" s="87"/>
      <c r="AKO39" s="87"/>
      <c r="AKP39" s="87"/>
      <c r="AKQ39" s="87"/>
      <c r="AKR39" s="87"/>
      <c r="AKS39" s="87"/>
      <c r="AKT39" s="87"/>
      <c r="AKU39" s="87"/>
      <c r="AKV39" s="87"/>
      <c r="AKW39" s="87"/>
      <c r="AKX39" s="87"/>
      <c r="AKY39" s="87"/>
      <c r="AKZ39" s="87"/>
      <c r="ALA39" s="87"/>
      <c r="ALB39" s="87"/>
      <c r="ALC39" s="87"/>
      <c r="ALD39" s="87"/>
      <c r="ALE39" s="87"/>
      <c r="ALF39" s="87"/>
      <c r="ALG39" s="87"/>
      <c r="ALH39" s="87"/>
      <c r="ALI39" s="87"/>
      <c r="ALJ39" s="87"/>
      <c r="ALK39" s="87"/>
      <c r="ALL39" s="87"/>
      <c r="ALM39" s="87"/>
      <c r="ALN39" s="87"/>
      <c r="ALO39" s="87"/>
      <c r="ALP39" s="87"/>
      <c r="ALQ39" s="87"/>
      <c r="ALR39" s="87"/>
      <c r="ALS39" s="87"/>
      <c r="ALT39" s="87"/>
      <c r="ALU39" s="87"/>
      <c r="ALV39" s="87"/>
      <c r="ALW39" s="87"/>
      <c r="ALX39" s="87"/>
      <c r="ALY39" s="87"/>
      <c r="ALZ39" s="87"/>
      <c r="AMA39" s="87"/>
      <c r="AMB39" s="87"/>
      <c r="AMC39" s="87"/>
      <c r="AMD39" s="87"/>
      <c r="AME39" s="87"/>
      <c r="AMF39" s="87"/>
      <c r="AMG39" s="87"/>
      <c r="AMH39" s="87"/>
      <c r="AMI39" s="87"/>
      <c r="AMJ39" s="87"/>
    </row>
    <row r="40" s="86" customFormat="true" ht="12.75" hidden="false" customHeight="false" outlineLevel="1" collapsed="false">
      <c r="A40" s="78" t="s">
        <v>42</v>
      </c>
      <c r="B40" s="79" t="s">
        <v>23</v>
      </c>
      <c r="C40" s="88"/>
      <c r="D40" s="88"/>
      <c r="E40" s="88"/>
      <c r="F40" s="80"/>
      <c r="G40" s="81" t="n">
        <v>43768</v>
      </c>
      <c r="H40" s="82" t="n">
        <v>2</v>
      </c>
      <c r="I40" s="81" t="n">
        <f aca="false">WORKDAY(G40,IF(WEEKDAY(G40,2)&gt;=6,H40,H40-1),Congés!$A$6:$A$52)</f>
        <v>43769</v>
      </c>
      <c r="J40" s="81" t="n">
        <f aca="false">G40+H40-1</f>
        <v>43769</v>
      </c>
      <c r="K40" s="81" t="n">
        <f aca="false">IF($AF$3,I40,J40)</f>
        <v>43769</v>
      </c>
      <c r="L40" s="83" t="n">
        <v>0</v>
      </c>
      <c r="M40" s="81" t="n">
        <f aca="false">G40+L40*(K40-G40)</f>
        <v>43768</v>
      </c>
      <c r="N40" s="84" t="str">
        <f aca="false">IF(AND(L40&lt;1,K40&lt;$AI$6),"n","")</f>
        <v/>
      </c>
      <c r="O40" s="85"/>
      <c r="AKG40" s="87"/>
      <c r="AKH40" s="87"/>
      <c r="AKI40" s="87"/>
      <c r="AKJ40" s="87"/>
      <c r="AKK40" s="87"/>
      <c r="AKL40" s="87"/>
      <c r="AKM40" s="87"/>
      <c r="AKN40" s="87"/>
      <c r="AKO40" s="87"/>
      <c r="AKP40" s="87"/>
      <c r="AKQ40" s="87"/>
      <c r="AKR40" s="87"/>
      <c r="AKS40" s="87"/>
      <c r="AKT40" s="87"/>
      <c r="AKU40" s="87"/>
      <c r="AKV40" s="87"/>
      <c r="AKW40" s="87"/>
      <c r="AKX40" s="87"/>
      <c r="AKY40" s="87"/>
      <c r="AKZ40" s="87"/>
      <c r="ALA40" s="87"/>
      <c r="ALB40" s="87"/>
      <c r="ALC40" s="87"/>
      <c r="ALD40" s="87"/>
      <c r="ALE40" s="87"/>
      <c r="ALF40" s="87"/>
      <c r="ALG40" s="87"/>
      <c r="ALH40" s="87"/>
      <c r="ALI40" s="87"/>
      <c r="ALJ40" s="87"/>
      <c r="ALK40" s="87"/>
      <c r="ALL40" s="87"/>
      <c r="ALM40" s="87"/>
      <c r="ALN40" s="87"/>
      <c r="ALO40" s="87"/>
      <c r="ALP40" s="87"/>
      <c r="ALQ40" s="87"/>
      <c r="ALR40" s="87"/>
      <c r="ALS40" s="87"/>
      <c r="ALT40" s="87"/>
      <c r="ALU40" s="87"/>
      <c r="ALV40" s="87"/>
      <c r="ALW40" s="87"/>
      <c r="ALX40" s="87"/>
      <c r="ALY40" s="87"/>
      <c r="ALZ40" s="87"/>
      <c r="AMA40" s="87"/>
      <c r="AMB40" s="87"/>
      <c r="AMC40" s="87"/>
      <c r="AMD40" s="87"/>
      <c r="AME40" s="87"/>
      <c r="AMF40" s="87"/>
      <c r="AMG40" s="87"/>
      <c r="AMH40" s="87"/>
      <c r="AMI40" s="87"/>
      <c r="AMJ40" s="87"/>
    </row>
    <row r="41" s="86" customFormat="true" ht="12.75" hidden="false" customHeight="false" outlineLevel="1" collapsed="false">
      <c r="A41" s="78" t="s">
        <v>43</v>
      </c>
      <c r="B41" s="79" t="s">
        <v>25</v>
      </c>
      <c r="C41" s="79"/>
      <c r="D41" s="79"/>
      <c r="E41" s="79"/>
      <c r="F41" s="80"/>
      <c r="G41" s="81" t="n">
        <v>43770</v>
      </c>
      <c r="H41" s="82" t="n">
        <v>5</v>
      </c>
      <c r="I41" s="81" t="n">
        <f aca="false">WORKDAY(G41,IF(WEEKDAY(G41,2)&gt;=6,H41,H41-1),Congés!$A$6:$A$52)</f>
        <v>43776</v>
      </c>
      <c r="J41" s="81" t="n">
        <f aca="false">G41+H41-1</f>
        <v>43774</v>
      </c>
      <c r="K41" s="81" t="n">
        <f aca="false">IF($AF$3,I41,J41)</f>
        <v>43776</v>
      </c>
      <c r="L41" s="83" t="n">
        <v>0</v>
      </c>
      <c r="M41" s="81" t="n">
        <f aca="false">G41+L41*(K41-G41)</f>
        <v>43770</v>
      </c>
      <c r="N41" s="84" t="str">
        <f aca="false">IF(AND(L41&lt;1,K41&lt;$AI$6),"n","")</f>
        <v/>
      </c>
      <c r="O41" s="85"/>
      <c r="AKG41" s="87"/>
      <c r="AKH41" s="87"/>
      <c r="AKI41" s="87"/>
      <c r="AKJ41" s="87"/>
      <c r="AKK41" s="87"/>
      <c r="AKL41" s="87"/>
      <c r="AKM41" s="87"/>
      <c r="AKN41" s="87"/>
      <c r="AKO41" s="87"/>
      <c r="AKP41" s="87"/>
      <c r="AKQ41" s="87"/>
      <c r="AKR41" s="87"/>
      <c r="AKS41" s="87"/>
      <c r="AKT41" s="87"/>
      <c r="AKU41" s="87"/>
      <c r="AKV41" s="87"/>
      <c r="AKW41" s="87"/>
      <c r="AKX41" s="87"/>
      <c r="AKY41" s="87"/>
      <c r="AKZ41" s="87"/>
      <c r="ALA41" s="87"/>
      <c r="ALB41" s="87"/>
      <c r="ALC41" s="87"/>
      <c r="ALD41" s="87"/>
      <c r="ALE41" s="87"/>
      <c r="ALF41" s="87"/>
      <c r="ALG41" s="87"/>
      <c r="ALH41" s="87"/>
      <c r="ALI41" s="87"/>
      <c r="ALJ41" s="87"/>
      <c r="ALK41" s="87"/>
      <c r="ALL41" s="87"/>
      <c r="ALM41" s="87"/>
      <c r="ALN41" s="87"/>
      <c r="ALO41" s="87"/>
      <c r="ALP41" s="87"/>
      <c r="ALQ41" s="87"/>
      <c r="ALR41" s="87"/>
      <c r="ALS41" s="87"/>
      <c r="ALT41" s="87"/>
      <c r="ALU41" s="87"/>
      <c r="ALV41" s="87"/>
      <c r="ALW41" s="87"/>
      <c r="ALX41" s="87"/>
      <c r="ALY41" s="87"/>
      <c r="ALZ41" s="87"/>
      <c r="AMA41" s="87"/>
      <c r="AMB41" s="87"/>
      <c r="AMC41" s="87"/>
      <c r="AMD41" s="87"/>
      <c r="AME41" s="87"/>
      <c r="AMF41" s="87"/>
      <c r="AMG41" s="87"/>
      <c r="AMH41" s="87"/>
      <c r="AMI41" s="87"/>
      <c r="AMJ41" s="87"/>
    </row>
    <row r="42" s="92" customFormat="true" ht="12.75" hidden="false" customHeight="false" outlineLevel="1" collapsed="false">
      <c r="A42" s="78" t="s">
        <v>44</v>
      </c>
      <c r="B42" s="79" t="s">
        <v>27</v>
      </c>
      <c r="C42" s="79"/>
      <c r="D42" s="79"/>
      <c r="E42" s="79"/>
      <c r="F42" s="80"/>
      <c r="G42" s="81" t="n">
        <v>43777</v>
      </c>
      <c r="H42" s="82" t="n">
        <v>4</v>
      </c>
      <c r="I42" s="81" t="n">
        <f aca="false">WORKDAY(G42,IF(WEEKDAY(G42,2)&gt;=6,H42,H42-1),Congés!$A$6:$A$52)</f>
        <v>43783</v>
      </c>
      <c r="J42" s="81" t="n">
        <f aca="false">G42+H42-1</f>
        <v>43780</v>
      </c>
      <c r="K42" s="81" t="n">
        <f aca="false">IF($AF$3,I42,J42)</f>
        <v>43783</v>
      </c>
      <c r="L42" s="83" t="n">
        <v>0</v>
      </c>
      <c r="M42" s="89" t="n">
        <f aca="false">G42+L42*(K42-G42)</f>
        <v>43777</v>
      </c>
      <c r="N42" s="90" t="str">
        <f aca="false">IF(AND(L42&lt;1,K42&lt;$AI$6),"n","")</f>
        <v/>
      </c>
      <c r="O42" s="91"/>
      <c r="AKG42" s="93"/>
      <c r="AKH42" s="93"/>
      <c r="AKI42" s="93"/>
      <c r="AKJ42" s="93"/>
      <c r="AKK42" s="93"/>
      <c r="AKL42" s="93"/>
      <c r="AKM42" s="93"/>
      <c r="AKN42" s="93"/>
      <c r="AKO42" s="93"/>
      <c r="AKP42" s="93"/>
      <c r="AKQ42" s="93"/>
      <c r="AKR42" s="93"/>
      <c r="AKS42" s="93"/>
      <c r="AKT42" s="93"/>
      <c r="AKU42" s="93"/>
      <c r="AKV42" s="93"/>
      <c r="AKW42" s="93"/>
      <c r="AKX42" s="93"/>
      <c r="AKY42" s="93"/>
      <c r="AKZ42" s="93"/>
      <c r="ALA42" s="93"/>
      <c r="ALB42" s="93"/>
      <c r="ALC42" s="93"/>
      <c r="ALD42" s="93"/>
      <c r="ALE42" s="93"/>
      <c r="ALF42" s="93"/>
      <c r="ALG42" s="93"/>
      <c r="ALH42" s="93"/>
      <c r="ALI42" s="93"/>
      <c r="ALJ42" s="93"/>
      <c r="ALK42" s="93"/>
      <c r="ALL42" s="93"/>
      <c r="ALM42" s="93"/>
      <c r="ALN42" s="93"/>
      <c r="ALO42" s="93"/>
      <c r="ALP42" s="93"/>
      <c r="ALQ42" s="93"/>
      <c r="ALR42" s="93"/>
      <c r="ALS42" s="93"/>
      <c r="ALT42" s="93"/>
      <c r="ALU42" s="93"/>
      <c r="ALV42" s="93"/>
      <c r="ALW42" s="93"/>
      <c r="ALX42" s="93"/>
      <c r="ALY42" s="93"/>
      <c r="ALZ42" s="93"/>
      <c r="AMA42" s="93"/>
      <c r="AMB42" s="93"/>
      <c r="AMC42" s="93"/>
      <c r="AMD42" s="93"/>
      <c r="AME42" s="93"/>
      <c r="AMF42" s="93"/>
      <c r="AMG42" s="93"/>
      <c r="AMH42" s="93"/>
      <c r="AMI42" s="93"/>
      <c r="AMJ42" s="93"/>
    </row>
    <row r="43" s="86" customFormat="true" ht="12.75" hidden="false" customHeight="false" outlineLevel="1" collapsed="false">
      <c r="A43" s="78" t="s">
        <v>45</v>
      </c>
      <c r="B43" s="79" t="s">
        <v>29</v>
      </c>
      <c r="C43" s="88"/>
      <c r="D43" s="88"/>
      <c r="E43" s="88"/>
      <c r="F43" s="80"/>
      <c r="G43" s="81" t="n">
        <v>43784</v>
      </c>
      <c r="H43" s="82" t="n">
        <v>8</v>
      </c>
      <c r="I43" s="81" t="n">
        <f aca="false">WORKDAY(G43,IF(WEEKDAY(G43,2)&gt;=6,H43,H43-1),Congés!$A$6:$A$52)</f>
        <v>43795</v>
      </c>
      <c r="J43" s="81" t="n">
        <f aca="false">G43+H43-1</f>
        <v>43791</v>
      </c>
      <c r="K43" s="81" t="n">
        <f aca="false">IF($AF$3,I43,J43)</f>
        <v>43795</v>
      </c>
      <c r="L43" s="83" t="n">
        <v>0</v>
      </c>
      <c r="M43" s="81" t="n">
        <f aca="false">G43+L43*(K43-G43)</f>
        <v>43784</v>
      </c>
      <c r="N43" s="84" t="str">
        <f aca="false">IF(AND(L43&lt;1,K43&lt;$AI$6),"n","")</f>
        <v/>
      </c>
      <c r="O43" s="85"/>
      <c r="AKG43" s="87"/>
      <c r="AKH43" s="87"/>
      <c r="AKI43" s="87"/>
      <c r="AKJ43" s="87"/>
      <c r="AKK43" s="87"/>
      <c r="AKL43" s="87"/>
      <c r="AKM43" s="87"/>
      <c r="AKN43" s="87"/>
      <c r="AKO43" s="87"/>
      <c r="AKP43" s="87"/>
      <c r="AKQ43" s="87"/>
      <c r="AKR43" s="87"/>
      <c r="AKS43" s="87"/>
      <c r="AKT43" s="87"/>
      <c r="AKU43" s="87"/>
      <c r="AKV43" s="87"/>
      <c r="AKW43" s="87"/>
      <c r="AKX43" s="87"/>
      <c r="AKY43" s="87"/>
      <c r="AKZ43" s="87"/>
      <c r="ALA43" s="87"/>
      <c r="ALB43" s="87"/>
      <c r="ALC43" s="87"/>
      <c r="ALD43" s="87"/>
      <c r="ALE43" s="87"/>
      <c r="ALF43" s="87"/>
      <c r="ALG43" s="87"/>
      <c r="ALH43" s="87"/>
      <c r="ALI43" s="87"/>
      <c r="ALJ43" s="87"/>
      <c r="ALK43" s="87"/>
      <c r="ALL43" s="87"/>
      <c r="ALM43" s="87"/>
      <c r="ALN43" s="87"/>
      <c r="ALO43" s="87"/>
      <c r="ALP43" s="87"/>
      <c r="ALQ43" s="87"/>
      <c r="ALR43" s="87"/>
      <c r="ALS43" s="87"/>
      <c r="ALT43" s="87"/>
      <c r="ALU43" s="87"/>
      <c r="ALV43" s="87"/>
      <c r="ALW43" s="87"/>
      <c r="ALX43" s="87"/>
      <c r="ALY43" s="87"/>
      <c r="ALZ43" s="87"/>
      <c r="AMA43" s="87"/>
      <c r="AMB43" s="87"/>
      <c r="AMC43" s="87"/>
      <c r="AMD43" s="87"/>
      <c r="AME43" s="87"/>
      <c r="AMF43" s="87"/>
      <c r="AMG43" s="87"/>
      <c r="AMH43" s="87"/>
      <c r="AMI43" s="87"/>
      <c r="AMJ43" s="87"/>
    </row>
    <row r="44" s="86" customFormat="true" ht="12.75" hidden="false" customHeight="false" outlineLevel="1" collapsed="false">
      <c r="A44" s="78" t="s">
        <v>46</v>
      </c>
      <c r="B44" s="79" t="s">
        <v>31</v>
      </c>
      <c r="C44" s="88"/>
      <c r="D44" s="88"/>
      <c r="E44" s="88"/>
      <c r="F44" s="80"/>
      <c r="G44" s="81" t="n">
        <v>43796</v>
      </c>
      <c r="H44" s="82" t="n">
        <v>2</v>
      </c>
      <c r="I44" s="81" t="n">
        <f aca="false">WORKDAY(G44,IF(WEEKDAY(G44,2)&gt;=6,H44,H44-1),Congés!$A$6:$A$52)</f>
        <v>43797</v>
      </c>
      <c r="J44" s="81" t="n">
        <f aca="false">G44+H44-1</f>
        <v>43797</v>
      </c>
      <c r="K44" s="81" t="n">
        <f aca="false">IF($AF$3,I44,J44)</f>
        <v>43797</v>
      </c>
      <c r="L44" s="83" t="n">
        <v>0</v>
      </c>
      <c r="M44" s="81" t="n">
        <f aca="false">G44+L44*(K44-G44)</f>
        <v>43796</v>
      </c>
      <c r="N44" s="84" t="str">
        <f aca="false">IF(AND(L44&lt;1,K44&lt;$AI$6),"n","")</f>
        <v/>
      </c>
      <c r="O44" s="85"/>
      <c r="AKG44" s="87"/>
      <c r="AKH44" s="87"/>
      <c r="AKI44" s="87"/>
      <c r="AKJ44" s="87"/>
      <c r="AKK44" s="87"/>
      <c r="AKL44" s="87"/>
      <c r="AKM44" s="87"/>
      <c r="AKN44" s="87"/>
      <c r="AKO44" s="87"/>
      <c r="AKP44" s="87"/>
      <c r="AKQ44" s="87"/>
      <c r="AKR44" s="87"/>
      <c r="AKS44" s="87"/>
      <c r="AKT44" s="87"/>
      <c r="AKU44" s="87"/>
      <c r="AKV44" s="87"/>
      <c r="AKW44" s="87"/>
      <c r="AKX44" s="87"/>
      <c r="AKY44" s="87"/>
      <c r="AKZ44" s="87"/>
      <c r="ALA44" s="87"/>
      <c r="ALB44" s="87"/>
      <c r="ALC44" s="87"/>
      <c r="ALD44" s="87"/>
      <c r="ALE44" s="87"/>
      <c r="ALF44" s="87"/>
      <c r="ALG44" s="87"/>
      <c r="ALH44" s="87"/>
      <c r="ALI44" s="87"/>
      <c r="ALJ44" s="87"/>
      <c r="ALK44" s="87"/>
      <c r="ALL44" s="87"/>
      <c r="ALM44" s="87"/>
      <c r="ALN44" s="87"/>
      <c r="ALO44" s="87"/>
      <c r="ALP44" s="87"/>
      <c r="ALQ44" s="87"/>
      <c r="ALR44" s="87"/>
      <c r="ALS44" s="87"/>
      <c r="ALT44" s="87"/>
      <c r="ALU44" s="87"/>
      <c r="ALV44" s="87"/>
      <c r="ALW44" s="87"/>
      <c r="ALX44" s="87"/>
      <c r="ALY44" s="87"/>
      <c r="ALZ44" s="87"/>
      <c r="AMA44" s="87"/>
      <c r="AMB44" s="87"/>
      <c r="AMC44" s="87"/>
      <c r="AMD44" s="87"/>
      <c r="AME44" s="87"/>
      <c r="AMF44" s="87"/>
      <c r="AMG44" s="87"/>
      <c r="AMH44" s="87"/>
      <c r="AMI44" s="87"/>
      <c r="AMJ44" s="87"/>
    </row>
    <row r="45" s="86" customFormat="true" ht="12.75" hidden="false" customHeight="false" outlineLevel="1" collapsed="false">
      <c r="A45" s="78" t="s">
        <v>47</v>
      </c>
      <c r="B45" s="79" t="s">
        <v>33</v>
      </c>
      <c r="C45" s="88"/>
      <c r="D45" s="88"/>
      <c r="E45" s="88"/>
      <c r="F45" s="80"/>
      <c r="G45" s="81" t="n">
        <v>43798</v>
      </c>
      <c r="H45" s="82" t="n">
        <v>5</v>
      </c>
      <c r="I45" s="81" t="n">
        <f aca="false">WORKDAY(G45,IF(WEEKDAY(G45,2)&gt;=6,H45,H45-1),Congés!$A$6:$A$52)</f>
        <v>43804</v>
      </c>
      <c r="J45" s="81" t="n">
        <f aca="false">G45+H45-1</f>
        <v>43802</v>
      </c>
      <c r="K45" s="81" t="n">
        <f aca="false">IF($AF$3,I45,J45)</f>
        <v>43804</v>
      </c>
      <c r="L45" s="83" t="n">
        <v>0</v>
      </c>
      <c r="M45" s="81" t="n">
        <f aca="false">G45+L45*(K45-G45)</f>
        <v>43798</v>
      </c>
      <c r="N45" s="84" t="str">
        <f aca="false">IF(AND(L45&lt;1,K45&lt;$AI$6),"n","")</f>
        <v/>
      </c>
      <c r="O45" s="85"/>
      <c r="AKG45" s="87"/>
      <c r="AKH45" s="87"/>
      <c r="AKI45" s="87"/>
      <c r="AKJ45" s="87"/>
      <c r="AKK45" s="87"/>
      <c r="AKL45" s="87"/>
      <c r="AKM45" s="87"/>
      <c r="AKN45" s="87"/>
      <c r="AKO45" s="87"/>
      <c r="AKP45" s="87"/>
      <c r="AKQ45" s="87"/>
      <c r="AKR45" s="87"/>
      <c r="AKS45" s="87"/>
      <c r="AKT45" s="87"/>
      <c r="AKU45" s="87"/>
      <c r="AKV45" s="87"/>
      <c r="AKW45" s="87"/>
      <c r="AKX45" s="87"/>
      <c r="AKY45" s="87"/>
      <c r="AKZ45" s="87"/>
      <c r="ALA45" s="87"/>
      <c r="ALB45" s="87"/>
      <c r="ALC45" s="87"/>
      <c r="ALD45" s="87"/>
      <c r="ALE45" s="87"/>
      <c r="ALF45" s="87"/>
      <c r="ALG45" s="87"/>
      <c r="ALH45" s="87"/>
      <c r="ALI45" s="87"/>
      <c r="ALJ45" s="87"/>
      <c r="ALK45" s="87"/>
      <c r="ALL45" s="87"/>
      <c r="ALM45" s="87"/>
      <c r="ALN45" s="87"/>
      <c r="ALO45" s="87"/>
      <c r="ALP45" s="87"/>
      <c r="ALQ45" s="87"/>
      <c r="ALR45" s="87"/>
      <c r="ALS45" s="87"/>
      <c r="ALT45" s="87"/>
      <c r="ALU45" s="87"/>
      <c r="ALV45" s="87"/>
      <c r="ALW45" s="87"/>
      <c r="ALX45" s="87"/>
      <c r="ALY45" s="87"/>
      <c r="ALZ45" s="87"/>
      <c r="AMA45" s="87"/>
      <c r="AMB45" s="87"/>
      <c r="AMC45" s="87"/>
      <c r="AMD45" s="87"/>
      <c r="AME45" s="87"/>
      <c r="AMF45" s="87"/>
      <c r="AMG45" s="87"/>
      <c r="AMH45" s="87"/>
      <c r="AMI45" s="87"/>
      <c r="AMJ45" s="87"/>
    </row>
    <row r="46" s="86" customFormat="true" ht="12.75" hidden="false" customHeight="false" outlineLevel="1" collapsed="false">
      <c r="A46" s="78" t="s">
        <v>48</v>
      </c>
      <c r="B46" s="79" t="s">
        <v>49</v>
      </c>
      <c r="C46" s="88"/>
      <c r="D46" s="88"/>
      <c r="E46" s="88"/>
      <c r="F46" s="80"/>
      <c r="G46" s="81" t="n">
        <v>43805</v>
      </c>
      <c r="H46" s="82" t="n">
        <v>1</v>
      </c>
      <c r="I46" s="81" t="n">
        <f aca="false">WORKDAY(G46,IF(WEEKDAY(G46,2)&gt;=6,H46,H46-1),Congés!$A$6:$A$52)</f>
        <v>43805</v>
      </c>
      <c r="J46" s="81" t="n">
        <f aca="false">G46+H46-1</f>
        <v>43805</v>
      </c>
      <c r="K46" s="81" t="n">
        <f aca="false">IF($AF$3,I46,J46)</f>
        <v>43805</v>
      </c>
      <c r="L46" s="83" t="n">
        <v>0</v>
      </c>
      <c r="M46" s="81" t="n">
        <f aca="false">G46+L46*(K46-G46)</f>
        <v>43805</v>
      </c>
      <c r="N46" s="84" t="str">
        <f aca="false">IF(AND(L46&lt;1,K46&lt;$AI$6),"n","")</f>
        <v/>
      </c>
      <c r="O46" s="85"/>
      <c r="AKG46" s="87"/>
      <c r="AKH46" s="87"/>
      <c r="AKI46" s="87"/>
      <c r="AKJ46" s="87"/>
      <c r="AKK46" s="87"/>
      <c r="AKL46" s="87"/>
      <c r="AKM46" s="87"/>
      <c r="AKN46" s="87"/>
      <c r="AKO46" s="87"/>
      <c r="AKP46" s="87"/>
      <c r="AKQ46" s="87"/>
      <c r="AKR46" s="87"/>
      <c r="AKS46" s="87"/>
      <c r="AKT46" s="87"/>
      <c r="AKU46" s="87"/>
      <c r="AKV46" s="87"/>
      <c r="AKW46" s="87"/>
      <c r="AKX46" s="87"/>
      <c r="AKY46" s="87"/>
      <c r="AKZ46" s="87"/>
      <c r="ALA46" s="87"/>
      <c r="ALB46" s="87"/>
      <c r="ALC46" s="87"/>
      <c r="ALD46" s="87"/>
      <c r="ALE46" s="87"/>
      <c r="ALF46" s="87"/>
      <c r="ALG46" s="87"/>
      <c r="ALH46" s="87"/>
      <c r="ALI46" s="87"/>
      <c r="ALJ46" s="87"/>
      <c r="ALK46" s="87"/>
      <c r="ALL46" s="87"/>
      <c r="ALM46" s="87"/>
      <c r="ALN46" s="87"/>
      <c r="ALO46" s="87"/>
      <c r="ALP46" s="87"/>
      <c r="ALQ46" s="87"/>
      <c r="ALR46" s="87"/>
      <c r="ALS46" s="87"/>
      <c r="ALT46" s="87"/>
      <c r="ALU46" s="87"/>
      <c r="ALV46" s="87"/>
      <c r="ALW46" s="87"/>
      <c r="ALX46" s="87"/>
      <c r="ALY46" s="87"/>
      <c r="ALZ46" s="87"/>
      <c r="AMA46" s="87"/>
      <c r="AMB46" s="87"/>
      <c r="AMC46" s="87"/>
      <c r="AMD46" s="87"/>
      <c r="AME46" s="87"/>
      <c r="AMF46" s="87"/>
      <c r="AMG46" s="87"/>
      <c r="AMH46" s="87"/>
      <c r="AMI46" s="87"/>
      <c r="AMJ46" s="87"/>
    </row>
    <row r="47" s="86" customFormat="true" ht="12.75" hidden="false" customHeight="false" outlineLevel="1" collapsed="false">
      <c r="A47" s="78" t="s">
        <v>50</v>
      </c>
      <c r="B47" s="79" t="s">
        <v>51</v>
      </c>
      <c r="C47" s="88"/>
      <c r="D47" s="88"/>
      <c r="E47" s="88"/>
      <c r="F47" s="80"/>
      <c r="G47" s="81" t="n">
        <v>43806</v>
      </c>
      <c r="H47" s="82" t="n">
        <v>1</v>
      </c>
      <c r="I47" s="81" t="n">
        <f aca="false">WORKDAY(G47,IF(WEEKDAY(G47,2)&gt;=6,H47,H47-1),Congés!$A$6:$A$52)</f>
        <v>43808</v>
      </c>
      <c r="J47" s="81" t="n">
        <f aca="false">G47+H47-1</f>
        <v>43806</v>
      </c>
      <c r="K47" s="81" t="n">
        <f aca="false">IF($AF$3,I47,J47)</f>
        <v>43808</v>
      </c>
      <c r="L47" s="83" t="n">
        <v>0</v>
      </c>
      <c r="M47" s="81" t="n">
        <f aca="false">G47+L47*(K47-G47)</f>
        <v>43806</v>
      </c>
      <c r="N47" s="84" t="str">
        <f aca="false">IF(AND(L47&lt;1,K47&lt;$AI$6),"n","")</f>
        <v/>
      </c>
      <c r="O47" s="85"/>
      <c r="AKG47" s="87"/>
      <c r="AKH47" s="87"/>
      <c r="AKI47" s="87"/>
      <c r="AKJ47" s="87"/>
      <c r="AKK47" s="87"/>
      <c r="AKL47" s="87"/>
      <c r="AKM47" s="87"/>
      <c r="AKN47" s="87"/>
      <c r="AKO47" s="87"/>
      <c r="AKP47" s="87"/>
      <c r="AKQ47" s="87"/>
      <c r="AKR47" s="87"/>
      <c r="AKS47" s="87"/>
      <c r="AKT47" s="87"/>
      <c r="AKU47" s="87"/>
      <c r="AKV47" s="87"/>
      <c r="AKW47" s="87"/>
      <c r="AKX47" s="87"/>
      <c r="AKY47" s="87"/>
      <c r="AKZ47" s="87"/>
      <c r="ALA47" s="87"/>
      <c r="ALB47" s="87"/>
      <c r="ALC47" s="87"/>
      <c r="ALD47" s="87"/>
      <c r="ALE47" s="87"/>
      <c r="ALF47" s="87"/>
      <c r="ALG47" s="87"/>
      <c r="ALH47" s="87"/>
      <c r="ALI47" s="87"/>
      <c r="ALJ47" s="87"/>
      <c r="ALK47" s="87"/>
      <c r="ALL47" s="87"/>
      <c r="ALM47" s="87"/>
      <c r="ALN47" s="87"/>
      <c r="ALO47" s="87"/>
      <c r="ALP47" s="87"/>
      <c r="ALQ47" s="87"/>
      <c r="ALR47" s="87"/>
      <c r="ALS47" s="87"/>
      <c r="ALT47" s="87"/>
      <c r="ALU47" s="87"/>
      <c r="ALV47" s="87"/>
      <c r="ALW47" s="87"/>
      <c r="ALX47" s="87"/>
      <c r="ALY47" s="87"/>
      <c r="ALZ47" s="87"/>
      <c r="AMA47" s="87"/>
      <c r="AMB47" s="87"/>
      <c r="AMC47" s="87"/>
      <c r="AMD47" s="87"/>
      <c r="AME47" s="87"/>
      <c r="AMF47" s="87"/>
      <c r="AMG47" s="87"/>
      <c r="AMH47" s="87"/>
      <c r="AMI47" s="87"/>
      <c r="AMJ47" s="87"/>
    </row>
    <row r="48" s="77" customFormat="true" ht="15" hidden="false" customHeight="false" outlineLevel="0" collapsed="false">
      <c r="A48" s="69" t="n">
        <v>4</v>
      </c>
      <c r="B48" s="94" t="s">
        <v>52</v>
      </c>
      <c r="C48" s="94"/>
      <c r="D48" s="94"/>
      <c r="E48" s="94"/>
      <c r="F48" s="70" t="s">
        <v>53</v>
      </c>
      <c r="G48" s="71" t="n">
        <v>43756</v>
      </c>
      <c r="H48" s="72" t="n">
        <f aca="false">SUM(H50:H59)</f>
        <v>35</v>
      </c>
      <c r="I48" s="71" t="n">
        <f aca="false">WORKDAY(G48,IF(WEEKDAY(G48,2)&gt;=6,H48,H48-1),Congés!$A$6:$A$52)</f>
        <v>43808</v>
      </c>
      <c r="J48" s="71" t="n">
        <f aca="false">G48+H48-1</f>
        <v>43790</v>
      </c>
      <c r="K48" s="71" t="n">
        <f aca="false">MAX(J50:J59)</f>
        <v>43857</v>
      </c>
      <c r="L48" s="73" t="n">
        <f aca="false">SUMPRODUCT(J50:J59,L50:L59)/SUM(J50:J59)</f>
        <v>0</v>
      </c>
      <c r="M48" s="74" t="n">
        <f aca="false">G48-1+L48*H48</f>
        <v>43755</v>
      </c>
      <c r="N48" s="75" t="str">
        <f aca="true">IF(L48&lt;&gt;"",IF(AND(L48&lt;1,K48&lt;TODAY()),"n",""))</f>
        <v/>
      </c>
      <c r="O48" s="76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="86" customFormat="true" ht="12.75" hidden="false" customHeight="false" outlineLevel="1" collapsed="false">
      <c r="A49" s="78" t="s">
        <v>54</v>
      </c>
      <c r="B49" s="79" t="s">
        <v>15</v>
      </c>
      <c r="C49" s="88"/>
      <c r="D49" s="88"/>
      <c r="E49" s="88"/>
      <c r="F49" s="80"/>
      <c r="G49" s="81" t="n">
        <v>43809</v>
      </c>
      <c r="H49" s="82" t="n">
        <v>1</v>
      </c>
      <c r="I49" s="81" t="n">
        <f aca="false">WORKDAY(G49,IF(WEEKDAY(G49,2)&gt;=6,H49,H49-1),Congés!$A$6:$A$52)</f>
        <v>43809</v>
      </c>
      <c r="J49" s="81" t="n">
        <f aca="false">G49+H49-1</f>
        <v>43809</v>
      </c>
      <c r="K49" s="81" t="n">
        <f aca="false">IF($AF$3,I49,J49)</f>
        <v>43809</v>
      </c>
      <c r="L49" s="83" t="n">
        <v>0</v>
      </c>
      <c r="M49" s="81" t="n">
        <f aca="false">G49+L49*(K49-G49)</f>
        <v>43809</v>
      </c>
      <c r="N49" s="84" t="str">
        <f aca="false">IF(AND(L49&lt;1,K49&lt;$AI$6),"n","")</f>
        <v/>
      </c>
      <c r="O49" s="85"/>
      <c r="AKG49" s="87"/>
      <c r="AKH49" s="87"/>
      <c r="AKI49" s="87"/>
      <c r="AKJ49" s="87"/>
      <c r="AKK49" s="87"/>
      <c r="AKL49" s="87"/>
      <c r="AKM49" s="87"/>
      <c r="AKN49" s="87"/>
      <c r="AKO49" s="87"/>
      <c r="AKP49" s="87"/>
      <c r="AKQ49" s="87"/>
      <c r="AKR49" s="87"/>
      <c r="AKS49" s="87"/>
      <c r="AKT49" s="87"/>
      <c r="AKU49" s="87"/>
      <c r="AKV49" s="87"/>
      <c r="AKW49" s="87"/>
      <c r="AKX49" s="87"/>
      <c r="AKY49" s="87"/>
      <c r="AKZ49" s="87"/>
      <c r="ALA49" s="87"/>
      <c r="ALB49" s="87"/>
      <c r="ALC49" s="87"/>
      <c r="ALD49" s="87"/>
      <c r="ALE49" s="87"/>
      <c r="ALF49" s="87"/>
      <c r="ALG49" s="87"/>
      <c r="ALH49" s="87"/>
      <c r="ALI49" s="87"/>
      <c r="ALJ49" s="87"/>
      <c r="ALK49" s="87"/>
      <c r="ALL49" s="87"/>
      <c r="ALM49" s="87"/>
      <c r="ALN49" s="87"/>
      <c r="ALO49" s="87"/>
      <c r="ALP49" s="87"/>
      <c r="ALQ49" s="87"/>
      <c r="ALR49" s="87"/>
      <c r="ALS49" s="87"/>
      <c r="ALT49" s="87"/>
      <c r="ALU49" s="87"/>
      <c r="ALV49" s="87"/>
      <c r="ALW49" s="87"/>
      <c r="ALX49" s="87"/>
      <c r="ALY49" s="87"/>
      <c r="ALZ49" s="87"/>
      <c r="AMA49" s="87"/>
      <c r="AMB49" s="87"/>
      <c r="AMC49" s="87"/>
      <c r="AMD49" s="87"/>
      <c r="AME49" s="87"/>
      <c r="AMF49" s="87"/>
      <c r="AMG49" s="87"/>
      <c r="AMH49" s="87"/>
      <c r="AMI49" s="87"/>
      <c r="AMJ49" s="87"/>
    </row>
    <row r="50" s="86" customFormat="true" ht="12.75" hidden="false" customHeight="false" outlineLevel="1" collapsed="false">
      <c r="A50" s="78" t="s">
        <v>55</v>
      </c>
      <c r="B50" s="79" t="s">
        <v>17</v>
      </c>
      <c r="C50" s="88"/>
      <c r="D50" s="88"/>
      <c r="E50" s="88"/>
      <c r="F50" s="80"/>
      <c r="G50" s="81" t="n">
        <v>43810</v>
      </c>
      <c r="H50" s="82" t="n">
        <v>1</v>
      </c>
      <c r="I50" s="81" t="n">
        <f aca="false">WORKDAY(G50,IF(WEEKDAY(G50,2)&gt;=6,H50,H50-1),Congés!$A$6:$A$52)</f>
        <v>43810</v>
      </c>
      <c r="J50" s="81" t="n">
        <f aca="false">G50+H50-1</f>
        <v>43810</v>
      </c>
      <c r="K50" s="81" t="n">
        <f aca="false">IF($AF$3,I50,J50)</f>
        <v>43810</v>
      </c>
      <c r="L50" s="83" t="n">
        <v>0</v>
      </c>
      <c r="M50" s="81" t="n">
        <f aca="false">G50+L50*(K50-G50)</f>
        <v>43810</v>
      </c>
      <c r="N50" s="84" t="str">
        <f aca="false">IF(AND(L50&lt;1,K50&lt;$AI$6),"n","")</f>
        <v/>
      </c>
      <c r="O50" s="85"/>
      <c r="AKG50" s="87"/>
      <c r="AKH50" s="87"/>
      <c r="AKI50" s="87"/>
      <c r="AKJ50" s="87"/>
      <c r="AKK50" s="87"/>
      <c r="AKL50" s="87"/>
      <c r="AKM50" s="87"/>
      <c r="AKN50" s="87"/>
      <c r="AKO50" s="87"/>
      <c r="AKP50" s="87"/>
      <c r="AKQ50" s="87"/>
      <c r="AKR50" s="87"/>
      <c r="AKS50" s="87"/>
      <c r="AKT50" s="87"/>
      <c r="AKU50" s="87"/>
      <c r="AKV50" s="87"/>
      <c r="AKW50" s="87"/>
      <c r="AKX50" s="87"/>
      <c r="AKY50" s="87"/>
      <c r="AKZ50" s="87"/>
      <c r="ALA50" s="87"/>
      <c r="ALB50" s="87"/>
      <c r="ALC50" s="87"/>
      <c r="ALD50" s="87"/>
      <c r="ALE50" s="87"/>
      <c r="ALF50" s="87"/>
      <c r="ALG50" s="87"/>
      <c r="ALH50" s="87"/>
      <c r="ALI50" s="87"/>
      <c r="ALJ50" s="87"/>
      <c r="ALK50" s="87"/>
      <c r="ALL50" s="87"/>
      <c r="ALM50" s="87"/>
      <c r="ALN50" s="87"/>
      <c r="ALO50" s="87"/>
      <c r="ALP50" s="87"/>
      <c r="ALQ50" s="87"/>
      <c r="ALR50" s="87"/>
      <c r="ALS50" s="87"/>
      <c r="ALT50" s="87"/>
      <c r="ALU50" s="87"/>
      <c r="ALV50" s="87"/>
      <c r="ALW50" s="87"/>
      <c r="ALX50" s="87"/>
      <c r="ALY50" s="87"/>
      <c r="ALZ50" s="87"/>
      <c r="AMA50" s="87"/>
      <c r="AMB50" s="87"/>
      <c r="AMC50" s="87"/>
      <c r="AMD50" s="87"/>
      <c r="AME50" s="87"/>
      <c r="AMF50" s="87"/>
      <c r="AMG50" s="87"/>
      <c r="AMH50" s="87"/>
      <c r="AMI50" s="87"/>
      <c r="AMJ50" s="87"/>
    </row>
    <row r="51" s="86" customFormat="true" ht="12.75" hidden="false" customHeight="false" outlineLevel="1" collapsed="false">
      <c r="A51" s="78" t="s">
        <v>56</v>
      </c>
      <c r="B51" s="79" t="s">
        <v>19</v>
      </c>
      <c r="C51" s="88"/>
      <c r="D51" s="88"/>
      <c r="E51" s="88"/>
      <c r="F51" s="80"/>
      <c r="G51" s="81" t="n">
        <v>43811</v>
      </c>
      <c r="H51" s="82" t="n">
        <v>1</v>
      </c>
      <c r="I51" s="81" t="n">
        <f aca="false">WORKDAY(G51,IF(WEEKDAY(G51,2)&gt;=6,H51,H51-1),Congés!$A$6:$A$52)</f>
        <v>43811</v>
      </c>
      <c r="J51" s="81" t="n">
        <f aca="false">G51+H51-1</f>
        <v>43811</v>
      </c>
      <c r="K51" s="81" t="n">
        <f aca="false">IF($AF$3,I51,J51)</f>
        <v>43811</v>
      </c>
      <c r="L51" s="83" t="n">
        <v>0</v>
      </c>
      <c r="M51" s="81" t="n">
        <f aca="false">G51+L51*(K51-G51)</f>
        <v>43811</v>
      </c>
      <c r="N51" s="84" t="str">
        <f aca="false">IF(AND(L51&lt;1,K51&lt;$AI$6),"n","")</f>
        <v/>
      </c>
      <c r="O51" s="85"/>
      <c r="AKG51" s="87"/>
      <c r="AKH51" s="87"/>
      <c r="AKI51" s="87"/>
      <c r="AKJ51" s="87"/>
      <c r="AKK51" s="87"/>
      <c r="AKL51" s="87"/>
      <c r="AKM51" s="87"/>
      <c r="AKN51" s="87"/>
      <c r="AKO51" s="87"/>
      <c r="AKP51" s="87"/>
      <c r="AKQ51" s="87"/>
      <c r="AKR51" s="87"/>
      <c r="AKS51" s="87"/>
      <c r="AKT51" s="87"/>
      <c r="AKU51" s="87"/>
      <c r="AKV51" s="87"/>
      <c r="AKW51" s="87"/>
      <c r="AKX51" s="87"/>
      <c r="AKY51" s="87"/>
      <c r="AKZ51" s="87"/>
      <c r="ALA51" s="87"/>
      <c r="ALB51" s="87"/>
      <c r="ALC51" s="87"/>
      <c r="ALD51" s="87"/>
      <c r="ALE51" s="87"/>
      <c r="ALF51" s="87"/>
      <c r="ALG51" s="87"/>
      <c r="ALH51" s="87"/>
      <c r="ALI51" s="87"/>
      <c r="ALJ51" s="87"/>
      <c r="ALK51" s="87"/>
      <c r="ALL51" s="87"/>
      <c r="ALM51" s="87"/>
      <c r="ALN51" s="87"/>
      <c r="ALO51" s="87"/>
      <c r="ALP51" s="87"/>
      <c r="ALQ51" s="87"/>
      <c r="ALR51" s="87"/>
      <c r="ALS51" s="87"/>
      <c r="ALT51" s="87"/>
      <c r="ALU51" s="87"/>
      <c r="ALV51" s="87"/>
      <c r="ALW51" s="87"/>
      <c r="ALX51" s="87"/>
      <c r="ALY51" s="87"/>
      <c r="ALZ51" s="87"/>
      <c r="AMA51" s="87"/>
      <c r="AMB51" s="87"/>
      <c r="AMC51" s="87"/>
      <c r="AMD51" s="87"/>
      <c r="AME51" s="87"/>
      <c r="AMF51" s="87"/>
      <c r="AMG51" s="87"/>
      <c r="AMH51" s="87"/>
      <c r="AMI51" s="87"/>
      <c r="AMJ51" s="87"/>
    </row>
    <row r="52" s="86" customFormat="true" ht="12.75" hidden="false" customHeight="false" outlineLevel="1" collapsed="false">
      <c r="A52" s="78" t="s">
        <v>57</v>
      </c>
      <c r="B52" s="79" t="s">
        <v>21</v>
      </c>
      <c r="C52" s="88"/>
      <c r="D52" s="88"/>
      <c r="E52" s="88"/>
      <c r="F52" s="80"/>
      <c r="G52" s="81" t="n">
        <v>43812</v>
      </c>
      <c r="H52" s="82" t="n">
        <v>1</v>
      </c>
      <c r="I52" s="81" t="n">
        <f aca="false">WORKDAY(G52,IF(WEEKDAY(G52,2)&gt;=6,H52,H52-1),Congés!$A$6:$A$52)</f>
        <v>43812</v>
      </c>
      <c r="J52" s="81" t="n">
        <f aca="false">G52+H52-1</f>
        <v>43812</v>
      </c>
      <c r="K52" s="81" t="n">
        <f aca="false">IF($AF$3,I52,J52)</f>
        <v>43812</v>
      </c>
      <c r="L52" s="83" t="n">
        <v>0</v>
      </c>
      <c r="M52" s="81" t="n">
        <f aca="false">G52+L52*(K52-G52)</f>
        <v>43812</v>
      </c>
      <c r="N52" s="84" t="str">
        <f aca="false">IF(AND(L52&lt;1,K52&lt;$AI$6),"n","")</f>
        <v/>
      </c>
      <c r="O52" s="85"/>
      <c r="AKG52" s="87"/>
      <c r="AKH52" s="87"/>
      <c r="AKI52" s="87"/>
      <c r="AKJ52" s="87"/>
      <c r="AKK52" s="87"/>
      <c r="AKL52" s="87"/>
      <c r="AKM52" s="87"/>
      <c r="AKN52" s="87"/>
      <c r="AKO52" s="87"/>
      <c r="AKP52" s="87"/>
      <c r="AKQ52" s="87"/>
      <c r="AKR52" s="87"/>
      <c r="AKS52" s="87"/>
      <c r="AKT52" s="87"/>
      <c r="AKU52" s="87"/>
      <c r="AKV52" s="87"/>
      <c r="AKW52" s="87"/>
      <c r="AKX52" s="87"/>
      <c r="AKY52" s="87"/>
      <c r="AKZ52" s="87"/>
      <c r="ALA52" s="87"/>
      <c r="ALB52" s="87"/>
      <c r="ALC52" s="87"/>
      <c r="ALD52" s="87"/>
      <c r="ALE52" s="87"/>
      <c r="ALF52" s="87"/>
      <c r="ALG52" s="87"/>
      <c r="ALH52" s="87"/>
      <c r="ALI52" s="87"/>
      <c r="ALJ52" s="87"/>
      <c r="ALK52" s="87"/>
      <c r="ALL52" s="87"/>
      <c r="ALM52" s="87"/>
      <c r="ALN52" s="87"/>
      <c r="ALO52" s="87"/>
      <c r="ALP52" s="87"/>
      <c r="ALQ52" s="87"/>
      <c r="ALR52" s="87"/>
      <c r="ALS52" s="87"/>
      <c r="ALT52" s="87"/>
      <c r="ALU52" s="87"/>
      <c r="ALV52" s="87"/>
      <c r="ALW52" s="87"/>
      <c r="ALX52" s="87"/>
      <c r="ALY52" s="87"/>
      <c r="ALZ52" s="87"/>
      <c r="AMA52" s="87"/>
      <c r="AMB52" s="87"/>
      <c r="AMC52" s="87"/>
      <c r="AMD52" s="87"/>
      <c r="AME52" s="87"/>
      <c r="AMF52" s="87"/>
      <c r="AMG52" s="87"/>
      <c r="AMH52" s="87"/>
      <c r="AMI52" s="87"/>
      <c r="AMJ52" s="87"/>
    </row>
    <row r="53" s="86" customFormat="true" ht="12.75" hidden="false" customHeight="false" outlineLevel="1" collapsed="false">
      <c r="A53" s="78" t="s">
        <v>58</v>
      </c>
      <c r="B53" s="79" t="s">
        <v>23</v>
      </c>
      <c r="C53" s="79"/>
      <c r="D53" s="79"/>
      <c r="E53" s="79"/>
      <c r="F53" s="80"/>
      <c r="G53" s="81" t="n">
        <v>43813</v>
      </c>
      <c r="H53" s="82" t="n">
        <v>3</v>
      </c>
      <c r="I53" s="81" t="n">
        <f aca="false">WORKDAY(G53,IF(WEEKDAY(G53,2)&gt;=6,H53,H53-1),Congés!$A$6:$A$52)</f>
        <v>43817</v>
      </c>
      <c r="J53" s="81" t="n">
        <f aca="false">G53+H53-1</f>
        <v>43815</v>
      </c>
      <c r="K53" s="81" t="n">
        <f aca="false">IF($AF$3,I53,J53)</f>
        <v>43817</v>
      </c>
      <c r="L53" s="83" t="n">
        <v>0</v>
      </c>
      <c r="M53" s="81" t="n">
        <f aca="false">G53+L53*(K53-G53)</f>
        <v>43813</v>
      </c>
      <c r="N53" s="84" t="str">
        <f aca="false">IF(AND(L53&lt;1,K53&lt;$AI$6),"n","")</f>
        <v/>
      </c>
      <c r="O53" s="85"/>
      <c r="AKG53" s="87"/>
      <c r="AKH53" s="87"/>
      <c r="AKI53" s="87"/>
      <c r="AKJ53" s="87"/>
      <c r="AKK53" s="87"/>
      <c r="AKL53" s="87"/>
      <c r="AKM53" s="87"/>
      <c r="AKN53" s="87"/>
      <c r="AKO53" s="87"/>
      <c r="AKP53" s="87"/>
      <c r="AKQ53" s="87"/>
      <c r="AKR53" s="87"/>
      <c r="AKS53" s="87"/>
      <c r="AKT53" s="87"/>
      <c r="AKU53" s="87"/>
      <c r="AKV53" s="87"/>
      <c r="AKW53" s="87"/>
      <c r="AKX53" s="87"/>
      <c r="AKY53" s="87"/>
      <c r="AKZ53" s="87"/>
      <c r="ALA53" s="87"/>
      <c r="ALB53" s="87"/>
      <c r="ALC53" s="87"/>
      <c r="ALD53" s="87"/>
      <c r="ALE53" s="87"/>
      <c r="ALF53" s="87"/>
      <c r="ALG53" s="87"/>
      <c r="ALH53" s="87"/>
      <c r="ALI53" s="87"/>
      <c r="ALJ53" s="87"/>
      <c r="ALK53" s="87"/>
      <c r="ALL53" s="87"/>
      <c r="ALM53" s="87"/>
      <c r="ALN53" s="87"/>
      <c r="ALO53" s="87"/>
      <c r="ALP53" s="87"/>
      <c r="ALQ53" s="87"/>
      <c r="ALR53" s="87"/>
      <c r="ALS53" s="87"/>
      <c r="ALT53" s="87"/>
      <c r="ALU53" s="87"/>
      <c r="ALV53" s="87"/>
      <c r="ALW53" s="87"/>
      <c r="ALX53" s="87"/>
      <c r="ALY53" s="87"/>
      <c r="ALZ53" s="87"/>
      <c r="AMA53" s="87"/>
      <c r="AMB53" s="87"/>
      <c r="AMC53" s="87"/>
      <c r="AMD53" s="87"/>
      <c r="AME53" s="87"/>
      <c r="AMF53" s="87"/>
      <c r="AMG53" s="87"/>
      <c r="AMH53" s="87"/>
      <c r="AMI53" s="87"/>
      <c r="AMJ53" s="87"/>
    </row>
    <row r="54" s="86" customFormat="true" ht="12.75" hidden="false" customHeight="false" outlineLevel="1" collapsed="false">
      <c r="A54" s="78" t="s">
        <v>59</v>
      </c>
      <c r="B54" s="79" t="s">
        <v>25</v>
      </c>
      <c r="C54" s="88"/>
      <c r="D54" s="88"/>
      <c r="E54" s="88"/>
      <c r="F54" s="80"/>
      <c r="G54" s="81" t="n">
        <v>43817</v>
      </c>
      <c r="H54" s="82" t="n">
        <v>1</v>
      </c>
      <c r="I54" s="81" t="n">
        <f aca="false">WORKDAY(G54,IF(WEEKDAY(G54,2)&gt;=6,H54,H54-1),Congés!$A$6:$A$52)</f>
        <v>43817</v>
      </c>
      <c r="J54" s="81" t="n">
        <f aca="false">G54+H54-1</f>
        <v>43817</v>
      </c>
      <c r="K54" s="81" t="n">
        <f aca="false">IF($AF$3,I54,J54)</f>
        <v>43817</v>
      </c>
      <c r="L54" s="83" t="n">
        <v>0</v>
      </c>
      <c r="M54" s="81" t="n">
        <f aca="false">G54+L54*(K54-G54)</f>
        <v>43817</v>
      </c>
      <c r="N54" s="84" t="str">
        <f aca="false">IF(AND(L54&lt;1,K54&lt;$AI$6),"n","")</f>
        <v/>
      </c>
      <c r="O54" s="85"/>
      <c r="AKG54" s="87"/>
      <c r="AKH54" s="87"/>
      <c r="AKI54" s="87"/>
      <c r="AKJ54" s="87"/>
      <c r="AKK54" s="87"/>
      <c r="AKL54" s="87"/>
      <c r="AKM54" s="87"/>
      <c r="AKN54" s="87"/>
      <c r="AKO54" s="87"/>
      <c r="AKP54" s="87"/>
      <c r="AKQ54" s="87"/>
      <c r="AKR54" s="87"/>
      <c r="AKS54" s="87"/>
      <c r="AKT54" s="87"/>
      <c r="AKU54" s="87"/>
      <c r="AKV54" s="87"/>
      <c r="AKW54" s="87"/>
      <c r="AKX54" s="87"/>
      <c r="AKY54" s="87"/>
      <c r="AKZ54" s="87"/>
      <c r="ALA54" s="87"/>
      <c r="ALB54" s="87"/>
      <c r="ALC54" s="87"/>
      <c r="ALD54" s="87"/>
      <c r="ALE54" s="87"/>
      <c r="ALF54" s="87"/>
      <c r="ALG54" s="87"/>
      <c r="ALH54" s="87"/>
      <c r="ALI54" s="87"/>
      <c r="ALJ54" s="87"/>
      <c r="ALK54" s="87"/>
      <c r="ALL54" s="87"/>
      <c r="ALM54" s="87"/>
      <c r="ALN54" s="87"/>
      <c r="ALO54" s="87"/>
      <c r="ALP54" s="87"/>
      <c r="ALQ54" s="87"/>
      <c r="ALR54" s="87"/>
      <c r="ALS54" s="87"/>
      <c r="ALT54" s="87"/>
      <c r="ALU54" s="87"/>
      <c r="ALV54" s="87"/>
      <c r="ALW54" s="87"/>
      <c r="ALX54" s="87"/>
      <c r="ALY54" s="87"/>
      <c r="ALZ54" s="87"/>
      <c r="AMA54" s="87"/>
      <c r="AMB54" s="87"/>
      <c r="AMC54" s="87"/>
      <c r="AMD54" s="87"/>
      <c r="AME54" s="87"/>
      <c r="AMF54" s="87"/>
      <c r="AMG54" s="87"/>
      <c r="AMH54" s="87"/>
      <c r="AMI54" s="87"/>
      <c r="AMJ54" s="87"/>
    </row>
    <row r="55" s="86" customFormat="true" ht="12.75" hidden="false" customHeight="false" outlineLevel="1" collapsed="false">
      <c r="A55" s="78" t="s">
        <v>60</v>
      </c>
      <c r="B55" s="79" t="s">
        <v>27</v>
      </c>
      <c r="C55" s="88"/>
      <c r="D55" s="88"/>
      <c r="E55" s="88"/>
      <c r="F55" s="80"/>
      <c r="G55" s="81" t="n">
        <v>43818</v>
      </c>
      <c r="H55" s="82" t="n">
        <v>2</v>
      </c>
      <c r="I55" s="81" t="n">
        <f aca="false">WORKDAY(G55,IF(WEEKDAY(G55,2)&gt;=6,H55,H55-1),Congés!$A$6:$A$52)</f>
        <v>43819</v>
      </c>
      <c r="J55" s="81" t="n">
        <f aca="false">G55+H55-1</f>
        <v>43819</v>
      </c>
      <c r="K55" s="81" t="n">
        <f aca="false">IF($AF$3,I55,J55)</f>
        <v>43819</v>
      </c>
      <c r="L55" s="83" t="n">
        <v>0</v>
      </c>
      <c r="M55" s="81" t="n">
        <f aca="false">G55+L55*(K55-G55)</f>
        <v>43818</v>
      </c>
      <c r="N55" s="84" t="str">
        <f aca="false">IF(AND(L55&lt;1,K55&lt;$AI$6),"n","")</f>
        <v/>
      </c>
      <c r="O55" s="85"/>
      <c r="AKG55" s="87"/>
      <c r="AKH55" s="87"/>
      <c r="AKI55" s="87"/>
      <c r="AKJ55" s="87"/>
      <c r="AKK55" s="87"/>
      <c r="AKL55" s="87"/>
      <c r="AKM55" s="87"/>
      <c r="AKN55" s="87"/>
      <c r="AKO55" s="87"/>
      <c r="AKP55" s="87"/>
      <c r="AKQ55" s="87"/>
      <c r="AKR55" s="87"/>
      <c r="AKS55" s="87"/>
      <c r="AKT55" s="87"/>
      <c r="AKU55" s="87"/>
      <c r="AKV55" s="87"/>
      <c r="AKW55" s="87"/>
      <c r="AKX55" s="87"/>
      <c r="AKY55" s="87"/>
      <c r="AKZ55" s="87"/>
      <c r="ALA55" s="87"/>
      <c r="ALB55" s="87"/>
      <c r="ALC55" s="87"/>
      <c r="ALD55" s="87"/>
      <c r="ALE55" s="87"/>
      <c r="ALF55" s="87"/>
      <c r="ALG55" s="87"/>
      <c r="ALH55" s="87"/>
      <c r="ALI55" s="87"/>
      <c r="ALJ55" s="87"/>
      <c r="ALK55" s="87"/>
      <c r="ALL55" s="87"/>
      <c r="ALM55" s="87"/>
      <c r="ALN55" s="87"/>
      <c r="ALO55" s="87"/>
      <c r="ALP55" s="87"/>
      <c r="ALQ55" s="87"/>
      <c r="ALR55" s="87"/>
      <c r="ALS55" s="87"/>
      <c r="ALT55" s="87"/>
      <c r="ALU55" s="87"/>
      <c r="ALV55" s="87"/>
      <c r="ALW55" s="87"/>
      <c r="ALX55" s="87"/>
      <c r="ALY55" s="87"/>
      <c r="ALZ55" s="87"/>
      <c r="AMA55" s="87"/>
      <c r="AMB55" s="87"/>
      <c r="AMC55" s="87"/>
      <c r="AMD55" s="87"/>
      <c r="AME55" s="87"/>
      <c r="AMF55" s="87"/>
      <c r="AMG55" s="87"/>
      <c r="AMH55" s="87"/>
      <c r="AMI55" s="87"/>
      <c r="AMJ55" s="87"/>
    </row>
    <row r="56" s="86" customFormat="true" ht="12.75" hidden="false" customHeight="false" outlineLevel="1" collapsed="false">
      <c r="A56" s="78" t="s">
        <v>61</v>
      </c>
      <c r="B56" s="79" t="s">
        <v>29</v>
      </c>
      <c r="C56" s="88"/>
      <c r="D56" s="88"/>
      <c r="E56" s="88"/>
      <c r="F56" s="80"/>
      <c r="G56" s="81" t="n">
        <v>43820</v>
      </c>
      <c r="H56" s="82" t="n">
        <v>10</v>
      </c>
      <c r="I56" s="81" t="n">
        <f aca="false">WORKDAY(G56,IF(WEEKDAY(G56,2)&gt;=6,H56,H56-1),Congés!$A$6:$A$52)</f>
        <v>43837</v>
      </c>
      <c r="J56" s="81" t="n">
        <f aca="false">G56+H56-1</f>
        <v>43829</v>
      </c>
      <c r="K56" s="81" t="n">
        <f aca="false">IF($AF$3,I56,J56)</f>
        <v>43837</v>
      </c>
      <c r="L56" s="83" t="n">
        <v>0</v>
      </c>
      <c r="M56" s="81" t="n">
        <f aca="false">G56+L56*(K56-G56)</f>
        <v>43820</v>
      </c>
      <c r="N56" s="84" t="str">
        <f aca="false">IF(AND(L56&lt;1,K56&lt;$AI$6),"n","")</f>
        <v/>
      </c>
      <c r="O56" s="85"/>
      <c r="AKG56" s="87"/>
      <c r="AKH56" s="87"/>
      <c r="AKI56" s="87"/>
      <c r="AKJ56" s="87"/>
      <c r="AKK56" s="87"/>
      <c r="AKL56" s="87"/>
      <c r="AKM56" s="87"/>
      <c r="AKN56" s="87"/>
      <c r="AKO56" s="87"/>
      <c r="AKP56" s="87"/>
      <c r="AKQ56" s="87"/>
      <c r="AKR56" s="87"/>
      <c r="AKS56" s="87"/>
      <c r="AKT56" s="87"/>
      <c r="AKU56" s="87"/>
      <c r="AKV56" s="87"/>
      <c r="AKW56" s="87"/>
      <c r="AKX56" s="87"/>
      <c r="AKY56" s="87"/>
      <c r="AKZ56" s="87"/>
      <c r="ALA56" s="87"/>
      <c r="ALB56" s="87"/>
      <c r="ALC56" s="87"/>
      <c r="ALD56" s="87"/>
      <c r="ALE56" s="87"/>
      <c r="ALF56" s="87"/>
      <c r="ALG56" s="87"/>
      <c r="ALH56" s="87"/>
      <c r="ALI56" s="87"/>
      <c r="ALJ56" s="87"/>
      <c r="ALK56" s="87"/>
      <c r="ALL56" s="87"/>
      <c r="ALM56" s="87"/>
      <c r="ALN56" s="87"/>
      <c r="ALO56" s="87"/>
      <c r="ALP56" s="87"/>
      <c r="ALQ56" s="87"/>
      <c r="ALR56" s="87"/>
      <c r="ALS56" s="87"/>
      <c r="ALT56" s="87"/>
      <c r="ALU56" s="87"/>
      <c r="ALV56" s="87"/>
      <c r="ALW56" s="87"/>
      <c r="ALX56" s="87"/>
      <c r="ALY56" s="87"/>
      <c r="ALZ56" s="87"/>
      <c r="AMA56" s="87"/>
      <c r="AMB56" s="87"/>
      <c r="AMC56" s="87"/>
      <c r="AMD56" s="87"/>
      <c r="AME56" s="87"/>
      <c r="AMF56" s="87"/>
      <c r="AMG56" s="87"/>
      <c r="AMH56" s="87"/>
      <c r="AMI56" s="87"/>
      <c r="AMJ56" s="87"/>
    </row>
    <row r="57" s="86" customFormat="true" ht="12.75" hidden="false" customHeight="false" outlineLevel="1" collapsed="false">
      <c r="A57" s="78" t="s">
        <v>62</v>
      </c>
      <c r="B57" s="79" t="s">
        <v>31</v>
      </c>
      <c r="C57" s="79"/>
      <c r="D57" s="79"/>
      <c r="E57" s="79"/>
      <c r="F57" s="80"/>
      <c r="G57" s="81" t="n">
        <v>43838</v>
      </c>
      <c r="H57" s="82" t="n">
        <v>8</v>
      </c>
      <c r="I57" s="81" t="n">
        <f aca="false">WORKDAY(G57,IF(WEEKDAY(G57,2)&gt;=6,H57,H57-1),Congés!$A$6:$A$52)</f>
        <v>43847</v>
      </c>
      <c r="J57" s="81" t="n">
        <f aca="false">G57+H57-1</f>
        <v>43845</v>
      </c>
      <c r="K57" s="81" t="n">
        <f aca="false">IF($AF$3,I57,J57)</f>
        <v>43847</v>
      </c>
      <c r="L57" s="83" t="n">
        <v>0</v>
      </c>
      <c r="M57" s="81" t="n">
        <f aca="false">G57+L57*(K57-G57)</f>
        <v>43838</v>
      </c>
      <c r="N57" s="84" t="str">
        <f aca="false">IF(AND(L57&lt;1,K57&lt;$AI$6),"n","")</f>
        <v/>
      </c>
      <c r="O57" s="85"/>
      <c r="AKG57" s="87"/>
      <c r="AKH57" s="87"/>
      <c r="AKI57" s="87"/>
      <c r="AKJ57" s="87"/>
      <c r="AKK57" s="87"/>
      <c r="AKL57" s="87"/>
      <c r="AKM57" s="87"/>
      <c r="AKN57" s="87"/>
      <c r="AKO57" s="87"/>
      <c r="AKP57" s="87"/>
      <c r="AKQ57" s="87"/>
      <c r="AKR57" s="87"/>
      <c r="AKS57" s="87"/>
      <c r="AKT57" s="87"/>
      <c r="AKU57" s="87"/>
      <c r="AKV57" s="87"/>
      <c r="AKW57" s="87"/>
      <c r="AKX57" s="87"/>
      <c r="AKY57" s="87"/>
      <c r="AKZ57" s="87"/>
      <c r="ALA57" s="87"/>
      <c r="ALB57" s="87"/>
      <c r="ALC57" s="87"/>
      <c r="ALD57" s="87"/>
      <c r="ALE57" s="87"/>
      <c r="ALF57" s="87"/>
      <c r="ALG57" s="87"/>
      <c r="ALH57" s="87"/>
      <c r="ALI57" s="87"/>
      <c r="ALJ57" s="87"/>
      <c r="ALK57" s="87"/>
      <c r="ALL57" s="87"/>
      <c r="ALM57" s="87"/>
      <c r="ALN57" s="87"/>
      <c r="ALO57" s="87"/>
      <c r="ALP57" s="87"/>
      <c r="ALQ57" s="87"/>
      <c r="ALR57" s="87"/>
      <c r="ALS57" s="87"/>
      <c r="ALT57" s="87"/>
      <c r="ALU57" s="87"/>
      <c r="ALV57" s="87"/>
      <c r="ALW57" s="87"/>
      <c r="ALX57" s="87"/>
      <c r="ALY57" s="87"/>
      <c r="ALZ57" s="87"/>
      <c r="AMA57" s="87"/>
      <c r="AMB57" s="87"/>
      <c r="AMC57" s="87"/>
      <c r="AMD57" s="87"/>
      <c r="AME57" s="87"/>
      <c r="AMF57" s="87"/>
      <c r="AMG57" s="87"/>
      <c r="AMH57" s="87"/>
      <c r="AMI57" s="87"/>
      <c r="AMJ57" s="87"/>
    </row>
    <row r="58" s="86" customFormat="true" ht="12.75" hidden="false" customHeight="false" outlineLevel="1" collapsed="false">
      <c r="A58" s="78" t="s">
        <v>63</v>
      </c>
      <c r="B58" s="79" t="s">
        <v>33</v>
      </c>
      <c r="C58" s="88"/>
      <c r="D58" s="88"/>
      <c r="E58" s="88"/>
      <c r="F58" s="80"/>
      <c r="G58" s="81" t="n">
        <v>43848</v>
      </c>
      <c r="H58" s="82" t="n">
        <v>3</v>
      </c>
      <c r="I58" s="81" t="n">
        <f aca="false">WORKDAY(G58,IF(WEEKDAY(G58,2)&gt;=6,H58,H58-1),Congés!$A$6:$A$52)</f>
        <v>43852</v>
      </c>
      <c r="J58" s="81" t="n">
        <f aca="false">G58+H58-1</f>
        <v>43850</v>
      </c>
      <c r="K58" s="81" t="n">
        <f aca="false">IF($AF$3,I58,J58)</f>
        <v>43852</v>
      </c>
      <c r="L58" s="83" t="n">
        <v>0</v>
      </c>
      <c r="M58" s="81" t="n">
        <f aca="false">G58+L58*(K58-G58)</f>
        <v>43848</v>
      </c>
      <c r="N58" s="84" t="str">
        <f aca="false">IF(AND(L58&lt;1,K58&lt;$AI$6),"n","")</f>
        <v/>
      </c>
      <c r="O58" s="85"/>
      <c r="AKG58" s="87"/>
      <c r="AKH58" s="87"/>
      <c r="AKI58" s="87"/>
      <c r="AKJ58" s="87"/>
      <c r="AKK58" s="87"/>
      <c r="AKL58" s="87"/>
      <c r="AKM58" s="87"/>
      <c r="AKN58" s="87"/>
      <c r="AKO58" s="87"/>
      <c r="AKP58" s="87"/>
      <c r="AKQ58" s="87"/>
      <c r="AKR58" s="87"/>
      <c r="AKS58" s="87"/>
      <c r="AKT58" s="87"/>
      <c r="AKU58" s="87"/>
      <c r="AKV58" s="87"/>
      <c r="AKW58" s="87"/>
      <c r="AKX58" s="87"/>
      <c r="AKY58" s="87"/>
      <c r="AKZ58" s="87"/>
      <c r="ALA58" s="87"/>
      <c r="ALB58" s="87"/>
      <c r="ALC58" s="87"/>
      <c r="ALD58" s="87"/>
      <c r="ALE58" s="87"/>
      <c r="ALF58" s="87"/>
      <c r="ALG58" s="87"/>
      <c r="ALH58" s="87"/>
      <c r="ALI58" s="87"/>
      <c r="ALJ58" s="87"/>
      <c r="ALK58" s="87"/>
      <c r="ALL58" s="87"/>
      <c r="ALM58" s="87"/>
      <c r="ALN58" s="87"/>
      <c r="ALO58" s="87"/>
      <c r="ALP58" s="87"/>
      <c r="ALQ58" s="87"/>
      <c r="ALR58" s="87"/>
      <c r="ALS58" s="87"/>
      <c r="ALT58" s="87"/>
      <c r="ALU58" s="87"/>
      <c r="ALV58" s="87"/>
      <c r="ALW58" s="87"/>
      <c r="ALX58" s="87"/>
      <c r="ALY58" s="87"/>
      <c r="ALZ58" s="87"/>
      <c r="AMA58" s="87"/>
      <c r="AMB58" s="87"/>
      <c r="AMC58" s="87"/>
      <c r="AMD58" s="87"/>
      <c r="AME58" s="87"/>
      <c r="AMF58" s="87"/>
      <c r="AMG58" s="87"/>
      <c r="AMH58" s="87"/>
      <c r="AMI58" s="87"/>
      <c r="AMJ58" s="87"/>
    </row>
    <row r="59" s="86" customFormat="true" ht="12.75" hidden="false" customHeight="false" outlineLevel="1" collapsed="false">
      <c r="A59" s="78" t="s">
        <v>64</v>
      </c>
      <c r="B59" s="79" t="s">
        <v>49</v>
      </c>
      <c r="C59" s="79"/>
      <c r="D59" s="79"/>
      <c r="E59" s="79"/>
      <c r="F59" s="80"/>
      <c r="G59" s="81" t="n">
        <v>43853</v>
      </c>
      <c r="H59" s="82" t="n">
        <v>5</v>
      </c>
      <c r="I59" s="81" t="n">
        <f aca="false">WORKDAY(G59,IF(WEEKDAY(G59,2)&gt;=6,H59,H59-1),Congés!$A$6:$A$52)</f>
        <v>43859</v>
      </c>
      <c r="J59" s="81" t="n">
        <f aca="false">G59+H59-1</f>
        <v>43857</v>
      </c>
      <c r="K59" s="81" t="n">
        <f aca="false">IF($AF$3,I59,J59)</f>
        <v>43859</v>
      </c>
      <c r="L59" s="83" t="n">
        <v>0</v>
      </c>
      <c r="M59" s="81" t="n">
        <f aca="false">G59+L59*(K59-G59)</f>
        <v>43853</v>
      </c>
      <c r="N59" s="84" t="str">
        <f aca="false">IF(AND(L59&lt;1,K59&lt;$AI$6),"n","")</f>
        <v/>
      </c>
      <c r="O59" s="85"/>
      <c r="AKG59" s="87"/>
      <c r="AKH59" s="87"/>
      <c r="AKI59" s="87"/>
      <c r="AKJ59" s="87"/>
      <c r="AKK59" s="87"/>
      <c r="AKL59" s="87"/>
      <c r="AKM59" s="87"/>
      <c r="AKN59" s="87"/>
      <c r="AKO59" s="87"/>
      <c r="AKP59" s="87"/>
      <c r="AKQ59" s="87"/>
      <c r="AKR59" s="87"/>
      <c r="AKS59" s="87"/>
      <c r="AKT59" s="87"/>
      <c r="AKU59" s="87"/>
      <c r="AKV59" s="87"/>
      <c r="AKW59" s="87"/>
      <c r="AKX59" s="87"/>
      <c r="AKY59" s="87"/>
      <c r="AKZ59" s="87"/>
      <c r="ALA59" s="87"/>
      <c r="ALB59" s="87"/>
      <c r="ALC59" s="87"/>
      <c r="ALD59" s="87"/>
      <c r="ALE59" s="87"/>
      <c r="ALF59" s="87"/>
      <c r="ALG59" s="87"/>
      <c r="ALH59" s="87"/>
      <c r="ALI59" s="87"/>
      <c r="ALJ59" s="87"/>
      <c r="ALK59" s="87"/>
      <c r="ALL59" s="87"/>
      <c r="ALM59" s="87"/>
      <c r="ALN59" s="87"/>
      <c r="ALO59" s="87"/>
      <c r="ALP59" s="87"/>
      <c r="ALQ59" s="87"/>
      <c r="ALR59" s="87"/>
      <c r="ALS59" s="87"/>
      <c r="ALT59" s="87"/>
      <c r="ALU59" s="87"/>
      <c r="ALV59" s="87"/>
      <c r="ALW59" s="87"/>
      <c r="ALX59" s="87"/>
      <c r="ALY59" s="87"/>
      <c r="ALZ59" s="87"/>
      <c r="AMA59" s="87"/>
      <c r="AMB59" s="87"/>
      <c r="AMC59" s="87"/>
      <c r="AMD59" s="87"/>
      <c r="AME59" s="87"/>
      <c r="AMF59" s="87"/>
      <c r="AMG59" s="87"/>
      <c r="AMH59" s="87"/>
      <c r="AMI59" s="87"/>
      <c r="AMJ59" s="87"/>
    </row>
    <row r="60" s="77" customFormat="true" ht="15" hidden="false" customHeight="false" outlineLevel="0" collapsed="false">
      <c r="A60" s="69" t="n">
        <v>5</v>
      </c>
      <c r="B60" s="94" t="s">
        <v>65</v>
      </c>
      <c r="C60" s="94"/>
      <c r="D60" s="94"/>
      <c r="E60" s="94"/>
      <c r="F60" s="70"/>
      <c r="G60" s="71" t="n">
        <f aca="false">MIN(G61:G75)</f>
        <v>43860</v>
      </c>
      <c r="H60" s="72" t="n">
        <f aca="false">SUM(H61:H64)</f>
        <v>7</v>
      </c>
      <c r="I60" s="71" t="n">
        <f aca="false">WORKDAY(G60,IF(WEEKDAY(G60,2)&gt;=6,H60,H60-1),Congés!$A$6:$A$52)</f>
        <v>43868</v>
      </c>
      <c r="J60" s="71" t="n">
        <f aca="false">G60+H60-1</f>
        <v>43866</v>
      </c>
      <c r="K60" s="71" t="n">
        <f aca="false">MAX(J61:J64)</f>
        <v>43868</v>
      </c>
      <c r="L60" s="73" t="n">
        <f aca="false">SUMPRODUCT(J61:J75,L61:L75)/SUM(J61:J75)</f>
        <v>0</v>
      </c>
      <c r="M60" s="74" t="n">
        <f aca="false">G60-1+L60*H60</f>
        <v>43859</v>
      </c>
      <c r="N60" s="75" t="str">
        <f aca="true">IF(L60&lt;&gt;"",IF(AND(L60&lt;1,K60&lt;TODAY()),"n",""))</f>
        <v/>
      </c>
      <c r="O60" s="76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</row>
    <row r="61" s="86" customFormat="true" ht="12.75" hidden="false" customHeight="false" outlineLevel="1" collapsed="false">
      <c r="A61" s="78" t="s">
        <v>66</v>
      </c>
      <c r="B61" s="79" t="s">
        <v>15</v>
      </c>
      <c r="C61" s="79"/>
      <c r="D61" s="79"/>
      <c r="E61" s="79"/>
      <c r="F61" s="80"/>
      <c r="G61" s="81" t="n">
        <v>43860</v>
      </c>
      <c r="H61" s="82" t="n">
        <v>2</v>
      </c>
      <c r="I61" s="81" t="n">
        <f aca="false">WORKDAY(G61,IF(WEEKDAY(G61,2)&gt;=6,H61,H61-1),Congés!$A$6:$A$52)</f>
        <v>43861</v>
      </c>
      <c r="J61" s="81" t="n">
        <f aca="false">G61+H61-1</f>
        <v>43861</v>
      </c>
      <c r="K61" s="81" t="n">
        <f aca="false">IF($AF$3,I61,J61)</f>
        <v>43861</v>
      </c>
      <c r="L61" s="83" t="n">
        <v>0</v>
      </c>
      <c r="M61" s="81" t="n">
        <f aca="false">G61+L61*(K61-G61)</f>
        <v>43860</v>
      </c>
      <c r="N61" s="84" t="str">
        <f aca="false">IF(AND(L61&lt;1,K61&lt;$AI$6),"n","")</f>
        <v/>
      </c>
      <c r="O61" s="85"/>
      <c r="AKG61" s="87"/>
      <c r="AKH61" s="87"/>
      <c r="AKI61" s="87"/>
      <c r="AKJ61" s="87"/>
      <c r="AKK61" s="87"/>
      <c r="AKL61" s="87"/>
      <c r="AKM61" s="87"/>
      <c r="AKN61" s="87"/>
      <c r="AKO61" s="87"/>
      <c r="AKP61" s="87"/>
      <c r="AKQ61" s="87"/>
      <c r="AKR61" s="87"/>
      <c r="AKS61" s="87"/>
      <c r="AKT61" s="87"/>
      <c r="AKU61" s="87"/>
      <c r="AKV61" s="87"/>
      <c r="AKW61" s="87"/>
      <c r="AKX61" s="87"/>
      <c r="AKY61" s="87"/>
      <c r="AKZ61" s="87"/>
      <c r="ALA61" s="87"/>
      <c r="ALB61" s="87"/>
      <c r="ALC61" s="87"/>
      <c r="ALD61" s="87"/>
      <c r="ALE61" s="87"/>
      <c r="ALF61" s="87"/>
      <c r="ALG61" s="87"/>
      <c r="ALH61" s="87"/>
      <c r="ALI61" s="87"/>
      <c r="ALJ61" s="87"/>
      <c r="ALK61" s="87"/>
      <c r="ALL61" s="87"/>
      <c r="ALM61" s="87"/>
      <c r="ALN61" s="87"/>
      <c r="ALO61" s="87"/>
      <c r="ALP61" s="87"/>
      <c r="ALQ61" s="87"/>
      <c r="ALR61" s="87"/>
      <c r="ALS61" s="87"/>
      <c r="ALT61" s="87"/>
      <c r="ALU61" s="87"/>
      <c r="ALV61" s="87"/>
      <c r="ALW61" s="87"/>
      <c r="ALX61" s="87"/>
      <c r="ALY61" s="87"/>
      <c r="ALZ61" s="87"/>
      <c r="AMA61" s="87"/>
      <c r="AMB61" s="87"/>
      <c r="AMC61" s="87"/>
      <c r="AMD61" s="87"/>
      <c r="AME61" s="87"/>
      <c r="AMF61" s="87"/>
      <c r="AMG61" s="87"/>
      <c r="AMH61" s="87"/>
      <c r="AMI61" s="87"/>
      <c r="AMJ61" s="87"/>
    </row>
    <row r="62" s="86" customFormat="true" ht="12.75" hidden="false" customHeight="false" outlineLevel="1" collapsed="false">
      <c r="A62" s="78" t="s">
        <v>67</v>
      </c>
      <c r="B62" s="79" t="s">
        <v>15</v>
      </c>
      <c r="C62" s="79"/>
      <c r="D62" s="79"/>
      <c r="E62" s="79"/>
      <c r="F62" s="80"/>
      <c r="G62" s="81" t="n">
        <v>43862</v>
      </c>
      <c r="H62" s="82" t="n">
        <v>3</v>
      </c>
      <c r="I62" s="81" t="n">
        <f aca="false">WORKDAY(G62,IF(WEEKDAY(G62,2)&gt;=6,H62,H62-1),Congés!$A$6:$A$52)</f>
        <v>43866</v>
      </c>
      <c r="J62" s="81" t="n">
        <f aca="false">G62+H62-1</f>
        <v>43864</v>
      </c>
      <c r="K62" s="81" t="n">
        <f aca="false">IF($AF$3,I62,J62)</f>
        <v>43866</v>
      </c>
      <c r="L62" s="83" t="n">
        <v>0</v>
      </c>
      <c r="M62" s="81" t="n">
        <f aca="false">G62+L62*(K62-G62)</f>
        <v>43862</v>
      </c>
      <c r="N62" s="84" t="str">
        <f aca="false">IF(AND(L62&lt;1,K62&lt;$AI$6),"n","")</f>
        <v/>
      </c>
      <c r="O62" s="85"/>
      <c r="AKG62" s="87"/>
      <c r="AKH62" s="87"/>
      <c r="AKI62" s="87"/>
      <c r="AKJ62" s="87"/>
      <c r="AKK62" s="87"/>
      <c r="AKL62" s="87"/>
      <c r="AKM62" s="87"/>
      <c r="AKN62" s="87"/>
      <c r="AKO62" s="87"/>
      <c r="AKP62" s="87"/>
      <c r="AKQ62" s="87"/>
      <c r="AKR62" s="87"/>
      <c r="AKS62" s="87"/>
      <c r="AKT62" s="87"/>
      <c r="AKU62" s="87"/>
      <c r="AKV62" s="87"/>
      <c r="AKW62" s="87"/>
      <c r="AKX62" s="87"/>
      <c r="AKY62" s="87"/>
      <c r="AKZ62" s="87"/>
      <c r="ALA62" s="87"/>
      <c r="ALB62" s="87"/>
      <c r="ALC62" s="87"/>
      <c r="ALD62" s="87"/>
      <c r="ALE62" s="87"/>
      <c r="ALF62" s="87"/>
      <c r="ALG62" s="87"/>
      <c r="ALH62" s="87"/>
      <c r="ALI62" s="87"/>
      <c r="ALJ62" s="87"/>
      <c r="ALK62" s="87"/>
      <c r="ALL62" s="87"/>
      <c r="ALM62" s="87"/>
      <c r="ALN62" s="87"/>
      <c r="ALO62" s="87"/>
      <c r="ALP62" s="87"/>
      <c r="ALQ62" s="87"/>
      <c r="ALR62" s="87"/>
      <c r="ALS62" s="87"/>
      <c r="ALT62" s="87"/>
      <c r="ALU62" s="87"/>
      <c r="ALV62" s="87"/>
      <c r="ALW62" s="87"/>
      <c r="ALX62" s="87"/>
      <c r="ALY62" s="87"/>
      <c r="ALZ62" s="87"/>
      <c r="AMA62" s="87"/>
      <c r="AMB62" s="87"/>
      <c r="AMC62" s="87"/>
      <c r="AMD62" s="87"/>
      <c r="AME62" s="87"/>
      <c r="AMF62" s="87"/>
      <c r="AMG62" s="87"/>
      <c r="AMH62" s="87"/>
      <c r="AMI62" s="87"/>
      <c r="AMJ62" s="87"/>
    </row>
    <row r="63" s="86" customFormat="true" ht="12.75" hidden="false" customHeight="false" outlineLevel="1" collapsed="false">
      <c r="A63" s="78" t="s">
        <v>68</v>
      </c>
      <c r="B63" s="79" t="s">
        <v>15</v>
      </c>
      <c r="C63" s="79"/>
      <c r="D63" s="79"/>
      <c r="E63" s="79"/>
      <c r="F63" s="80"/>
      <c r="G63" s="81" t="n">
        <v>43867</v>
      </c>
      <c r="H63" s="82" t="n">
        <v>1</v>
      </c>
      <c r="I63" s="81" t="n">
        <f aca="false">WORKDAY(G63,IF(WEEKDAY(G63,2)&gt;=6,H63,H63-1),Congés!$A$6:$A$52)</f>
        <v>43867</v>
      </c>
      <c r="J63" s="81" t="n">
        <f aca="false">G63+H63-1</f>
        <v>43867</v>
      </c>
      <c r="K63" s="81" t="n">
        <f aca="false">IF($AF$3,I63,J63)</f>
        <v>43867</v>
      </c>
      <c r="L63" s="83" t="n">
        <v>0</v>
      </c>
      <c r="M63" s="81" t="n">
        <f aca="false">G63+L63*(K63-G63)</f>
        <v>43867</v>
      </c>
      <c r="N63" s="84" t="str">
        <f aca="false">IF(AND(L63&lt;1,K63&lt;$AI$6),"n","")</f>
        <v/>
      </c>
      <c r="O63" s="85"/>
      <c r="AKG63" s="87"/>
      <c r="AKH63" s="87"/>
      <c r="AKI63" s="87"/>
      <c r="AKJ63" s="87"/>
      <c r="AKK63" s="87"/>
      <c r="AKL63" s="87"/>
      <c r="AKM63" s="87"/>
      <c r="AKN63" s="87"/>
      <c r="AKO63" s="87"/>
      <c r="AKP63" s="87"/>
      <c r="AKQ63" s="87"/>
      <c r="AKR63" s="87"/>
      <c r="AKS63" s="87"/>
      <c r="AKT63" s="87"/>
      <c r="AKU63" s="87"/>
      <c r="AKV63" s="87"/>
      <c r="AKW63" s="87"/>
      <c r="AKX63" s="87"/>
      <c r="AKY63" s="87"/>
      <c r="AKZ63" s="87"/>
      <c r="ALA63" s="87"/>
      <c r="ALB63" s="87"/>
      <c r="ALC63" s="87"/>
      <c r="ALD63" s="87"/>
      <c r="ALE63" s="87"/>
      <c r="ALF63" s="87"/>
      <c r="ALG63" s="87"/>
      <c r="ALH63" s="87"/>
      <c r="ALI63" s="87"/>
      <c r="ALJ63" s="87"/>
      <c r="ALK63" s="87"/>
      <c r="ALL63" s="87"/>
      <c r="ALM63" s="87"/>
      <c r="ALN63" s="87"/>
      <c r="ALO63" s="87"/>
      <c r="ALP63" s="87"/>
      <c r="ALQ63" s="87"/>
      <c r="ALR63" s="87"/>
      <c r="ALS63" s="87"/>
      <c r="ALT63" s="87"/>
      <c r="ALU63" s="87"/>
      <c r="ALV63" s="87"/>
      <c r="ALW63" s="87"/>
      <c r="ALX63" s="87"/>
      <c r="ALY63" s="87"/>
      <c r="ALZ63" s="87"/>
      <c r="AMA63" s="87"/>
      <c r="AMB63" s="87"/>
      <c r="AMC63" s="87"/>
      <c r="AMD63" s="87"/>
      <c r="AME63" s="87"/>
      <c r="AMF63" s="87"/>
      <c r="AMG63" s="87"/>
      <c r="AMH63" s="87"/>
      <c r="AMI63" s="87"/>
      <c r="AMJ63" s="87"/>
    </row>
    <row r="64" s="86" customFormat="true" ht="12.75" hidden="false" customHeight="false" outlineLevel="1" collapsed="false">
      <c r="A64" s="78" t="s">
        <v>69</v>
      </c>
      <c r="B64" s="79" t="s">
        <v>15</v>
      </c>
      <c r="C64" s="79"/>
      <c r="D64" s="79"/>
      <c r="E64" s="79"/>
      <c r="F64" s="80"/>
      <c r="G64" s="81" t="n">
        <v>43868</v>
      </c>
      <c r="H64" s="82" t="n">
        <v>1</v>
      </c>
      <c r="I64" s="81" t="n">
        <f aca="false">WORKDAY(G64,IF(WEEKDAY(G64,2)&gt;=6,H64,H64-1),Congés!$A$6:$A$52)</f>
        <v>43868</v>
      </c>
      <c r="J64" s="81" t="n">
        <f aca="false">G64+H64-1</f>
        <v>43868</v>
      </c>
      <c r="K64" s="81" t="n">
        <f aca="false">IF($AF$3,I64,J64)</f>
        <v>43868</v>
      </c>
      <c r="L64" s="83" t="n">
        <v>0</v>
      </c>
      <c r="M64" s="81" t="n">
        <f aca="false">G64+L64*(K64-G64)</f>
        <v>43868</v>
      </c>
      <c r="N64" s="84" t="str">
        <f aca="false">IF(AND(L64&lt;1,K64&lt;$AI$6),"n","")</f>
        <v/>
      </c>
      <c r="O64" s="85"/>
      <c r="AKG64" s="87"/>
      <c r="AKH64" s="87"/>
      <c r="AKI64" s="87"/>
      <c r="AKJ64" s="87"/>
      <c r="AKK64" s="87"/>
      <c r="AKL64" s="87"/>
      <c r="AKM64" s="87"/>
      <c r="AKN64" s="87"/>
      <c r="AKO64" s="87"/>
      <c r="AKP64" s="87"/>
      <c r="AKQ64" s="87"/>
      <c r="AKR64" s="87"/>
      <c r="AKS64" s="87"/>
      <c r="AKT64" s="87"/>
      <c r="AKU64" s="87"/>
      <c r="AKV64" s="87"/>
      <c r="AKW64" s="87"/>
      <c r="AKX64" s="87"/>
      <c r="AKY64" s="87"/>
      <c r="AKZ64" s="87"/>
      <c r="ALA64" s="87"/>
      <c r="ALB64" s="87"/>
      <c r="ALC64" s="87"/>
      <c r="ALD64" s="87"/>
      <c r="ALE64" s="87"/>
      <c r="ALF64" s="87"/>
      <c r="ALG64" s="87"/>
      <c r="ALH64" s="87"/>
      <c r="ALI64" s="87"/>
      <c r="ALJ64" s="87"/>
      <c r="ALK64" s="87"/>
      <c r="ALL64" s="87"/>
      <c r="ALM64" s="87"/>
      <c r="ALN64" s="87"/>
      <c r="ALO64" s="87"/>
      <c r="ALP64" s="87"/>
      <c r="ALQ64" s="87"/>
      <c r="ALR64" s="87"/>
      <c r="ALS64" s="87"/>
      <c r="ALT64" s="87"/>
      <c r="ALU64" s="87"/>
      <c r="ALV64" s="87"/>
      <c r="ALW64" s="87"/>
      <c r="ALX64" s="87"/>
      <c r="ALY64" s="87"/>
      <c r="ALZ64" s="87"/>
      <c r="AMA64" s="87"/>
      <c r="AMB64" s="87"/>
      <c r="AMC64" s="87"/>
      <c r="AMD64" s="87"/>
      <c r="AME64" s="87"/>
      <c r="AMF64" s="87"/>
      <c r="AMG64" s="87"/>
      <c r="AMH64" s="87"/>
      <c r="AMI64" s="87"/>
      <c r="AMJ64" s="87"/>
    </row>
    <row r="65" s="77" customFormat="true" ht="15" hidden="false" customHeight="false" outlineLevel="0" collapsed="false">
      <c r="A65" s="69"/>
      <c r="B65" s="69" t="s">
        <v>70</v>
      </c>
      <c r="C65" s="69"/>
      <c r="D65" s="69"/>
      <c r="E65" s="69"/>
      <c r="F65" s="70"/>
      <c r="G65" s="71"/>
      <c r="H65" s="72"/>
      <c r="I65" s="71"/>
      <c r="J65" s="71"/>
      <c r="K65" s="71"/>
      <c r="L65" s="73"/>
      <c r="M65" s="74" t="n">
        <f aca="false">G65-1+L65*H65</f>
        <v>-1</v>
      </c>
      <c r="N65" s="75"/>
      <c r="O65" s="76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</sheetData>
  <autoFilter ref="A17:AKF65"/>
  <mergeCells count="978">
    <mergeCell ref="A2:K2"/>
    <mergeCell ref="O2:AG2"/>
    <mergeCell ref="A3:C3"/>
    <mergeCell ref="D3:K3"/>
    <mergeCell ref="Y3:AE3"/>
    <mergeCell ref="A4:C4"/>
    <mergeCell ref="D4:K4"/>
    <mergeCell ref="Y4:AE4"/>
    <mergeCell ref="A5:C5"/>
    <mergeCell ref="D5:K5"/>
    <mergeCell ref="Y5:AE5"/>
    <mergeCell ref="A6:K7"/>
    <mergeCell ref="Y6:Z6"/>
    <mergeCell ref="AA6:AC6"/>
    <mergeCell ref="AD6:AG6"/>
    <mergeCell ref="Y7:Z7"/>
    <mergeCell ref="AA7:AC7"/>
    <mergeCell ref="AD7:AG7"/>
    <mergeCell ref="O11:O14"/>
    <mergeCell ref="P11:P14"/>
    <mergeCell ref="Q11:Q14"/>
    <mergeCell ref="R11:R14"/>
    <mergeCell ref="S11:S14"/>
    <mergeCell ref="T11:T14"/>
    <mergeCell ref="U11:U14"/>
    <mergeCell ref="V11:V14"/>
    <mergeCell ref="W11:W14"/>
    <mergeCell ref="X11:X14"/>
    <mergeCell ref="Y11:Y14"/>
    <mergeCell ref="Z11:Z14"/>
    <mergeCell ref="AA11:AA14"/>
    <mergeCell ref="AB11:AB14"/>
    <mergeCell ref="AC11:AC14"/>
    <mergeCell ref="AD11:AD14"/>
    <mergeCell ref="AE11:AE14"/>
    <mergeCell ref="AF11:AF14"/>
    <mergeCell ref="AG11:AG14"/>
    <mergeCell ref="AH11:AH14"/>
    <mergeCell ref="AI11:AI14"/>
    <mergeCell ref="AJ11:AJ14"/>
    <mergeCell ref="AK11:AK14"/>
    <mergeCell ref="AL11:AL14"/>
    <mergeCell ref="AM11:AM14"/>
    <mergeCell ref="AN11:AN14"/>
    <mergeCell ref="AO11:AO14"/>
    <mergeCell ref="AP11:AP14"/>
    <mergeCell ref="AQ11:AQ14"/>
    <mergeCell ref="AR11:AR14"/>
    <mergeCell ref="AS11:AS14"/>
    <mergeCell ref="AT11:AT14"/>
    <mergeCell ref="AU11:AU14"/>
    <mergeCell ref="AV11:AV14"/>
    <mergeCell ref="AW11:AW14"/>
    <mergeCell ref="AX11:AX14"/>
    <mergeCell ref="AY11:AY14"/>
    <mergeCell ref="AZ11:AZ14"/>
    <mergeCell ref="BA11:BA14"/>
    <mergeCell ref="BB11:BB14"/>
    <mergeCell ref="BC11:BC14"/>
    <mergeCell ref="BD11:BD14"/>
    <mergeCell ref="BE11:BE14"/>
    <mergeCell ref="BF11:BF14"/>
    <mergeCell ref="BG11:BG14"/>
    <mergeCell ref="BH11:BH14"/>
    <mergeCell ref="BI11:BI14"/>
    <mergeCell ref="BJ11:BJ14"/>
    <mergeCell ref="BK11:BK14"/>
    <mergeCell ref="BL11:BL14"/>
    <mergeCell ref="BM11:BM14"/>
    <mergeCell ref="BN11:BN14"/>
    <mergeCell ref="BO11:BO14"/>
    <mergeCell ref="BP11:BP14"/>
    <mergeCell ref="BQ11:BQ14"/>
    <mergeCell ref="BR11:BR14"/>
    <mergeCell ref="BS11:BS14"/>
    <mergeCell ref="BT11:BT14"/>
    <mergeCell ref="BU11:BU14"/>
    <mergeCell ref="BV11:BV14"/>
    <mergeCell ref="BW11:BW14"/>
    <mergeCell ref="BX11:BX14"/>
    <mergeCell ref="BY11:BY14"/>
    <mergeCell ref="BZ11:BZ14"/>
    <mergeCell ref="CA11:CA14"/>
    <mergeCell ref="CB11:CB14"/>
    <mergeCell ref="CC11:CC14"/>
    <mergeCell ref="CD11:CD14"/>
    <mergeCell ref="CE11:CE14"/>
    <mergeCell ref="CF11:CF14"/>
    <mergeCell ref="CG11:CG14"/>
    <mergeCell ref="CH11:CH14"/>
    <mergeCell ref="CI11:CI14"/>
    <mergeCell ref="CJ11:CJ14"/>
    <mergeCell ref="CK11:CK14"/>
    <mergeCell ref="CL11:CL14"/>
    <mergeCell ref="CM11:CM14"/>
    <mergeCell ref="CN11:CN14"/>
    <mergeCell ref="CO11:CO14"/>
    <mergeCell ref="CP11:CP14"/>
    <mergeCell ref="CQ11:CQ14"/>
    <mergeCell ref="CR11:CR14"/>
    <mergeCell ref="CS11:CS14"/>
    <mergeCell ref="CT11:CT14"/>
    <mergeCell ref="CU11:CU14"/>
    <mergeCell ref="CV11:CV14"/>
    <mergeCell ref="CW11:CW14"/>
    <mergeCell ref="CX11:CX14"/>
    <mergeCell ref="CY11:CY14"/>
    <mergeCell ref="CZ11:CZ14"/>
    <mergeCell ref="DA11:DA14"/>
    <mergeCell ref="DB11:DB14"/>
    <mergeCell ref="DC11:DC14"/>
    <mergeCell ref="DD11:DD14"/>
    <mergeCell ref="DE11:DE14"/>
    <mergeCell ref="DF11:DF14"/>
    <mergeCell ref="DG11:DG14"/>
    <mergeCell ref="DH11:DH14"/>
    <mergeCell ref="DI11:DI14"/>
    <mergeCell ref="DJ11:DJ14"/>
    <mergeCell ref="DK11:DK14"/>
    <mergeCell ref="DL11:DL14"/>
    <mergeCell ref="DM11:DM14"/>
    <mergeCell ref="DN11:DN14"/>
    <mergeCell ref="DO11:DO14"/>
    <mergeCell ref="DP11:DP14"/>
    <mergeCell ref="DQ11:DQ14"/>
    <mergeCell ref="DR11:DR14"/>
    <mergeCell ref="DS11:DS14"/>
    <mergeCell ref="DT11:DT14"/>
    <mergeCell ref="DU11:DU14"/>
    <mergeCell ref="DV11:DV14"/>
    <mergeCell ref="DW11:DW14"/>
    <mergeCell ref="DX11:DX14"/>
    <mergeCell ref="DY11:DY14"/>
    <mergeCell ref="DZ11:DZ14"/>
    <mergeCell ref="EA11:EA14"/>
    <mergeCell ref="EB11:EB14"/>
    <mergeCell ref="EC11:EC14"/>
    <mergeCell ref="ED11:ED14"/>
    <mergeCell ref="EE11:EE14"/>
    <mergeCell ref="EF11:EF14"/>
    <mergeCell ref="EG11:EG14"/>
    <mergeCell ref="EH11:EH14"/>
    <mergeCell ref="EI11:EI14"/>
    <mergeCell ref="EJ11:EJ14"/>
    <mergeCell ref="EK11:EK14"/>
    <mergeCell ref="EL11:EL14"/>
    <mergeCell ref="EM11:EM14"/>
    <mergeCell ref="EN11:EN14"/>
    <mergeCell ref="EO11:EO14"/>
    <mergeCell ref="EP11:EP14"/>
    <mergeCell ref="EQ11:EQ14"/>
    <mergeCell ref="ER11:ER14"/>
    <mergeCell ref="ES11:ES14"/>
    <mergeCell ref="ET11:ET14"/>
    <mergeCell ref="EU11:EU14"/>
    <mergeCell ref="EV11:EV14"/>
    <mergeCell ref="EW11:EW14"/>
    <mergeCell ref="EX11:EX14"/>
    <mergeCell ref="EY11:EY14"/>
    <mergeCell ref="EZ11:EZ14"/>
    <mergeCell ref="FA11:FA14"/>
    <mergeCell ref="FB11:FB14"/>
    <mergeCell ref="FC11:FC14"/>
    <mergeCell ref="FD11:FD14"/>
    <mergeCell ref="FE11:FE14"/>
    <mergeCell ref="FF11:FF14"/>
    <mergeCell ref="FG11:FG14"/>
    <mergeCell ref="FH11:FH14"/>
    <mergeCell ref="FI11:FI14"/>
    <mergeCell ref="FJ11:FJ14"/>
    <mergeCell ref="FK11:FK14"/>
    <mergeCell ref="FL11:FL14"/>
    <mergeCell ref="FM11:FM14"/>
    <mergeCell ref="FN11:FN14"/>
    <mergeCell ref="FO11:FO14"/>
    <mergeCell ref="FP11:FP14"/>
    <mergeCell ref="FQ11:FQ14"/>
    <mergeCell ref="FR11:FR14"/>
    <mergeCell ref="FS11:FS14"/>
    <mergeCell ref="FT11:FT14"/>
    <mergeCell ref="FU11:FU14"/>
    <mergeCell ref="FV11:FV14"/>
    <mergeCell ref="FW11:FW14"/>
    <mergeCell ref="FX11:FX14"/>
    <mergeCell ref="FY11:FY14"/>
    <mergeCell ref="FZ11:FZ14"/>
    <mergeCell ref="GA11:GA14"/>
    <mergeCell ref="GB11:GB14"/>
    <mergeCell ref="GC11:GC14"/>
    <mergeCell ref="GD11:GD14"/>
    <mergeCell ref="GE11:GE14"/>
    <mergeCell ref="GF11:GF14"/>
    <mergeCell ref="GG11:GG14"/>
    <mergeCell ref="GH11:GH14"/>
    <mergeCell ref="GI11:GI14"/>
    <mergeCell ref="GJ11:GJ14"/>
    <mergeCell ref="GK11:GK14"/>
    <mergeCell ref="GL11:GL14"/>
    <mergeCell ref="GM11:GM14"/>
    <mergeCell ref="GN11:GN14"/>
    <mergeCell ref="GO11:GO14"/>
    <mergeCell ref="GP11:GP14"/>
    <mergeCell ref="GQ11:GQ14"/>
    <mergeCell ref="GR11:GR14"/>
    <mergeCell ref="GS11:GS14"/>
    <mergeCell ref="GT11:GT14"/>
    <mergeCell ref="GU11:GU14"/>
    <mergeCell ref="GV11:GV14"/>
    <mergeCell ref="GW11:GW14"/>
    <mergeCell ref="GX11:GX14"/>
    <mergeCell ref="GY11:GY14"/>
    <mergeCell ref="GZ11:GZ14"/>
    <mergeCell ref="HA11:HA14"/>
    <mergeCell ref="HB11:HB14"/>
    <mergeCell ref="HC11:HC14"/>
    <mergeCell ref="HD11:HD14"/>
    <mergeCell ref="HE11:HE14"/>
    <mergeCell ref="HF11:HF14"/>
    <mergeCell ref="HG11:HG14"/>
    <mergeCell ref="HH11:HH14"/>
    <mergeCell ref="HI11:HI14"/>
    <mergeCell ref="HJ11:HJ14"/>
    <mergeCell ref="HK11:HK14"/>
    <mergeCell ref="HL11:HL14"/>
    <mergeCell ref="HM11:HM14"/>
    <mergeCell ref="HN11:HN14"/>
    <mergeCell ref="HO11:HO14"/>
    <mergeCell ref="HP11:HP14"/>
    <mergeCell ref="HQ11:HQ14"/>
    <mergeCell ref="HR11:HR14"/>
    <mergeCell ref="HS11:HS14"/>
    <mergeCell ref="HT11:HT14"/>
    <mergeCell ref="HU11:HU14"/>
    <mergeCell ref="HV11:HV14"/>
    <mergeCell ref="HW11:HW14"/>
    <mergeCell ref="HX11:HX14"/>
    <mergeCell ref="HY11:HY14"/>
    <mergeCell ref="HZ11:HZ14"/>
    <mergeCell ref="IA11:IA14"/>
    <mergeCell ref="IB11:IB14"/>
    <mergeCell ref="IC11:IC14"/>
    <mergeCell ref="ID11:ID14"/>
    <mergeCell ref="IE11:IE14"/>
    <mergeCell ref="IF11:IF14"/>
    <mergeCell ref="IG11:IG14"/>
    <mergeCell ref="IH11:IH14"/>
    <mergeCell ref="II11:II14"/>
    <mergeCell ref="IJ11:IJ14"/>
    <mergeCell ref="IK11:IK14"/>
    <mergeCell ref="IL11:IL14"/>
    <mergeCell ref="IM11:IM14"/>
    <mergeCell ref="IN11:IN14"/>
    <mergeCell ref="IO11:IO14"/>
    <mergeCell ref="IP11:IP14"/>
    <mergeCell ref="IQ11:IQ14"/>
    <mergeCell ref="IR11:IR14"/>
    <mergeCell ref="IS11:IS14"/>
    <mergeCell ref="IT11:IT14"/>
    <mergeCell ref="IU11:IU14"/>
    <mergeCell ref="IV11:IV14"/>
    <mergeCell ref="IW11:IW14"/>
    <mergeCell ref="IX11:IX14"/>
    <mergeCell ref="IY11:IY14"/>
    <mergeCell ref="IZ11:IZ14"/>
    <mergeCell ref="JA11:JA14"/>
    <mergeCell ref="JB11:JB14"/>
    <mergeCell ref="JC11:JC14"/>
    <mergeCell ref="JD11:JD14"/>
    <mergeCell ref="JE11:JE14"/>
    <mergeCell ref="JF11:JF14"/>
    <mergeCell ref="JG11:JG14"/>
    <mergeCell ref="JH11:JH14"/>
    <mergeCell ref="JI11:JI14"/>
    <mergeCell ref="JJ11:JJ14"/>
    <mergeCell ref="JK11:JK14"/>
    <mergeCell ref="JL11:JL14"/>
    <mergeCell ref="JM11:JM14"/>
    <mergeCell ref="JN11:JN14"/>
    <mergeCell ref="JO11:JO14"/>
    <mergeCell ref="JP11:JP14"/>
    <mergeCell ref="JQ11:JQ14"/>
    <mergeCell ref="JR11:JR14"/>
    <mergeCell ref="JS11:JS14"/>
    <mergeCell ref="JT11:JT14"/>
    <mergeCell ref="JU11:JU14"/>
    <mergeCell ref="JV11:JV14"/>
    <mergeCell ref="JW11:JW14"/>
    <mergeCell ref="JX11:JX14"/>
    <mergeCell ref="JY11:JY14"/>
    <mergeCell ref="JZ11:JZ14"/>
    <mergeCell ref="KA11:KA14"/>
    <mergeCell ref="KB11:KB14"/>
    <mergeCell ref="KC11:KC14"/>
    <mergeCell ref="KD11:KD14"/>
    <mergeCell ref="KE11:KE14"/>
    <mergeCell ref="KF11:KF14"/>
    <mergeCell ref="KG11:KG14"/>
    <mergeCell ref="KH11:KH14"/>
    <mergeCell ref="KI11:KI14"/>
    <mergeCell ref="KJ11:KJ14"/>
    <mergeCell ref="KK11:KK14"/>
    <mergeCell ref="KL11:KL14"/>
    <mergeCell ref="KM11:KM14"/>
    <mergeCell ref="KN11:KN14"/>
    <mergeCell ref="KO11:KO14"/>
    <mergeCell ref="KP11:KP14"/>
    <mergeCell ref="KQ11:KQ14"/>
    <mergeCell ref="KR11:KR14"/>
    <mergeCell ref="KS11:KS14"/>
    <mergeCell ref="KT11:KT14"/>
    <mergeCell ref="KU11:KU14"/>
    <mergeCell ref="KV11:KV14"/>
    <mergeCell ref="KW11:KW14"/>
    <mergeCell ref="KX11:KX14"/>
    <mergeCell ref="KY11:KY14"/>
    <mergeCell ref="KZ11:KZ14"/>
    <mergeCell ref="LA11:LA14"/>
    <mergeCell ref="LB11:LB14"/>
    <mergeCell ref="LC11:LC14"/>
    <mergeCell ref="LD11:LD14"/>
    <mergeCell ref="LE11:LE14"/>
    <mergeCell ref="LF11:LF14"/>
    <mergeCell ref="LG11:LG14"/>
    <mergeCell ref="LH11:LH14"/>
    <mergeCell ref="LI11:LI14"/>
    <mergeCell ref="LJ11:LJ14"/>
    <mergeCell ref="LK11:LK14"/>
    <mergeCell ref="LL11:LL14"/>
    <mergeCell ref="LM11:LM14"/>
    <mergeCell ref="LN11:LN14"/>
    <mergeCell ref="LO11:LO14"/>
    <mergeCell ref="LP11:LP14"/>
    <mergeCell ref="LQ11:LQ14"/>
    <mergeCell ref="LR11:LR14"/>
    <mergeCell ref="LS11:LS14"/>
    <mergeCell ref="LT11:LT14"/>
    <mergeCell ref="LU11:LU14"/>
    <mergeCell ref="LV11:LV14"/>
    <mergeCell ref="LW11:LW14"/>
    <mergeCell ref="LX11:LX14"/>
    <mergeCell ref="LY11:LY14"/>
    <mergeCell ref="LZ11:LZ14"/>
    <mergeCell ref="MA11:MA14"/>
    <mergeCell ref="MB11:MB14"/>
    <mergeCell ref="MC11:MC14"/>
    <mergeCell ref="MD11:MD14"/>
    <mergeCell ref="ME11:ME14"/>
    <mergeCell ref="MF11:MF14"/>
    <mergeCell ref="MG11:MG14"/>
    <mergeCell ref="MH11:MH14"/>
    <mergeCell ref="MI11:MI14"/>
    <mergeCell ref="MJ11:MJ14"/>
    <mergeCell ref="MK11:MK14"/>
    <mergeCell ref="ML11:ML14"/>
    <mergeCell ref="MM11:MM14"/>
    <mergeCell ref="MN11:MN14"/>
    <mergeCell ref="MO11:MO14"/>
    <mergeCell ref="MP11:MP14"/>
    <mergeCell ref="MQ11:MQ14"/>
    <mergeCell ref="MR11:MR14"/>
    <mergeCell ref="MS11:MS14"/>
    <mergeCell ref="MT11:MT14"/>
    <mergeCell ref="MU11:MU14"/>
    <mergeCell ref="MV11:MV14"/>
    <mergeCell ref="MW11:MW14"/>
    <mergeCell ref="MX11:MX14"/>
    <mergeCell ref="MY11:MY14"/>
    <mergeCell ref="MZ11:MZ14"/>
    <mergeCell ref="NA11:NA14"/>
    <mergeCell ref="NB11:NB14"/>
    <mergeCell ref="NC11:NC14"/>
    <mergeCell ref="ND11:ND14"/>
    <mergeCell ref="NE11:NE14"/>
    <mergeCell ref="NF11:NF14"/>
    <mergeCell ref="NG11:NG14"/>
    <mergeCell ref="NH11:NH14"/>
    <mergeCell ref="NI11:NI14"/>
    <mergeCell ref="NJ11:NJ14"/>
    <mergeCell ref="NK11:NK14"/>
    <mergeCell ref="NL11:NL14"/>
    <mergeCell ref="NM11:NM14"/>
    <mergeCell ref="NN11:NN14"/>
    <mergeCell ref="NO11:NO14"/>
    <mergeCell ref="NP11:NP14"/>
    <mergeCell ref="NQ11:NQ14"/>
    <mergeCell ref="NR11:NR14"/>
    <mergeCell ref="NS11:NS14"/>
    <mergeCell ref="NT11:NT14"/>
    <mergeCell ref="NU11:NU14"/>
    <mergeCell ref="NV11:NV14"/>
    <mergeCell ref="NW11:NW14"/>
    <mergeCell ref="NX11:NX14"/>
    <mergeCell ref="NY11:NY14"/>
    <mergeCell ref="NZ11:NZ14"/>
    <mergeCell ref="OA11:OA14"/>
    <mergeCell ref="OB11:OB14"/>
    <mergeCell ref="OC11:OC14"/>
    <mergeCell ref="OD11:OD14"/>
    <mergeCell ref="OE11:OE14"/>
    <mergeCell ref="OF11:OF14"/>
    <mergeCell ref="OG11:OG14"/>
    <mergeCell ref="OH11:OH14"/>
    <mergeCell ref="OI11:OI14"/>
    <mergeCell ref="OJ11:OJ14"/>
    <mergeCell ref="OK11:OK14"/>
    <mergeCell ref="OL11:OL14"/>
    <mergeCell ref="OM11:OM14"/>
    <mergeCell ref="ON11:ON14"/>
    <mergeCell ref="OO11:OO14"/>
    <mergeCell ref="OP11:OP14"/>
    <mergeCell ref="OQ11:OQ14"/>
    <mergeCell ref="OR11:OR14"/>
    <mergeCell ref="OS11:OS14"/>
    <mergeCell ref="OT11:OT14"/>
    <mergeCell ref="OU11:OU14"/>
    <mergeCell ref="OV11:OV14"/>
    <mergeCell ref="OW11:OW14"/>
    <mergeCell ref="OX11:OX14"/>
    <mergeCell ref="OY11:OY14"/>
    <mergeCell ref="OZ11:OZ14"/>
    <mergeCell ref="PA11:PA14"/>
    <mergeCell ref="PB11:PB14"/>
    <mergeCell ref="PC11:PC14"/>
    <mergeCell ref="PD11:PD14"/>
    <mergeCell ref="PE11:PE14"/>
    <mergeCell ref="PF11:PF14"/>
    <mergeCell ref="PG11:PG14"/>
    <mergeCell ref="PH11:PH14"/>
    <mergeCell ref="PI11:PI14"/>
    <mergeCell ref="PJ11:PJ14"/>
    <mergeCell ref="PK11:PK14"/>
    <mergeCell ref="PL11:PL14"/>
    <mergeCell ref="PM11:PM14"/>
    <mergeCell ref="PN11:PN14"/>
    <mergeCell ref="PO11:PO14"/>
    <mergeCell ref="PP11:PP14"/>
    <mergeCell ref="PQ11:PQ14"/>
    <mergeCell ref="PR11:PR14"/>
    <mergeCell ref="PS11:PS14"/>
    <mergeCell ref="PT11:PT14"/>
    <mergeCell ref="PU11:PU14"/>
    <mergeCell ref="PV11:PV14"/>
    <mergeCell ref="PW11:PW14"/>
    <mergeCell ref="PX11:PX14"/>
    <mergeCell ref="PY11:PY14"/>
    <mergeCell ref="PZ11:PZ14"/>
    <mergeCell ref="QA11:QA14"/>
    <mergeCell ref="QB11:QB14"/>
    <mergeCell ref="QC11:QC14"/>
    <mergeCell ref="QD11:QD14"/>
    <mergeCell ref="QE11:QE14"/>
    <mergeCell ref="QF11:QF14"/>
    <mergeCell ref="QG11:QG14"/>
    <mergeCell ref="QH11:QH14"/>
    <mergeCell ref="QI11:QI14"/>
    <mergeCell ref="QJ11:QJ14"/>
    <mergeCell ref="QK11:QK14"/>
    <mergeCell ref="QL11:QL14"/>
    <mergeCell ref="QM11:QM14"/>
    <mergeCell ref="QN11:QN14"/>
    <mergeCell ref="QO11:QO14"/>
    <mergeCell ref="QP11:QP14"/>
    <mergeCell ref="QQ11:QQ14"/>
    <mergeCell ref="QR11:QR14"/>
    <mergeCell ref="QS11:QS14"/>
    <mergeCell ref="QT11:QT14"/>
    <mergeCell ref="QU11:QU14"/>
    <mergeCell ref="QV11:QV14"/>
    <mergeCell ref="QW11:QW14"/>
    <mergeCell ref="QX11:QX14"/>
    <mergeCell ref="QY11:QY14"/>
    <mergeCell ref="QZ11:QZ14"/>
    <mergeCell ref="RA11:RA14"/>
    <mergeCell ref="RB11:RB14"/>
    <mergeCell ref="RC11:RC14"/>
    <mergeCell ref="RD11:RD14"/>
    <mergeCell ref="RE11:RE14"/>
    <mergeCell ref="RF11:RF14"/>
    <mergeCell ref="RG11:RG14"/>
    <mergeCell ref="RH11:RH14"/>
    <mergeCell ref="RI11:RI14"/>
    <mergeCell ref="RJ11:RJ14"/>
    <mergeCell ref="RK11:RK14"/>
    <mergeCell ref="RL11:RL14"/>
    <mergeCell ref="RM11:RM14"/>
    <mergeCell ref="RN11:RN14"/>
    <mergeCell ref="RO11:RO14"/>
    <mergeCell ref="RP11:RP14"/>
    <mergeCell ref="RQ11:RQ14"/>
    <mergeCell ref="RR11:RR14"/>
    <mergeCell ref="RS11:RS14"/>
    <mergeCell ref="RT11:RT14"/>
    <mergeCell ref="RU11:RU14"/>
    <mergeCell ref="RV11:RV14"/>
    <mergeCell ref="RW11:RW14"/>
    <mergeCell ref="RX11:RX14"/>
    <mergeCell ref="RY11:RY14"/>
    <mergeCell ref="RZ11:RZ14"/>
    <mergeCell ref="SA11:SA14"/>
    <mergeCell ref="SB11:SB14"/>
    <mergeCell ref="SC11:SC14"/>
    <mergeCell ref="SD11:SD14"/>
    <mergeCell ref="SE11:SE14"/>
    <mergeCell ref="SF11:SF14"/>
    <mergeCell ref="SG11:SG14"/>
    <mergeCell ref="SH11:SH14"/>
    <mergeCell ref="SI11:SI14"/>
    <mergeCell ref="SJ11:SJ14"/>
    <mergeCell ref="SK11:SK14"/>
    <mergeCell ref="SL11:SL14"/>
    <mergeCell ref="SM11:SM14"/>
    <mergeCell ref="SN11:SN14"/>
    <mergeCell ref="SO11:SO14"/>
    <mergeCell ref="SP11:SP14"/>
    <mergeCell ref="SQ11:SQ14"/>
    <mergeCell ref="SR11:SR14"/>
    <mergeCell ref="SS11:SS14"/>
    <mergeCell ref="ST11:ST14"/>
    <mergeCell ref="SU11:SU14"/>
    <mergeCell ref="SV11:SV14"/>
    <mergeCell ref="SW11:SW14"/>
    <mergeCell ref="SX11:SX14"/>
    <mergeCell ref="SY11:SY14"/>
    <mergeCell ref="SZ11:SZ14"/>
    <mergeCell ref="TA11:TA14"/>
    <mergeCell ref="TB11:TB14"/>
    <mergeCell ref="TC11:TC14"/>
    <mergeCell ref="TD11:TD14"/>
    <mergeCell ref="TE11:TE14"/>
    <mergeCell ref="TF11:TF14"/>
    <mergeCell ref="TG11:TG14"/>
    <mergeCell ref="TH11:TH14"/>
    <mergeCell ref="TI11:TI14"/>
    <mergeCell ref="TJ11:TJ14"/>
    <mergeCell ref="TK11:TK14"/>
    <mergeCell ref="TL11:TL14"/>
    <mergeCell ref="TM11:TM14"/>
    <mergeCell ref="TN11:TN14"/>
    <mergeCell ref="TO11:TO14"/>
    <mergeCell ref="TP11:TP14"/>
    <mergeCell ref="TQ11:TQ14"/>
    <mergeCell ref="TR11:TR14"/>
    <mergeCell ref="TS11:TS14"/>
    <mergeCell ref="TT11:TT14"/>
    <mergeCell ref="TU11:TU14"/>
    <mergeCell ref="TV11:TV14"/>
    <mergeCell ref="TW11:TW14"/>
    <mergeCell ref="TX11:TX14"/>
    <mergeCell ref="TY11:TY14"/>
    <mergeCell ref="TZ11:TZ14"/>
    <mergeCell ref="UA11:UA14"/>
    <mergeCell ref="UB11:UB14"/>
    <mergeCell ref="UC11:UC14"/>
    <mergeCell ref="UD11:UD14"/>
    <mergeCell ref="UE11:UE14"/>
    <mergeCell ref="UF11:UF14"/>
    <mergeCell ref="UG11:UG14"/>
    <mergeCell ref="UH11:UH14"/>
    <mergeCell ref="UI11:UI14"/>
    <mergeCell ref="UJ11:UJ14"/>
    <mergeCell ref="UK11:UK14"/>
    <mergeCell ref="UL11:UL14"/>
    <mergeCell ref="UM11:UM14"/>
    <mergeCell ref="UN11:UN14"/>
    <mergeCell ref="UO11:UO14"/>
    <mergeCell ref="UP11:UP14"/>
    <mergeCell ref="UQ11:UQ14"/>
    <mergeCell ref="UR11:UR14"/>
    <mergeCell ref="US11:US14"/>
    <mergeCell ref="UT11:UT14"/>
    <mergeCell ref="UU11:UU14"/>
    <mergeCell ref="UV11:UV14"/>
    <mergeCell ref="UW11:UW14"/>
    <mergeCell ref="UX11:UX14"/>
    <mergeCell ref="UY11:UY14"/>
    <mergeCell ref="UZ11:UZ14"/>
    <mergeCell ref="VA11:VA14"/>
    <mergeCell ref="VB11:VB14"/>
    <mergeCell ref="VC11:VC14"/>
    <mergeCell ref="VD11:VD14"/>
    <mergeCell ref="VE11:VE14"/>
    <mergeCell ref="VF11:VF14"/>
    <mergeCell ref="VG11:VG14"/>
    <mergeCell ref="VH11:VH14"/>
    <mergeCell ref="VI11:VI14"/>
    <mergeCell ref="VJ11:VJ14"/>
    <mergeCell ref="VK11:VK14"/>
    <mergeCell ref="VL11:VL14"/>
    <mergeCell ref="VM11:VM14"/>
    <mergeCell ref="VN11:VN14"/>
    <mergeCell ref="VO11:VO14"/>
    <mergeCell ref="VP11:VP14"/>
    <mergeCell ref="VQ11:VQ14"/>
    <mergeCell ref="VR11:VR14"/>
    <mergeCell ref="VS11:VS14"/>
    <mergeCell ref="VT11:VT14"/>
    <mergeCell ref="VU11:VU14"/>
    <mergeCell ref="VV11:VV14"/>
    <mergeCell ref="VW11:VW14"/>
    <mergeCell ref="VX11:VX14"/>
    <mergeCell ref="VY11:VY14"/>
    <mergeCell ref="VZ11:VZ14"/>
    <mergeCell ref="WA11:WA14"/>
    <mergeCell ref="WB11:WB14"/>
    <mergeCell ref="WC11:WC14"/>
    <mergeCell ref="WD11:WD14"/>
    <mergeCell ref="WE11:WE14"/>
    <mergeCell ref="WF11:WF14"/>
    <mergeCell ref="WG11:WG14"/>
    <mergeCell ref="WH11:WH14"/>
    <mergeCell ref="WI11:WI14"/>
    <mergeCell ref="WJ11:WJ14"/>
    <mergeCell ref="WK11:WK14"/>
    <mergeCell ref="WL11:WL14"/>
    <mergeCell ref="WM11:WM14"/>
    <mergeCell ref="WN11:WN14"/>
    <mergeCell ref="WO11:WO14"/>
    <mergeCell ref="WP11:WP14"/>
    <mergeCell ref="WQ11:WQ14"/>
    <mergeCell ref="WR11:WR14"/>
    <mergeCell ref="WS11:WS14"/>
    <mergeCell ref="WT11:WT14"/>
    <mergeCell ref="WU11:WU14"/>
    <mergeCell ref="WV11:WV14"/>
    <mergeCell ref="WW11:WW14"/>
    <mergeCell ref="WX11:WX14"/>
    <mergeCell ref="WY11:WY14"/>
    <mergeCell ref="WZ11:WZ14"/>
    <mergeCell ref="XA11:XA14"/>
    <mergeCell ref="XB11:XB14"/>
    <mergeCell ref="XC11:XC14"/>
    <mergeCell ref="XD11:XD14"/>
    <mergeCell ref="XE11:XE14"/>
    <mergeCell ref="XF11:XF14"/>
    <mergeCell ref="XG11:XG14"/>
    <mergeCell ref="XH11:XH14"/>
    <mergeCell ref="XI11:XI14"/>
    <mergeCell ref="XJ11:XJ14"/>
    <mergeCell ref="XK11:XK14"/>
    <mergeCell ref="XL11:XL14"/>
    <mergeCell ref="XM11:XM14"/>
    <mergeCell ref="XN11:XN14"/>
    <mergeCell ref="XO11:XO14"/>
    <mergeCell ref="XP11:XP14"/>
    <mergeCell ref="XQ11:XQ14"/>
    <mergeCell ref="XR11:XR14"/>
    <mergeCell ref="XS11:XS14"/>
    <mergeCell ref="XT11:XT14"/>
    <mergeCell ref="XU11:XU14"/>
    <mergeCell ref="XV11:XV14"/>
    <mergeCell ref="XW11:XW14"/>
    <mergeCell ref="XX11:XX14"/>
    <mergeCell ref="XY11:XY14"/>
    <mergeCell ref="XZ11:XZ14"/>
    <mergeCell ref="YA11:YA14"/>
    <mergeCell ref="YB11:YB14"/>
    <mergeCell ref="YC11:YC14"/>
    <mergeCell ref="YD11:YD14"/>
    <mergeCell ref="YE11:YE14"/>
    <mergeCell ref="YF11:YF14"/>
    <mergeCell ref="YG11:YG14"/>
    <mergeCell ref="YH11:YH14"/>
    <mergeCell ref="YI11:YI14"/>
    <mergeCell ref="YJ11:YJ14"/>
    <mergeCell ref="YK11:YK14"/>
    <mergeCell ref="YL11:YL14"/>
    <mergeCell ref="YM11:YM14"/>
    <mergeCell ref="YN11:YN14"/>
    <mergeCell ref="YO11:YO14"/>
    <mergeCell ref="YP11:YP14"/>
    <mergeCell ref="YQ11:YQ14"/>
    <mergeCell ref="YR11:YR14"/>
    <mergeCell ref="YS11:YS14"/>
    <mergeCell ref="YT11:YT14"/>
    <mergeCell ref="YU11:YU14"/>
    <mergeCell ref="YV11:YV14"/>
    <mergeCell ref="YW11:YW14"/>
    <mergeCell ref="YX11:YX14"/>
    <mergeCell ref="YY11:YY14"/>
    <mergeCell ref="YZ11:YZ14"/>
    <mergeCell ref="ZA11:ZA14"/>
    <mergeCell ref="ZB11:ZB14"/>
    <mergeCell ref="ZC11:ZC14"/>
    <mergeCell ref="ZD11:ZD14"/>
    <mergeCell ref="ZE11:ZE14"/>
    <mergeCell ref="ZF11:ZF14"/>
    <mergeCell ref="ZG11:ZG14"/>
    <mergeCell ref="ZH11:ZH14"/>
    <mergeCell ref="ZI11:ZI14"/>
    <mergeCell ref="ZJ11:ZJ14"/>
    <mergeCell ref="ZK11:ZK14"/>
    <mergeCell ref="ZL11:ZL14"/>
    <mergeCell ref="ZM11:ZM14"/>
    <mergeCell ref="ZN11:ZN14"/>
    <mergeCell ref="ZO11:ZO14"/>
    <mergeCell ref="ZP11:ZP14"/>
    <mergeCell ref="ZQ11:ZQ14"/>
    <mergeCell ref="ZR11:ZR14"/>
    <mergeCell ref="ZS11:ZS14"/>
    <mergeCell ref="ZT11:ZT14"/>
    <mergeCell ref="ZU11:ZU14"/>
    <mergeCell ref="ZV11:ZV14"/>
    <mergeCell ref="ZW11:ZW14"/>
    <mergeCell ref="ZX11:ZX14"/>
    <mergeCell ref="ZY11:ZY14"/>
    <mergeCell ref="ZZ11:ZZ14"/>
    <mergeCell ref="AAA11:AAA14"/>
    <mergeCell ref="AAB11:AAB14"/>
    <mergeCell ref="AAC11:AAC14"/>
    <mergeCell ref="AAD11:AAD14"/>
    <mergeCell ref="AAE11:AAE14"/>
    <mergeCell ref="AAF11:AAF14"/>
    <mergeCell ref="AAG11:AAG14"/>
    <mergeCell ref="AAH11:AAH14"/>
    <mergeCell ref="AAI11:AAI14"/>
    <mergeCell ref="AAJ11:AAJ14"/>
    <mergeCell ref="AAK11:AAK14"/>
    <mergeCell ref="AAL11:AAL14"/>
    <mergeCell ref="AAM11:AAM14"/>
    <mergeCell ref="AAN11:AAN14"/>
    <mergeCell ref="AAO11:AAO14"/>
    <mergeCell ref="AAP11:AAP14"/>
    <mergeCell ref="AAQ11:AAQ14"/>
    <mergeCell ref="AAR11:AAR14"/>
    <mergeCell ref="AAS11:AAS14"/>
    <mergeCell ref="AAT11:AAT14"/>
    <mergeCell ref="AAU11:AAU14"/>
    <mergeCell ref="AAV11:AAV14"/>
    <mergeCell ref="AAW11:AAW14"/>
    <mergeCell ref="AAX11:AAX14"/>
    <mergeCell ref="AAY11:AAY14"/>
    <mergeCell ref="AAZ11:AAZ14"/>
    <mergeCell ref="ABA11:ABA14"/>
    <mergeCell ref="ABB11:ABB14"/>
    <mergeCell ref="ABC11:ABC14"/>
    <mergeCell ref="ABD11:ABD14"/>
    <mergeCell ref="ABE11:ABE14"/>
    <mergeCell ref="ABF11:ABF14"/>
    <mergeCell ref="ABG11:ABG14"/>
    <mergeCell ref="ABH11:ABH14"/>
    <mergeCell ref="ABI11:ABI14"/>
    <mergeCell ref="ABJ11:ABJ14"/>
    <mergeCell ref="ABK11:ABK14"/>
    <mergeCell ref="ABL11:ABL14"/>
    <mergeCell ref="ABM11:ABM14"/>
    <mergeCell ref="ABN11:ABN14"/>
    <mergeCell ref="ABO11:ABO14"/>
    <mergeCell ref="ABP11:ABP14"/>
    <mergeCell ref="ABQ11:ABQ14"/>
    <mergeCell ref="ABR11:ABR14"/>
    <mergeCell ref="ABS11:ABS14"/>
    <mergeCell ref="ABT11:ABT14"/>
    <mergeCell ref="ABU11:ABU14"/>
    <mergeCell ref="ABV11:ABV14"/>
    <mergeCell ref="ABW11:ABW14"/>
    <mergeCell ref="ABX11:ABX14"/>
    <mergeCell ref="ABY11:ABY14"/>
    <mergeCell ref="ABZ11:ABZ14"/>
    <mergeCell ref="ACA11:ACA14"/>
    <mergeCell ref="ACB11:ACB14"/>
    <mergeCell ref="ACC11:ACC14"/>
    <mergeCell ref="ACD11:ACD14"/>
    <mergeCell ref="ACE11:ACE14"/>
    <mergeCell ref="ACF11:ACF14"/>
    <mergeCell ref="ACG11:ACG14"/>
    <mergeCell ref="ACH11:ACH14"/>
    <mergeCell ref="ACI11:ACI14"/>
    <mergeCell ref="ACJ11:ACJ14"/>
    <mergeCell ref="ACK11:ACK14"/>
    <mergeCell ref="ACL11:ACL14"/>
    <mergeCell ref="ACM11:ACM14"/>
    <mergeCell ref="ACN11:ACN14"/>
    <mergeCell ref="ACO11:ACO14"/>
    <mergeCell ref="ACP11:ACP14"/>
    <mergeCell ref="ACQ11:ACQ14"/>
    <mergeCell ref="ACR11:ACR14"/>
    <mergeCell ref="ACS11:ACS14"/>
    <mergeCell ref="ACT11:ACT14"/>
    <mergeCell ref="ACU11:ACU14"/>
    <mergeCell ref="ACV11:ACV14"/>
    <mergeCell ref="ACW11:ACW14"/>
    <mergeCell ref="ACX11:ACX14"/>
    <mergeCell ref="ACY11:ACY14"/>
    <mergeCell ref="ACZ11:ACZ14"/>
    <mergeCell ref="ADA11:ADA14"/>
    <mergeCell ref="ADB11:ADB14"/>
    <mergeCell ref="ADC11:ADC14"/>
    <mergeCell ref="ADD11:ADD14"/>
    <mergeCell ref="ADE11:ADE14"/>
    <mergeCell ref="ADF11:ADF14"/>
    <mergeCell ref="ADG11:ADG14"/>
    <mergeCell ref="ADH11:ADH14"/>
    <mergeCell ref="ADI11:ADI14"/>
    <mergeCell ref="ADJ11:ADJ14"/>
    <mergeCell ref="ADK11:ADK14"/>
    <mergeCell ref="ADL11:ADL14"/>
    <mergeCell ref="ADM11:ADM14"/>
    <mergeCell ref="ADN11:ADN14"/>
    <mergeCell ref="ADO11:ADO14"/>
    <mergeCell ref="ADP11:ADP14"/>
    <mergeCell ref="ADQ11:ADQ14"/>
    <mergeCell ref="ADR11:ADR14"/>
    <mergeCell ref="ADS11:ADS14"/>
    <mergeCell ref="ADT11:ADT14"/>
    <mergeCell ref="ADU11:ADU14"/>
    <mergeCell ref="ADV11:ADV14"/>
    <mergeCell ref="ADW11:ADW14"/>
    <mergeCell ref="ADX11:ADX14"/>
    <mergeCell ref="ADY11:ADY14"/>
    <mergeCell ref="ADZ11:ADZ14"/>
    <mergeCell ref="AEA11:AEA14"/>
    <mergeCell ref="AEB11:AEB14"/>
    <mergeCell ref="AEC11:AEC14"/>
    <mergeCell ref="AED11:AED14"/>
    <mergeCell ref="AEE11:AEE14"/>
    <mergeCell ref="AEF11:AEF14"/>
    <mergeCell ref="AEG11:AEG14"/>
    <mergeCell ref="AEH11:AEH14"/>
    <mergeCell ref="AEI11:AEI14"/>
    <mergeCell ref="AEJ11:AEJ14"/>
    <mergeCell ref="AEK11:AEK14"/>
    <mergeCell ref="AEL11:AEL14"/>
    <mergeCell ref="AEM11:AEM14"/>
    <mergeCell ref="AEN11:AEN14"/>
    <mergeCell ref="AEO11:AEO14"/>
    <mergeCell ref="AEP11:AEP14"/>
    <mergeCell ref="AEQ11:AEQ14"/>
    <mergeCell ref="AER11:AER14"/>
    <mergeCell ref="AES11:AES14"/>
    <mergeCell ref="AET11:AET14"/>
    <mergeCell ref="AEU11:AEU14"/>
    <mergeCell ref="AEV11:AEV14"/>
    <mergeCell ref="AEW11:AEW14"/>
    <mergeCell ref="AEX11:AEX14"/>
    <mergeCell ref="AEY11:AEY14"/>
    <mergeCell ref="AEZ11:AEZ14"/>
    <mergeCell ref="AFA11:AFA14"/>
    <mergeCell ref="AFB11:AFB14"/>
    <mergeCell ref="AFC11:AFC14"/>
    <mergeCell ref="AFD11:AFD14"/>
    <mergeCell ref="AFE11:AFE14"/>
    <mergeCell ref="AFF11:AFF14"/>
    <mergeCell ref="AFG11:AFG14"/>
    <mergeCell ref="AFH11:AFH14"/>
    <mergeCell ref="AFI11:AFI14"/>
    <mergeCell ref="AFJ11:AFJ14"/>
    <mergeCell ref="AFK11:AFK14"/>
    <mergeCell ref="AFL11:AFL14"/>
    <mergeCell ref="AFM11:AFM14"/>
    <mergeCell ref="AFN11:AFN14"/>
    <mergeCell ref="AFO11:AFO14"/>
    <mergeCell ref="AFP11:AFP14"/>
    <mergeCell ref="AFQ11:AFQ14"/>
    <mergeCell ref="AFR11:AFR14"/>
    <mergeCell ref="AFS11:AFS14"/>
    <mergeCell ref="AFT11:AFT14"/>
    <mergeCell ref="AFU11:AFU14"/>
    <mergeCell ref="AFV11:AFV14"/>
    <mergeCell ref="AFW11:AFW14"/>
    <mergeCell ref="AFX11:AFX14"/>
    <mergeCell ref="AFY11:AFY14"/>
    <mergeCell ref="AFZ11:AFZ14"/>
    <mergeCell ref="AGA11:AGA14"/>
    <mergeCell ref="AGB11:AGB14"/>
    <mergeCell ref="AGC11:AGC14"/>
    <mergeCell ref="AGD11:AGD14"/>
    <mergeCell ref="AGE11:AGE14"/>
    <mergeCell ref="AGF11:AGF14"/>
    <mergeCell ref="AGG11:AGG14"/>
    <mergeCell ref="AGH11:AGH14"/>
    <mergeCell ref="AGI11:AGI14"/>
    <mergeCell ref="AGJ11:AGJ14"/>
    <mergeCell ref="AGK11:AGK14"/>
    <mergeCell ref="AGL11:AGL14"/>
    <mergeCell ref="AGM11:AGM14"/>
    <mergeCell ref="AGN11:AGN14"/>
    <mergeCell ref="AGO11:AGO14"/>
    <mergeCell ref="AGP11:AGP14"/>
    <mergeCell ref="AGQ11:AGQ14"/>
    <mergeCell ref="AGR11:AGR14"/>
    <mergeCell ref="AGS11:AGS14"/>
    <mergeCell ref="AGT11:AGT14"/>
    <mergeCell ref="AGU11:AGU14"/>
    <mergeCell ref="AGV11:AGV14"/>
    <mergeCell ref="AGW11:AGW14"/>
    <mergeCell ref="AGX11:AGX14"/>
    <mergeCell ref="AGY11:AGY14"/>
    <mergeCell ref="AGZ11:AGZ14"/>
    <mergeCell ref="AHA11:AHA14"/>
    <mergeCell ref="AHB11:AHB14"/>
    <mergeCell ref="AHC11:AHC14"/>
    <mergeCell ref="AHD11:AHD14"/>
    <mergeCell ref="AHE11:AHE14"/>
    <mergeCell ref="AHF11:AHF14"/>
    <mergeCell ref="AHG11:AHG14"/>
    <mergeCell ref="AHH11:AHH14"/>
    <mergeCell ref="AHI11:AHI14"/>
    <mergeCell ref="AHJ11:AHJ14"/>
    <mergeCell ref="AHK11:AHK14"/>
    <mergeCell ref="AHL11:AHL14"/>
    <mergeCell ref="AHM11:AHM14"/>
    <mergeCell ref="AHN11:AHN14"/>
    <mergeCell ref="AHO11:AHO14"/>
    <mergeCell ref="AHP11:AHP14"/>
    <mergeCell ref="AHQ11:AHQ14"/>
    <mergeCell ref="AHR11:AHR14"/>
    <mergeCell ref="AHS11:AHS14"/>
    <mergeCell ref="AHT11:AHT14"/>
    <mergeCell ref="AHU11:AHU14"/>
    <mergeCell ref="AHV11:AHV14"/>
    <mergeCell ref="AHW11:AHW14"/>
    <mergeCell ref="AHX11:AHX14"/>
    <mergeCell ref="AHY11:AHY14"/>
    <mergeCell ref="AHZ11:AHZ14"/>
    <mergeCell ref="AIA11:AIA14"/>
    <mergeCell ref="AIB11:AIB14"/>
    <mergeCell ref="AIC11:AIC14"/>
    <mergeCell ref="AID11:AID14"/>
    <mergeCell ref="AIE11:AIE14"/>
    <mergeCell ref="AIF11:AIF14"/>
    <mergeCell ref="AIG11:AIG14"/>
    <mergeCell ref="AIH11:AIH14"/>
    <mergeCell ref="AII11:AII14"/>
    <mergeCell ref="AIJ11:AIJ14"/>
    <mergeCell ref="AIK11:AIK14"/>
    <mergeCell ref="AIL11:AIL14"/>
    <mergeCell ref="AIM11:AIM14"/>
    <mergeCell ref="AIN11:AIN14"/>
    <mergeCell ref="AIO11:AIO14"/>
    <mergeCell ref="AIP11:AIP14"/>
    <mergeCell ref="AIQ11:AIQ14"/>
    <mergeCell ref="AIR11:AIR14"/>
    <mergeCell ref="AIS11:AIS14"/>
    <mergeCell ref="AIT11:AIT14"/>
    <mergeCell ref="AIU11:AIU14"/>
    <mergeCell ref="AIV11:AIV14"/>
    <mergeCell ref="AIW11:AIW14"/>
    <mergeCell ref="AIX11:AIX14"/>
    <mergeCell ref="AIY11:AIY14"/>
    <mergeCell ref="AIZ11:AIZ14"/>
    <mergeCell ref="AJA11:AJA14"/>
    <mergeCell ref="AJB11:AJB14"/>
    <mergeCell ref="AJC11:AJC14"/>
    <mergeCell ref="AJD11:AJD14"/>
    <mergeCell ref="AJE11:AJE14"/>
    <mergeCell ref="AJF11:AJF14"/>
    <mergeCell ref="AJG11:AJG14"/>
    <mergeCell ref="AJH11:AJH14"/>
    <mergeCell ref="AJI11:AJI14"/>
    <mergeCell ref="AJJ11:AJJ14"/>
    <mergeCell ref="AJK11:AJK14"/>
    <mergeCell ref="AJL11:AJL14"/>
    <mergeCell ref="AJM11:AJM14"/>
    <mergeCell ref="AJN11:AJN14"/>
    <mergeCell ref="AJO11:AJO14"/>
    <mergeCell ref="AJP11:AJP14"/>
    <mergeCell ref="AJQ11:AJQ14"/>
    <mergeCell ref="AJR11:AJR14"/>
    <mergeCell ref="AJS11:AJS14"/>
    <mergeCell ref="AJT11:AJT14"/>
    <mergeCell ref="AJU11:AJU14"/>
    <mergeCell ref="AJV11:AJV14"/>
    <mergeCell ref="AJW11:AJW14"/>
    <mergeCell ref="AJX11:AJX14"/>
    <mergeCell ref="AJY11:AJY14"/>
    <mergeCell ref="AJZ11:AJZ14"/>
    <mergeCell ref="AKA11:AKA14"/>
    <mergeCell ref="AKB11:AKB14"/>
    <mergeCell ref="AKC11:AKC14"/>
    <mergeCell ref="AKD11:AKD14"/>
    <mergeCell ref="AKE11:AKE14"/>
    <mergeCell ref="AKF11:AKF14"/>
    <mergeCell ref="B17:E17"/>
    <mergeCell ref="L17:N17"/>
    <mergeCell ref="B18:E18"/>
    <mergeCell ref="B29:E29"/>
    <mergeCell ref="B35:E35"/>
    <mergeCell ref="B65:E65"/>
  </mergeCells>
  <conditionalFormatting sqref="O15:AKF15">
    <cfRule type="expression" priority="2" aboveAverage="0" equalAverage="0" bottom="0" percent="0" rank="0" text="" dxfId="0">
      <formula>AND(O$11&lt;&gt;"",O$11&lt;&gt;"TODAY")</formula>
    </cfRule>
    <cfRule type="expression" priority="3" aboveAverage="0" equalAverage="0" bottom="0" percent="0" rank="0" text="" dxfId="1">
      <formula>AND(O$15&lt;&gt;D$15,O$11="TODAY")</formula>
    </cfRule>
    <cfRule type="expression" priority="4" aboveAverage="0" equalAverage="0" bottom="0" percent="0" rank="0" text="" dxfId="2">
      <formula>AND(N$15&lt;&gt;O$15,O$11&lt;&gt;"TODAY")</formula>
    </cfRule>
  </conditionalFormatting>
  <conditionalFormatting sqref="O11:AKF14">
    <cfRule type="expression" priority="5" aboveAverage="0" equalAverage="0" bottom="0" percent="0" rank="0" text="" dxfId="3">
      <formula>AND(O$11&lt;&gt;"",O$11&lt;&gt;"TODAY")</formula>
    </cfRule>
  </conditionalFormatting>
  <conditionalFormatting sqref="O11:AKF11">
    <cfRule type="expression" priority="6" aboveAverage="0" equalAverage="0" bottom="0" percent="0" rank="0" text="" dxfId="4">
      <formula>O$11="TODAY"</formula>
    </cfRule>
  </conditionalFormatting>
  <conditionalFormatting sqref="O36:AKF47 O61:AKF64 O49:AKF59 O30:AKF34">
    <cfRule type="expression" priority="7" aboveAverage="0" equalAverage="0" bottom="0" percent="0" rank="0" text="" dxfId="5">
      <formula>AND($L30&lt;&gt;1,$M30&lt;=O$10,$K30&gt;=O$10,O$10&lt;$AI$6)</formula>
    </cfRule>
    <cfRule type="expression" priority="8" aboveAverage="0" equalAverage="0" bottom="0" percent="0" rank="0" text="" dxfId="6">
      <formula>AND(O$10&gt;=$G30,O$10&lt;=$M30,$M30&lt;&gt;"",$L30&gt;0,IF($H30=1,IF($L30=1,1,0),1))</formula>
    </cfRule>
    <cfRule type="expression" priority="9" aboveAverage="0" equalAverage="0" bottom="0" percent="0" rank="0" text="" dxfId="7">
      <formula>AND(O$10&gt;=$M30,O$10&lt;=$K30,$M30&lt;&gt;"")</formula>
    </cfRule>
  </conditionalFormatting>
  <conditionalFormatting sqref="O11:AKF18 O48:AKF48 O52:AKF55 O57:AKF59 O32:AKF32 O35:AKF41">
    <cfRule type="expression" priority="10" aboveAverage="0" equalAverage="0" bottom="0" percent="0" rank="0" text="" dxfId="8">
      <formula>IF(O$10=$AI$6,1,0)</formula>
    </cfRule>
  </conditionalFormatting>
  <conditionalFormatting sqref="O16:AKF17">
    <cfRule type="expression" priority="11" aboveAverage="0" equalAverage="0" bottom="0" percent="0" rank="0" text="" dxfId="9">
      <formula>IF(O$9,0,1)</formula>
    </cfRule>
  </conditionalFormatting>
  <conditionalFormatting sqref="O42:AKF42">
    <cfRule type="expression" priority="12" aboveAverage="0" equalAverage="0" bottom="0" percent="0" rank="0" text="" dxfId="10">
      <formula>IF(O$10=$AI$6,1,0)</formula>
    </cfRule>
  </conditionalFormatting>
  <conditionalFormatting sqref="O19:AKF19">
    <cfRule type="expression" priority="13" aboveAverage="0" equalAverage="0" bottom="0" percent="0" rank="0" text="" dxfId="11">
      <formula>AND($L19&lt;&gt;1,$M19&lt;=O$10,$K19&gt;=O$10,O$10&lt;$AI$6)</formula>
    </cfRule>
    <cfRule type="expression" priority="14" aboveAverage="0" equalAverage="0" bottom="0" percent="0" rank="0" text="" dxfId="12">
      <formula>AND(O$10&gt;=$G19,O$10&lt;=$M19,$M19&lt;&gt;"",$L19&gt;0,IF($H19=1,IF($L19=1,1,0),1))</formula>
    </cfRule>
    <cfRule type="expression" priority="15" aboveAverage="0" equalAverage="0" bottom="0" percent="0" rank="0" text="" dxfId="13">
      <formula>AND(O$10&gt;=$M19,O$10&lt;=$K19,$M19&lt;&gt;"")</formula>
    </cfRule>
  </conditionalFormatting>
  <conditionalFormatting sqref="O19:AKF19">
    <cfRule type="expression" priority="16" aboveAverage="0" equalAverage="0" bottom="0" percent="0" rank="0" text="" dxfId="14">
      <formula>IF(O$10=$AI$6,1,0)</formula>
    </cfRule>
  </conditionalFormatting>
  <conditionalFormatting sqref="O20:AKF20">
    <cfRule type="expression" priority="17" aboveAverage="0" equalAverage="0" bottom="0" percent="0" rank="0" text="" dxfId="15">
      <formula>AND($L20&lt;&gt;1,$M20&lt;=O$10,$K20&gt;=O$10,O$10&lt;$AI$6)</formula>
    </cfRule>
    <cfRule type="expression" priority="18" aboveAverage="0" equalAverage="0" bottom="0" percent="0" rank="0" text="" dxfId="16">
      <formula>AND(O$10&gt;=$G20,O$10&lt;=$M20,$M20&lt;&gt;"",$L20&gt;0,IF($H20=1,IF($L20=1,1,0),1))</formula>
    </cfRule>
    <cfRule type="expression" priority="19" aboveAverage="0" equalAverage="0" bottom="0" percent="0" rank="0" text="" dxfId="17">
      <formula>AND(O$10&gt;=$M20,O$10&lt;=$K20,$M20&lt;&gt;"")</formula>
    </cfRule>
  </conditionalFormatting>
  <conditionalFormatting sqref="O20:AKF20">
    <cfRule type="expression" priority="20" aboveAverage="0" equalAverage="0" bottom="0" percent="0" rank="0" text="" dxfId="18">
      <formula>IF(O$10=$AI$6,1,0)</formula>
    </cfRule>
  </conditionalFormatting>
  <conditionalFormatting sqref="O21:AKF21">
    <cfRule type="expression" priority="21" aboveAverage="0" equalAverage="0" bottom="0" percent="0" rank="0" text="" dxfId="19">
      <formula>AND($L21&lt;&gt;1,$M21&lt;=O$10,$K21&gt;=O$10,O$10&lt;$AI$6)</formula>
    </cfRule>
    <cfRule type="expression" priority="22" aboveAverage="0" equalAverage="0" bottom="0" percent="0" rank="0" text="" dxfId="20">
      <formula>AND(O$10&gt;=$G21,O$10&lt;=$M21,$M21&lt;&gt;"",$L21&gt;0,IF($H21=1,IF($L21=1,1,0),1))</formula>
    </cfRule>
    <cfRule type="expression" priority="23" aboveAverage="0" equalAverage="0" bottom="0" percent="0" rank="0" text="" dxfId="21">
      <formula>AND(O$10&gt;=$M21,O$10&lt;=$K21,$M21&lt;&gt;"")</formula>
    </cfRule>
  </conditionalFormatting>
  <conditionalFormatting sqref="O21:AKF21">
    <cfRule type="expression" priority="24" aboveAverage="0" equalAverage="0" bottom="0" percent="0" rank="0" text="" dxfId="22">
      <formula>IF(O$10=$AI$6,1,0)</formula>
    </cfRule>
  </conditionalFormatting>
  <conditionalFormatting sqref="O22:AKF22">
    <cfRule type="expression" priority="25" aboveAverage="0" equalAverage="0" bottom="0" percent="0" rank="0" text="" dxfId="23">
      <formula>AND($L22&lt;&gt;1,$M22&lt;=O$10,$K22&gt;=O$10,O$10&lt;$AI$6)</formula>
    </cfRule>
    <cfRule type="expression" priority="26" aboveAverage="0" equalAverage="0" bottom="0" percent="0" rank="0" text="" dxfId="24">
      <formula>AND(O$10&gt;=$G22,O$10&lt;=$M22,$M22&lt;&gt;"",$L22&gt;0,IF($H22=1,IF($L22=1,1,0),1))</formula>
    </cfRule>
    <cfRule type="expression" priority="27" aboveAverage="0" equalAverage="0" bottom="0" percent="0" rank="0" text="" dxfId="25">
      <formula>AND(O$10&gt;=$M22,O$10&lt;=$K22,$M22&lt;&gt;"")</formula>
    </cfRule>
  </conditionalFormatting>
  <conditionalFormatting sqref="O22:AKF22">
    <cfRule type="expression" priority="28" aboveAverage="0" equalAverage="0" bottom="0" percent="0" rank="0" text="" dxfId="26">
      <formula>IF(O$10=$AI$6,1,0)</formula>
    </cfRule>
  </conditionalFormatting>
  <conditionalFormatting sqref="O23:AKF23">
    <cfRule type="expression" priority="29" aboveAverage="0" equalAverage="0" bottom="0" percent="0" rank="0" text="" dxfId="27">
      <formula>AND($L23&lt;&gt;1,$M23&lt;=O$10,$K23&gt;=O$10,O$10&lt;$AI$6)</formula>
    </cfRule>
    <cfRule type="expression" priority="30" aboveAverage="0" equalAverage="0" bottom="0" percent="0" rank="0" text="" dxfId="28">
      <formula>AND(O$10&gt;=$G23,O$10&lt;=$M23,$M23&lt;&gt;"",$L23&gt;0,IF($H23=1,IF($L23=1,1,0),1))</formula>
    </cfRule>
    <cfRule type="expression" priority="31" aboveAverage="0" equalAverage="0" bottom="0" percent="0" rank="0" text="" dxfId="29">
      <formula>AND(O$10&gt;=$M23,O$10&lt;=$K23,$M23&lt;&gt;"")</formula>
    </cfRule>
  </conditionalFormatting>
  <conditionalFormatting sqref="O23:AKF23">
    <cfRule type="expression" priority="32" aboveAverage="0" equalAverage="0" bottom="0" percent="0" rank="0" text="" dxfId="30">
      <formula>IF(O$10=$AI$6,1,0)</formula>
    </cfRule>
  </conditionalFormatting>
  <conditionalFormatting sqref="O24:AKF24">
    <cfRule type="expression" priority="33" aboveAverage="0" equalAverage="0" bottom="0" percent="0" rank="0" text="" dxfId="31">
      <formula>AND($L24&lt;&gt;1,$M24&lt;=O$10,$K24&gt;=O$10,O$10&lt;$AI$6)</formula>
    </cfRule>
    <cfRule type="expression" priority="34" aboveAverage="0" equalAverage="0" bottom="0" percent="0" rank="0" text="" dxfId="32">
      <formula>AND(O$10&gt;=$G24,O$10&lt;=$M24,$M24&lt;&gt;"",$L24&gt;0,IF($H24=1,IF($L24=1,1,0),1))</formula>
    </cfRule>
    <cfRule type="expression" priority="35" aboveAverage="0" equalAverage="0" bottom="0" percent="0" rank="0" text="" dxfId="33">
      <formula>AND(O$10&gt;=$M24,O$10&lt;=$K24,$M24&lt;&gt;"")</formula>
    </cfRule>
  </conditionalFormatting>
  <conditionalFormatting sqref="O24:AKF24">
    <cfRule type="expression" priority="36" aboveAverage="0" equalAverage="0" bottom="0" percent="0" rank="0" text="" dxfId="34">
      <formula>IF(O$10=$AI$6,1,0)</formula>
    </cfRule>
  </conditionalFormatting>
  <conditionalFormatting sqref="O25:AKF25">
    <cfRule type="expression" priority="37" aboveAverage="0" equalAverage="0" bottom="0" percent="0" rank="0" text="" dxfId="35">
      <formula>AND($L25&lt;&gt;1,$M25&lt;=O$10,$K25&gt;=O$10,O$10&lt;$AI$6)</formula>
    </cfRule>
    <cfRule type="expression" priority="38" aboveAverage="0" equalAverage="0" bottom="0" percent="0" rank="0" text="" dxfId="36">
      <formula>AND(O$10&gt;=$G25,O$10&lt;=$M25,$M25&lt;&gt;"",$L25&gt;0,IF($H25=1,IF($L25=1,1,0),1))</formula>
    </cfRule>
    <cfRule type="expression" priority="39" aboveAverage="0" equalAverage="0" bottom="0" percent="0" rank="0" text="" dxfId="37">
      <formula>AND(O$10&gt;=$M25,O$10&lt;=$K25,$M25&lt;&gt;"")</formula>
    </cfRule>
  </conditionalFormatting>
  <conditionalFormatting sqref="O25:AKF25">
    <cfRule type="expression" priority="40" aboveAverage="0" equalAverage="0" bottom="0" percent="0" rank="0" text="" dxfId="38">
      <formula>IF(O$10=$AI$6,1,0)</formula>
    </cfRule>
  </conditionalFormatting>
  <conditionalFormatting sqref="O26:AKF27">
    <cfRule type="expression" priority="41" aboveAverage="0" equalAverage="0" bottom="0" percent="0" rank="0" text="" dxfId="39">
      <formula>AND($L26&lt;&gt;1,$M26&lt;=O$10,$K26&gt;=O$10,O$10&lt;$AI$6)</formula>
    </cfRule>
    <cfRule type="expression" priority="42" aboveAverage="0" equalAverage="0" bottom="0" percent="0" rank="0" text="" dxfId="40">
      <formula>AND(O$10&gt;=$G26,O$10&lt;=$M26,$M26&lt;&gt;"",$L26&gt;0,IF($H26=1,IF($L26=1,1,0),1))</formula>
    </cfRule>
    <cfRule type="expression" priority="43" aboveAverage="0" equalAverage="0" bottom="0" percent="0" rank="0" text="" dxfId="41">
      <formula>AND(O$10&gt;=$M26,O$10&lt;=$K26,$M26&lt;&gt;"")</formula>
    </cfRule>
  </conditionalFormatting>
  <conditionalFormatting sqref="O26:AKF27">
    <cfRule type="expression" priority="44" aboveAverage="0" equalAverage="0" bottom="0" percent="0" rank="0" text="" dxfId="42">
      <formula>IF(O$10=$AI$6,1,0)</formula>
    </cfRule>
  </conditionalFormatting>
  <conditionalFormatting sqref="O43:AKF44">
    <cfRule type="expression" priority="45" aboveAverage="0" equalAverage="0" bottom="0" percent="0" rank="0" text="" dxfId="43">
      <formula>IF(O$10=$AI$6,1,0)</formula>
    </cfRule>
  </conditionalFormatting>
  <conditionalFormatting sqref="O45:AKF45">
    <cfRule type="expression" priority="46" aboveAverage="0" equalAverage="0" bottom="0" percent="0" rank="0" text="" dxfId="44">
      <formula>IF(O$10=$AI$6,1,0)</formula>
    </cfRule>
  </conditionalFormatting>
  <conditionalFormatting sqref="O46:AKF46">
    <cfRule type="expression" priority="47" aboveAverage="0" equalAverage="0" bottom="0" percent="0" rank="0" text="" dxfId="45">
      <formula>IF(O$10=$AI$6,1,0)</formula>
    </cfRule>
  </conditionalFormatting>
  <conditionalFormatting sqref="O47:AKF47">
    <cfRule type="expression" priority="48" aboveAverage="0" equalAverage="0" bottom="0" percent="0" rank="0" text="" dxfId="46">
      <formula>IF(O$10=$AI$6,1,0)</formula>
    </cfRule>
  </conditionalFormatting>
  <conditionalFormatting sqref="O50:AKF50">
    <cfRule type="expression" priority="49" aboveAverage="0" equalAverage="0" bottom="0" percent="0" rank="0" text="" dxfId="47">
      <formula>IF(O$10=$AI$6,1,0)</formula>
    </cfRule>
  </conditionalFormatting>
  <conditionalFormatting sqref="O51:AKF51">
    <cfRule type="expression" priority="50" aboveAverage="0" equalAverage="0" bottom="0" percent="0" rank="0" text="" dxfId="48">
      <formula>IF(O$10=$AI$6,1,0)</formula>
    </cfRule>
  </conditionalFormatting>
  <conditionalFormatting sqref="O60:AKF60 O63:AKF64">
    <cfRule type="expression" priority="51" aboveAverage="0" equalAverage="0" bottom="0" percent="0" rank="0" text="" dxfId="49">
      <formula>IF(O$10=$AI$6,1,0)</formula>
    </cfRule>
  </conditionalFormatting>
  <conditionalFormatting sqref="O61:AKF61">
    <cfRule type="expression" priority="52" aboveAverage="0" equalAverage="0" bottom="0" percent="0" rank="0" text="" dxfId="50">
      <formula>IF(O$10=$AI$6,1,0)</formula>
    </cfRule>
  </conditionalFormatting>
  <conditionalFormatting sqref="O62:AKF62">
    <cfRule type="expression" priority="53" aboveAverage="0" equalAverage="0" bottom="0" percent="0" rank="0" text="" dxfId="51">
      <formula>IF(O$10=$AI$6,1,0)</formula>
    </cfRule>
  </conditionalFormatting>
  <conditionalFormatting sqref="O65:AKF65">
    <cfRule type="expression" priority="54" aboveAverage="0" equalAverage="0" bottom="0" percent="0" rank="0" text="" dxfId="52">
      <formula>IF(O$10=$AI$6,1,0)</formula>
    </cfRule>
  </conditionalFormatting>
  <conditionalFormatting sqref="O29:AKF30">
    <cfRule type="expression" priority="55" aboveAverage="0" equalAverage="0" bottom="0" percent="0" rank="0" text="" dxfId="53">
      <formula>IF(O$10=$AI$6,1,0)</formula>
    </cfRule>
  </conditionalFormatting>
  <conditionalFormatting sqref="O56:AKF56">
    <cfRule type="expression" priority="56" aboveAverage="0" equalAverage="0" bottom="0" percent="0" rank="0" text="" dxfId="54">
      <formula>IF(O$10=$AI$6,1,0)</formula>
    </cfRule>
  </conditionalFormatting>
  <conditionalFormatting sqref="O49:AKF49">
    <cfRule type="expression" priority="57" aboveAverage="0" equalAverage="0" bottom="0" percent="0" rank="0" text="" dxfId="55">
      <formula>IF(O$10=$AI$6,1,0)</formula>
    </cfRule>
  </conditionalFormatting>
  <conditionalFormatting sqref="O31:AKF31">
    <cfRule type="expression" priority="58" aboveAverage="0" equalAverage="0" bottom="0" percent="0" rank="0" text="" dxfId="56">
      <formula>IF(O$10=$AI$6,1,0)</formula>
    </cfRule>
  </conditionalFormatting>
  <conditionalFormatting sqref="O34:AKF34">
    <cfRule type="expression" priority="59" aboveAverage="0" equalAverage="0" bottom="0" percent="0" rank="0" text="" dxfId="57">
      <formula>IF(O$10=$AI$6,1,0)</formula>
    </cfRule>
  </conditionalFormatting>
  <conditionalFormatting sqref="O33:AKF33">
    <cfRule type="expression" priority="60" aboveAverage="0" equalAverage="0" bottom="0" percent="0" rank="0" text="" dxfId="58">
      <formula>IF(O$10=$AI$6,1,0)</formula>
    </cfRule>
  </conditionalFormatting>
  <conditionalFormatting sqref="O28:AKF28">
    <cfRule type="expression" priority="61" aboveAverage="0" equalAverage="0" bottom="0" percent="0" rank="0" text="" dxfId="59">
      <formula>AND($L28&lt;&gt;1,$M28&lt;=O$10,$K28&gt;=O$10,O$10&lt;$AI$6)</formula>
    </cfRule>
    <cfRule type="expression" priority="62" aboveAverage="0" equalAverage="0" bottom="0" percent="0" rank="0" text="" dxfId="60">
      <formula>AND(O$10&gt;=$G28,O$10&lt;=$M28,$M28&lt;&gt;"",$L28&gt;0,IF($H28=1,IF($L28=1,1,0),1))</formula>
    </cfRule>
    <cfRule type="expression" priority="63" aboveAverage="0" equalAverage="0" bottom="0" percent="0" rank="0" text="" dxfId="61">
      <formula>AND(O$10&gt;=$M28,O$10&lt;=$K28,$M28&lt;&gt;"")</formula>
    </cfRule>
  </conditionalFormatting>
  <conditionalFormatting sqref="O28:AKF28">
    <cfRule type="expression" priority="64" aboveAverage="0" equalAverage="0" bottom="0" percent="0" rank="0" text="" dxfId="62">
      <formula>IF(O$10=$AI$6,1,0)</formula>
    </cfRule>
  </conditionalFormatting>
  <dataValidations count="7">
    <dataValidation allowBlank="true" operator="between" showDropDown="false" showErrorMessage="true" showInputMessage="true" sqref="Y4" type="list">
      <formula1>$AF$4:$AH$4</formula1>
      <formula2>0</formula2>
    </dataValidation>
    <dataValidation allowBlank="true" operator="between" showDropDown="false" showErrorMessage="true" showInputMessage="true" sqref="Y5" type="list">
      <formula1>$AG$5:$AH$5</formula1>
      <formula2>0</formula2>
    </dataValidation>
    <dataValidation allowBlank="true" operator="between" showDropDown="false" showErrorMessage="true" showInputMessage="true" sqref="Y3" type="list">
      <formula1>$AG$3:$AH$3</formula1>
      <formula2>0</formula2>
    </dataValidation>
    <dataValidation allowBlank="true" operator="between" showDropDown="false" showErrorMessage="true" showInputMessage="true" sqref="Y6:Z7" type="list">
      <formula1>$AQ$6:$BU$6</formula1>
      <formula2>0</formula2>
    </dataValidation>
    <dataValidation allowBlank="true" operator="between" showDropDown="false" showErrorMessage="true" showInputMessage="true" sqref="AA6:AC7" type="list">
      <formula1>$BV$6:$CG$6</formula1>
      <formula2>0</formula2>
    </dataValidation>
    <dataValidation allowBlank="true" operator="between" showDropDown="false" showErrorMessage="true" showInputMessage="true" sqref="AD6:AG7" type="list">
      <formula1>$CH$6:$CU$6</formula1>
      <formula2>0</formula2>
    </dataValidation>
    <dataValidation allowBlank="true" operator="between" showDropDown="false" showErrorMessage="true" showInputMessage="true" sqref="Y8:AD8" type="list">
      <formula1>'Week End Mapping'!$B$3:$B$16</formula1>
      <formula2>0</formula2>
    </dataValidation>
  </dataValidations>
  <printOptions headings="false" gridLines="false" gridLinesSet="true" horizontalCentered="false" verticalCentered="false"/>
  <pageMargins left="0.0784722222222222" right="0.0784722222222222" top="0.0784722222222222" bottom="0.0784722222222222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C000"/>
    <pageSetUpPr fitToPage="false"/>
  </sheetPr>
  <dimension ref="A1:J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5" activeCellId="0" sqref="C25"/>
    </sheetView>
  </sheetViews>
  <sheetFormatPr defaultRowHeight="12.75" zeroHeight="false" outlineLevelRow="0" outlineLevelCol="0"/>
  <cols>
    <col collapsed="false" customWidth="true" hidden="false" outlineLevel="0" max="1" min="1" style="60" width="40.71"/>
    <col collapsed="false" customWidth="true" hidden="false" outlineLevel="0" max="3" min="2" style="57" width="9.13"/>
    <col collapsed="false" customWidth="true" hidden="false" outlineLevel="0" max="4" min="4" style="57" width="10.13"/>
    <col collapsed="false" customWidth="true" hidden="false" outlineLevel="0" max="1025" min="5" style="57" width="9.13"/>
  </cols>
  <sheetData>
    <row r="1" customFormat="false" ht="15.75" hidden="false" customHeight="false" outlineLevel="0" collapsed="false">
      <c r="A1" s="95" t="s">
        <v>71</v>
      </c>
      <c r="B1" s="96"/>
      <c r="C1" s="97"/>
      <c r="D1" s="97"/>
      <c r="E1" s="97"/>
      <c r="F1" s="97"/>
      <c r="G1" s="97"/>
      <c r="H1" s="97"/>
      <c r="I1" s="97"/>
      <c r="J1" s="97"/>
    </row>
    <row r="6" customFormat="false" ht="12.75" hidden="false" customHeight="false" outlineLevel="0" collapsed="false">
      <c r="A6" s="98" t="n">
        <v>43466</v>
      </c>
    </row>
    <row r="7" customFormat="false" ht="12.75" hidden="false" customHeight="false" outlineLevel="0" collapsed="false">
      <c r="A7" s="98" t="n">
        <v>43471</v>
      </c>
      <c r="D7" s="99"/>
    </row>
    <row r="8" customFormat="false" ht="12.75" hidden="false" customHeight="false" outlineLevel="0" collapsed="false">
      <c r="A8" s="98" t="n">
        <v>43510</v>
      </c>
      <c r="D8" s="99"/>
    </row>
    <row r="9" customFormat="false" ht="12.75" hidden="false" customHeight="false" outlineLevel="0" collapsed="false">
      <c r="A9" s="98" t="n">
        <v>43529</v>
      </c>
      <c r="D9" s="99"/>
    </row>
    <row r="10" customFormat="false" ht="12.75" hidden="false" customHeight="false" outlineLevel="0" collapsed="false">
      <c r="A10" s="98" t="n">
        <v>43576</v>
      </c>
      <c r="D10" s="99"/>
    </row>
    <row r="11" customFormat="false" ht="12.75" hidden="false" customHeight="false" outlineLevel="0" collapsed="false">
      <c r="A11" s="98" t="n">
        <v>43576</v>
      </c>
      <c r="D11" s="99"/>
    </row>
    <row r="12" customFormat="false" ht="12.75" hidden="false" customHeight="false" outlineLevel="0" collapsed="false">
      <c r="A12" s="98" t="n">
        <v>43577</v>
      </c>
      <c r="D12" s="99"/>
    </row>
    <row r="13" customFormat="false" ht="12.75" hidden="false" customHeight="false" outlineLevel="0" collapsed="false">
      <c r="A13" s="98" t="n">
        <v>43586</v>
      </c>
      <c r="D13" s="99"/>
    </row>
    <row r="14" customFormat="false" ht="12.75" hidden="false" customHeight="false" outlineLevel="0" collapsed="false">
      <c r="A14" s="98" t="n">
        <v>43593</v>
      </c>
      <c r="D14" s="99"/>
    </row>
    <row r="15" customFormat="false" ht="12.75" hidden="false" customHeight="false" outlineLevel="0" collapsed="false">
      <c r="A15" s="98" t="n">
        <v>43615</v>
      </c>
      <c r="D15" s="99"/>
    </row>
    <row r="16" customFormat="false" ht="12.75" hidden="false" customHeight="false" outlineLevel="0" collapsed="false">
      <c r="A16" s="98" t="n">
        <v>43625</v>
      </c>
      <c r="D16" s="99"/>
    </row>
    <row r="17" customFormat="false" ht="12.75" hidden="false" customHeight="false" outlineLevel="0" collapsed="false">
      <c r="A17" s="98" t="n">
        <v>43625</v>
      </c>
      <c r="D17" s="99"/>
    </row>
    <row r="18" customFormat="false" ht="12.75" hidden="false" customHeight="false" outlineLevel="0" collapsed="false">
      <c r="A18" s="98" t="n">
        <v>43626</v>
      </c>
      <c r="D18" s="99"/>
    </row>
    <row r="19" customFormat="false" ht="12.75" hidden="false" customHeight="false" outlineLevel="0" collapsed="false">
      <c r="A19" s="98" t="n">
        <v>43660</v>
      </c>
      <c r="D19" s="99"/>
    </row>
    <row r="20" customFormat="false" ht="12.75" hidden="false" customHeight="false" outlineLevel="0" collapsed="false">
      <c r="A20" s="98" t="n">
        <v>43692</v>
      </c>
      <c r="D20" s="99"/>
    </row>
    <row r="21" customFormat="false" ht="12.75" hidden="false" customHeight="false" outlineLevel="0" collapsed="false">
      <c r="A21" s="98" t="n">
        <v>43770</v>
      </c>
      <c r="D21" s="99"/>
    </row>
    <row r="22" customFormat="false" ht="12.75" hidden="false" customHeight="false" outlineLevel="0" collapsed="false">
      <c r="A22" s="98" t="n">
        <v>43780</v>
      </c>
      <c r="D22" s="99"/>
    </row>
    <row r="23" customFormat="false" ht="12.75" hidden="false" customHeight="false" outlineLevel="0" collapsed="false">
      <c r="A23" s="98" t="n">
        <v>43824</v>
      </c>
      <c r="D23" s="99"/>
    </row>
    <row r="24" customFormat="false" ht="12.75" hidden="false" customHeight="false" outlineLevel="0" collapsed="false">
      <c r="A24" s="98" t="n">
        <v>43830</v>
      </c>
      <c r="D24" s="99"/>
    </row>
    <row r="25" customFormat="false" ht="12.75" hidden="false" customHeight="false" outlineLevel="0" collapsed="false">
      <c r="A25" s="100"/>
      <c r="D25" s="99"/>
    </row>
    <row r="26" customFormat="false" ht="12.75" hidden="false" customHeight="false" outlineLevel="0" collapsed="false">
      <c r="A26" s="100"/>
    </row>
    <row r="27" customFormat="false" ht="12.75" hidden="false" customHeight="false" outlineLevel="0" collapsed="false">
      <c r="A27" s="100"/>
    </row>
    <row r="28" customFormat="false" ht="12.75" hidden="false" customHeight="false" outlineLevel="0" collapsed="false">
      <c r="A28" s="100"/>
    </row>
    <row r="29" customFormat="false" ht="12.75" hidden="false" customHeight="false" outlineLevel="0" collapsed="false">
      <c r="A29" s="100"/>
    </row>
    <row r="30" customFormat="false" ht="12.75" hidden="false" customHeight="false" outlineLevel="0" collapsed="false">
      <c r="A30" s="100"/>
    </row>
    <row r="31" customFormat="false" ht="12.75" hidden="false" customHeight="false" outlineLevel="0" collapsed="false">
      <c r="A31" s="100"/>
    </row>
    <row r="32" customFormat="false" ht="12.75" hidden="false" customHeight="false" outlineLevel="0" collapsed="false">
      <c r="A32" s="100"/>
    </row>
    <row r="33" customFormat="false" ht="12.75" hidden="false" customHeight="false" outlineLevel="0" collapsed="false">
      <c r="A33" s="100"/>
    </row>
    <row r="34" customFormat="false" ht="12.75" hidden="false" customHeight="false" outlineLevel="0" collapsed="false">
      <c r="A34" s="100"/>
    </row>
    <row r="35" customFormat="false" ht="12.75" hidden="false" customHeight="false" outlineLevel="0" collapsed="false">
      <c r="A35" s="100"/>
    </row>
    <row r="36" customFormat="false" ht="12.75" hidden="false" customHeight="false" outlineLevel="0" collapsed="false">
      <c r="A36" s="100"/>
    </row>
    <row r="37" customFormat="false" ht="12.75" hidden="false" customHeight="false" outlineLevel="0" collapsed="false">
      <c r="A37" s="100"/>
    </row>
    <row r="38" customFormat="false" ht="12.75" hidden="false" customHeight="false" outlineLevel="0" collapsed="false">
      <c r="A38" s="100"/>
    </row>
    <row r="39" customFormat="false" ht="12.75" hidden="false" customHeight="false" outlineLevel="0" collapsed="false">
      <c r="A39" s="100"/>
    </row>
    <row r="40" customFormat="false" ht="12.75" hidden="false" customHeight="false" outlineLevel="0" collapsed="false">
      <c r="A40" s="100"/>
    </row>
    <row r="41" customFormat="false" ht="12.75" hidden="false" customHeight="false" outlineLevel="0" collapsed="false">
      <c r="A41" s="100"/>
    </row>
    <row r="42" customFormat="false" ht="12.75" hidden="false" customHeight="false" outlineLevel="0" collapsed="false">
      <c r="A42" s="100"/>
    </row>
    <row r="43" customFormat="false" ht="12.75" hidden="false" customHeight="false" outlineLevel="0" collapsed="false">
      <c r="A43" s="100"/>
    </row>
    <row r="44" customFormat="false" ht="12.75" hidden="false" customHeight="false" outlineLevel="0" collapsed="false">
      <c r="A44" s="100"/>
    </row>
    <row r="45" customFormat="false" ht="12.75" hidden="false" customHeight="false" outlineLevel="0" collapsed="false">
      <c r="A45" s="100"/>
    </row>
    <row r="46" customFormat="false" ht="12.75" hidden="false" customHeight="false" outlineLevel="0" collapsed="false">
      <c r="A46" s="100"/>
    </row>
    <row r="47" customFormat="false" ht="12.75" hidden="false" customHeight="false" outlineLevel="0" collapsed="false">
      <c r="A47" s="100"/>
    </row>
    <row r="48" customFormat="false" ht="12.75" hidden="false" customHeight="false" outlineLevel="0" collapsed="false">
      <c r="A48" s="100"/>
    </row>
    <row r="49" customFormat="false" ht="12.75" hidden="false" customHeight="false" outlineLevel="0" collapsed="false">
      <c r="A49" s="100"/>
    </row>
    <row r="50" customFormat="false" ht="12.75" hidden="false" customHeight="false" outlineLevel="0" collapsed="false">
      <c r="A50" s="100"/>
    </row>
    <row r="51" customFormat="false" ht="12.75" hidden="false" customHeight="false" outlineLevel="0" collapsed="false">
      <c r="A51" s="100"/>
    </row>
    <row r="52" customFormat="false" ht="12.75" hidden="false" customHeight="false" outlineLevel="0" collapsed="false">
      <c r="A52" s="100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7" activeCellId="0" sqref="B27"/>
    </sheetView>
  </sheetViews>
  <sheetFormatPr defaultRowHeight="12.75" zeroHeight="false" outlineLevelRow="0" outlineLevelCol="0"/>
  <cols>
    <col collapsed="false" customWidth="true" hidden="false" outlineLevel="0" max="1" min="1" style="0" width="4.71"/>
    <col collapsed="false" customWidth="true" hidden="false" outlineLevel="0" max="2" min="2" style="0" width="19.99"/>
    <col collapsed="false" customWidth="true" hidden="false" outlineLevel="0" max="3" min="3" style="0" width="5.43"/>
    <col collapsed="false" customWidth="true" hidden="false" outlineLevel="0" max="4" min="4" style="0" width="4.29"/>
    <col collapsed="false" customWidth="true" hidden="false" outlineLevel="0" max="1025" min="5" style="0" width="9.13"/>
  </cols>
  <sheetData>
    <row r="1" customFormat="false" ht="12.75" hidden="false" customHeight="false" outlineLevel="0" collapsed="false">
      <c r="A1" s="101" t="s">
        <v>72</v>
      </c>
    </row>
    <row r="3" customFormat="false" ht="12.75" hidden="false" customHeight="false" outlineLevel="0" collapsed="false">
      <c r="A3" s="102" t="n">
        <v>1</v>
      </c>
      <c r="B3" s="103" t="s">
        <v>73</v>
      </c>
      <c r="C3" s="102" t="n">
        <v>6</v>
      </c>
      <c r="D3" s="102" t="n">
        <v>7</v>
      </c>
    </row>
    <row r="4" customFormat="false" ht="12.75" hidden="false" customHeight="false" outlineLevel="0" collapsed="false">
      <c r="A4" s="102" t="n">
        <v>2</v>
      </c>
      <c r="B4" s="103" t="s">
        <v>74</v>
      </c>
      <c r="C4" s="102" t="n">
        <v>7</v>
      </c>
      <c r="D4" s="102" t="n">
        <v>1</v>
      </c>
    </row>
    <row r="5" customFormat="false" ht="12.75" hidden="false" customHeight="false" outlineLevel="0" collapsed="false">
      <c r="A5" s="102" t="n">
        <v>3</v>
      </c>
      <c r="B5" s="103" t="s">
        <v>75</v>
      </c>
      <c r="C5" s="102" t="n">
        <v>1</v>
      </c>
      <c r="D5" s="102" t="n">
        <v>2</v>
      </c>
    </row>
    <row r="6" customFormat="false" ht="12.75" hidden="false" customHeight="false" outlineLevel="0" collapsed="false">
      <c r="A6" s="102" t="n">
        <v>4</v>
      </c>
      <c r="B6" s="103" t="s">
        <v>76</v>
      </c>
      <c r="C6" s="102" t="n">
        <v>2</v>
      </c>
      <c r="D6" s="102" t="n">
        <v>3</v>
      </c>
    </row>
    <row r="7" customFormat="false" ht="12.75" hidden="false" customHeight="false" outlineLevel="0" collapsed="false">
      <c r="A7" s="102" t="n">
        <v>5</v>
      </c>
      <c r="B7" s="103" t="s">
        <v>77</v>
      </c>
      <c r="C7" s="102" t="n">
        <v>3</v>
      </c>
      <c r="D7" s="102" t="n">
        <v>4</v>
      </c>
    </row>
    <row r="8" customFormat="false" ht="12.75" hidden="false" customHeight="false" outlineLevel="0" collapsed="false">
      <c r="A8" s="102" t="n">
        <v>6</v>
      </c>
      <c r="B8" s="103" t="s">
        <v>78</v>
      </c>
      <c r="C8" s="102" t="n">
        <v>4</v>
      </c>
      <c r="D8" s="102" t="n">
        <v>5</v>
      </c>
    </row>
    <row r="9" customFormat="false" ht="12.75" hidden="false" customHeight="false" outlineLevel="0" collapsed="false">
      <c r="A9" s="102" t="n">
        <v>7</v>
      </c>
      <c r="B9" s="103" t="s">
        <v>79</v>
      </c>
      <c r="C9" s="102" t="n">
        <v>5</v>
      </c>
      <c r="D9" s="102" t="n">
        <v>6</v>
      </c>
    </row>
    <row r="10" customFormat="false" ht="12.75" hidden="false" customHeight="false" outlineLevel="0" collapsed="false">
      <c r="A10" s="102" t="n">
        <v>11</v>
      </c>
      <c r="B10" s="103" t="s">
        <v>80</v>
      </c>
      <c r="C10" s="102" t="n">
        <v>7</v>
      </c>
      <c r="D10" s="102" t="n">
        <v>7</v>
      </c>
    </row>
    <row r="11" customFormat="false" ht="12.75" hidden="false" customHeight="false" outlineLevel="0" collapsed="false">
      <c r="A11" s="102" t="n">
        <v>12</v>
      </c>
      <c r="B11" s="103" t="s">
        <v>81</v>
      </c>
      <c r="C11" s="102" t="n">
        <v>1</v>
      </c>
      <c r="D11" s="102" t="n">
        <v>1</v>
      </c>
    </row>
    <row r="12" customFormat="false" ht="12.75" hidden="false" customHeight="false" outlineLevel="0" collapsed="false">
      <c r="A12" s="102" t="n">
        <v>13</v>
      </c>
      <c r="B12" s="103" t="s">
        <v>82</v>
      </c>
      <c r="C12" s="102" t="n">
        <v>2</v>
      </c>
      <c r="D12" s="102" t="n">
        <v>2</v>
      </c>
    </row>
    <row r="13" customFormat="false" ht="12.75" hidden="false" customHeight="false" outlineLevel="0" collapsed="false">
      <c r="A13" s="102" t="n">
        <v>14</v>
      </c>
      <c r="B13" s="103" t="s">
        <v>83</v>
      </c>
      <c r="C13" s="102" t="n">
        <v>3</v>
      </c>
      <c r="D13" s="102" t="n">
        <v>3</v>
      </c>
    </row>
    <row r="14" customFormat="false" ht="12.75" hidden="false" customHeight="false" outlineLevel="0" collapsed="false">
      <c r="A14" s="102" t="n">
        <v>15</v>
      </c>
      <c r="B14" s="103" t="s">
        <v>84</v>
      </c>
      <c r="C14" s="102" t="n">
        <v>4</v>
      </c>
      <c r="D14" s="102" t="n">
        <v>4</v>
      </c>
    </row>
    <row r="15" customFormat="false" ht="12.75" hidden="false" customHeight="false" outlineLevel="0" collapsed="false">
      <c r="A15" s="102" t="n">
        <v>16</v>
      </c>
      <c r="B15" s="103" t="s">
        <v>85</v>
      </c>
      <c r="C15" s="102" t="n">
        <v>5</v>
      </c>
      <c r="D15" s="102" t="n">
        <v>5</v>
      </c>
    </row>
    <row r="16" customFormat="false" ht="12.75" hidden="false" customHeight="false" outlineLevel="0" collapsed="false">
      <c r="A16" s="102" t="n">
        <v>17</v>
      </c>
      <c r="B16" s="103" t="s">
        <v>86</v>
      </c>
      <c r="C16" s="102" t="n">
        <v>6</v>
      </c>
      <c r="D16" s="102" t="n">
        <v>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X98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G4" activePane="bottomLeft" state="frozen"/>
      <selection pane="topLeft" activeCell="A1" activeCellId="0" sqref="A1"/>
      <selection pane="bottomLeft" activeCell="T11" activeCellId="0" sqref="T11"/>
    </sheetView>
  </sheetViews>
  <sheetFormatPr defaultRowHeight="12.8" zeroHeight="false" outlineLevelRow="0" outlineLevelCol="0"/>
  <cols>
    <col collapsed="false" customWidth="true" hidden="true" outlineLevel="0" max="1" min="1" style="0" width="9.86"/>
    <col collapsed="false" customWidth="false" hidden="true" outlineLevel="0" max="2" min="2" style="0" width="11.52"/>
    <col collapsed="false" customWidth="true" hidden="true" outlineLevel="0" max="4" min="3" style="0" width="8.52"/>
    <col collapsed="false" customWidth="true" hidden="true" outlineLevel="0" max="5" min="5" style="0" width="4.48"/>
    <col collapsed="false" customWidth="true" hidden="false" outlineLevel="0" max="6" min="6" style="0" width="8.22"/>
    <col collapsed="false" customWidth="true" hidden="false" outlineLevel="0" max="7" min="7" style="0" width="9.47"/>
    <col collapsed="false" customWidth="true" hidden="false" outlineLevel="0" max="8" min="8" style="104" width="7.08"/>
    <col collapsed="false" customWidth="false" hidden="false" outlineLevel="0" max="16" min="9" style="0" width="11.52"/>
    <col collapsed="false" customWidth="true" hidden="false" outlineLevel="0" max="17" min="17" style="0" width="4.71"/>
    <col collapsed="false" customWidth="true" hidden="false" outlineLevel="0" max="18" min="18" style="0" width="1.66"/>
    <col collapsed="false" customWidth="true" hidden="false" outlineLevel="0" max="19" min="19" style="0" width="1.39"/>
    <col collapsed="false" customWidth="false" hidden="false" outlineLevel="0" max="1025" min="20" style="0" width="11.52"/>
  </cols>
  <sheetData>
    <row r="1" customFormat="false" ht="12.8" hidden="false" customHeight="false" outlineLevel="0" collapsed="false">
      <c r="A1" s="0" t="n">
        <f aca="false">WEEKDAY(B$1,2)</f>
        <v>2</v>
      </c>
      <c r="B1" s="105" t="n">
        <f aca="false">MIN('Planning Global'!$10:$10)</f>
        <v>43697</v>
      </c>
      <c r="C1" s="105" t="n">
        <f aca="false">EOMONTH(B1,-1)+1</f>
        <v>43678</v>
      </c>
      <c r="D1" s="105" t="n">
        <f aca="false">MAX('Planning Global'!$10:$10)</f>
        <v>44650</v>
      </c>
      <c r="F1" s="0" t="s">
        <v>87</v>
      </c>
      <c r="G1" s="0" t="s">
        <v>88</v>
      </c>
      <c r="H1" s="104" t="n">
        <v>2020</v>
      </c>
    </row>
    <row r="2" customFormat="false" ht="12.8" hidden="false" customHeight="false" outlineLevel="0" collapsed="false">
      <c r="A2" s="0" t="s">
        <v>89</v>
      </c>
      <c r="B2" s="106" t="n">
        <f aca="false">SUM(ROW(),-1,-A$1)</f>
        <v>-1</v>
      </c>
      <c r="C2" s="105" t="n">
        <f aca="false">IF(C1="","",IF(EOMONTH(C1,0)+1&gt;$D$1,"",EOMONTH(C1,0)+1))</f>
        <v>43709</v>
      </c>
      <c r="F2" s="107" t="str">
        <f aca="false">IF(ISBLANK(H3)," ou ","")</f>
        <v> ou </v>
      </c>
      <c r="G2" s="0" t="str">
        <f aca="false">IF(ISBLANK(H3)," mois :","")</f>
        <v> mois :</v>
      </c>
      <c r="H2" s="108" t="s">
        <v>90</v>
      </c>
    </row>
    <row r="3" customFormat="false" ht="12.8" hidden="false" customHeight="false" outlineLevel="0" collapsed="false">
      <c r="A3" s="0" t="s">
        <v>91</v>
      </c>
      <c r="B3" s="106" t="n">
        <f aca="false">SUM(ROW(),-1,-A$1)</f>
        <v>0</v>
      </c>
      <c r="F3" s="0" t="str">
        <f aca="false">IF(ISBLANK(H2)," ou ","")</f>
        <v/>
      </c>
      <c r="G3" s="0" t="str">
        <f aca="false">IF(ISBLANK(H2)," semaine : ","")</f>
        <v/>
      </c>
    </row>
    <row r="4" customFormat="false" ht="12.8" hidden="false" customHeight="false" outlineLevel="0" collapsed="false">
      <c r="A4" s="0" t="s">
        <v>92</v>
      </c>
      <c r="B4" s="106" t="n">
        <f aca="false">SUM(ROW(),-1,-A$1)</f>
        <v>1</v>
      </c>
    </row>
    <row r="5" customFormat="false" ht="12.8" hidden="false" customHeight="false" outlineLevel="0" collapsed="false">
      <c r="A5" s="0" t="s">
        <v>93</v>
      </c>
      <c r="B5" s="106" t="n">
        <f aca="false">SUM(ROW(),-1,-A$1)</f>
        <v>2</v>
      </c>
    </row>
    <row r="6" customFormat="false" ht="12.8" hidden="false" customHeight="false" outlineLevel="0" collapsed="false">
      <c r="A6" s="0" t="s">
        <v>94</v>
      </c>
      <c r="B6" s="106" t="n">
        <f aca="false">SUM(ROW(),-1,-A$1)</f>
        <v>3</v>
      </c>
    </row>
    <row r="7" customFormat="false" ht="12.8" hidden="false" customHeight="false" outlineLevel="0" collapsed="false">
      <c r="A7" s="0" t="s">
        <v>95</v>
      </c>
      <c r="B7" s="106" t="n">
        <f aca="false">SUM(ROW(),-1,-A$1)</f>
        <v>4</v>
      </c>
    </row>
    <row r="8" customFormat="false" ht="12.8" hidden="false" customHeight="false" outlineLevel="0" collapsed="false">
      <c r="A8" s="0" t="s">
        <v>96</v>
      </c>
      <c r="B8" s="106" t="n">
        <f aca="false">SUM(ROW(),-1,-A$1)</f>
        <v>5</v>
      </c>
    </row>
    <row r="9" s="109" customFormat="true" ht="12.8" hidden="false" customHeight="false" outlineLevel="0" collapsed="false">
      <c r="H9" s="110"/>
      <c r="R9" s="109" t="n">
        <f aca="false">IF(R$10="","",MATCH(R10,'Planning Global'!$10:$10,1))</f>
        <v>180</v>
      </c>
      <c r="S9" s="109" t="n">
        <f aca="false">IF(S$10="","",MATCH(S10,'Planning Global'!$10:$10,1))</f>
        <v>181</v>
      </c>
      <c r="T9" s="109" t="n">
        <f aca="false">IF(T$10="","",MATCH(T10,'Planning Global'!$10:$10,1))</f>
        <v>180</v>
      </c>
      <c r="U9" s="109" t="n">
        <f aca="false">IF(U$10="","",MATCH(U10,'Planning Global'!$10:$10,1))</f>
        <v>181</v>
      </c>
      <c r="V9" s="109" t="n">
        <f aca="false">IF(V$10="","",MATCH(V10,'Planning Global'!$10:$10,1))</f>
        <v>182</v>
      </c>
      <c r="W9" s="109" t="n">
        <f aca="false">IF(W$10="","",MATCH(W10,'Planning Global'!$10:$10,1))</f>
        <v>183</v>
      </c>
      <c r="X9" s="109" t="n">
        <f aca="false">IF(X$10="","",MATCH(X10,'Planning Global'!$10:$10,1))</f>
        <v>184</v>
      </c>
      <c r="Y9" s="109" t="n">
        <f aca="false">IF(Y$10="","",MATCH(Y10,'Planning Global'!$10:$10,1))</f>
        <v>185</v>
      </c>
      <c r="Z9" s="109" t="n">
        <f aca="false">IF(Z$10="","",MATCH(Z10,'Planning Global'!$10:$10,1))</f>
        <v>186</v>
      </c>
      <c r="AA9" s="109" t="n">
        <f aca="false">IF(AA$10="","",MATCH(AA10,'Planning Global'!$10:$10,1))</f>
        <v>187</v>
      </c>
      <c r="AB9" s="109" t="n">
        <f aca="false">IF(AB$10="","",MATCH(AB10,'Planning Global'!$10:$10,1))</f>
        <v>188</v>
      </c>
      <c r="AC9" s="109" t="n">
        <f aca="false">IF(AC$10="","",MATCH(AC10,'Planning Global'!$10:$10,1))</f>
        <v>189</v>
      </c>
      <c r="AD9" s="109" t="n">
        <f aca="false">IF(AD$10="","",MATCH(AD10,'Planning Global'!$10:$10,1))</f>
        <v>190</v>
      </c>
      <c r="AE9" s="109" t="n">
        <f aca="false">IF(AE$10="","",MATCH(AE10,'Planning Global'!$10:$10,1))</f>
        <v>191</v>
      </c>
      <c r="AF9" s="109" t="n">
        <f aca="false">IF(AF$10="","",MATCH(AF10,'Planning Global'!$10:$10,1))</f>
        <v>192</v>
      </c>
      <c r="AG9" s="109" t="n">
        <f aca="false">IF(AG$10="","",MATCH(AG10,'Planning Global'!$10:$10,1))</f>
        <v>193</v>
      </c>
      <c r="AH9" s="109" t="n">
        <f aca="false">IF(AH$10="","",MATCH(AH10,'Planning Global'!$10:$10,1))</f>
        <v>194</v>
      </c>
      <c r="AI9" s="109" t="n">
        <f aca="false">IF(AI$10="","",MATCH(AI10,'Planning Global'!$10:$10,1))</f>
        <v>195</v>
      </c>
      <c r="AJ9" s="109" t="n">
        <f aca="false">IF(AJ$10="","",MATCH(AJ10,'Planning Global'!$10:$10,1))</f>
        <v>196</v>
      </c>
      <c r="AK9" s="109" t="n">
        <f aca="false">IF(AK$10="","",MATCH(AK10,'Planning Global'!$10:$10,1))</f>
        <v>197</v>
      </c>
      <c r="AL9" s="109" t="n">
        <f aca="false">IF(AL$10="","",MATCH(AL10,'Planning Global'!$10:$10,1))</f>
        <v>198</v>
      </c>
      <c r="AM9" s="109" t="n">
        <f aca="false">IF(AM$10="","",MATCH(AM10,'Planning Global'!$10:$10,1))</f>
        <v>199</v>
      </c>
      <c r="AN9" s="109" t="n">
        <f aca="false">IF(AN$10="","",MATCH(AN10,'Planning Global'!$10:$10,1))</f>
        <v>200</v>
      </c>
      <c r="AO9" s="109" t="n">
        <f aca="false">IF(AO$10="","",MATCH(AO10,'Planning Global'!$10:$10,1))</f>
        <v>201</v>
      </c>
      <c r="AP9" s="109" t="n">
        <f aca="false">IF(AP$10="","",MATCH(AP10,'Planning Global'!$10:$10,1))</f>
        <v>202</v>
      </c>
      <c r="AQ9" s="109" t="n">
        <f aca="false">IF(AQ$10="","",MATCH(AQ10,'Planning Global'!$10:$10,1))</f>
        <v>203</v>
      </c>
      <c r="AR9" s="109" t="n">
        <f aca="false">IF(AR$10="","",MATCH(AR10,'Planning Global'!$10:$10,1))</f>
        <v>204</v>
      </c>
      <c r="AS9" s="109" t="n">
        <f aca="false">IF(AS$10="","",MATCH(AS10,'Planning Global'!$10:$10,1))</f>
        <v>205</v>
      </c>
      <c r="AT9" s="109" t="n">
        <f aca="false">IF(AT$10="","",MATCH(AT10,'Planning Global'!$10:$10,1))</f>
        <v>206</v>
      </c>
      <c r="AU9" s="109" t="n">
        <f aca="false">IF(AU$10="","",MATCH(AU10,'Planning Global'!$10:$10,1))</f>
        <v>207</v>
      </c>
      <c r="AV9" s="111" t="n">
        <f aca="false">IF(AV$10="","",MATCH(AV10,'Planning Global'!$10:$10,1))</f>
        <v>208</v>
      </c>
    </row>
    <row r="10" customFormat="false" ht="15" hidden="false" customHeight="false" outlineLevel="0" collapsed="false">
      <c r="A10" s="0" t="s">
        <v>97</v>
      </c>
      <c r="B10" s="0" t="s">
        <v>98</v>
      </c>
      <c r="C10" s="0" t="s">
        <v>99</v>
      </c>
      <c r="D10" s="0" t="s">
        <v>100</v>
      </c>
      <c r="F10" s="112" t="n">
        <f aca="false">'Planning Global'!A17</f>
        <v>0</v>
      </c>
      <c r="G10" s="113" t="n">
        <f aca="false">'Planning Global'!B17</f>
        <v>0</v>
      </c>
      <c r="H10" s="113"/>
      <c r="I10" s="113"/>
      <c r="J10" s="113"/>
      <c r="K10" s="114" t="str">
        <f aca="false">'Planning Global'!F17</f>
        <v>Resp</v>
      </c>
      <c r="L10" s="114" t="str">
        <f aca="false">'Planning Global'!G17</f>
        <v>Début</v>
      </c>
      <c r="M10" s="114" t="str">
        <f aca="false">'Planning Global'!H17</f>
        <v>Durée</v>
      </c>
      <c r="N10" s="115" t="str">
        <f aca="false">'Planning Global'!I17</f>
        <v>Fin Jours Ouvrés Uniquement</v>
      </c>
      <c r="O10" s="115" t="str">
        <f aca="false">'Planning Global'!J17</f>
        <v>Fin Normale</v>
      </c>
      <c r="P10" s="114" t="str">
        <f aca="false">'Planning Global'!K17</f>
        <v>Fin</v>
      </c>
      <c r="Q10" s="116" t="str">
        <f aca="false">'Planning Global'!L17</f>
        <v>Avanc.</v>
      </c>
      <c r="R10" s="116" t="n">
        <f aca="true">IF(ISERROR(SMALL($E$11:$E$964,COLUMN()-17)),"",INDIRECT("A"&amp;SMALL($E$11:$E$964,COLUMN()-17),1))</f>
        <v>43862</v>
      </c>
      <c r="S10" s="116" t="n">
        <f aca="true">IF(ISERROR(SMALL($E$11:$E$964,COLUMN()-17)),"",INDIRECT("A"&amp;SMALL($E$11:$E$964,COLUMN()-17),1))</f>
        <v>43863</v>
      </c>
      <c r="T10" s="117" t="n">
        <f aca="true">IF(ISERROR(SMALL($E$11:$E$964,COLUMN()-19)),"",INDIRECT("A"&amp;SMALL($E$11:$E$964,COLUMN()-19),1))</f>
        <v>43862</v>
      </c>
      <c r="U10" s="117" t="n">
        <f aca="true">IF(ISERROR(SMALL($E$11:$E$964,COLUMN()-19)),"",INDIRECT("A"&amp;SMALL($E$11:$E$964,COLUMN()-19),1))</f>
        <v>43863</v>
      </c>
      <c r="V10" s="117" t="n">
        <f aca="true">IF(ISERROR(SMALL($E$11:$E$964,COLUMN()-19)),"",INDIRECT("A"&amp;SMALL($E$11:$E$964,COLUMN()-19),1))</f>
        <v>43864</v>
      </c>
      <c r="W10" s="117" t="n">
        <f aca="true">IF(ISERROR(SMALL($E$11:$E$964,COLUMN()-19)),"",INDIRECT("A"&amp;SMALL($E$11:$E$964,COLUMN()-19),1))</f>
        <v>43865</v>
      </c>
      <c r="X10" s="117" t="n">
        <f aca="true">IF(ISERROR(SMALL($E$11:$E$964,COLUMN()-19)),"",INDIRECT("A"&amp;SMALL($E$11:$E$964,COLUMN()-19),1))</f>
        <v>43866</v>
      </c>
      <c r="Y10" s="117" t="n">
        <f aca="true">IF(ISERROR(SMALL($E$11:$E$964,COLUMN()-19)),"",INDIRECT("A"&amp;SMALL($E$11:$E$964,COLUMN()-19),1))</f>
        <v>43867</v>
      </c>
      <c r="Z10" s="117" t="n">
        <f aca="true">IF(ISERROR(SMALL($E$11:$E$964,COLUMN()-19)),"",INDIRECT("A"&amp;SMALL($E$11:$E$964,COLUMN()-19),1))</f>
        <v>43868</v>
      </c>
      <c r="AA10" s="117" t="n">
        <f aca="true">IF(ISERROR(SMALL($E$11:$E$964,COLUMN()-19)),"",INDIRECT("A"&amp;SMALL($E$11:$E$964,COLUMN()-19),1))</f>
        <v>43869</v>
      </c>
      <c r="AB10" s="117" t="n">
        <f aca="true">IF(ISERROR(SMALL($E$11:$E$964,COLUMN()-19)),"",INDIRECT("A"&amp;SMALL($E$11:$E$964,COLUMN()-19),1))</f>
        <v>43870</v>
      </c>
      <c r="AC10" s="117" t="n">
        <f aca="true">IF(ISERROR(SMALL($E$11:$E$964,COLUMN()-19)),"",INDIRECT("A"&amp;SMALL($E$11:$E$964,COLUMN()-19),1))</f>
        <v>43871</v>
      </c>
      <c r="AD10" s="117" t="n">
        <f aca="true">IF(ISERROR(SMALL($E$11:$E$964,COLUMN()-19)),"",INDIRECT("A"&amp;SMALL($E$11:$E$964,COLUMN()-19),1))</f>
        <v>43872</v>
      </c>
      <c r="AE10" s="117" t="n">
        <f aca="true">IF(ISERROR(SMALL($E$11:$E$964,COLUMN()-19)),"",INDIRECT("A"&amp;SMALL($E$11:$E$964,COLUMN()-19),1))</f>
        <v>43873</v>
      </c>
      <c r="AF10" s="117" t="n">
        <f aca="true">IF(ISERROR(SMALL($E$11:$E$964,COLUMN()-19)),"",INDIRECT("A"&amp;SMALL($E$11:$E$964,COLUMN()-19),1))</f>
        <v>43874</v>
      </c>
      <c r="AG10" s="117" t="n">
        <f aca="true">IF(ISERROR(SMALL($E$11:$E$964,COLUMN()-19)),"",INDIRECT("A"&amp;SMALL($E$11:$E$964,COLUMN()-19),1))</f>
        <v>43875</v>
      </c>
      <c r="AH10" s="117" t="n">
        <f aca="true">IF(ISERROR(SMALL($E$11:$E$964,COLUMN()-19)),"",INDIRECT("A"&amp;SMALL($E$11:$E$964,COLUMN()-19),1))</f>
        <v>43876</v>
      </c>
      <c r="AI10" s="117" t="n">
        <f aca="true">IF(ISERROR(SMALL($E$11:$E$964,COLUMN()-19)),"",INDIRECT("A"&amp;SMALL($E$11:$E$964,COLUMN()-19),1))</f>
        <v>43877</v>
      </c>
      <c r="AJ10" s="117" t="n">
        <f aca="true">IF(ISERROR(SMALL($E$11:$E$964,COLUMN()-19)),"",INDIRECT("A"&amp;SMALL($E$11:$E$964,COLUMN()-19),1))</f>
        <v>43878</v>
      </c>
      <c r="AK10" s="117" t="n">
        <f aca="true">IF(ISERROR(SMALL($E$11:$E$964,COLUMN()-19)),"",INDIRECT("A"&amp;SMALL($E$11:$E$964,COLUMN()-19),1))</f>
        <v>43879</v>
      </c>
      <c r="AL10" s="117" t="n">
        <f aca="true">IF(ISERROR(SMALL($E$11:$E$964,COLUMN()-19)),"",INDIRECT("A"&amp;SMALL($E$11:$E$964,COLUMN()-19),1))</f>
        <v>43880</v>
      </c>
      <c r="AM10" s="117" t="n">
        <f aca="true">IF(ISERROR(SMALL($E$11:$E$964,COLUMN()-19)),"",INDIRECT("A"&amp;SMALL($E$11:$E$964,COLUMN()-19),1))</f>
        <v>43881</v>
      </c>
      <c r="AN10" s="117" t="n">
        <f aca="true">IF(ISERROR(SMALL($E$11:$E$964,COLUMN()-19)),"",INDIRECT("A"&amp;SMALL($E$11:$E$964,COLUMN()-19),1))</f>
        <v>43882</v>
      </c>
      <c r="AO10" s="117" t="n">
        <f aca="true">IF(ISERROR(SMALL($E$11:$E$964,COLUMN()-19)),"",INDIRECT("A"&amp;SMALL($E$11:$E$964,COLUMN()-19),1))</f>
        <v>43883</v>
      </c>
      <c r="AP10" s="117" t="n">
        <f aca="true">IF(ISERROR(SMALL($E$11:$E$964,COLUMN()-19)),"",INDIRECT("A"&amp;SMALL($E$11:$E$964,COLUMN()-19),1))</f>
        <v>43884</v>
      </c>
      <c r="AQ10" s="117" t="n">
        <f aca="true">IF(ISERROR(SMALL($E$11:$E$964,COLUMN()-19)),"",INDIRECT("A"&amp;SMALL($E$11:$E$964,COLUMN()-19),1))</f>
        <v>43885</v>
      </c>
      <c r="AR10" s="117" t="n">
        <f aca="true">IF(ISERROR(SMALL($E$11:$E$964,COLUMN()-19)),"",INDIRECT("A"&amp;SMALL($E$11:$E$964,COLUMN()-19),1))</f>
        <v>43886</v>
      </c>
      <c r="AS10" s="117" t="n">
        <f aca="true">IF(ISERROR(SMALL($E$11:$E$964,COLUMN()-19)),"",INDIRECT("A"&amp;SMALL($E$11:$E$964,COLUMN()-19),1))</f>
        <v>43887</v>
      </c>
      <c r="AT10" s="117" t="n">
        <f aca="true">IF(ISERROR(SMALL($E$11:$E$964,COLUMN()-19)),"",INDIRECT("A"&amp;SMALL($E$11:$E$964,COLUMN()-19),1))</f>
        <v>43888</v>
      </c>
      <c r="AU10" s="117" t="n">
        <f aca="true">IF(ISERROR(SMALL($E$11:$E$964,COLUMN()-19)),"",INDIRECT("A"&amp;SMALL($E$11:$E$964,COLUMN()-19),1))</f>
        <v>43889</v>
      </c>
      <c r="AV10" s="117" t="n">
        <f aca="true">IF(ISERROR(SMALL($E$11:$E$964,COLUMN()-19)),"",INDIRECT("A"&amp;SMALL($E$11:$E$964,COLUMN()-19),1))</f>
        <v>43890</v>
      </c>
      <c r="AW10" s="117" t="str">
        <f aca="true">IF(ISERROR(SMALL($E$11:$E$964,COLUMN()-19)),"",INDIRECT("A"&amp;SMALL($E$11:$E$964,COLUMN()-19),1))</f>
        <v/>
      </c>
      <c r="AX10" s="117" t="str">
        <f aca="true">IF(ISERROR(SMALL($E$11:$E$964,COLUMN()-19)),"",INDIRECT("A"&amp;SMALL($E$11:$E$964,COLUMN()-19),1))</f>
        <v/>
      </c>
    </row>
    <row r="11" customFormat="false" ht="13.8" hidden="false" customHeight="false" outlineLevel="0" collapsed="false">
      <c r="A11" s="105" t="n">
        <f aca="false">B$1</f>
        <v>43697</v>
      </c>
      <c r="B11" s="0" t="n">
        <f aca="false">IF(WEEKDAY(A11,2)=WEEKDAY(B$1,2),WEEKNUM(A11,2),"")</f>
        <v>34</v>
      </c>
      <c r="C11" s="0" t="str">
        <f aca="false">IF(A11=EOMONTH(A11,0),TEXT(A11,"mmm"),"")</f>
        <v/>
      </c>
      <c r="D11" s="0" t="str">
        <f aca="false">IF(OR(AND(DAY(A11)=31,MONTH(A11)=12),AND(DAY(A11)=1,MONTH(A11)=1)),YEAR(A11),"")</f>
        <v/>
      </c>
      <c r="E11" s="118" t="str">
        <f aca="false">IF(IF(YEAR(A11)=$H$1,TRUE())*IF(OR($H$2="",TEXT(A11,"mmm")=$H$2),TRUE())*IF(OR($H$3="",WEEKNUM(A11,2)=$H$3),TRUE())=1,ROW(),"")</f>
        <v/>
      </c>
      <c r="F11" s="69" t="n">
        <f aca="false">'Planning Global'!A18</f>
        <v>1</v>
      </c>
      <c r="G11" s="69" t="str">
        <f aca="false">'Planning Global'!B18</f>
        <v>Opportunité</v>
      </c>
      <c r="H11" s="69"/>
      <c r="I11" s="69"/>
      <c r="J11" s="69"/>
      <c r="K11" s="70" t="n">
        <f aca="false">'Planning Global'!F18</f>
        <v>0</v>
      </c>
      <c r="L11" s="71" t="n">
        <f aca="false">'Planning Global'!G18</f>
        <v>43710</v>
      </c>
      <c r="M11" s="72" t="n">
        <f aca="false">'Planning Global'!H18</f>
        <v>25</v>
      </c>
      <c r="N11" s="71" t="n">
        <f aca="false">'Planning Global'!I18</f>
        <v>43742</v>
      </c>
      <c r="O11" s="71" t="n">
        <f aca="false">'Planning Global'!J18</f>
        <v>43742</v>
      </c>
      <c r="P11" s="71" t="n">
        <f aca="false">'Planning Global'!K18</f>
        <v>43742</v>
      </c>
      <c r="Q11" s="73" t="n">
        <f aca="false">'Planning Global'!L18</f>
        <v>0.187513403618334</v>
      </c>
      <c r="R11" s="119"/>
      <c r="S11" s="120"/>
      <c r="T11" s="121" t="n">
        <f aca="true">IF(T$10="","",INDIRECT(ADDRESS(ROW()+7,COLUMN()-3,4,1,"Planning Global"),1))</f>
        <v>0</v>
      </c>
      <c r="U11" s="121" t="n">
        <f aca="true">IF(U$10="","",INDIRECT(ADDRESS(ROW()+7,COLUMN()-3,4,1,"Planning Global"),1))</f>
        <v>0</v>
      </c>
      <c r="V11" s="121" t="n">
        <f aca="true">IF(V$10="","",INDIRECT(ADDRESS(ROW()+7,COLUMN()-3,4,1,"Planning Global"),1))</f>
        <v>0</v>
      </c>
      <c r="W11" s="121" t="n">
        <f aca="true">IF(W$10="","",INDIRECT(ADDRESS(ROW()+7,COLUMN()-3,4,1,"Planning Global"),1))</f>
        <v>0</v>
      </c>
      <c r="X11" s="121" t="n">
        <f aca="true">IF(X$10="","",INDIRECT(ADDRESS(ROW()+7,COLUMN()-3,4,1,"Planning Global"),1))</f>
        <v>0</v>
      </c>
      <c r="Y11" s="121" t="n">
        <f aca="true">IF(Y$10="","",INDIRECT(ADDRESS(ROW()+7,COLUMN()-3,4,1,"Planning Global"),1))</f>
        <v>0</v>
      </c>
      <c r="Z11" s="121" t="n">
        <f aca="true">IF(Z$10="","",INDIRECT(ADDRESS(ROW()+7,COLUMN()-3,4,1,"Planning Global"),1))</f>
        <v>0</v>
      </c>
      <c r="AA11" s="121" t="n">
        <f aca="true">IF(AA$10="","",INDIRECT(ADDRESS(ROW()+7,COLUMN()-3,4,1,"Planning Global"),1))</f>
        <v>0</v>
      </c>
      <c r="AB11" s="121" t="n">
        <f aca="true">IF(AB$10="","",INDIRECT(ADDRESS(ROW()+7,COLUMN()-3,4,1,"Planning Global"),1))</f>
        <v>0</v>
      </c>
      <c r="AC11" s="121" t="n">
        <f aca="true">IF(AC$10="","",INDIRECT(ADDRESS(ROW()+7,COLUMN()-3,4,1,"Planning Global"),1))</f>
        <v>0</v>
      </c>
      <c r="AD11" s="121" t="n">
        <f aca="true">IF(AD$10="","",INDIRECT(ADDRESS(ROW()+7,COLUMN()-3,4,1,"Planning Global"),1))</f>
        <v>0</v>
      </c>
      <c r="AE11" s="121" t="n">
        <f aca="true">IF(AE$10="","",INDIRECT(ADDRESS(ROW()+7,COLUMN()-3,4,1,"Planning Global"),1))</f>
        <v>0</v>
      </c>
      <c r="AF11" s="121" t="n">
        <f aca="true">IF(AF$10="","",INDIRECT(ADDRESS(ROW()+7,COLUMN()-3,4,1,"Planning Global"),1))</f>
        <v>0</v>
      </c>
      <c r="AG11" s="121" t="n">
        <f aca="true">IF(AG$10="","",INDIRECT(ADDRESS(ROW()+7,COLUMN()-3,4,1,"Planning Global"),1))</f>
        <v>0</v>
      </c>
      <c r="AH11" s="121" t="n">
        <f aca="true">IF(AH$10="","",INDIRECT(ADDRESS(ROW()+7,COLUMN()-3,4,1,"Planning Global"),1))</f>
        <v>0</v>
      </c>
      <c r="AI11" s="121" t="n">
        <f aca="true">IF(AI$10="","",INDIRECT(ADDRESS(ROW()+7,COLUMN()-3,4,1,"Planning Global"),1))</f>
        <v>0</v>
      </c>
      <c r="AJ11" s="121" t="n">
        <f aca="true">IF(AJ$10="","",INDIRECT(ADDRESS(ROW()+7,COLUMN()-3,4,1,"Planning Global"),1))</f>
        <v>0</v>
      </c>
      <c r="AK11" s="121" t="n">
        <f aca="true">IF(AK$10="","",INDIRECT(ADDRESS(ROW()+7,COLUMN()-3,4,1,"Planning Global"),1))</f>
        <v>0</v>
      </c>
      <c r="AL11" s="121" t="n">
        <f aca="true">IF(AL$10="","",INDIRECT(ADDRESS(ROW()+7,COLUMN()-3,4,1,"Planning Global"),1))</f>
        <v>0</v>
      </c>
      <c r="AM11" s="121" t="n">
        <f aca="true">IF(AM$10="","",INDIRECT(ADDRESS(ROW()+7,COLUMN()-3,4,1,"Planning Global"),1))</f>
        <v>0</v>
      </c>
      <c r="AN11" s="121" t="n">
        <f aca="true">IF(AN$10="","",INDIRECT(ADDRESS(ROW()+7,COLUMN()-3,4,1,"Planning Global"),1))</f>
        <v>0</v>
      </c>
      <c r="AO11" s="121" t="n">
        <f aca="true">IF(AO$10="","",INDIRECT(ADDRESS(ROW()+7,COLUMN()-3,4,1,"Planning Global"),1))</f>
        <v>0</v>
      </c>
      <c r="AP11" s="121" t="n">
        <f aca="true">IF(AP$10="","",INDIRECT(ADDRESS(ROW()+7,COLUMN()-3,4,1,"Planning Global"),1))</f>
        <v>0</v>
      </c>
      <c r="AQ11" s="121" t="n">
        <f aca="true">IF(AQ$10="","",INDIRECT(ADDRESS(ROW()+7,COLUMN()-3,4,1,"Planning Global"),1))</f>
        <v>0</v>
      </c>
      <c r="AR11" s="121" t="n">
        <f aca="true">IF(AR$10="","",INDIRECT(ADDRESS(ROW()+7,COLUMN()-3,4,1,"Planning Global"),1))</f>
        <v>0</v>
      </c>
      <c r="AS11" s="121" t="n">
        <f aca="true">IF(AS$10="","",INDIRECT(ADDRESS(ROW()+7,COLUMN()-3,4,1,"Planning Global"),1))</f>
        <v>0</v>
      </c>
      <c r="AT11" s="121" t="n">
        <f aca="true">IF(AT$10="","",INDIRECT(ADDRESS(ROW()+7,COLUMN()-3,4,1,"Planning Global"),1))</f>
        <v>0</v>
      </c>
      <c r="AU11" s="121" t="n">
        <f aca="true">IF(AU$10="","",INDIRECT(ADDRESS(ROW()+7,COLUMN()-3,4,1,"Planning Global"),1))</f>
        <v>0</v>
      </c>
      <c r="AV11" s="121" t="n">
        <f aca="true">IF(AV$10="","",INDIRECT(ADDRESS(ROW()+7,COLUMN()-3,4,1,"Planning Global"),1))</f>
        <v>0</v>
      </c>
      <c r="AW11" s="121" t="str">
        <f aca="true">IF(AW$10="","",INDIRECT(ADDRESS(ROW()+7,COLUMN()-3,4,1,"Planning Global"),1))</f>
        <v/>
      </c>
      <c r="AX11" s="121" t="str">
        <f aca="true">IF(AX$10="","",INDIRECT(ADDRESS(ROW()+7,COLUMN()-3,4,1,"Planning Global"),1))</f>
        <v/>
      </c>
    </row>
    <row r="12" customFormat="false" ht="12.8" hidden="false" customHeight="false" outlineLevel="0" collapsed="false">
      <c r="A12" s="105" t="n">
        <f aca="false">IF(MAX(A$11:A11)+1&lt;=$D$1,A11+1,"")</f>
        <v>43698</v>
      </c>
      <c r="B12" s="0" t="str">
        <f aca="false">IF(WEEKDAY(A12,2)=WEEKDAY(B$1,2),WEEKNUM(A12,2),"")</f>
        <v/>
      </c>
      <c r="C12" s="0" t="str">
        <f aca="false">IF(A12=EOMONTH(A12,0),TEXT(A12,"mmm"),"")</f>
        <v/>
      </c>
      <c r="D12" s="0" t="str">
        <f aca="false">IF(OR(AND(DAY(A12)=31,MONTH(A12)=12),AND(DAY(A12)=1,MONTH(A12)=1)),YEAR(A12),"")</f>
        <v/>
      </c>
      <c r="E12" s="118" t="str">
        <f aca="false">IF(IF(YEAR(A12)=$H$1,TRUE())*IF(OR($H$2="",TEXT(A12,"mmm")=$H$2),TRUE())*IF(OR($H$3="",WEEKNUM(A12,2)=$H$3),TRUE())=1,ROW(),"")</f>
        <v/>
      </c>
      <c r="F12" s="78" t="str">
        <f aca="false">'Planning Global'!A19</f>
        <v>1.1</v>
      </c>
      <c r="G12" s="79" t="str">
        <f aca="false">'Planning Global'!B19</f>
        <v>Action 1</v>
      </c>
      <c r="H12" s="79"/>
      <c r="I12" s="79"/>
      <c r="J12" s="79"/>
      <c r="K12" s="80" t="n">
        <f aca="false">'Planning Global'!F19</f>
        <v>0</v>
      </c>
      <c r="L12" s="81" t="n">
        <f aca="false">'Planning Global'!G19</f>
        <v>43710</v>
      </c>
      <c r="M12" s="82" t="n">
        <f aca="false">'Planning Global'!H19</f>
        <v>1</v>
      </c>
      <c r="N12" s="81" t="n">
        <f aca="false">'Planning Global'!I19</f>
        <v>43710</v>
      </c>
      <c r="O12" s="81" t="n">
        <f aca="false">'Planning Global'!J19</f>
        <v>43710</v>
      </c>
      <c r="P12" s="81" t="n">
        <f aca="false">'Planning Global'!K19</f>
        <v>43710</v>
      </c>
      <c r="Q12" s="83" t="n">
        <f aca="false">'Planning Global'!L19</f>
        <v>0.5</v>
      </c>
      <c r="R12" s="119"/>
      <c r="S12" s="120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1"/>
    </row>
    <row r="13" customFormat="false" ht="12.8" hidden="false" customHeight="false" outlineLevel="0" collapsed="false">
      <c r="A13" s="105" t="n">
        <f aca="false">IF(MAX(A$11:A12)+1&lt;=$D$1,A12+1,"")</f>
        <v>43699</v>
      </c>
      <c r="B13" s="0" t="str">
        <f aca="false">IF(WEEKDAY(A13,2)=WEEKDAY(B$1,2),WEEKNUM(A13,2),"")</f>
        <v/>
      </c>
      <c r="C13" s="0" t="str">
        <f aca="false">IF(A13=EOMONTH(A13,0),TEXT(A13,"mmm"),"")</f>
        <v/>
      </c>
      <c r="D13" s="0" t="str">
        <f aca="false">IF(OR(AND(DAY(A13)=31,MONTH(A13)=12),AND(DAY(A13)=1,MONTH(A13)=1)),YEAR(A13),"")</f>
        <v/>
      </c>
      <c r="E13" s="118" t="str">
        <f aca="false">IF(IF(YEAR(A13)=$H$1,TRUE())*IF(OR($H$2="",TEXT(A13,"mmm")=$H$2),TRUE())*IF(OR($H$3="",WEEKNUM(A13,2)=$H$3),TRUE())=1,ROW(),"")</f>
        <v/>
      </c>
      <c r="F13" s="78" t="str">
        <f aca="false">'Planning Global'!A20</f>
        <v>1.2</v>
      </c>
      <c r="G13" s="79" t="str">
        <f aca="false">'Planning Global'!B20</f>
        <v>Action 2</v>
      </c>
      <c r="H13" s="79"/>
      <c r="I13" s="79"/>
      <c r="J13" s="79"/>
      <c r="K13" s="80" t="n">
        <f aca="false">'Planning Global'!F20</f>
        <v>0</v>
      </c>
      <c r="L13" s="81" t="n">
        <f aca="false">'Planning Global'!G20</f>
        <v>43711</v>
      </c>
      <c r="M13" s="82" t="n">
        <f aca="false">'Planning Global'!H20</f>
        <v>1</v>
      </c>
      <c r="N13" s="81" t="n">
        <f aca="false">'Planning Global'!I20</f>
        <v>43711</v>
      </c>
      <c r="O13" s="81" t="n">
        <f aca="false">'Planning Global'!J20</f>
        <v>43676</v>
      </c>
      <c r="P13" s="81" t="n">
        <f aca="false">'Planning Global'!K20</f>
        <v>43711</v>
      </c>
      <c r="Q13" s="83" t="n">
        <f aca="false">'Planning Global'!L20</f>
        <v>0</v>
      </c>
      <c r="R13" s="119"/>
      <c r="S13" s="120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21"/>
      <c r="AU13" s="121"/>
      <c r="AV13" s="121"/>
      <c r="AW13" s="121"/>
      <c r="AX13" s="121"/>
    </row>
    <row r="14" customFormat="false" ht="12.8" hidden="false" customHeight="false" outlineLevel="0" collapsed="false">
      <c r="A14" s="105" t="n">
        <f aca="false">IF(MAX(A$11:A13)+1&lt;=$D$1,A13+1,"")</f>
        <v>43700</v>
      </c>
      <c r="B14" s="0" t="str">
        <f aca="false">IF(WEEKDAY(A14,2)=WEEKDAY(B$1,2),WEEKNUM(A14,2),"")</f>
        <v/>
      </c>
      <c r="C14" s="0" t="str">
        <f aca="false">IF(A14=EOMONTH(A14,0),TEXT(A14,"mmm"),"")</f>
        <v/>
      </c>
      <c r="D14" s="0" t="str">
        <f aca="false">IF(OR(AND(DAY(A14)=31,MONTH(A14)=12),AND(DAY(A14)=1,MONTH(A14)=1)),YEAR(A14),"")</f>
        <v/>
      </c>
      <c r="E14" s="118" t="str">
        <f aca="false">IF(IF(YEAR(A14)=$H$1,TRUE())*IF(OR($H$2="",TEXT(A14,"mmm")=$H$2),TRUE())*IF(OR($H$3="",WEEKNUM(A14,2)=$H$3),TRUE())=1,ROW(),"")</f>
        <v/>
      </c>
      <c r="F14" s="78" t="str">
        <f aca="false">'Planning Global'!A21</f>
        <v>1.3</v>
      </c>
      <c r="G14" s="79" t="str">
        <f aca="false">'Planning Global'!B21</f>
        <v>Action 3</v>
      </c>
      <c r="H14" s="79"/>
      <c r="I14" s="79"/>
      <c r="J14" s="79"/>
      <c r="K14" s="80" t="n">
        <f aca="false">'Planning Global'!F21</f>
        <v>0</v>
      </c>
      <c r="L14" s="81" t="n">
        <f aca="false">'Planning Global'!G21</f>
        <v>43712</v>
      </c>
      <c r="M14" s="82" t="n">
        <f aca="false">'Planning Global'!H21</f>
        <v>1</v>
      </c>
      <c r="N14" s="81" t="n">
        <f aca="false">'Planning Global'!I21</f>
        <v>43712</v>
      </c>
      <c r="O14" s="81" t="n">
        <f aca="false">'Planning Global'!J21</f>
        <v>43712</v>
      </c>
      <c r="P14" s="81" t="n">
        <f aca="false">'Planning Global'!K21</f>
        <v>43712</v>
      </c>
      <c r="Q14" s="83" t="n">
        <f aca="false">'Planning Global'!L21</f>
        <v>0</v>
      </c>
      <c r="R14" s="119"/>
      <c r="S14" s="120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21"/>
      <c r="AX14" s="121"/>
    </row>
    <row r="15" customFormat="false" ht="12.8" hidden="false" customHeight="false" outlineLevel="0" collapsed="false">
      <c r="A15" s="105" t="n">
        <f aca="false">IF(MAX(A$11:A14)+1&lt;=$D$1,A14+1,"")</f>
        <v>43701</v>
      </c>
      <c r="B15" s="0" t="str">
        <f aca="false">IF(WEEKDAY(A15,2)=WEEKDAY(B$1,2),WEEKNUM(A15,2),"")</f>
        <v/>
      </c>
      <c r="C15" s="0" t="str">
        <f aca="false">IF(A15=EOMONTH(A15,0),TEXT(A15,"mmm"),"")</f>
        <v/>
      </c>
      <c r="D15" s="0" t="str">
        <f aca="false">IF(OR(AND(DAY(A15)=31,MONTH(A15)=12),AND(DAY(A15)=1,MONTH(A15)=1)),YEAR(A15),"")</f>
        <v/>
      </c>
      <c r="E15" s="118" t="str">
        <f aca="false">IF(IF(YEAR(A15)=$H$1,TRUE())*IF(OR($H$2="",TEXT(A15,"mmm")=$H$2),TRUE())*IF(OR($H$3="",WEEKNUM(A15,2)=$H$3),TRUE())=1,ROW(),"")</f>
        <v/>
      </c>
      <c r="F15" s="78" t="str">
        <f aca="false">'Planning Global'!A22</f>
        <v>1.4</v>
      </c>
      <c r="G15" s="79" t="str">
        <f aca="false">'Planning Global'!B22</f>
        <v>Action 4</v>
      </c>
      <c r="H15" s="79"/>
      <c r="I15" s="79"/>
      <c r="J15" s="79"/>
      <c r="K15" s="80" t="n">
        <f aca="false">'Planning Global'!F22</f>
        <v>0</v>
      </c>
      <c r="L15" s="81" t="n">
        <f aca="false">'Planning Global'!G22</f>
        <v>43713</v>
      </c>
      <c r="M15" s="82" t="n">
        <f aca="false">'Planning Global'!H22</f>
        <v>2</v>
      </c>
      <c r="N15" s="81" t="n">
        <f aca="false">'Planning Global'!I22</f>
        <v>43714</v>
      </c>
      <c r="O15" s="81" t="n">
        <f aca="false">'Planning Global'!J22</f>
        <v>43714</v>
      </c>
      <c r="P15" s="81" t="n">
        <f aca="false">'Planning Global'!K22</f>
        <v>43714</v>
      </c>
      <c r="Q15" s="83" t="n">
        <f aca="false">'Planning Global'!L22</f>
        <v>0</v>
      </c>
      <c r="R15" s="119"/>
      <c r="S15" s="120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121"/>
      <c r="AN15" s="121"/>
      <c r="AO15" s="121"/>
      <c r="AP15" s="121"/>
      <c r="AQ15" s="121"/>
      <c r="AR15" s="121"/>
      <c r="AS15" s="121"/>
      <c r="AT15" s="121"/>
      <c r="AU15" s="121"/>
      <c r="AV15" s="121"/>
      <c r="AW15" s="121"/>
      <c r="AX15" s="121"/>
    </row>
    <row r="16" customFormat="false" ht="12.8" hidden="false" customHeight="false" outlineLevel="0" collapsed="false">
      <c r="A16" s="105" t="n">
        <f aca="false">IF(MAX(A$11:A15)+1&lt;=$D$1,A15+1,"")</f>
        <v>43702</v>
      </c>
      <c r="B16" s="0" t="str">
        <f aca="false">IF(WEEKDAY(A16,2)=WEEKDAY(B$1,2),WEEKNUM(A16,2),"")</f>
        <v/>
      </c>
      <c r="C16" s="0" t="str">
        <f aca="false">IF(A16=EOMONTH(A16,0),TEXT(A16,"mmm"),"")</f>
        <v/>
      </c>
      <c r="D16" s="0" t="str">
        <f aca="false">IF(OR(AND(DAY(A16)=31,MONTH(A16)=12),AND(DAY(A16)=1,MONTH(A16)=1)),YEAR(A16),"")</f>
        <v/>
      </c>
      <c r="E16" s="118" t="str">
        <f aca="false">IF(IF(YEAR(A16)=$H$1,TRUE())*IF(OR($H$2="",TEXT(A16,"mmm")=$H$2),TRUE())*IF(OR($H$3="",WEEKNUM(A16,2)=$H$3),TRUE())=1,ROW(),"")</f>
        <v/>
      </c>
      <c r="F16" s="78" t="str">
        <f aca="false">'Planning Global'!A23</f>
        <v>1.5</v>
      </c>
      <c r="G16" s="79" t="str">
        <f aca="false">'Planning Global'!B23</f>
        <v>Action 5</v>
      </c>
      <c r="H16" s="79"/>
      <c r="I16" s="79"/>
      <c r="J16" s="79"/>
      <c r="K16" s="80" t="n">
        <f aca="false">'Planning Global'!F23</f>
        <v>0</v>
      </c>
      <c r="L16" s="81" t="n">
        <f aca="false">'Planning Global'!G23</f>
        <v>43715</v>
      </c>
      <c r="M16" s="82" t="n">
        <f aca="false">'Planning Global'!H23</f>
        <v>5</v>
      </c>
      <c r="N16" s="81" t="n">
        <f aca="false">'Planning Global'!I23</f>
        <v>43721</v>
      </c>
      <c r="O16" s="81" t="n">
        <f aca="false">'Planning Global'!J23</f>
        <v>43719</v>
      </c>
      <c r="P16" s="81" t="n">
        <f aca="false">'Planning Global'!K23</f>
        <v>43721</v>
      </c>
      <c r="Q16" s="83" t="n">
        <f aca="false">'Planning Global'!L23</f>
        <v>0</v>
      </c>
      <c r="R16" s="119"/>
      <c r="S16" s="120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</row>
    <row r="17" customFormat="false" ht="12.8" hidden="false" customHeight="false" outlineLevel="0" collapsed="false">
      <c r="A17" s="105" t="n">
        <f aca="false">IF(MAX(A$11:A16)+1&lt;=$D$1,A16+1,"")</f>
        <v>43703</v>
      </c>
      <c r="B17" s="0" t="str">
        <f aca="false">IF(WEEKDAY(A17,2)=WEEKDAY(B$1,2),WEEKNUM(A17,2),"")</f>
        <v/>
      </c>
      <c r="C17" s="0" t="str">
        <f aca="false">IF(A17=EOMONTH(A17,0),TEXT(A17,"mmm"),"")</f>
        <v/>
      </c>
      <c r="D17" s="0" t="str">
        <f aca="false">IF(OR(AND(DAY(A17)=31,MONTH(A17)=12),AND(DAY(A17)=1,MONTH(A17)=1)),YEAR(A17),"")</f>
        <v/>
      </c>
      <c r="E17" s="118" t="str">
        <f aca="false">IF(IF(YEAR(A17)=$H$1,TRUE())*IF(OR($H$2="",TEXT(A17,"mmm")=$H$2),TRUE())*IF(OR($H$3="",WEEKNUM(A17,2)=$H$3),TRUE())=1,ROW(),"")</f>
        <v/>
      </c>
      <c r="F17" s="78" t="str">
        <f aca="false">'Planning Global'!A24</f>
        <v>1.6</v>
      </c>
      <c r="G17" s="79" t="str">
        <f aca="false">'Planning Global'!B24</f>
        <v>Action 6</v>
      </c>
      <c r="H17" s="79"/>
      <c r="I17" s="79"/>
      <c r="J17" s="79"/>
      <c r="K17" s="80" t="n">
        <f aca="false">'Planning Global'!F24</f>
        <v>0</v>
      </c>
      <c r="L17" s="81" t="n">
        <f aca="false">'Planning Global'!G24</f>
        <v>43722</v>
      </c>
      <c r="M17" s="82" t="n">
        <f aca="false">'Planning Global'!H24</f>
        <v>1</v>
      </c>
      <c r="N17" s="81" t="n">
        <f aca="false">'Planning Global'!I24</f>
        <v>43724</v>
      </c>
      <c r="O17" s="81" t="n">
        <f aca="false">'Planning Global'!J24</f>
        <v>43722</v>
      </c>
      <c r="P17" s="81" t="n">
        <f aca="false">'Planning Global'!K24</f>
        <v>43724</v>
      </c>
      <c r="Q17" s="83" t="n">
        <f aca="false">'Planning Global'!L24</f>
        <v>1</v>
      </c>
      <c r="R17" s="119"/>
      <c r="S17" s="120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</row>
    <row r="18" customFormat="false" ht="12.8" hidden="false" customHeight="false" outlineLevel="0" collapsed="false">
      <c r="A18" s="105" t="n">
        <f aca="false">IF(MAX(A$11:A17)+1&lt;=$D$1,A17+1,"")</f>
        <v>43704</v>
      </c>
      <c r="B18" s="0" t="n">
        <f aca="false">IF(WEEKDAY(A18,2)=WEEKDAY(B$1,2),WEEKNUM(A18,2),"")</f>
        <v>35</v>
      </c>
      <c r="C18" s="0" t="str">
        <f aca="false">IF(A18=EOMONTH(A18,0),TEXT(A18,"mmm"),"")</f>
        <v/>
      </c>
      <c r="D18" s="0" t="str">
        <f aca="false">IF(OR(AND(DAY(A18)=31,MONTH(A18)=12),AND(DAY(A18)=1,MONTH(A18)=1)),YEAR(A18),"")</f>
        <v/>
      </c>
      <c r="E18" s="118" t="str">
        <f aca="false">IF(IF(YEAR(A18)=$H$1,TRUE())*IF(OR($H$2="",TEXT(A18,"mmm")=$H$2),TRUE())*IF(OR($H$3="",WEEKNUM(A18,2)=$H$3),TRUE())=1,ROW(),"")</f>
        <v/>
      </c>
      <c r="F18" s="78" t="str">
        <f aca="false">'Planning Global'!A25</f>
        <v>1.7</v>
      </c>
      <c r="G18" s="79" t="str">
        <f aca="false">'Planning Global'!B25</f>
        <v>Action 7</v>
      </c>
      <c r="H18" s="79"/>
      <c r="I18" s="79"/>
      <c r="J18" s="79"/>
      <c r="K18" s="80" t="n">
        <f aca="false">'Planning Global'!F25</f>
        <v>0</v>
      </c>
      <c r="L18" s="81" t="n">
        <f aca="false">'Planning Global'!G25</f>
        <v>43725</v>
      </c>
      <c r="M18" s="82" t="n">
        <f aca="false">'Planning Global'!H25</f>
        <v>5</v>
      </c>
      <c r="N18" s="81" t="n">
        <f aca="false">'Planning Global'!I25</f>
        <v>43731</v>
      </c>
      <c r="O18" s="81" t="n">
        <f aca="false">'Planning Global'!J25</f>
        <v>43729</v>
      </c>
      <c r="P18" s="81" t="n">
        <f aca="false">'Planning Global'!K25</f>
        <v>43731</v>
      </c>
      <c r="Q18" s="83" t="n">
        <f aca="false">'Planning Global'!L25</f>
        <v>0</v>
      </c>
      <c r="R18" s="119"/>
      <c r="S18" s="120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  <c r="AS18" s="121"/>
      <c r="AT18" s="121"/>
      <c r="AU18" s="121"/>
      <c r="AV18" s="121"/>
      <c r="AW18" s="121"/>
      <c r="AX18" s="121"/>
    </row>
    <row r="19" customFormat="false" ht="12.8" hidden="false" customHeight="false" outlineLevel="0" collapsed="false">
      <c r="A19" s="105" t="n">
        <f aca="false">IF(MAX(A$11:A18)+1&lt;=$D$1,A18+1,"")</f>
        <v>43705</v>
      </c>
      <c r="B19" s="0" t="str">
        <f aca="false">IF(WEEKDAY(A19,2)=WEEKDAY(B$1,2),WEEKNUM(A19,2),"")</f>
        <v/>
      </c>
      <c r="C19" s="0" t="str">
        <f aca="false">IF(A19=EOMONTH(A19,0),TEXT(A19,"mmm"),"")</f>
        <v/>
      </c>
      <c r="D19" s="0" t="str">
        <f aca="false">IF(OR(AND(DAY(A19)=31,MONTH(A19)=12),AND(DAY(A19)=1,MONTH(A19)=1)),YEAR(A19),"")</f>
        <v/>
      </c>
      <c r="E19" s="118" t="str">
        <f aca="false">IF(IF(YEAR(A19)=$H$1,TRUE())*IF(OR($H$2="",TEXT(A19,"mmm")=$H$2),TRUE())*IF(OR($H$3="",WEEKNUM(A19,2)=$H$3),TRUE())=1,ROW(),"")</f>
        <v/>
      </c>
      <c r="F19" s="78" t="str">
        <f aca="false">'Planning Global'!A26</f>
        <v>1.8</v>
      </c>
      <c r="G19" s="79" t="str">
        <f aca="false">'Planning Global'!B26</f>
        <v>Action 8</v>
      </c>
      <c r="H19" s="79"/>
      <c r="I19" s="79"/>
      <c r="J19" s="79"/>
      <c r="K19" s="80" t="n">
        <f aca="false">'Planning Global'!F26</f>
        <v>0</v>
      </c>
      <c r="L19" s="81" t="n">
        <f aca="false">'Planning Global'!G26</f>
        <v>43732</v>
      </c>
      <c r="M19" s="82" t="n">
        <f aca="false">'Planning Global'!H26</f>
        <v>6</v>
      </c>
      <c r="N19" s="81" t="n">
        <f aca="false">'Planning Global'!I26</f>
        <v>43739</v>
      </c>
      <c r="O19" s="81" t="n">
        <f aca="false">'Planning Global'!J26</f>
        <v>43737</v>
      </c>
      <c r="P19" s="81" t="n">
        <f aca="false">'Planning Global'!K26</f>
        <v>43739</v>
      </c>
      <c r="Q19" s="83" t="n">
        <f aca="false">'Planning Global'!L26</f>
        <v>0</v>
      </c>
      <c r="R19" s="119"/>
      <c r="S19" s="120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  <c r="AW19" s="121"/>
      <c r="AX19" s="121"/>
    </row>
    <row r="20" customFormat="false" ht="12.8" hidden="false" customHeight="false" outlineLevel="0" collapsed="false">
      <c r="A20" s="105" t="n">
        <f aca="false">IF(MAX(A$11:A19)+1&lt;=$D$1,A19+1,"")</f>
        <v>43706</v>
      </c>
      <c r="B20" s="0" t="str">
        <f aca="false">IF(WEEKDAY(A20,2)=WEEKDAY(B$1,2),WEEKNUM(A20,2),"")</f>
        <v/>
      </c>
      <c r="C20" s="0" t="str">
        <f aca="false">IF(A20=EOMONTH(A20,0),TEXT(A20,"mmm"),"")</f>
        <v/>
      </c>
      <c r="D20" s="0" t="str">
        <f aca="false">IF(OR(AND(DAY(A20)=31,MONTH(A20)=12),AND(DAY(A20)=1,MONTH(A20)=1)),YEAR(A20),"")</f>
        <v/>
      </c>
      <c r="E20" s="118" t="str">
        <f aca="false">IF(IF(YEAR(A20)=$H$1,TRUE())*IF(OR($H$2="",TEXT(A20,"mmm")=$H$2),TRUE())*IF(OR($H$3="",WEEKNUM(A20,2)=$H$3),TRUE())=1,ROW(),"")</f>
        <v/>
      </c>
      <c r="F20" s="78" t="str">
        <f aca="false">'Planning Global'!A27</f>
        <v>1.9</v>
      </c>
      <c r="G20" s="79" t="str">
        <f aca="false">'Planning Global'!B27</f>
        <v>Action 9</v>
      </c>
      <c r="H20" s="79"/>
      <c r="I20" s="79"/>
      <c r="J20" s="79"/>
      <c r="K20" s="80" t="n">
        <f aca="false">'Planning Global'!F27</f>
        <v>0</v>
      </c>
      <c r="L20" s="81" t="n">
        <f aca="false">'Planning Global'!G27</f>
        <v>43740</v>
      </c>
      <c r="M20" s="82" t="n">
        <f aca="false">'Planning Global'!H27</f>
        <v>1</v>
      </c>
      <c r="N20" s="81" t="n">
        <f aca="false">'Planning Global'!I27</f>
        <v>43740</v>
      </c>
      <c r="O20" s="81" t="n">
        <f aca="false">'Planning Global'!J27</f>
        <v>43740</v>
      </c>
      <c r="P20" s="81" t="n">
        <f aca="false">'Planning Global'!K27</f>
        <v>43740</v>
      </c>
      <c r="Q20" s="83" t="n">
        <f aca="false">'Planning Global'!L27</f>
        <v>0</v>
      </c>
      <c r="R20" s="119"/>
      <c r="S20" s="120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</row>
    <row r="21" customFormat="false" ht="12.8" hidden="false" customHeight="false" outlineLevel="0" collapsed="false">
      <c r="A21" s="105" t="n">
        <f aca="false">IF(MAX(A$11:A20)+1&lt;=$D$1,A20+1,"")</f>
        <v>43707</v>
      </c>
      <c r="B21" s="0" t="str">
        <f aca="false">IF(WEEKDAY(A21,2)=WEEKDAY(B$1,2),WEEKNUM(A21,2),"")</f>
        <v/>
      </c>
      <c r="C21" s="0" t="str">
        <f aca="false">IF(A21=EOMONTH(A21,0),TEXT(A21,"mmm"),"")</f>
        <v/>
      </c>
      <c r="D21" s="0" t="str">
        <f aca="false">IF(OR(AND(DAY(A21)=31,MONTH(A21)=12),AND(DAY(A21)=1,MONTH(A21)=1)),YEAR(A21),"")</f>
        <v/>
      </c>
      <c r="E21" s="118" t="str">
        <f aca="false">IF(IF(YEAR(A21)=$H$1,TRUE())*IF(OR($H$2="",TEXT(A21,"mmm")=$H$2),TRUE())*IF(OR($H$3="",WEEKNUM(A21,2)=$H$3),TRUE())=1,ROW(),"")</f>
        <v/>
      </c>
      <c r="F21" s="78" t="str">
        <f aca="false">'Planning Global'!A28</f>
        <v>1.10</v>
      </c>
      <c r="G21" s="79" t="str">
        <f aca="false">'Planning Global'!B28</f>
        <v>Action 10</v>
      </c>
      <c r="H21" s="79"/>
      <c r="I21" s="79"/>
      <c r="J21" s="79"/>
      <c r="K21" s="80" t="n">
        <f aca="false">'Planning Global'!F28</f>
        <v>0</v>
      </c>
      <c r="L21" s="81" t="n">
        <f aca="false">'Planning Global'!G28</f>
        <v>43741</v>
      </c>
      <c r="M21" s="82" t="n">
        <f aca="false">'Planning Global'!H28</f>
        <v>2</v>
      </c>
      <c r="N21" s="81" t="n">
        <f aca="false">'Planning Global'!I28</f>
        <v>43742</v>
      </c>
      <c r="O21" s="81" t="n">
        <f aca="false">'Planning Global'!J28</f>
        <v>43742</v>
      </c>
      <c r="P21" s="81" t="n">
        <f aca="false">'Planning Global'!K28</f>
        <v>43742</v>
      </c>
      <c r="Q21" s="83" t="n">
        <f aca="false">'Planning Global'!L28</f>
        <v>0</v>
      </c>
      <c r="R21" s="119"/>
      <c r="S21" s="120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  <c r="AS21" s="121"/>
      <c r="AT21" s="121"/>
      <c r="AU21" s="121"/>
      <c r="AV21" s="121"/>
      <c r="AW21" s="121"/>
      <c r="AX21" s="121"/>
    </row>
    <row r="22" customFormat="false" ht="13.8" hidden="false" customHeight="false" outlineLevel="0" collapsed="false">
      <c r="A22" s="105" t="n">
        <f aca="false">IF(MAX(A$11:A21)+1&lt;=$D$1,A21+1,"")</f>
        <v>43708</v>
      </c>
      <c r="B22" s="0" t="str">
        <f aca="false">IF(WEEKDAY(A22,2)=WEEKDAY(B$1,2),WEEKNUM(A22,2),"")</f>
        <v/>
      </c>
      <c r="C22" s="0" t="str">
        <f aca="false">IF(A22=EOMONTH(A22,0),TEXT(A22,"mmm"),"")</f>
        <v>août</v>
      </c>
      <c r="D22" s="0" t="str">
        <f aca="false">IF(OR(AND(DAY(A22)=31,MONTH(A22)=12),AND(DAY(A22)=1,MONTH(A22)=1)),YEAR(A22),"")</f>
        <v/>
      </c>
      <c r="E22" s="118" t="str">
        <f aca="false">IF(IF(YEAR(A22)=$H$1,TRUE())*IF(OR($H$2="",TEXT(A22,"mmm")=$H$2),TRUE())*IF(OR($H$3="",WEEKNUM(A22,2)=$H$3),TRUE())=1,ROW(),"")</f>
        <v/>
      </c>
      <c r="F22" s="69" t="n">
        <f aca="false">'Planning Global'!A29</f>
        <v>2</v>
      </c>
      <c r="G22" s="69" t="str">
        <f aca="false">'Planning Global'!B29</f>
        <v>PILOTE</v>
      </c>
      <c r="H22" s="69"/>
      <c r="I22" s="69"/>
      <c r="J22" s="69"/>
      <c r="K22" s="70" t="n">
        <f aca="false">'Planning Global'!F29</f>
        <v>0</v>
      </c>
      <c r="L22" s="71" t="n">
        <f aca="false">'Planning Global'!G29</f>
        <v>43713</v>
      </c>
      <c r="M22" s="72" t="n">
        <f aca="false">'Planning Global'!H29</f>
        <v>60</v>
      </c>
      <c r="N22" s="71" t="n">
        <f aca="false">'Planning Global'!I29</f>
        <v>43798</v>
      </c>
      <c r="O22" s="71" t="n">
        <f aca="false">'Planning Global'!J29</f>
        <v>43772</v>
      </c>
      <c r="P22" s="71" t="n">
        <f aca="false">'Planning Global'!K29</f>
        <v>43791</v>
      </c>
      <c r="Q22" s="73" t="n">
        <f aca="false">'Planning Global'!L29</f>
        <v>0</v>
      </c>
      <c r="R22" s="119"/>
      <c r="S22" s="120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</row>
    <row r="23" customFormat="false" ht="12.8" hidden="false" customHeight="false" outlineLevel="0" collapsed="false">
      <c r="A23" s="105" t="n">
        <f aca="false">IF(MAX(A$11:A22)+1&lt;=$D$1,A22+1,"")</f>
        <v>43709</v>
      </c>
      <c r="B23" s="0" t="str">
        <f aca="false">IF(WEEKDAY(A23,2)=WEEKDAY(B$1,2),WEEKNUM(A23,2),"")</f>
        <v/>
      </c>
      <c r="C23" s="0" t="str">
        <f aca="false">IF(A23=EOMONTH(A23,0),TEXT(A23,"mmm"),"")</f>
        <v/>
      </c>
      <c r="D23" s="0" t="str">
        <f aca="false">IF(OR(AND(DAY(A23)=31,MONTH(A23)=12),AND(DAY(A23)=1,MONTH(A23)=1)),YEAR(A23),"")</f>
        <v/>
      </c>
      <c r="E23" s="118" t="str">
        <f aca="false">IF(IF(YEAR(A23)=$H$1,TRUE())*IF(OR($H$2="",TEXT(A23,"mmm")=$H$2),TRUE())*IF(OR($H$3="",WEEKNUM(A23,2)=$H$3),TRUE())=1,ROW(),"")</f>
        <v/>
      </c>
      <c r="F23" s="78" t="str">
        <f aca="false">'Planning Global'!A30</f>
        <v>2.1</v>
      </c>
      <c r="G23" s="79" t="str">
        <f aca="false">'Planning Global'!B30</f>
        <v>Action 1</v>
      </c>
      <c r="H23" s="79"/>
      <c r="I23" s="79"/>
      <c r="J23" s="79"/>
      <c r="K23" s="80" t="n">
        <f aca="false">'Planning Global'!F30</f>
        <v>0</v>
      </c>
      <c r="L23" s="81" t="n">
        <f aca="false">'Planning Global'!G30</f>
        <v>43743</v>
      </c>
      <c r="M23" s="82" t="n">
        <f aca="false">'Planning Global'!H30</f>
        <v>1</v>
      </c>
      <c r="N23" s="81" t="n">
        <f aca="false">'Planning Global'!I30</f>
        <v>43745</v>
      </c>
      <c r="O23" s="81" t="n">
        <f aca="false">'Planning Global'!J30</f>
        <v>43743</v>
      </c>
      <c r="P23" s="81" t="n">
        <f aca="false">'Planning Global'!K30</f>
        <v>43745</v>
      </c>
      <c r="Q23" s="83" t="n">
        <f aca="false">'Planning Global'!L30</f>
        <v>0</v>
      </c>
      <c r="R23" s="119"/>
      <c r="S23" s="120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</row>
    <row r="24" customFormat="false" ht="12.8" hidden="false" customHeight="false" outlineLevel="0" collapsed="false">
      <c r="A24" s="105" t="n">
        <f aca="false">IF(MAX(A$11:A23)+1&lt;=$D$1,A23+1,"")</f>
        <v>43710</v>
      </c>
      <c r="B24" s="0" t="str">
        <f aca="false">IF(WEEKDAY(A24,2)=WEEKDAY(B$1,2),WEEKNUM(A24,2),"")</f>
        <v/>
      </c>
      <c r="C24" s="0" t="str">
        <f aca="false">IF(A24=EOMONTH(A24,0),TEXT(A24,"mmm"),"")</f>
        <v/>
      </c>
      <c r="D24" s="0" t="str">
        <f aca="false">IF(OR(AND(DAY(A24)=31,MONTH(A24)=12),AND(DAY(A24)=1,MONTH(A24)=1)),YEAR(A24),"")</f>
        <v/>
      </c>
      <c r="E24" s="118" t="str">
        <f aca="false">IF(IF(YEAR(A24)=$H$1,TRUE())*IF(OR($H$2="",TEXT(A24,"mmm")=$H$2),TRUE())*IF(OR($H$3="",WEEKNUM(A24,2)=$H$3),TRUE())=1,ROW(),"")</f>
        <v/>
      </c>
      <c r="F24" s="78" t="str">
        <f aca="false">'Planning Global'!A31</f>
        <v>2.1</v>
      </c>
      <c r="G24" s="79" t="str">
        <f aca="false">'Planning Global'!B31</f>
        <v>Action 2</v>
      </c>
      <c r="H24" s="79"/>
      <c r="I24" s="79"/>
      <c r="J24" s="79"/>
      <c r="K24" s="80" t="n">
        <f aca="false">'Planning Global'!F31</f>
        <v>0</v>
      </c>
      <c r="L24" s="81" t="n">
        <f aca="false">'Planning Global'!G31</f>
        <v>43746</v>
      </c>
      <c r="M24" s="82" t="n">
        <f aca="false">'Planning Global'!H31</f>
        <v>5</v>
      </c>
      <c r="N24" s="81" t="n">
        <f aca="false">'Planning Global'!I31</f>
        <v>43752</v>
      </c>
      <c r="O24" s="81" t="n">
        <f aca="false">'Planning Global'!J31</f>
        <v>43750</v>
      </c>
      <c r="P24" s="81" t="n">
        <f aca="false">'Planning Global'!K31</f>
        <v>43752</v>
      </c>
      <c r="Q24" s="83" t="n">
        <f aca="false">'Planning Global'!L31</f>
        <v>0</v>
      </c>
      <c r="R24" s="119"/>
      <c r="S24" s="120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  <c r="AU24" s="121"/>
      <c r="AV24" s="121"/>
      <c r="AW24" s="121"/>
      <c r="AX24" s="121"/>
    </row>
    <row r="25" customFormat="false" ht="12.8" hidden="false" customHeight="false" outlineLevel="0" collapsed="false">
      <c r="A25" s="105" t="n">
        <f aca="false">IF(MAX(A$11:A24)+1&lt;=$D$1,A24+1,"")</f>
        <v>43711</v>
      </c>
      <c r="B25" s="0" t="n">
        <f aca="false">IF(WEEKDAY(A25,2)=WEEKDAY(B$1,2),WEEKNUM(A25,2),"")</f>
        <v>36</v>
      </c>
      <c r="C25" s="0" t="str">
        <f aca="false">IF(A25=EOMONTH(A25,0),TEXT(A25,"mmm"),"")</f>
        <v/>
      </c>
      <c r="D25" s="0" t="str">
        <f aca="false">IF(OR(AND(DAY(A25)=31,MONTH(A25)=12),AND(DAY(A25)=1,MONTH(A25)=1)),YEAR(A25),"")</f>
        <v/>
      </c>
      <c r="E25" s="118" t="str">
        <f aca="false">IF(IF(YEAR(A25)=$H$1,TRUE())*IF(OR($H$2="",TEXT(A25,"mmm")=$H$2),TRUE())*IF(OR($H$3="",WEEKNUM(A25,2)=$H$3),TRUE())=1,ROW(),"")</f>
        <v/>
      </c>
      <c r="F25" s="78" t="str">
        <f aca="false">'Planning Global'!A32</f>
        <v>2.4</v>
      </c>
      <c r="G25" s="79" t="str">
        <f aca="false">'Planning Global'!B32</f>
        <v>Action 3</v>
      </c>
      <c r="H25" s="79"/>
      <c r="I25" s="79"/>
      <c r="J25" s="79"/>
      <c r="K25" s="80" t="n">
        <f aca="false">'Planning Global'!F32</f>
        <v>0</v>
      </c>
      <c r="L25" s="81" t="n">
        <f aca="false">'Planning Global'!G32</f>
        <v>43753</v>
      </c>
      <c r="M25" s="82" t="n">
        <f aca="false">'Planning Global'!H32</f>
        <v>1</v>
      </c>
      <c r="N25" s="81" t="n">
        <f aca="false">'Planning Global'!I32</f>
        <v>43753</v>
      </c>
      <c r="O25" s="81" t="n">
        <f aca="false">'Planning Global'!J32</f>
        <v>43753</v>
      </c>
      <c r="P25" s="81" t="n">
        <f aca="false">'Planning Global'!K32</f>
        <v>43753</v>
      </c>
      <c r="Q25" s="83" t="n">
        <f aca="false">'Planning Global'!L32</f>
        <v>0</v>
      </c>
      <c r="R25" s="119"/>
      <c r="S25" s="120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  <c r="AS25" s="121"/>
      <c r="AT25" s="121"/>
      <c r="AU25" s="121"/>
      <c r="AV25" s="121"/>
      <c r="AW25" s="121"/>
      <c r="AX25" s="121"/>
    </row>
    <row r="26" customFormat="false" ht="12.8" hidden="false" customHeight="false" outlineLevel="0" collapsed="false">
      <c r="A26" s="105" t="n">
        <f aca="false">IF(MAX(A$11:A25)+1&lt;=$D$1,A25+1,"")</f>
        <v>43712</v>
      </c>
      <c r="B26" s="0" t="str">
        <f aca="false">IF(WEEKDAY(A26,2)=WEEKDAY(B$1,2),WEEKNUM(A26,2),"")</f>
        <v/>
      </c>
      <c r="C26" s="0" t="str">
        <f aca="false">IF(A26=EOMONTH(A26,0),TEXT(A26,"mmm"),"")</f>
        <v/>
      </c>
      <c r="D26" s="0" t="str">
        <f aca="false">IF(OR(AND(DAY(A26)=31,MONTH(A26)=12),AND(DAY(A26)=1,MONTH(A26)=1)),YEAR(A26),"")</f>
        <v/>
      </c>
      <c r="E26" s="118" t="str">
        <f aca="false">IF(IF(YEAR(A26)=$H$1,TRUE())*IF(OR($H$2="",TEXT(A26,"mmm")=$H$2),TRUE())*IF(OR($H$3="",WEEKNUM(A26,2)=$H$3),TRUE())=1,ROW(),"")</f>
        <v/>
      </c>
      <c r="F26" s="78" t="str">
        <f aca="false">'Planning Global'!A33</f>
        <v>2.1</v>
      </c>
      <c r="G26" s="79" t="str">
        <f aca="false">'Planning Global'!B33</f>
        <v>Action 4</v>
      </c>
      <c r="H26" s="79"/>
      <c r="I26" s="79"/>
      <c r="J26" s="79"/>
      <c r="K26" s="80" t="n">
        <f aca="false">'Planning Global'!F33</f>
        <v>0</v>
      </c>
      <c r="L26" s="81" t="n">
        <f aca="false">'Planning Global'!G33</f>
        <v>43754</v>
      </c>
      <c r="M26" s="82" t="n">
        <f aca="false">'Planning Global'!H33</f>
        <v>1</v>
      </c>
      <c r="N26" s="81" t="n">
        <f aca="false">'Planning Global'!I33</f>
        <v>43754</v>
      </c>
      <c r="O26" s="81" t="n">
        <f aca="false">'Planning Global'!J33</f>
        <v>43754</v>
      </c>
      <c r="P26" s="81" t="n">
        <f aca="false">'Planning Global'!K33</f>
        <v>43754</v>
      </c>
      <c r="Q26" s="83" t="n">
        <f aca="false">'Planning Global'!L33</f>
        <v>0</v>
      </c>
      <c r="R26" s="119"/>
      <c r="S26" s="120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1"/>
      <c r="AT26" s="121"/>
      <c r="AU26" s="121"/>
      <c r="AV26" s="121"/>
      <c r="AW26" s="121"/>
      <c r="AX26" s="121"/>
    </row>
    <row r="27" customFormat="false" ht="12.8" hidden="false" customHeight="false" outlineLevel="0" collapsed="false">
      <c r="A27" s="105" t="n">
        <f aca="false">IF(MAX(A$11:A26)+1&lt;=$D$1,A26+1,"")</f>
        <v>43713</v>
      </c>
      <c r="B27" s="0" t="str">
        <f aca="false">IF(WEEKDAY(A27,2)=WEEKDAY(B$1,2),WEEKNUM(A27,2),"")</f>
        <v/>
      </c>
      <c r="C27" s="0" t="str">
        <f aca="false">IF(A27=EOMONTH(A27,0),TEXT(A27,"mmm"),"")</f>
        <v/>
      </c>
      <c r="D27" s="0" t="str">
        <f aca="false">IF(OR(AND(DAY(A27)=31,MONTH(A27)=12),AND(DAY(A27)=1,MONTH(A27)=1)),YEAR(A27),"")</f>
        <v/>
      </c>
      <c r="E27" s="118" t="str">
        <f aca="false">IF(IF(YEAR(A27)=$H$1,TRUE())*IF(OR($H$2="",TEXT(A27,"mmm")=$H$2),TRUE())*IF(OR($H$3="",WEEKNUM(A27,2)=$H$3),TRUE())=1,ROW(),"")</f>
        <v/>
      </c>
      <c r="F27" s="78" t="str">
        <f aca="false">'Planning Global'!A34</f>
        <v>2.4</v>
      </c>
      <c r="G27" s="79" t="str">
        <f aca="false">'Planning Global'!B34</f>
        <v>Action 5</v>
      </c>
      <c r="H27" s="79"/>
      <c r="I27" s="79"/>
      <c r="J27" s="79"/>
      <c r="K27" s="80" t="n">
        <f aca="false">'Planning Global'!F34</f>
        <v>0</v>
      </c>
      <c r="L27" s="81" t="n">
        <f aca="false">'Planning Global'!G34</f>
        <v>43755</v>
      </c>
      <c r="M27" s="82" t="n">
        <f aca="false">'Planning Global'!H34</f>
        <v>1</v>
      </c>
      <c r="N27" s="81" t="n">
        <f aca="false">'Planning Global'!I34</f>
        <v>43755</v>
      </c>
      <c r="O27" s="81" t="n">
        <f aca="false">'Planning Global'!J34</f>
        <v>43755</v>
      </c>
      <c r="P27" s="81" t="n">
        <f aca="false">'Planning Global'!K34</f>
        <v>43755</v>
      </c>
      <c r="Q27" s="83" t="n">
        <f aca="false">'Planning Global'!L34</f>
        <v>0</v>
      </c>
      <c r="R27" s="119"/>
      <c r="S27" s="120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  <c r="AS27" s="121"/>
      <c r="AT27" s="121"/>
      <c r="AU27" s="121"/>
      <c r="AV27" s="121"/>
      <c r="AW27" s="121"/>
      <c r="AX27" s="121"/>
    </row>
    <row r="28" customFormat="false" ht="13.8" hidden="false" customHeight="false" outlineLevel="0" collapsed="false">
      <c r="A28" s="105" t="n">
        <f aca="false">IF(MAX(A$11:A27)+1&lt;=$D$1,A27+1,"")</f>
        <v>43714</v>
      </c>
      <c r="B28" s="0" t="str">
        <f aca="false">IF(WEEKDAY(A28,2)=WEEKDAY(B$1,2),WEEKNUM(A28,2),"")</f>
        <v/>
      </c>
      <c r="C28" s="0" t="str">
        <f aca="false">IF(A28=EOMONTH(A28,0),TEXT(A28,"mmm"),"")</f>
        <v/>
      </c>
      <c r="D28" s="0" t="str">
        <f aca="false">IF(OR(AND(DAY(A28)=31,MONTH(A28)=12),AND(DAY(A28)=1,MONTH(A28)=1)),YEAR(A28),"")</f>
        <v/>
      </c>
      <c r="E28" s="118" t="str">
        <f aca="false">IF(IF(YEAR(A28)=$H$1,TRUE())*IF(OR($H$2="",TEXT(A28,"mmm")=$H$2),TRUE())*IF(OR($H$3="",WEEKNUM(A28,2)=$H$3),TRUE())=1,ROW(),"")</f>
        <v/>
      </c>
      <c r="F28" s="69" t="n">
        <f aca="false">'Planning Global'!A35</f>
        <v>3</v>
      </c>
      <c r="G28" s="69" t="str">
        <f aca="false">'Planning Global'!B35</f>
        <v>OPERATION SIEGE</v>
      </c>
      <c r="H28" s="69"/>
      <c r="I28" s="69"/>
      <c r="J28" s="69"/>
      <c r="K28" s="70" t="n">
        <f aca="false">'Planning Global'!F35</f>
        <v>0</v>
      </c>
      <c r="L28" s="71" t="n">
        <f aca="false">'Planning Global'!G35</f>
        <v>43713</v>
      </c>
      <c r="M28" s="72" t="n">
        <f aca="false">'Planning Global'!H35</f>
        <v>61</v>
      </c>
      <c r="N28" s="71" t="n">
        <f aca="false">'Planning Global'!I35</f>
        <v>43801</v>
      </c>
      <c r="O28" s="71" t="n">
        <f aca="false">'Planning Global'!J35</f>
        <v>43773</v>
      </c>
      <c r="P28" s="71" t="n">
        <f aca="false">'Planning Global'!K35</f>
        <v>43806</v>
      </c>
      <c r="Q28" s="73" t="n">
        <f aca="false">'Planning Global'!L35</f>
        <v>0</v>
      </c>
      <c r="R28" s="119"/>
      <c r="S28" s="120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</row>
    <row r="29" customFormat="false" ht="12.8" hidden="false" customHeight="false" outlineLevel="0" collapsed="false">
      <c r="A29" s="105" t="n">
        <f aca="false">IF(MAX(A$11:A28)+1&lt;=$D$1,A28+1,"")</f>
        <v>43715</v>
      </c>
      <c r="B29" s="0" t="str">
        <f aca="false">IF(WEEKDAY(A29,2)=WEEKDAY(B$1,2),WEEKNUM(A29,2),"")</f>
        <v/>
      </c>
      <c r="C29" s="0" t="str">
        <f aca="false">IF(A29=EOMONTH(A29,0),TEXT(A29,"mmm"),"")</f>
        <v/>
      </c>
      <c r="D29" s="0" t="str">
        <f aca="false">IF(OR(AND(DAY(A29)=31,MONTH(A29)=12),AND(DAY(A29)=1,MONTH(A29)=1)),YEAR(A29),"")</f>
        <v/>
      </c>
      <c r="E29" s="118" t="str">
        <f aca="false">IF(IF(YEAR(A29)=$H$1,TRUE())*IF(OR($H$2="",TEXT(A29,"mmm")=$H$2),TRUE())*IF(OR($H$3="",WEEKNUM(A29,2)=$H$3),TRUE())=1,ROW(),"")</f>
        <v/>
      </c>
      <c r="F29" s="78" t="str">
        <f aca="false">'Planning Global'!A36</f>
        <v>3.1</v>
      </c>
      <c r="G29" s="79" t="str">
        <f aca="false">'Planning Global'!B36</f>
        <v>Action 1</v>
      </c>
      <c r="H29" s="79"/>
      <c r="I29" s="79"/>
      <c r="J29" s="79"/>
      <c r="K29" s="80" t="n">
        <f aca="false">'Planning Global'!F36</f>
        <v>0</v>
      </c>
      <c r="L29" s="81" t="n">
        <f aca="false">'Planning Global'!G36</f>
        <v>43756</v>
      </c>
      <c r="M29" s="82" t="n">
        <f aca="false">'Planning Global'!H36</f>
        <v>1</v>
      </c>
      <c r="N29" s="81" t="n">
        <f aca="false">'Planning Global'!I36</f>
        <v>43756</v>
      </c>
      <c r="O29" s="81" t="n">
        <f aca="false">'Planning Global'!J36</f>
        <v>43756</v>
      </c>
      <c r="P29" s="81" t="n">
        <f aca="false">'Planning Global'!K36</f>
        <v>43756</v>
      </c>
      <c r="Q29" s="83" t="n">
        <f aca="false">'Planning Global'!L36</f>
        <v>0</v>
      </c>
      <c r="R29" s="119"/>
      <c r="S29" s="120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</row>
    <row r="30" customFormat="false" ht="12.8" hidden="false" customHeight="false" outlineLevel="0" collapsed="false">
      <c r="A30" s="105" t="n">
        <f aca="false">IF(MAX(A$11:A29)+1&lt;=$D$1,A29+1,"")</f>
        <v>43716</v>
      </c>
      <c r="B30" s="0" t="str">
        <f aca="false">IF(WEEKDAY(A30,2)=WEEKDAY(B$1,2),WEEKNUM(A30,2),"")</f>
        <v/>
      </c>
      <c r="C30" s="0" t="str">
        <f aca="false">IF(A30=EOMONTH(A30,0),TEXT(A30,"mmm"),"")</f>
        <v/>
      </c>
      <c r="D30" s="0" t="str">
        <f aca="false">IF(OR(AND(DAY(A30)=31,MONTH(A30)=12),AND(DAY(A30)=1,MONTH(A30)=1)),YEAR(A30),"")</f>
        <v/>
      </c>
      <c r="E30" s="118" t="str">
        <f aca="false">IF(IF(YEAR(A30)=$H$1,TRUE())*IF(OR($H$2="",TEXT(A30,"mmm")=$H$2),TRUE())*IF(OR($H$3="",WEEKNUM(A30,2)=$H$3),TRUE())=1,ROW(),"")</f>
        <v/>
      </c>
      <c r="F30" s="78" t="str">
        <f aca="false">'Planning Global'!A37</f>
        <v>3.2</v>
      </c>
      <c r="G30" s="79" t="str">
        <f aca="false">'Planning Global'!B37</f>
        <v>Action 2</v>
      </c>
      <c r="H30" s="79"/>
      <c r="I30" s="79"/>
      <c r="J30" s="79"/>
      <c r="K30" s="80" t="n">
        <f aca="false">'Planning Global'!F37</f>
        <v>0</v>
      </c>
      <c r="L30" s="81" t="n">
        <f aca="false">'Planning Global'!G37</f>
        <v>43757</v>
      </c>
      <c r="M30" s="82" t="n">
        <f aca="false">'Planning Global'!H37</f>
        <v>5</v>
      </c>
      <c r="N30" s="81" t="n">
        <f aca="false">'Planning Global'!I37</f>
        <v>43763</v>
      </c>
      <c r="O30" s="81" t="n">
        <f aca="false">'Planning Global'!J37</f>
        <v>43761</v>
      </c>
      <c r="P30" s="81" t="n">
        <f aca="false">'Planning Global'!K37</f>
        <v>43763</v>
      </c>
      <c r="Q30" s="83" t="n">
        <f aca="false">'Planning Global'!L37</f>
        <v>0</v>
      </c>
      <c r="R30" s="119"/>
      <c r="S30" s="120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</row>
    <row r="31" customFormat="false" ht="12.8" hidden="false" customHeight="false" outlineLevel="0" collapsed="false">
      <c r="A31" s="105" t="n">
        <f aca="false">IF(MAX(A$11:A30)+1&lt;=$D$1,A30+1,"")</f>
        <v>43717</v>
      </c>
      <c r="B31" s="0" t="str">
        <f aca="false">IF(WEEKDAY(A31,2)=WEEKDAY(B$1,2),WEEKNUM(A31,2),"")</f>
        <v/>
      </c>
      <c r="C31" s="0" t="str">
        <f aca="false">IF(A31=EOMONTH(A31,0),TEXT(A31,"mmm"),"")</f>
        <v/>
      </c>
      <c r="D31" s="0" t="str">
        <f aca="false">IF(OR(AND(DAY(A31)=31,MONTH(A31)=12),AND(DAY(A31)=1,MONTH(A31)=1)),YEAR(A31),"")</f>
        <v/>
      </c>
      <c r="E31" s="118" t="str">
        <f aca="false">IF(IF(YEAR(A31)=$H$1,TRUE())*IF(OR($H$2="",TEXT(A31,"mmm")=$H$2),TRUE())*IF(OR($H$3="",WEEKNUM(A31,2)=$H$3),TRUE())=1,ROW(),"")</f>
        <v/>
      </c>
      <c r="F31" s="78" t="str">
        <f aca="false">'Planning Global'!A38</f>
        <v>3.3</v>
      </c>
      <c r="G31" s="79" t="str">
        <f aca="false">'Planning Global'!B38</f>
        <v>Action 3</v>
      </c>
      <c r="H31" s="79"/>
      <c r="I31" s="79"/>
      <c r="J31" s="79"/>
      <c r="K31" s="80" t="n">
        <f aca="false">'Planning Global'!F38</f>
        <v>0</v>
      </c>
      <c r="L31" s="81" t="n">
        <f aca="false">'Planning Global'!G38</f>
        <v>43764</v>
      </c>
      <c r="M31" s="82" t="n">
        <f aca="false">'Planning Global'!H38</f>
        <v>1</v>
      </c>
      <c r="N31" s="81" t="n">
        <f aca="false">'Planning Global'!I38</f>
        <v>43766</v>
      </c>
      <c r="O31" s="81" t="n">
        <f aca="false">'Planning Global'!J38</f>
        <v>43764</v>
      </c>
      <c r="P31" s="81" t="n">
        <f aca="false">'Planning Global'!K38</f>
        <v>43766</v>
      </c>
      <c r="Q31" s="83" t="n">
        <f aca="false">'Planning Global'!L38</f>
        <v>0</v>
      </c>
      <c r="R31" s="119"/>
      <c r="S31" s="120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</row>
    <row r="32" customFormat="false" ht="12.8" hidden="false" customHeight="false" outlineLevel="0" collapsed="false">
      <c r="A32" s="105" t="n">
        <f aca="false">IF(MAX(A$11:A31)+1&lt;=$D$1,A31+1,"")</f>
        <v>43718</v>
      </c>
      <c r="B32" s="0" t="n">
        <f aca="false">IF(WEEKDAY(A32,2)=WEEKDAY(B$1,2),WEEKNUM(A32,2),"")</f>
        <v>37</v>
      </c>
      <c r="C32" s="0" t="str">
        <f aca="false">IF(A32=EOMONTH(A32,0),TEXT(A32,"mmm"),"")</f>
        <v/>
      </c>
      <c r="D32" s="0" t="str">
        <f aca="false">IF(OR(AND(DAY(A32)=31,MONTH(A32)=12),AND(DAY(A32)=1,MONTH(A32)=1)),YEAR(A32),"")</f>
        <v/>
      </c>
      <c r="E32" s="118" t="str">
        <f aca="false">IF(IF(YEAR(A32)=$H$1,TRUE())*IF(OR($H$2="",TEXT(A32,"mmm")=$H$2),TRUE())*IF(OR($H$3="",WEEKNUM(A32,2)=$H$3),TRUE())=1,ROW(),"")</f>
        <v/>
      </c>
      <c r="F32" s="78" t="str">
        <f aca="false">'Planning Global'!A39</f>
        <v>3.4</v>
      </c>
      <c r="G32" s="79" t="str">
        <f aca="false">'Planning Global'!B39</f>
        <v>Action 4</v>
      </c>
      <c r="H32" s="88"/>
      <c r="I32" s="88"/>
      <c r="J32" s="88"/>
      <c r="K32" s="80" t="n">
        <f aca="false">'Planning Global'!F39</f>
        <v>0</v>
      </c>
      <c r="L32" s="81" t="n">
        <f aca="false">'Planning Global'!G39</f>
        <v>43767</v>
      </c>
      <c r="M32" s="82" t="n">
        <f aca="false">'Planning Global'!H39</f>
        <v>1</v>
      </c>
      <c r="N32" s="81" t="n">
        <f aca="false">'Planning Global'!I39</f>
        <v>43767</v>
      </c>
      <c r="O32" s="81" t="n">
        <f aca="false">'Planning Global'!J39</f>
        <v>43767</v>
      </c>
      <c r="P32" s="81" t="n">
        <f aca="false">'Planning Global'!K39</f>
        <v>43767</v>
      </c>
      <c r="Q32" s="83" t="n">
        <f aca="false">'Planning Global'!L39</f>
        <v>0</v>
      </c>
      <c r="R32" s="119"/>
      <c r="S32" s="120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  <c r="AS32" s="121"/>
      <c r="AT32" s="121"/>
      <c r="AU32" s="121"/>
      <c r="AV32" s="121"/>
      <c r="AW32" s="121"/>
      <c r="AX32" s="121"/>
    </row>
    <row r="33" customFormat="false" ht="12.8" hidden="false" customHeight="false" outlineLevel="0" collapsed="false">
      <c r="A33" s="105" t="n">
        <f aca="false">IF(MAX(A$11:A32)+1&lt;=$D$1,A32+1,"")</f>
        <v>43719</v>
      </c>
      <c r="B33" s="0" t="str">
        <f aca="false">IF(WEEKDAY(A33,2)=WEEKDAY(B$1,2),WEEKNUM(A33,2),"")</f>
        <v/>
      </c>
      <c r="C33" s="0" t="str">
        <f aca="false">IF(A33=EOMONTH(A33,0),TEXT(A33,"mmm"),"")</f>
        <v/>
      </c>
      <c r="D33" s="0" t="str">
        <f aca="false">IF(OR(AND(DAY(A33)=31,MONTH(A33)=12),AND(DAY(A33)=1,MONTH(A33)=1)),YEAR(A33),"")</f>
        <v/>
      </c>
      <c r="E33" s="118" t="str">
        <f aca="false">IF(IF(YEAR(A33)=$H$1,TRUE())*IF(OR($H$2="",TEXT(A33,"mmm")=$H$2),TRUE())*IF(OR($H$3="",WEEKNUM(A33,2)=$H$3),TRUE())=1,ROW(),"")</f>
        <v/>
      </c>
      <c r="F33" s="78" t="str">
        <f aca="false">'Planning Global'!A40</f>
        <v>3.5</v>
      </c>
      <c r="G33" s="79" t="str">
        <f aca="false">'Planning Global'!B40</f>
        <v>Action 5</v>
      </c>
      <c r="H33" s="88"/>
      <c r="I33" s="88"/>
      <c r="J33" s="88"/>
      <c r="K33" s="80" t="n">
        <f aca="false">'Planning Global'!F40</f>
        <v>0</v>
      </c>
      <c r="L33" s="81" t="n">
        <f aca="false">'Planning Global'!G40</f>
        <v>43768</v>
      </c>
      <c r="M33" s="82" t="n">
        <f aca="false">'Planning Global'!H40</f>
        <v>2</v>
      </c>
      <c r="N33" s="81" t="n">
        <f aca="false">'Planning Global'!I40</f>
        <v>43769</v>
      </c>
      <c r="O33" s="81" t="n">
        <f aca="false">'Planning Global'!J40</f>
        <v>43769</v>
      </c>
      <c r="P33" s="81" t="n">
        <f aca="false">'Planning Global'!K40</f>
        <v>43769</v>
      </c>
      <c r="Q33" s="83" t="n">
        <f aca="false">'Planning Global'!L40</f>
        <v>0</v>
      </c>
      <c r="R33" s="119"/>
      <c r="S33" s="120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</row>
    <row r="34" customFormat="false" ht="12.8" hidden="false" customHeight="false" outlineLevel="0" collapsed="false">
      <c r="A34" s="105" t="n">
        <f aca="false">IF(MAX(A$11:A33)+1&lt;=$D$1,A33+1,"")</f>
        <v>43720</v>
      </c>
      <c r="B34" s="0" t="str">
        <f aca="false">IF(WEEKDAY(A34,2)=WEEKDAY(B$1,2),WEEKNUM(A34,2),"")</f>
        <v/>
      </c>
      <c r="C34" s="0" t="str">
        <f aca="false">IF(A34=EOMONTH(A34,0),TEXT(A34,"mmm"),"")</f>
        <v/>
      </c>
      <c r="D34" s="0" t="str">
        <f aca="false">IF(OR(AND(DAY(A34)=31,MONTH(A34)=12),AND(DAY(A34)=1,MONTH(A34)=1)),YEAR(A34),"")</f>
        <v/>
      </c>
      <c r="E34" s="118" t="str">
        <f aca="false">IF(IF(YEAR(A34)=$H$1,TRUE())*IF(OR($H$2="",TEXT(A34,"mmm")=$H$2),TRUE())*IF(OR($H$3="",WEEKNUM(A34,2)=$H$3),TRUE())=1,ROW(),"")</f>
        <v/>
      </c>
      <c r="F34" s="78" t="str">
        <f aca="false">'Planning Global'!A41</f>
        <v>3.6</v>
      </c>
      <c r="G34" s="79" t="str">
        <f aca="false">'Planning Global'!B41</f>
        <v>Action 6</v>
      </c>
      <c r="H34" s="79"/>
      <c r="I34" s="79"/>
      <c r="J34" s="79"/>
      <c r="K34" s="80" t="n">
        <f aca="false">'Planning Global'!F41</f>
        <v>0</v>
      </c>
      <c r="L34" s="81" t="n">
        <f aca="false">'Planning Global'!G41</f>
        <v>43770</v>
      </c>
      <c r="M34" s="82" t="n">
        <f aca="false">'Planning Global'!H41</f>
        <v>5</v>
      </c>
      <c r="N34" s="81" t="n">
        <f aca="false">'Planning Global'!I41</f>
        <v>43776</v>
      </c>
      <c r="O34" s="81" t="n">
        <f aca="false">'Planning Global'!J41</f>
        <v>43774</v>
      </c>
      <c r="P34" s="81" t="n">
        <f aca="false">'Planning Global'!K41</f>
        <v>43776</v>
      </c>
      <c r="Q34" s="83" t="n">
        <f aca="false">'Planning Global'!L41</f>
        <v>0</v>
      </c>
      <c r="R34" s="119"/>
      <c r="S34" s="120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121"/>
      <c r="AU34" s="121"/>
      <c r="AV34" s="121"/>
      <c r="AW34" s="121"/>
      <c r="AX34" s="121"/>
    </row>
    <row r="35" customFormat="false" ht="12.8" hidden="false" customHeight="false" outlineLevel="0" collapsed="false">
      <c r="A35" s="105" t="n">
        <f aca="false">IF(MAX(A$11:A34)+1&lt;=$D$1,A34+1,"")</f>
        <v>43721</v>
      </c>
      <c r="B35" s="0" t="str">
        <f aca="false">IF(WEEKDAY(A35,2)=WEEKDAY(B$1,2),WEEKNUM(A35,2),"")</f>
        <v/>
      </c>
      <c r="C35" s="0" t="str">
        <f aca="false">IF(A35=EOMONTH(A35,0),TEXT(A35,"mmm"),"")</f>
        <v/>
      </c>
      <c r="D35" s="0" t="str">
        <f aca="false">IF(OR(AND(DAY(A35)=31,MONTH(A35)=12),AND(DAY(A35)=1,MONTH(A35)=1)),YEAR(A35),"")</f>
        <v/>
      </c>
      <c r="E35" s="118" t="str">
        <f aca="false">IF(IF(YEAR(A35)=$H$1,TRUE())*IF(OR($H$2="",TEXT(A35,"mmm")=$H$2),TRUE())*IF(OR($H$3="",WEEKNUM(A35,2)=$H$3),TRUE())=1,ROW(),"")</f>
        <v/>
      </c>
      <c r="F35" s="78" t="str">
        <f aca="false">'Planning Global'!A42</f>
        <v>3.7</v>
      </c>
      <c r="G35" s="79" t="str">
        <f aca="false">'Planning Global'!B42</f>
        <v>Action 7</v>
      </c>
      <c r="H35" s="79"/>
      <c r="I35" s="79"/>
      <c r="J35" s="79"/>
      <c r="K35" s="80" t="n">
        <f aca="false">'Planning Global'!F42</f>
        <v>0</v>
      </c>
      <c r="L35" s="81" t="n">
        <f aca="false">'Planning Global'!G42</f>
        <v>43777</v>
      </c>
      <c r="M35" s="82" t="n">
        <f aca="false">'Planning Global'!H42</f>
        <v>4</v>
      </c>
      <c r="N35" s="81" t="n">
        <f aca="false">'Planning Global'!I42</f>
        <v>43783</v>
      </c>
      <c r="O35" s="81" t="n">
        <f aca="false">'Planning Global'!J42</f>
        <v>43780</v>
      </c>
      <c r="P35" s="81" t="n">
        <f aca="false">'Planning Global'!K42</f>
        <v>43783</v>
      </c>
      <c r="Q35" s="83" t="n">
        <f aca="false">'Planning Global'!L42</f>
        <v>0</v>
      </c>
      <c r="R35" s="119"/>
      <c r="S35" s="120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</row>
    <row r="36" customFormat="false" ht="12.8" hidden="false" customHeight="false" outlineLevel="0" collapsed="false">
      <c r="A36" s="105" t="n">
        <f aca="false">IF(MAX(A$11:A35)+1&lt;=$D$1,A35+1,"")</f>
        <v>43722</v>
      </c>
      <c r="B36" s="0" t="str">
        <f aca="false">IF(WEEKDAY(A36,2)=WEEKDAY(B$1,2),WEEKNUM(A36,2),"")</f>
        <v/>
      </c>
      <c r="C36" s="0" t="str">
        <f aca="false">IF(A36=EOMONTH(A36,0),TEXT(A36,"mmm"),"")</f>
        <v/>
      </c>
      <c r="D36" s="0" t="str">
        <f aca="false">IF(OR(AND(DAY(A36)=31,MONTH(A36)=12),AND(DAY(A36)=1,MONTH(A36)=1)),YEAR(A36),"")</f>
        <v/>
      </c>
      <c r="E36" s="118" t="str">
        <f aca="false">IF(IF(YEAR(A36)=$H$1,TRUE())*IF(OR($H$2="",TEXT(A36,"mmm")=$H$2),TRUE())*IF(OR($H$3="",WEEKNUM(A36,2)=$H$3),TRUE())=1,ROW(),"")</f>
        <v/>
      </c>
      <c r="F36" s="78" t="str">
        <f aca="false">'Planning Global'!A43</f>
        <v>3.8</v>
      </c>
      <c r="G36" s="79" t="str">
        <f aca="false">'Planning Global'!B43</f>
        <v>Action 8</v>
      </c>
      <c r="H36" s="88"/>
      <c r="I36" s="88"/>
      <c r="J36" s="88"/>
      <c r="K36" s="80" t="n">
        <f aca="false">'Planning Global'!F43</f>
        <v>0</v>
      </c>
      <c r="L36" s="81" t="n">
        <f aca="false">'Planning Global'!G43</f>
        <v>43784</v>
      </c>
      <c r="M36" s="82" t="n">
        <f aca="false">'Planning Global'!H43</f>
        <v>8</v>
      </c>
      <c r="N36" s="81" t="n">
        <f aca="false">'Planning Global'!I43</f>
        <v>43795</v>
      </c>
      <c r="O36" s="81" t="n">
        <f aca="false">'Planning Global'!J43</f>
        <v>43791</v>
      </c>
      <c r="P36" s="81" t="n">
        <f aca="false">'Planning Global'!K43</f>
        <v>43795</v>
      </c>
      <c r="Q36" s="83" t="n">
        <f aca="false">'Planning Global'!L43</f>
        <v>0</v>
      </c>
      <c r="R36" s="119"/>
      <c r="S36" s="120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21"/>
    </row>
    <row r="37" customFormat="false" ht="12.8" hidden="false" customHeight="false" outlineLevel="0" collapsed="false">
      <c r="A37" s="105" t="n">
        <f aca="false">IF(MAX(A$11:A36)+1&lt;=$D$1,A36+1,"")</f>
        <v>43723</v>
      </c>
      <c r="B37" s="0" t="str">
        <f aca="false">IF(WEEKDAY(A37,2)=WEEKDAY(B$1,2),WEEKNUM(A37,2),"")</f>
        <v/>
      </c>
      <c r="C37" s="0" t="str">
        <f aca="false">IF(A37=EOMONTH(A37,0),TEXT(A37,"mmm"),"")</f>
        <v/>
      </c>
      <c r="D37" s="0" t="str">
        <f aca="false">IF(OR(AND(DAY(A37)=31,MONTH(A37)=12),AND(DAY(A37)=1,MONTH(A37)=1)),YEAR(A37),"")</f>
        <v/>
      </c>
      <c r="E37" s="118" t="str">
        <f aca="false">IF(IF(YEAR(A37)=$H$1,TRUE())*IF(OR($H$2="",TEXT(A37,"mmm")=$H$2),TRUE())*IF(OR($H$3="",WEEKNUM(A37,2)=$H$3),TRUE())=1,ROW(),"")</f>
        <v/>
      </c>
      <c r="F37" s="78" t="str">
        <f aca="false">'Planning Global'!A44</f>
        <v>3.9</v>
      </c>
      <c r="G37" s="79" t="str">
        <f aca="false">'Planning Global'!B44</f>
        <v>Action 9</v>
      </c>
      <c r="H37" s="88"/>
      <c r="I37" s="88"/>
      <c r="J37" s="88"/>
      <c r="K37" s="80" t="n">
        <f aca="false">'Planning Global'!F44</f>
        <v>0</v>
      </c>
      <c r="L37" s="81" t="n">
        <f aca="false">'Planning Global'!G44</f>
        <v>43796</v>
      </c>
      <c r="M37" s="82" t="n">
        <f aca="false">'Planning Global'!H44</f>
        <v>2</v>
      </c>
      <c r="N37" s="81" t="n">
        <f aca="false">'Planning Global'!I44</f>
        <v>43797</v>
      </c>
      <c r="O37" s="81" t="n">
        <f aca="false">'Planning Global'!J44</f>
        <v>43797</v>
      </c>
      <c r="P37" s="81" t="n">
        <f aca="false">'Planning Global'!K44</f>
        <v>43797</v>
      </c>
      <c r="Q37" s="83" t="n">
        <f aca="false">'Planning Global'!L44</f>
        <v>0</v>
      </c>
      <c r="R37" s="119"/>
      <c r="S37" s="120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  <c r="AU37" s="121"/>
      <c r="AV37" s="121"/>
      <c r="AW37" s="121"/>
      <c r="AX37" s="121"/>
    </row>
    <row r="38" customFormat="false" ht="12.8" hidden="false" customHeight="false" outlineLevel="0" collapsed="false">
      <c r="A38" s="105" t="n">
        <f aca="false">IF(MAX(A$11:A37)+1&lt;=$D$1,A37+1,"")</f>
        <v>43724</v>
      </c>
      <c r="B38" s="0" t="str">
        <f aca="false">IF(WEEKDAY(A38,2)=WEEKDAY(B$1,2),WEEKNUM(A38,2),"")</f>
        <v/>
      </c>
      <c r="C38" s="0" t="str">
        <f aca="false">IF(A38=EOMONTH(A38,0),TEXT(A38,"mmm"),"")</f>
        <v/>
      </c>
      <c r="D38" s="0" t="str">
        <f aca="false">IF(OR(AND(DAY(A38)=31,MONTH(A38)=12),AND(DAY(A38)=1,MONTH(A38)=1)),YEAR(A38),"")</f>
        <v/>
      </c>
      <c r="E38" s="118" t="str">
        <f aca="false">IF(IF(YEAR(A38)=$H$1,TRUE())*IF(OR($H$2="",TEXT(A38,"mmm")=$H$2),TRUE())*IF(OR($H$3="",WEEKNUM(A38,2)=$H$3),TRUE())=1,ROW(),"")</f>
        <v/>
      </c>
      <c r="F38" s="78" t="str">
        <f aca="false">'Planning Global'!A45</f>
        <v>3.10</v>
      </c>
      <c r="G38" s="79" t="str">
        <f aca="false">'Planning Global'!B45</f>
        <v>Action 10</v>
      </c>
      <c r="H38" s="88"/>
      <c r="I38" s="88"/>
      <c r="J38" s="88"/>
      <c r="K38" s="80" t="n">
        <f aca="false">'Planning Global'!F45</f>
        <v>0</v>
      </c>
      <c r="L38" s="81" t="n">
        <f aca="false">'Planning Global'!G45</f>
        <v>43798</v>
      </c>
      <c r="M38" s="82" t="n">
        <f aca="false">'Planning Global'!H45</f>
        <v>5</v>
      </c>
      <c r="N38" s="81" t="n">
        <f aca="false">'Planning Global'!I45</f>
        <v>43804</v>
      </c>
      <c r="O38" s="81" t="n">
        <f aca="false">'Planning Global'!J45</f>
        <v>43802</v>
      </c>
      <c r="P38" s="81" t="n">
        <f aca="false">'Planning Global'!K45</f>
        <v>43804</v>
      </c>
      <c r="Q38" s="83" t="n">
        <f aca="false">'Planning Global'!L45</f>
        <v>0</v>
      </c>
      <c r="R38" s="119"/>
      <c r="S38" s="120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  <c r="AU38" s="121"/>
      <c r="AV38" s="121"/>
      <c r="AW38" s="121"/>
      <c r="AX38" s="121"/>
    </row>
    <row r="39" customFormat="false" ht="12.8" hidden="false" customHeight="false" outlineLevel="0" collapsed="false">
      <c r="A39" s="105" t="n">
        <f aca="false">IF(MAX(A$11:A38)+1&lt;=$D$1,A38+1,"")</f>
        <v>43725</v>
      </c>
      <c r="B39" s="0" t="n">
        <f aca="false">IF(WEEKDAY(A39,2)=WEEKDAY(B$1,2),WEEKNUM(A39,2),"")</f>
        <v>38</v>
      </c>
      <c r="C39" s="0" t="str">
        <f aca="false">IF(A39=EOMONTH(A39,0),TEXT(A39,"mmm"),"")</f>
        <v/>
      </c>
      <c r="D39" s="0" t="str">
        <f aca="false">IF(OR(AND(DAY(A39)=31,MONTH(A39)=12),AND(DAY(A39)=1,MONTH(A39)=1)),YEAR(A39),"")</f>
        <v/>
      </c>
      <c r="E39" s="118" t="str">
        <f aca="false">IF(IF(YEAR(A39)=$H$1,TRUE())*IF(OR($H$2="",TEXT(A39,"mmm")=$H$2),TRUE())*IF(OR($H$3="",WEEKNUM(A39,2)=$H$3),TRUE())=1,ROW(),"")</f>
        <v/>
      </c>
      <c r="F39" s="78" t="str">
        <f aca="false">'Planning Global'!A46</f>
        <v>3.11</v>
      </c>
      <c r="G39" s="79" t="str">
        <f aca="false">'Planning Global'!B46</f>
        <v>Action 11</v>
      </c>
      <c r="H39" s="88"/>
      <c r="I39" s="88"/>
      <c r="J39" s="88"/>
      <c r="K39" s="80" t="n">
        <f aca="false">'Planning Global'!F46</f>
        <v>0</v>
      </c>
      <c r="L39" s="81" t="n">
        <f aca="false">'Planning Global'!G46</f>
        <v>43805</v>
      </c>
      <c r="M39" s="82" t="n">
        <f aca="false">'Planning Global'!H46</f>
        <v>1</v>
      </c>
      <c r="N39" s="81" t="n">
        <f aca="false">'Planning Global'!I46</f>
        <v>43805</v>
      </c>
      <c r="O39" s="81" t="n">
        <f aca="false">'Planning Global'!J46</f>
        <v>43805</v>
      </c>
      <c r="P39" s="81" t="n">
        <f aca="false">'Planning Global'!K46</f>
        <v>43805</v>
      </c>
      <c r="Q39" s="83" t="n">
        <f aca="false">'Planning Global'!L46</f>
        <v>0</v>
      </c>
      <c r="R39" s="119"/>
      <c r="S39" s="120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21"/>
      <c r="AV39" s="121"/>
      <c r="AW39" s="121"/>
      <c r="AX39" s="121"/>
    </row>
    <row r="40" customFormat="false" ht="12.8" hidden="false" customHeight="false" outlineLevel="0" collapsed="false">
      <c r="A40" s="105" t="n">
        <f aca="false">IF(MAX(A$11:A39)+1&lt;=$D$1,A39+1,"")</f>
        <v>43726</v>
      </c>
      <c r="B40" s="0" t="str">
        <f aca="false">IF(WEEKDAY(A40,2)=WEEKDAY(B$1,2),WEEKNUM(A40,2),"")</f>
        <v/>
      </c>
      <c r="C40" s="0" t="str">
        <f aca="false">IF(A40=EOMONTH(A40,0),TEXT(A40,"mmm"),"")</f>
        <v/>
      </c>
      <c r="D40" s="0" t="str">
        <f aca="false">IF(OR(AND(DAY(A40)=31,MONTH(A40)=12),AND(DAY(A40)=1,MONTH(A40)=1)),YEAR(A40),"")</f>
        <v/>
      </c>
      <c r="E40" s="118" t="str">
        <f aca="false">IF(IF(YEAR(A40)=$H$1,TRUE())*IF(OR($H$2="",TEXT(A40,"mmm")=$H$2),TRUE())*IF(OR($H$3="",WEEKNUM(A40,2)=$H$3),TRUE())=1,ROW(),"")</f>
        <v/>
      </c>
      <c r="F40" s="78" t="str">
        <f aca="false">'Planning Global'!A47</f>
        <v>3.12</v>
      </c>
      <c r="G40" s="79" t="str">
        <f aca="false">'Planning Global'!B47</f>
        <v>Action 12</v>
      </c>
      <c r="H40" s="88"/>
      <c r="I40" s="88"/>
      <c r="J40" s="88"/>
      <c r="K40" s="80" t="n">
        <f aca="false">'Planning Global'!F47</f>
        <v>0</v>
      </c>
      <c r="L40" s="81" t="n">
        <f aca="false">'Planning Global'!G47</f>
        <v>43806</v>
      </c>
      <c r="M40" s="82" t="n">
        <f aca="false">'Planning Global'!H47</f>
        <v>1</v>
      </c>
      <c r="N40" s="81" t="n">
        <f aca="false">'Planning Global'!I47</f>
        <v>43808</v>
      </c>
      <c r="O40" s="81" t="n">
        <f aca="false">'Planning Global'!J47</f>
        <v>43806</v>
      </c>
      <c r="P40" s="81" t="n">
        <f aca="false">'Planning Global'!K47</f>
        <v>43808</v>
      </c>
      <c r="Q40" s="83" t="n">
        <f aca="false">'Planning Global'!L47</f>
        <v>0</v>
      </c>
      <c r="R40" s="119"/>
      <c r="S40" s="120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21"/>
      <c r="AH40" s="121"/>
      <c r="AI40" s="121"/>
      <c r="AJ40" s="121"/>
      <c r="AK40" s="121"/>
      <c r="AL40" s="121"/>
      <c r="AM40" s="121"/>
      <c r="AN40" s="121"/>
      <c r="AO40" s="121"/>
      <c r="AP40" s="121"/>
      <c r="AQ40" s="121"/>
      <c r="AR40" s="121"/>
      <c r="AS40" s="121"/>
      <c r="AT40" s="121"/>
      <c r="AU40" s="121"/>
      <c r="AV40" s="121"/>
      <c r="AW40" s="121"/>
      <c r="AX40" s="121"/>
    </row>
    <row r="41" customFormat="false" ht="13.8" hidden="false" customHeight="false" outlineLevel="0" collapsed="false">
      <c r="A41" s="105" t="n">
        <f aca="false">IF(MAX(A$11:A40)+1&lt;=$D$1,A40+1,"")</f>
        <v>43727</v>
      </c>
      <c r="B41" s="0" t="str">
        <f aca="false">IF(WEEKDAY(A41,2)=WEEKDAY(B$1,2),WEEKNUM(A41,2),"")</f>
        <v/>
      </c>
      <c r="C41" s="0" t="str">
        <f aca="false">IF(A41=EOMONTH(A41,0),TEXT(A41,"mmm"),"")</f>
        <v/>
      </c>
      <c r="D41" s="0" t="str">
        <f aca="false">IF(OR(AND(DAY(A41)=31,MONTH(A41)=12),AND(DAY(A41)=1,MONTH(A41)=1)),YEAR(A41),"")</f>
        <v/>
      </c>
      <c r="E41" s="118" t="str">
        <f aca="false">IF(IF(YEAR(A41)=$H$1,TRUE())*IF(OR($H$2="",TEXT(A41,"mmm")=$H$2),TRUE())*IF(OR($H$3="",WEEKNUM(A41,2)=$H$3),TRUE())=1,ROW(),"")</f>
        <v/>
      </c>
      <c r="F41" s="69" t="n">
        <f aca="false">'Planning Global'!A48</f>
        <v>4</v>
      </c>
      <c r="G41" s="94" t="str">
        <f aca="false">'Planning Global'!B48</f>
        <v>OPERATION CYLLENE</v>
      </c>
      <c r="H41" s="94"/>
      <c r="I41" s="94"/>
      <c r="J41" s="94"/>
      <c r="K41" s="70" t="str">
        <f aca="false">'Planning Global'!F48</f>
        <v> </v>
      </c>
      <c r="L41" s="71" t="n">
        <f aca="false">'Planning Global'!G48</f>
        <v>43756</v>
      </c>
      <c r="M41" s="72" t="n">
        <f aca="false">'Planning Global'!H48</f>
        <v>35</v>
      </c>
      <c r="N41" s="71" t="n">
        <f aca="false">'Planning Global'!I48</f>
        <v>43808</v>
      </c>
      <c r="O41" s="71" t="n">
        <f aca="false">'Planning Global'!J48</f>
        <v>43790</v>
      </c>
      <c r="P41" s="71" t="n">
        <f aca="false">'Planning Global'!K48</f>
        <v>43857</v>
      </c>
      <c r="Q41" s="73" t="n">
        <f aca="false">'Planning Global'!L48</f>
        <v>0</v>
      </c>
      <c r="R41" s="119"/>
      <c r="S41" s="120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1"/>
      <c r="AJ41" s="121"/>
      <c r="AK41" s="121"/>
      <c r="AL41" s="121"/>
      <c r="AM41" s="121"/>
      <c r="AN41" s="121"/>
      <c r="AO41" s="121"/>
      <c r="AP41" s="121"/>
      <c r="AQ41" s="121"/>
      <c r="AR41" s="121"/>
      <c r="AS41" s="121"/>
      <c r="AT41" s="121"/>
      <c r="AU41" s="121"/>
      <c r="AV41" s="121"/>
      <c r="AW41" s="121"/>
      <c r="AX41" s="121"/>
    </row>
    <row r="42" customFormat="false" ht="12.8" hidden="false" customHeight="false" outlineLevel="0" collapsed="false">
      <c r="A42" s="105" t="n">
        <f aca="false">IF(MAX(A$11:A41)+1&lt;=$D$1,A41+1,"")</f>
        <v>43728</v>
      </c>
      <c r="B42" s="0" t="str">
        <f aca="false">IF(WEEKDAY(A42,2)=WEEKDAY(B$1,2),WEEKNUM(A42,2),"")</f>
        <v/>
      </c>
      <c r="C42" s="0" t="str">
        <f aca="false">IF(A42=EOMONTH(A42,0),TEXT(A42,"mmm"),"")</f>
        <v/>
      </c>
      <c r="D42" s="0" t="str">
        <f aca="false">IF(OR(AND(DAY(A42)=31,MONTH(A42)=12),AND(DAY(A42)=1,MONTH(A42)=1)),YEAR(A42),"")</f>
        <v/>
      </c>
      <c r="E42" s="118" t="str">
        <f aca="false">IF(IF(YEAR(A42)=$H$1,TRUE())*IF(OR($H$2="",TEXT(A42,"mmm")=$H$2),TRUE())*IF(OR($H$3="",WEEKNUM(A42,2)=$H$3),TRUE())=1,ROW(),"")</f>
        <v/>
      </c>
      <c r="F42" s="78" t="str">
        <f aca="false">'Planning Global'!A49</f>
        <v>4.1</v>
      </c>
      <c r="G42" s="79" t="str">
        <f aca="false">'Planning Global'!B49</f>
        <v>Action 1</v>
      </c>
      <c r="H42" s="88"/>
      <c r="I42" s="88"/>
      <c r="J42" s="88"/>
      <c r="K42" s="80" t="n">
        <f aca="false">'Planning Global'!F49</f>
        <v>0</v>
      </c>
      <c r="L42" s="81" t="n">
        <f aca="false">'Planning Global'!G49</f>
        <v>43809</v>
      </c>
      <c r="M42" s="82" t="n">
        <f aca="false">'Planning Global'!H49</f>
        <v>1</v>
      </c>
      <c r="N42" s="81" t="n">
        <f aca="false">'Planning Global'!I49</f>
        <v>43809</v>
      </c>
      <c r="O42" s="81" t="n">
        <f aca="false">'Planning Global'!J49</f>
        <v>43809</v>
      </c>
      <c r="P42" s="81" t="n">
        <f aca="false">'Planning Global'!K49</f>
        <v>43809</v>
      </c>
      <c r="Q42" s="83" t="n">
        <f aca="false">'Planning Global'!L49</f>
        <v>0</v>
      </c>
      <c r="R42" s="119"/>
      <c r="S42" s="120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</row>
    <row r="43" customFormat="false" ht="12.8" hidden="false" customHeight="false" outlineLevel="0" collapsed="false">
      <c r="A43" s="105" t="n">
        <f aca="false">IF(MAX(A$11:A42)+1&lt;=$D$1,A42+1,"")</f>
        <v>43729</v>
      </c>
      <c r="B43" s="0" t="str">
        <f aca="false">IF(WEEKDAY(A43,2)=WEEKDAY(B$1,2),WEEKNUM(A43,2),"")</f>
        <v/>
      </c>
      <c r="C43" s="0" t="str">
        <f aca="false">IF(A43=EOMONTH(A43,0),TEXT(A43,"mmm"),"")</f>
        <v/>
      </c>
      <c r="D43" s="0" t="str">
        <f aca="false">IF(OR(AND(DAY(A43)=31,MONTH(A43)=12),AND(DAY(A43)=1,MONTH(A43)=1)),YEAR(A43),"")</f>
        <v/>
      </c>
      <c r="E43" s="118" t="str">
        <f aca="false">IF(IF(YEAR(A43)=$H$1,TRUE())*IF(OR($H$2="",TEXT(A43,"mmm")=$H$2),TRUE())*IF(OR($H$3="",WEEKNUM(A43,2)=$H$3),TRUE())=1,ROW(),"")</f>
        <v/>
      </c>
      <c r="F43" s="78" t="str">
        <f aca="false">'Planning Global'!A50</f>
        <v>4.2</v>
      </c>
      <c r="G43" s="79" t="str">
        <f aca="false">'Planning Global'!B50</f>
        <v>Action 2</v>
      </c>
      <c r="H43" s="88"/>
      <c r="I43" s="88"/>
      <c r="J43" s="88"/>
      <c r="K43" s="80" t="n">
        <f aca="false">'Planning Global'!F50</f>
        <v>0</v>
      </c>
      <c r="L43" s="81" t="n">
        <f aca="false">'Planning Global'!G50</f>
        <v>43810</v>
      </c>
      <c r="M43" s="82" t="n">
        <f aca="false">'Planning Global'!H50</f>
        <v>1</v>
      </c>
      <c r="N43" s="81" t="n">
        <f aca="false">'Planning Global'!I50</f>
        <v>43810</v>
      </c>
      <c r="O43" s="81" t="n">
        <f aca="false">'Planning Global'!J50</f>
        <v>43810</v>
      </c>
      <c r="P43" s="81" t="n">
        <f aca="false">'Planning Global'!K50</f>
        <v>43810</v>
      </c>
      <c r="Q43" s="83" t="n">
        <f aca="false">'Planning Global'!L50</f>
        <v>0</v>
      </c>
      <c r="R43" s="119"/>
      <c r="S43" s="120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</row>
    <row r="44" customFormat="false" ht="12.8" hidden="false" customHeight="false" outlineLevel="0" collapsed="false">
      <c r="A44" s="105" t="n">
        <f aca="false">IF(MAX(A$11:A43)+1&lt;=$D$1,A43+1,"")</f>
        <v>43730</v>
      </c>
      <c r="B44" s="0" t="str">
        <f aca="false">IF(WEEKDAY(A44,2)=WEEKDAY(B$1,2),WEEKNUM(A44,2),"")</f>
        <v/>
      </c>
      <c r="C44" s="0" t="str">
        <f aca="false">IF(A44=EOMONTH(A44,0),TEXT(A44,"mmm"),"")</f>
        <v/>
      </c>
      <c r="D44" s="0" t="str">
        <f aca="false">IF(OR(AND(DAY(A44)=31,MONTH(A44)=12),AND(DAY(A44)=1,MONTH(A44)=1)),YEAR(A44),"")</f>
        <v/>
      </c>
      <c r="E44" s="118" t="str">
        <f aca="false">IF(IF(YEAR(A44)=$H$1,TRUE())*IF(OR($H$2="",TEXT(A44,"mmm")=$H$2),TRUE())*IF(OR($H$3="",WEEKNUM(A44,2)=$H$3),TRUE())=1,ROW(),"")</f>
        <v/>
      </c>
      <c r="F44" s="78" t="str">
        <f aca="false">'Planning Global'!A51</f>
        <v>4.3</v>
      </c>
      <c r="G44" s="79" t="str">
        <f aca="false">'Planning Global'!B51</f>
        <v>Action 3</v>
      </c>
      <c r="H44" s="88"/>
      <c r="I44" s="88"/>
      <c r="J44" s="88"/>
      <c r="K44" s="80" t="n">
        <f aca="false">'Planning Global'!F51</f>
        <v>0</v>
      </c>
      <c r="L44" s="81" t="n">
        <f aca="false">'Planning Global'!G51</f>
        <v>43811</v>
      </c>
      <c r="M44" s="82" t="n">
        <f aca="false">'Planning Global'!H51</f>
        <v>1</v>
      </c>
      <c r="N44" s="81" t="n">
        <f aca="false">'Planning Global'!I51</f>
        <v>43811</v>
      </c>
      <c r="O44" s="81" t="n">
        <f aca="false">'Planning Global'!J51</f>
        <v>43811</v>
      </c>
      <c r="P44" s="81" t="n">
        <f aca="false">'Planning Global'!K51</f>
        <v>43811</v>
      </c>
      <c r="Q44" s="83" t="n">
        <f aca="false">'Planning Global'!L51</f>
        <v>0</v>
      </c>
      <c r="R44" s="119"/>
      <c r="S44" s="120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</row>
    <row r="45" customFormat="false" ht="12.8" hidden="false" customHeight="false" outlineLevel="0" collapsed="false">
      <c r="A45" s="105" t="n">
        <f aca="false">IF(MAX(A$11:A44)+1&lt;=$D$1,A44+1,"")</f>
        <v>43731</v>
      </c>
      <c r="B45" s="0" t="str">
        <f aca="false">IF(WEEKDAY(A45,2)=WEEKDAY(B$1,2),WEEKNUM(A45,2),"")</f>
        <v/>
      </c>
      <c r="C45" s="0" t="str">
        <f aca="false">IF(A45=EOMONTH(A45,0),TEXT(A45,"mmm"),"")</f>
        <v/>
      </c>
      <c r="D45" s="0" t="str">
        <f aca="false">IF(OR(AND(DAY(A45)=31,MONTH(A45)=12),AND(DAY(A45)=1,MONTH(A45)=1)),YEAR(A45),"")</f>
        <v/>
      </c>
      <c r="E45" s="118" t="str">
        <f aca="false">IF(IF(YEAR(A45)=$H$1,TRUE())*IF(OR($H$2="",TEXT(A45,"mmm")=$H$2),TRUE())*IF(OR($H$3="",WEEKNUM(A45,2)=$H$3),TRUE())=1,ROW(),"")</f>
        <v/>
      </c>
      <c r="F45" s="78" t="str">
        <f aca="false">'Planning Global'!A52</f>
        <v>4.4</v>
      </c>
      <c r="G45" s="79" t="str">
        <f aca="false">'Planning Global'!B52</f>
        <v>Action 4</v>
      </c>
      <c r="H45" s="88"/>
      <c r="I45" s="88"/>
      <c r="J45" s="88"/>
      <c r="K45" s="80" t="n">
        <f aca="false">'Planning Global'!F52</f>
        <v>0</v>
      </c>
      <c r="L45" s="81" t="n">
        <f aca="false">'Planning Global'!G52</f>
        <v>43812</v>
      </c>
      <c r="M45" s="82" t="n">
        <f aca="false">'Planning Global'!H52</f>
        <v>1</v>
      </c>
      <c r="N45" s="81" t="n">
        <f aca="false">'Planning Global'!I52</f>
        <v>43812</v>
      </c>
      <c r="O45" s="81" t="n">
        <f aca="false">'Planning Global'!J52</f>
        <v>43812</v>
      </c>
      <c r="P45" s="81" t="n">
        <f aca="false">'Planning Global'!K52</f>
        <v>43812</v>
      </c>
      <c r="Q45" s="83" t="n">
        <f aca="false">'Planning Global'!L52</f>
        <v>0</v>
      </c>
      <c r="R45" s="119"/>
      <c r="S45" s="120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  <c r="AU45" s="121"/>
      <c r="AV45" s="121"/>
      <c r="AW45" s="121"/>
      <c r="AX45" s="121"/>
    </row>
    <row r="46" customFormat="false" ht="12.8" hidden="false" customHeight="false" outlineLevel="0" collapsed="false">
      <c r="A46" s="105" t="n">
        <f aca="false">IF(MAX(A$11:A45)+1&lt;=$D$1,A45+1,"")</f>
        <v>43732</v>
      </c>
      <c r="B46" s="0" t="n">
        <f aca="false">IF(WEEKDAY(A46,2)=WEEKDAY(B$1,2),WEEKNUM(A46,2),"")</f>
        <v>39</v>
      </c>
      <c r="C46" s="0" t="str">
        <f aca="false">IF(A46=EOMONTH(A46,0),TEXT(A46,"mmm"),"")</f>
        <v/>
      </c>
      <c r="D46" s="0" t="str">
        <f aca="false">IF(OR(AND(DAY(A46)=31,MONTH(A46)=12),AND(DAY(A46)=1,MONTH(A46)=1)),YEAR(A46),"")</f>
        <v/>
      </c>
      <c r="E46" s="118" t="str">
        <f aca="false">IF(IF(YEAR(A46)=$H$1,TRUE())*IF(OR($H$2="",TEXT(A46,"mmm")=$H$2),TRUE())*IF(OR($H$3="",WEEKNUM(A46,2)=$H$3),TRUE())=1,ROW(),"")</f>
        <v/>
      </c>
      <c r="F46" s="78" t="str">
        <f aca="false">'Planning Global'!A53</f>
        <v>4.5</v>
      </c>
      <c r="G46" s="79" t="str">
        <f aca="false">'Planning Global'!B53</f>
        <v>Action 5</v>
      </c>
      <c r="H46" s="79"/>
      <c r="I46" s="79"/>
      <c r="J46" s="79"/>
      <c r="K46" s="80" t="n">
        <f aca="false">'Planning Global'!F53</f>
        <v>0</v>
      </c>
      <c r="L46" s="81" t="n">
        <f aca="false">'Planning Global'!G53</f>
        <v>43813</v>
      </c>
      <c r="M46" s="82" t="n">
        <f aca="false">'Planning Global'!H53</f>
        <v>3</v>
      </c>
      <c r="N46" s="81" t="n">
        <f aca="false">'Planning Global'!I53</f>
        <v>43817</v>
      </c>
      <c r="O46" s="81" t="n">
        <f aca="false">'Planning Global'!J53</f>
        <v>43815</v>
      </c>
      <c r="P46" s="81" t="n">
        <f aca="false">'Planning Global'!K53</f>
        <v>43817</v>
      </c>
      <c r="Q46" s="83" t="n">
        <f aca="false">'Planning Global'!L53</f>
        <v>0</v>
      </c>
      <c r="R46" s="119"/>
      <c r="S46" s="120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1"/>
      <c r="AI46" s="121"/>
      <c r="AJ46" s="121"/>
      <c r="AK46" s="121"/>
      <c r="AL46" s="121"/>
      <c r="AM46" s="121"/>
      <c r="AN46" s="121"/>
      <c r="AO46" s="121"/>
      <c r="AP46" s="121"/>
      <c r="AQ46" s="121"/>
      <c r="AR46" s="121"/>
      <c r="AS46" s="121"/>
      <c r="AT46" s="121"/>
      <c r="AU46" s="121"/>
      <c r="AV46" s="121"/>
      <c r="AW46" s="121"/>
      <c r="AX46" s="121"/>
    </row>
    <row r="47" customFormat="false" ht="12.8" hidden="false" customHeight="false" outlineLevel="0" collapsed="false">
      <c r="A47" s="105" t="n">
        <f aca="false">IF(MAX(A$11:A46)+1&lt;=$D$1,A46+1,"")</f>
        <v>43733</v>
      </c>
      <c r="B47" s="0" t="str">
        <f aca="false">IF(WEEKDAY(A47,2)=WEEKDAY(B$1,2),WEEKNUM(A47,2),"")</f>
        <v/>
      </c>
      <c r="C47" s="0" t="str">
        <f aca="false">IF(A47=EOMONTH(A47,0),TEXT(A47,"mmm"),"")</f>
        <v/>
      </c>
      <c r="D47" s="0" t="str">
        <f aca="false">IF(OR(AND(DAY(A47)=31,MONTH(A47)=12),AND(DAY(A47)=1,MONTH(A47)=1)),YEAR(A47),"")</f>
        <v/>
      </c>
      <c r="E47" s="118" t="str">
        <f aca="false">IF(IF(YEAR(A47)=$H$1,TRUE())*IF(OR($H$2="",TEXT(A47,"mmm")=$H$2),TRUE())*IF(OR($H$3="",WEEKNUM(A47,2)=$H$3),TRUE())=1,ROW(),"")</f>
        <v/>
      </c>
      <c r="F47" s="78" t="str">
        <f aca="false">'Planning Global'!A54</f>
        <v>4.6</v>
      </c>
      <c r="G47" s="79" t="str">
        <f aca="false">'Planning Global'!B54</f>
        <v>Action 6</v>
      </c>
      <c r="H47" s="88"/>
      <c r="I47" s="88"/>
      <c r="J47" s="88"/>
      <c r="K47" s="80" t="n">
        <f aca="false">'Planning Global'!F54</f>
        <v>0</v>
      </c>
      <c r="L47" s="81" t="n">
        <f aca="false">'Planning Global'!G54</f>
        <v>43817</v>
      </c>
      <c r="M47" s="82" t="n">
        <f aca="false">'Planning Global'!H54</f>
        <v>1</v>
      </c>
      <c r="N47" s="81" t="n">
        <f aca="false">'Planning Global'!I54</f>
        <v>43817</v>
      </c>
      <c r="O47" s="81" t="n">
        <f aca="false">'Planning Global'!J54</f>
        <v>43817</v>
      </c>
      <c r="P47" s="81" t="n">
        <f aca="false">'Planning Global'!K54</f>
        <v>43817</v>
      </c>
      <c r="Q47" s="83" t="n">
        <f aca="false">'Planning Global'!L54</f>
        <v>0</v>
      </c>
      <c r="R47" s="119"/>
      <c r="S47" s="120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21"/>
      <c r="AH47" s="121"/>
      <c r="AI47" s="121"/>
      <c r="AJ47" s="121"/>
      <c r="AK47" s="121"/>
      <c r="AL47" s="121"/>
      <c r="AM47" s="121"/>
      <c r="AN47" s="121"/>
      <c r="AO47" s="121"/>
      <c r="AP47" s="121"/>
      <c r="AQ47" s="121"/>
      <c r="AR47" s="121"/>
      <c r="AS47" s="121"/>
      <c r="AT47" s="121"/>
      <c r="AU47" s="121"/>
      <c r="AV47" s="121"/>
      <c r="AW47" s="121"/>
      <c r="AX47" s="121"/>
    </row>
    <row r="48" customFormat="false" ht="12.8" hidden="false" customHeight="false" outlineLevel="0" collapsed="false">
      <c r="A48" s="105" t="n">
        <f aca="false">IF(MAX(A$11:A47)+1&lt;=$D$1,A47+1,"")</f>
        <v>43734</v>
      </c>
      <c r="B48" s="0" t="str">
        <f aca="false">IF(WEEKDAY(A48,2)=WEEKDAY(B$1,2),WEEKNUM(A48,2),"")</f>
        <v/>
      </c>
      <c r="C48" s="0" t="str">
        <f aca="false">IF(A48=EOMONTH(A48,0),TEXT(A48,"mmm"),"")</f>
        <v/>
      </c>
      <c r="D48" s="0" t="str">
        <f aca="false">IF(OR(AND(DAY(A48)=31,MONTH(A48)=12),AND(DAY(A48)=1,MONTH(A48)=1)),YEAR(A48),"")</f>
        <v/>
      </c>
      <c r="E48" s="118" t="str">
        <f aca="false">IF(IF(YEAR(A48)=$H$1,TRUE())*IF(OR($H$2="",TEXT(A48,"mmm")=$H$2),TRUE())*IF(OR($H$3="",WEEKNUM(A48,2)=$H$3),TRUE())=1,ROW(),"")</f>
        <v/>
      </c>
      <c r="F48" s="78" t="str">
        <f aca="false">'Planning Global'!A55</f>
        <v>4.7</v>
      </c>
      <c r="G48" s="79" t="str">
        <f aca="false">'Planning Global'!B55</f>
        <v>Action 7</v>
      </c>
      <c r="H48" s="88"/>
      <c r="I48" s="88"/>
      <c r="J48" s="88"/>
      <c r="K48" s="80" t="n">
        <f aca="false">'Planning Global'!F55</f>
        <v>0</v>
      </c>
      <c r="L48" s="81" t="n">
        <f aca="false">'Planning Global'!G55</f>
        <v>43818</v>
      </c>
      <c r="M48" s="82" t="n">
        <f aca="false">'Planning Global'!H55</f>
        <v>2</v>
      </c>
      <c r="N48" s="81" t="n">
        <f aca="false">'Planning Global'!I55</f>
        <v>43819</v>
      </c>
      <c r="O48" s="81" t="n">
        <f aca="false">'Planning Global'!J55</f>
        <v>43819</v>
      </c>
      <c r="P48" s="81" t="n">
        <f aca="false">'Planning Global'!K55</f>
        <v>43819</v>
      </c>
      <c r="Q48" s="83" t="n">
        <f aca="false">'Planning Global'!L55</f>
        <v>0</v>
      </c>
      <c r="R48" s="119"/>
      <c r="S48" s="120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1"/>
    </row>
    <row r="49" customFormat="false" ht="12.8" hidden="false" customHeight="false" outlineLevel="0" collapsed="false">
      <c r="A49" s="105" t="n">
        <f aca="false">IF(MAX(A$11:A48)+1&lt;=$D$1,A48+1,"")</f>
        <v>43735</v>
      </c>
      <c r="B49" s="0" t="str">
        <f aca="false">IF(WEEKDAY(A49,2)=WEEKDAY(B$1,2),WEEKNUM(A49,2),"")</f>
        <v/>
      </c>
      <c r="C49" s="0" t="str">
        <f aca="false">IF(A49=EOMONTH(A49,0),TEXT(A49,"mmm"),"")</f>
        <v/>
      </c>
      <c r="D49" s="0" t="str">
        <f aca="false">IF(OR(AND(DAY(A49)=31,MONTH(A49)=12),AND(DAY(A49)=1,MONTH(A49)=1)),YEAR(A49),"")</f>
        <v/>
      </c>
      <c r="E49" s="118" t="str">
        <f aca="false">IF(IF(YEAR(A49)=$H$1,TRUE())*IF(OR($H$2="",TEXT(A49,"mmm")=$H$2),TRUE())*IF(OR($H$3="",WEEKNUM(A49,2)=$H$3),TRUE())=1,ROW(),"")</f>
        <v/>
      </c>
      <c r="F49" s="78" t="str">
        <f aca="false">'Planning Global'!A56</f>
        <v>4.8</v>
      </c>
      <c r="G49" s="79" t="str">
        <f aca="false">'Planning Global'!B56</f>
        <v>Action 8</v>
      </c>
      <c r="H49" s="88"/>
      <c r="I49" s="88"/>
      <c r="J49" s="88"/>
      <c r="K49" s="80" t="n">
        <f aca="false">'Planning Global'!F56</f>
        <v>0</v>
      </c>
      <c r="L49" s="81" t="n">
        <f aca="false">'Planning Global'!G56</f>
        <v>43820</v>
      </c>
      <c r="M49" s="82" t="n">
        <f aca="false">'Planning Global'!H56</f>
        <v>10</v>
      </c>
      <c r="N49" s="81" t="n">
        <f aca="false">'Planning Global'!I56</f>
        <v>43837</v>
      </c>
      <c r="O49" s="81" t="n">
        <f aca="false">'Planning Global'!J56</f>
        <v>43829</v>
      </c>
      <c r="P49" s="81" t="n">
        <f aca="false">'Planning Global'!K56</f>
        <v>43837</v>
      </c>
      <c r="Q49" s="83" t="n">
        <f aca="false">'Planning Global'!L56</f>
        <v>0</v>
      </c>
      <c r="R49" s="119"/>
      <c r="S49" s="120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  <c r="AU49" s="121"/>
      <c r="AV49" s="121"/>
      <c r="AW49" s="121"/>
      <c r="AX49" s="121"/>
    </row>
    <row r="50" customFormat="false" ht="12.8" hidden="false" customHeight="false" outlineLevel="0" collapsed="false">
      <c r="A50" s="105" t="n">
        <f aca="false">IF(MAX(A$11:A49)+1&lt;=$D$1,A49+1,"")</f>
        <v>43736</v>
      </c>
      <c r="B50" s="0" t="str">
        <f aca="false">IF(WEEKDAY(A50,2)=WEEKDAY(B$1,2),WEEKNUM(A50,2),"")</f>
        <v/>
      </c>
      <c r="C50" s="0" t="str">
        <f aca="false">IF(A50=EOMONTH(A50,0),TEXT(A50,"mmm"),"")</f>
        <v/>
      </c>
      <c r="D50" s="0" t="str">
        <f aca="false">IF(OR(AND(DAY(A50)=31,MONTH(A50)=12),AND(DAY(A50)=1,MONTH(A50)=1)),YEAR(A50),"")</f>
        <v/>
      </c>
      <c r="E50" s="118" t="str">
        <f aca="false">IF(IF(YEAR(A50)=$H$1,TRUE())*IF(OR($H$2="",TEXT(A50,"mmm")=$H$2),TRUE())*IF(OR($H$3="",WEEKNUM(A50,2)=$H$3),TRUE())=1,ROW(),"")</f>
        <v/>
      </c>
      <c r="F50" s="78" t="str">
        <f aca="false">'Planning Global'!A57</f>
        <v>4.9</v>
      </c>
      <c r="G50" s="79" t="str">
        <f aca="false">'Planning Global'!B57</f>
        <v>Action 9</v>
      </c>
      <c r="H50" s="79"/>
      <c r="I50" s="79"/>
      <c r="J50" s="79"/>
      <c r="K50" s="80" t="n">
        <f aca="false">'Planning Global'!F57</f>
        <v>0</v>
      </c>
      <c r="L50" s="81" t="n">
        <f aca="false">'Planning Global'!G57</f>
        <v>43838</v>
      </c>
      <c r="M50" s="82" t="n">
        <f aca="false">'Planning Global'!H57</f>
        <v>8</v>
      </c>
      <c r="N50" s="81" t="n">
        <f aca="false">'Planning Global'!I57</f>
        <v>43847</v>
      </c>
      <c r="O50" s="81" t="n">
        <f aca="false">'Planning Global'!J57</f>
        <v>43845</v>
      </c>
      <c r="P50" s="81" t="n">
        <f aca="false">'Planning Global'!K57</f>
        <v>43847</v>
      </c>
      <c r="Q50" s="83" t="n">
        <f aca="false">'Planning Global'!L57</f>
        <v>0</v>
      </c>
      <c r="R50" s="119"/>
      <c r="S50" s="120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</row>
    <row r="51" customFormat="false" ht="12.8" hidden="false" customHeight="false" outlineLevel="0" collapsed="false">
      <c r="A51" s="105" t="n">
        <f aca="false">IF(MAX(A$11:A50)+1&lt;=$D$1,A50+1,"")</f>
        <v>43737</v>
      </c>
      <c r="B51" s="0" t="str">
        <f aca="false">IF(WEEKDAY(A51,2)=WEEKDAY(B$1,2),WEEKNUM(A51,2),"")</f>
        <v/>
      </c>
      <c r="C51" s="0" t="str">
        <f aca="false">IF(A51=EOMONTH(A51,0),TEXT(A51,"mmm"),"")</f>
        <v/>
      </c>
      <c r="D51" s="0" t="str">
        <f aca="false">IF(OR(AND(DAY(A51)=31,MONTH(A51)=12),AND(DAY(A51)=1,MONTH(A51)=1)),YEAR(A51),"")</f>
        <v/>
      </c>
      <c r="E51" s="118" t="str">
        <f aca="false">IF(IF(YEAR(A51)=$H$1,TRUE())*IF(OR($H$2="",TEXT(A51,"mmm")=$H$2),TRUE())*IF(OR($H$3="",WEEKNUM(A51,2)=$H$3),TRUE())=1,ROW(),"")</f>
        <v/>
      </c>
      <c r="F51" s="78" t="str">
        <f aca="false">'Planning Global'!A58</f>
        <v>4.10</v>
      </c>
      <c r="G51" s="79" t="str">
        <f aca="false">'Planning Global'!B58</f>
        <v>Action 10</v>
      </c>
      <c r="H51" s="88"/>
      <c r="I51" s="88"/>
      <c r="J51" s="88"/>
      <c r="K51" s="80" t="n">
        <f aca="false">'Planning Global'!F58</f>
        <v>0</v>
      </c>
      <c r="L51" s="81" t="n">
        <f aca="false">'Planning Global'!G58</f>
        <v>43848</v>
      </c>
      <c r="M51" s="82" t="n">
        <f aca="false">'Planning Global'!H58</f>
        <v>3</v>
      </c>
      <c r="N51" s="81" t="n">
        <f aca="false">'Planning Global'!I58</f>
        <v>43852</v>
      </c>
      <c r="O51" s="81" t="n">
        <f aca="false">'Planning Global'!J58</f>
        <v>43850</v>
      </c>
      <c r="P51" s="81" t="n">
        <f aca="false">'Planning Global'!K58</f>
        <v>43852</v>
      </c>
      <c r="Q51" s="83" t="n">
        <f aca="false">'Planning Global'!L58</f>
        <v>0</v>
      </c>
      <c r="R51" s="119"/>
      <c r="S51" s="120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</row>
    <row r="52" customFormat="false" ht="12.8" hidden="false" customHeight="false" outlineLevel="0" collapsed="false">
      <c r="A52" s="105" t="n">
        <f aca="false">IF(MAX(A$11:A51)+1&lt;=$D$1,A51+1,"")</f>
        <v>43738</v>
      </c>
      <c r="B52" s="0" t="str">
        <f aca="false">IF(WEEKDAY(A52,2)=WEEKDAY(B$1,2),WEEKNUM(A52,2),"")</f>
        <v/>
      </c>
      <c r="C52" s="0" t="str">
        <f aca="false">IF(A52=EOMONTH(A52,0),TEXT(A52,"mmm"),"")</f>
        <v>sept.</v>
      </c>
      <c r="D52" s="0" t="str">
        <f aca="false">IF(OR(AND(DAY(A52)=31,MONTH(A52)=12),AND(DAY(A52)=1,MONTH(A52)=1)),YEAR(A52),"")</f>
        <v/>
      </c>
      <c r="E52" s="118" t="str">
        <f aca="false">IF(IF(YEAR(A52)=$H$1,TRUE())*IF(OR($H$2="",TEXT(A52,"mmm")=$H$2),TRUE())*IF(OR($H$3="",WEEKNUM(A52,2)=$H$3),TRUE())=1,ROW(),"")</f>
        <v/>
      </c>
      <c r="F52" s="78" t="str">
        <f aca="false">'Planning Global'!A59</f>
        <v>4.11</v>
      </c>
      <c r="G52" s="79" t="str">
        <f aca="false">'Planning Global'!B59</f>
        <v>Action 11</v>
      </c>
      <c r="H52" s="79"/>
      <c r="I52" s="79"/>
      <c r="J52" s="79"/>
      <c r="K52" s="80" t="n">
        <f aca="false">'Planning Global'!F59</f>
        <v>0</v>
      </c>
      <c r="L52" s="81" t="n">
        <f aca="false">'Planning Global'!G59</f>
        <v>43853</v>
      </c>
      <c r="M52" s="82" t="n">
        <f aca="false">'Planning Global'!H59</f>
        <v>5</v>
      </c>
      <c r="N52" s="81" t="n">
        <f aca="false">'Planning Global'!I59</f>
        <v>43859</v>
      </c>
      <c r="O52" s="81" t="n">
        <f aca="false">'Planning Global'!J59</f>
        <v>43857</v>
      </c>
      <c r="P52" s="81" t="n">
        <f aca="false">'Planning Global'!K59</f>
        <v>43859</v>
      </c>
      <c r="Q52" s="83" t="n">
        <f aca="false">'Planning Global'!L59</f>
        <v>0</v>
      </c>
      <c r="R52" s="119"/>
      <c r="S52" s="120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</row>
    <row r="53" customFormat="false" ht="13.8" hidden="false" customHeight="false" outlineLevel="0" collapsed="false">
      <c r="A53" s="105" t="n">
        <f aca="false">IF(MAX(A$11:A52)+1&lt;=$D$1,A52+1,"")</f>
        <v>43739</v>
      </c>
      <c r="B53" s="0" t="n">
        <f aca="false">IF(WEEKDAY(A53,2)=WEEKDAY(B$1,2),WEEKNUM(A53,2),"")</f>
        <v>40</v>
      </c>
      <c r="C53" s="0" t="str">
        <f aca="false">IF(A53=EOMONTH(A53,0),TEXT(A53,"mmm"),"")</f>
        <v/>
      </c>
      <c r="D53" s="0" t="str">
        <f aca="false">IF(OR(AND(DAY(A53)=31,MONTH(A53)=12),AND(DAY(A53)=1,MONTH(A53)=1)),YEAR(A53),"")</f>
        <v/>
      </c>
      <c r="E53" s="118" t="str">
        <f aca="false">IF(IF(YEAR(A53)=$H$1,TRUE())*IF(OR($H$2="",TEXT(A53,"mmm")=$H$2),TRUE())*IF(OR($H$3="",WEEKNUM(A53,2)=$H$3),TRUE())=1,ROW(),"")</f>
        <v/>
      </c>
      <c r="F53" s="69" t="n">
        <f aca="false">'Planning Global'!A60</f>
        <v>5</v>
      </c>
      <c r="G53" s="94" t="str">
        <f aca="false">'Planning Global'!B60</f>
        <v>Pérénisation : Obsolescence</v>
      </c>
      <c r="H53" s="94"/>
      <c r="I53" s="94"/>
      <c r="J53" s="94"/>
      <c r="K53" s="70" t="n">
        <f aca="false">'Planning Global'!F60</f>
        <v>0</v>
      </c>
      <c r="L53" s="71" t="n">
        <f aca="false">'Planning Global'!G60</f>
        <v>43860</v>
      </c>
      <c r="M53" s="72" t="n">
        <f aca="false">'Planning Global'!H60</f>
        <v>7</v>
      </c>
      <c r="N53" s="71" t="n">
        <f aca="false">'Planning Global'!I60</f>
        <v>43868</v>
      </c>
      <c r="O53" s="71" t="n">
        <f aca="false">'Planning Global'!J60</f>
        <v>43866</v>
      </c>
      <c r="P53" s="71" t="n">
        <f aca="false">'Planning Global'!K60</f>
        <v>43868</v>
      </c>
      <c r="Q53" s="73" t="n">
        <f aca="false">'Planning Global'!L60</f>
        <v>0</v>
      </c>
      <c r="R53" s="119"/>
      <c r="S53" s="120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</row>
    <row r="54" customFormat="false" ht="12.8" hidden="false" customHeight="false" outlineLevel="0" collapsed="false">
      <c r="A54" s="105" t="n">
        <f aca="false">IF(MAX(A$11:A53)+1&lt;=$D$1,A53+1,"")</f>
        <v>43740</v>
      </c>
      <c r="B54" s="0" t="str">
        <f aca="false">IF(WEEKDAY(A54,2)=WEEKDAY(B$1,2),WEEKNUM(A54,2),"")</f>
        <v/>
      </c>
      <c r="C54" s="0" t="str">
        <f aca="false">IF(A54=EOMONTH(A54,0),TEXT(A54,"mmm"),"")</f>
        <v/>
      </c>
      <c r="D54" s="0" t="str">
        <f aca="false">IF(OR(AND(DAY(A54)=31,MONTH(A54)=12),AND(DAY(A54)=1,MONTH(A54)=1)),YEAR(A54),"")</f>
        <v/>
      </c>
      <c r="E54" s="118" t="str">
        <f aca="false">IF(IF(YEAR(A54)=$H$1,TRUE())*IF(OR($H$2="",TEXT(A54,"mmm")=$H$2),TRUE())*IF(OR($H$3="",WEEKNUM(A54,2)=$H$3),TRUE())=1,ROW(),"")</f>
        <v/>
      </c>
      <c r="F54" s="78" t="str">
        <f aca="false">'Planning Global'!A61</f>
        <v>5.1</v>
      </c>
      <c r="G54" s="79" t="str">
        <f aca="false">'Planning Global'!B61</f>
        <v>Action 1</v>
      </c>
      <c r="H54" s="79"/>
      <c r="I54" s="79"/>
      <c r="J54" s="79"/>
      <c r="K54" s="80" t="n">
        <f aca="false">'Planning Global'!F61</f>
        <v>0</v>
      </c>
      <c r="L54" s="81" t="n">
        <f aca="false">'Planning Global'!G61</f>
        <v>43860</v>
      </c>
      <c r="M54" s="82" t="n">
        <f aca="false">'Planning Global'!H61</f>
        <v>2</v>
      </c>
      <c r="N54" s="81" t="n">
        <f aca="false">'Planning Global'!I61</f>
        <v>43861</v>
      </c>
      <c r="O54" s="81" t="n">
        <f aca="false">'Planning Global'!J61</f>
        <v>43861</v>
      </c>
      <c r="P54" s="81" t="n">
        <f aca="false">'Planning Global'!K61</f>
        <v>43861</v>
      </c>
      <c r="Q54" s="83" t="n">
        <f aca="false">'Planning Global'!L61</f>
        <v>0</v>
      </c>
      <c r="R54" s="119"/>
      <c r="S54" s="120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</row>
    <row r="55" customFormat="false" ht="12.8" hidden="false" customHeight="false" outlineLevel="0" collapsed="false">
      <c r="A55" s="105" t="n">
        <f aca="false">IF(MAX(A$11:A54)+1&lt;=$D$1,A54+1,"")</f>
        <v>43741</v>
      </c>
      <c r="B55" s="0" t="str">
        <f aca="false">IF(WEEKDAY(A55,2)=WEEKDAY(B$1,2),WEEKNUM(A55,2),"")</f>
        <v/>
      </c>
      <c r="C55" s="0" t="str">
        <f aca="false">IF(A55=EOMONTH(A55,0),TEXT(A55,"mmm"),"")</f>
        <v/>
      </c>
      <c r="D55" s="0" t="str">
        <f aca="false">IF(OR(AND(DAY(A55)=31,MONTH(A55)=12),AND(DAY(A55)=1,MONTH(A55)=1)),YEAR(A55),"")</f>
        <v/>
      </c>
      <c r="E55" s="118" t="str">
        <f aca="false">IF(IF(YEAR(A55)=$H$1,TRUE())*IF(OR($H$2="",TEXT(A55,"mmm")=$H$2),TRUE())*IF(OR($H$3="",WEEKNUM(A55,2)=$H$3),TRUE())=1,ROW(),"")</f>
        <v/>
      </c>
      <c r="F55" s="78" t="str">
        <f aca="false">'Planning Global'!A62</f>
        <v>5.2</v>
      </c>
      <c r="G55" s="79" t="str">
        <f aca="false">'Planning Global'!B62</f>
        <v>Action 1</v>
      </c>
      <c r="H55" s="79"/>
      <c r="I55" s="79"/>
      <c r="J55" s="79"/>
      <c r="K55" s="80" t="n">
        <f aca="false">'Planning Global'!F62</f>
        <v>0</v>
      </c>
      <c r="L55" s="81" t="n">
        <f aca="false">'Planning Global'!G62</f>
        <v>43862</v>
      </c>
      <c r="M55" s="82" t="n">
        <f aca="false">'Planning Global'!H62</f>
        <v>3</v>
      </c>
      <c r="N55" s="81" t="n">
        <f aca="false">'Planning Global'!I62</f>
        <v>43866</v>
      </c>
      <c r="O55" s="81" t="n">
        <f aca="false">'Planning Global'!J62</f>
        <v>43864</v>
      </c>
      <c r="P55" s="81" t="n">
        <f aca="false">'Planning Global'!K62</f>
        <v>43866</v>
      </c>
      <c r="Q55" s="83" t="n">
        <f aca="false">'Planning Global'!L62</f>
        <v>0</v>
      </c>
      <c r="R55" s="119"/>
      <c r="S55" s="120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</row>
    <row r="56" customFormat="false" ht="12.8" hidden="false" customHeight="false" outlineLevel="0" collapsed="false">
      <c r="A56" s="105" t="n">
        <f aca="false">IF(MAX(A$11:A55)+1&lt;=$D$1,A55+1,"")</f>
        <v>43742</v>
      </c>
      <c r="B56" s="0" t="str">
        <f aca="false">IF(WEEKDAY(A56,2)=WEEKDAY(B$1,2),WEEKNUM(A56,2),"")</f>
        <v/>
      </c>
      <c r="C56" s="0" t="str">
        <f aca="false">IF(A56=EOMONTH(A56,0),TEXT(A56,"mmm"),"")</f>
        <v/>
      </c>
      <c r="D56" s="0" t="str">
        <f aca="false">IF(OR(AND(DAY(A56)=31,MONTH(A56)=12),AND(DAY(A56)=1,MONTH(A56)=1)),YEAR(A56),"")</f>
        <v/>
      </c>
      <c r="E56" s="118" t="str">
        <f aca="false">IF(IF(YEAR(A56)=$H$1,TRUE())*IF(OR($H$2="",TEXT(A56,"mmm")=$H$2),TRUE())*IF(OR($H$3="",WEEKNUM(A56,2)=$H$3),TRUE())=1,ROW(),"")</f>
        <v/>
      </c>
      <c r="F56" s="78" t="str">
        <f aca="false">'Planning Global'!A63</f>
        <v>5.3</v>
      </c>
      <c r="G56" s="79" t="str">
        <f aca="false">'Planning Global'!B63</f>
        <v>Action 1</v>
      </c>
      <c r="H56" s="79"/>
      <c r="I56" s="79"/>
      <c r="J56" s="79"/>
      <c r="K56" s="80" t="n">
        <f aca="false">'Planning Global'!F63</f>
        <v>0</v>
      </c>
      <c r="L56" s="81" t="n">
        <f aca="false">'Planning Global'!G63</f>
        <v>43867</v>
      </c>
      <c r="M56" s="82" t="n">
        <f aca="false">'Planning Global'!H63</f>
        <v>1</v>
      </c>
      <c r="N56" s="81" t="n">
        <f aca="false">'Planning Global'!I63</f>
        <v>43867</v>
      </c>
      <c r="O56" s="81" t="n">
        <f aca="false">'Planning Global'!J63</f>
        <v>43867</v>
      </c>
      <c r="P56" s="81" t="n">
        <f aca="false">'Planning Global'!K63</f>
        <v>43867</v>
      </c>
      <c r="Q56" s="83" t="n">
        <f aca="false">'Planning Global'!L63</f>
        <v>0</v>
      </c>
      <c r="R56" s="119"/>
      <c r="S56" s="120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</row>
    <row r="57" customFormat="false" ht="12.8" hidden="false" customHeight="false" outlineLevel="0" collapsed="false">
      <c r="A57" s="105" t="n">
        <f aca="false">IF(MAX(A$11:A56)+1&lt;=$D$1,A56+1,"")</f>
        <v>43743</v>
      </c>
      <c r="B57" s="0" t="str">
        <f aca="false">IF(WEEKDAY(A57,2)=WEEKDAY(B$1,2),WEEKNUM(A57,2),"")</f>
        <v/>
      </c>
      <c r="C57" s="0" t="str">
        <f aca="false">IF(A57=EOMONTH(A57,0),TEXT(A57,"mmm"),"")</f>
        <v/>
      </c>
      <c r="D57" s="0" t="str">
        <f aca="false">IF(OR(AND(DAY(A57)=31,MONTH(A57)=12),AND(DAY(A57)=1,MONTH(A57)=1)),YEAR(A57),"")</f>
        <v/>
      </c>
      <c r="E57" s="118" t="str">
        <f aca="false">IF(IF(YEAR(A57)=$H$1,TRUE())*IF(OR($H$2="",TEXT(A57,"mmm")=$H$2),TRUE())*IF(OR($H$3="",WEEKNUM(A57,2)=$H$3),TRUE())=1,ROW(),"")</f>
        <v/>
      </c>
      <c r="F57" s="78" t="str">
        <f aca="false">'Planning Global'!A64</f>
        <v>5.4</v>
      </c>
      <c r="G57" s="79" t="str">
        <f aca="false">'Planning Global'!B64</f>
        <v>Action 1</v>
      </c>
      <c r="H57" s="79"/>
      <c r="I57" s="79"/>
      <c r="J57" s="79"/>
      <c r="K57" s="80" t="n">
        <f aca="false">'Planning Global'!F64</f>
        <v>0</v>
      </c>
      <c r="L57" s="81" t="n">
        <f aca="false">'Planning Global'!G64</f>
        <v>43868</v>
      </c>
      <c r="M57" s="82" t="n">
        <f aca="false">'Planning Global'!H64</f>
        <v>1</v>
      </c>
      <c r="N57" s="81" t="n">
        <f aca="false">'Planning Global'!I64</f>
        <v>43868</v>
      </c>
      <c r="O57" s="81" t="n">
        <f aca="false">'Planning Global'!J64</f>
        <v>43868</v>
      </c>
      <c r="P57" s="81" t="n">
        <f aca="false">'Planning Global'!K64</f>
        <v>43868</v>
      </c>
      <c r="Q57" s="83" t="n">
        <f aca="false">'Planning Global'!L64</f>
        <v>0</v>
      </c>
      <c r="R57" s="119"/>
      <c r="S57" s="120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</row>
    <row r="58" customFormat="false" ht="13.8" hidden="false" customHeight="false" outlineLevel="0" collapsed="false">
      <c r="A58" s="105" t="n">
        <f aca="false">IF(MAX(A$11:A57)+1&lt;=$D$1,A57+1,"")</f>
        <v>43744</v>
      </c>
      <c r="E58" s="118"/>
      <c r="F58" s="69"/>
      <c r="G58" s="69" t="str">
        <f aca="false">'Planning Global'!B65</f>
        <v>Fin Phase 1</v>
      </c>
      <c r="H58" s="69"/>
      <c r="I58" s="69"/>
      <c r="J58" s="69"/>
      <c r="K58" s="70"/>
      <c r="L58" s="71"/>
      <c r="M58" s="72"/>
      <c r="N58" s="71"/>
      <c r="O58" s="71"/>
      <c r="P58" s="71"/>
      <c r="Q58" s="73"/>
      <c r="R58" s="119"/>
      <c r="S58" s="120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</row>
    <row r="59" customFormat="false" ht="12.8" hidden="false" customHeight="false" outlineLevel="0" collapsed="false">
      <c r="A59" s="105" t="n">
        <f aca="false">IF(MAX(A$11:A58)+1&lt;=$D$1,A58+1,"")</f>
        <v>43745</v>
      </c>
      <c r="E59" s="118"/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119"/>
      <c r="S59" s="120"/>
      <c r="T59" s="121"/>
      <c r="U59" s="121"/>
      <c r="V59" s="121"/>
      <c r="W59" s="121"/>
      <c r="X59" s="121"/>
      <c r="Y59" s="121"/>
      <c r="Z59" s="121"/>
      <c r="AA59" s="121"/>
      <c r="AB59" s="121"/>
      <c r="AC59" s="121"/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</row>
    <row r="60" customFormat="false" ht="12.8" hidden="false" customHeight="false" outlineLevel="0" collapsed="false">
      <c r="A60" s="105" t="n">
        <f aca="false">IF(MAX(A$11:A59)+1&lt;=$D$1,A59+1,"")</f>
        <v>43746</v>
      </c>
      <c r="E60" s="118"/>
      <c r="G60" s="122"/>
      <c r="H60" s="122"/>
      <c r="I60" s="122"/>
      <c r="J60" s="122"/>
      <c r="L60" s="105"/>
      <c r="N60" s="105"/>
      <c r="O60" s="105"/>
      <c r="P60" s="105"/>
      <c r="Q60" s="123"/>
      <c r="R60" s="119"/>
      <c r="S60" s="120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customFormat="false" ht="12.8" hidden="false" customHeight="false" outlineLevel="0" collapsed="false">
      <c r="A61" s="105" t="n">
        <f aca="false">IF(MAX(A$11:A60)+1&lt;=$D$1,A60+1,"")</f>
        <v>43747</v>
      </c>
      <c r="B61" s="0" t="str">
        <f aca="false">IF(WEEKDAY(A61,2)=WEEKDAY(B$1,2),WEEKNUM(A61,2),"")</f>
        <v/>
      </c>
      <c r="C61" s="0" t="str">
        <f aca="false">IF(A61=EOMONTH(A61,0),TEXT(A61,"mmm"),"")</f>
        <v/>
      </c>
      <c r="D61" s="0" t="str">
        <f aca="false">IF(OR(AND(DAY(A61)=31,MONTH(A61)=12),AND(DAY(A61)=1,MONTH(A61)=1)),YEAR(A61),"")</f>
        <v/>
      </c>
      <c r="E61" s="118" t="str">
        <f aca="false">IF(IF(YEAR(A61)=$H$1,TRUE())*IF(OR($H$2="",TEXT(A61,"mmm")=$H$2),TRUE())*IF(OR($H$3="",WEEKNUM(A61,2)=$H$3),TRUE())=1,ROW(),"")</f>
        <v/>
      </c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24"/>
      <c r="AE61" s="124"/>
      <c r="AF61" s="124"/>
      <c r="AG61" s="124"/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24"/>
      <c r="AT61" s="124"/>
      <c r="AU61" s="124"/>
      <c r="AV61" s="124"/>
    </row>
    <row r="62" customFormat="false" ht="12.8" hidden="false" customHeight="false" outlineLevel="0" collapsed="false">
      <c r="A62" s="105" t="n">
        <f aca="false">IF(MAX(A$11:A61)+1&lt;=$D$1,A61+1,"")</f>
        <v>43748</v>
      </c>
      <c r="B62" s="0" t="str">
        <f aca="false">IF(WEEKDAY(A62,2)=WEEKDAY(B$1,2),WEEKNUM(A62,2),"")</f>
        <v/>
      </c>
      <c r="C62" s="0" t="str">
        <f aca="false">IF(A62=EOMONTH(A62,0),TEXT(A62,"mmm"),"")</f>
        <v/>
      </c>
      <c r="D62" s="0" t="str">
        <f aca="false">IF(OR(AND(DAY(A62)=31,MONTH(A62)=12),AND(DAY(A62)=1,MONTH(A62)=1)),YEAR(A62),"")</f>
        <v/>
      </c>
      <c r="E62" s="118" t="str">
        <f aca="false">IF(IF(YEAR(A62)=$H$1,TRUE())*IF(OR($H$2="",TEXT(A62,"mmm")=$H$2),TRUE())*IF(OR($H$3="",WEEKNUM(A62,2)=$H$3),TRUE())=1,ROW(),"")</f>
        <v/>
      </c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4"/>
      <c r="AD62" s="124"/>
      <c r="AE62" s="124"/>
      <c r="AF62" s="124"/>
      <c r="AG62" s="124"/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124"/>
      <c r="AT62" s="124"/>
      <c r="AU62" s="124"/>
      <c r="AV62" s="124"/>
    </row>
    <row r="63" customFormat="false" ht="12.8" hidden="false" customHeight="false" outlineLevel="0" collapsed="false">
      <c r="A63" s="105" t="n">
        <f aca="false">IF(MAX(A$11:A62)+1&lt;=$D$1,A62+1,"")</f>
        <v>43749</v>
      </c>
      <c r="B63" s="0" t="str">
        <f aca="false">IF(WEEKDAY(A63,2)=WEEKDAY(B$1,2),WEEKNUM(A63,2),"")</f>
        <v/>
      </c>
      <c r="C63" s="0" t="str">
        <f aca="false">IF(A63=EOMONTH(A63,0),TEXT(A63,"mmm"),"")</f>
        <v/>
      </c>
      <c r="D63" s="0" t="str">
        <f aca="false">IF(OR(AND(DAY(A63)=31,MONTH(A63)=12),AND(DAY(A63)=1,MONTH(A63)=1)),YEAR(A63),"")</f>
        <v/>
      </c>
      <c r="E63" s="118" t="str">
        <f aca="false">IF(IF(YEAR(A63)=$H$1,TRUE())*IF(OR($H$2="",TEXT(A63,"mmm")=$H$2),TRUE())*IF(OR($H$3="",WEEKNUM(A63,2)=$H$3),TRUE())=1,ROW(),"")</f>
        <v/>
      </c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24"/>
      <c r="AE63" s="124"/>
      <c r="AF63" s="124"/>
      <c r="AG63" s="124"/>
      <c r="AH63" s="124"/>
      <c r="AI63" s="124"/>
      <c r="AJ63" s="124"/>
      <c r="AK63" s="124"/>
      <c r="AL63" s="124"/>
      <c r="AM63" s="124"/>
      <c r="AN63" s="124"/>
      <c r="AO63" s="124"/>
      <c r="AP63" s="124"/>
      <c r="AQ63" s="124"/>
      <c r="AR63" s="124"/>
      <c r="AS63" s="124"/>
      <c r="AT63" s="124"/>
      <c r="AU63" s="124"/>
      <c r="AV63" s="124"/>
    </row>
    <row r="64" customFormat="false" ht="12.8" hidden="false" customHeight="false" outlineLevel="0" collapsed="false">
      <c r="A64" s="105" t="n">
        <f aca="false">IF(MAX(A$11:A63)+1&lt;=$D$1,A63+1,"")</f>
        <v>43750</v>
      </c>
      <c r="B64" s="0" t="str">
        <f aca="false">IF(WEEKDAY(A64,2)=WEEKDAY(B$1,2),WEEKNUM(A64,2),"")</f>
        <v/>
      </c>
      <c r="C64" s="0" t="str">
        <f aca="false">IF(A64=EOMONTH(A64,0),TEXT(A64,"mmm"),"")</f>
        <v/>
      </c>
      <c r="D64" s="0" t="str">
        <f aca="false">IF(OR(AND(DAY(A64)=31,MONTH(A64)=12),AND(DAY(A64)=1,MONTH(A64)=1)),YEAR(A64),"")</f>
        <v/>
      </c>
      <c r="E64" s="118" t="str">
        <f aca="false">IF(IF(YEAR(A64)=$H$1,TRUE())*IF(OR($H$2="",TEXT(A64,"mmm")=$H$2),TRUE())*IF(OR($H$3="",WEEKNUM(A64,2)=$H$3),TRUE())=1,ROW(),"")</f>
        <v/>
      </c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4"/>
      <c r="AR64" s="124"/>
      <c r="AS64" s="124"/>
      <c r="AT64" s="124"/>
      <c r="AU64" s="124"/>
      <c r="AV64" s="124"/>
    </row>
    <row r="65" customFormat="false" ht="12.8" hidden="false" customHeight="false" outlineLevel="0" collapsed="false">
      <c r="A65" s="105" t="n">
        <f aca="false">IF(MAX(A$11:A64)+1&lt;=$D$1,A64+1,"")</f>
        <v>43751</v>
      </c>
      <c r="B65" s="0" t="str">
        <f aca="false">IF(WEEKDAY(A65,2)=WEEKDAY(B$1,2),WEEKNUM(A65,2),"")</f>
        <v/>
      </c>
      <c r="C65" s="0" t="str">
        <f aca="false">IF(A65=EOMONTH(A65,0),TEXT(A65,"mmm"),"")</f>
        <v/>
      </c>
      <c r="D65" s="0" t="str">
        <f aca="false">IF(OR(AND(DAY(A65)=31,MONTH(A65)=12),AND(DAY(A65)=1,MONTH(A65)=1)),YEAR(A65),"")</f>
        <v/>
      </c>
      <c r="E65" s="118" t="str">
        <f aca="false">IF(IF(YEAR(A65)=$H$1,TRUE())*IF(OR($H$2="",TEXT(A65,"mmm")=$H$2),TRUE())*IF(OR($H$3="",WEEKNUM(A65,2)=$H$3),TRUE())=1,ROW(),"")</f>
        <v/>
      </c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4"/>
      <c r="AT65" s="124"/>
      <c r="AU65" s="124"/>
      <c r="AV65" s="124"/>
    </row>
    <row r="66" customFormat="false" ht="12.8" hidden="false" customHeight="false" outlineLevel="0" collapsed="false">
      <c r="A66" s="105" t="n">
        <f aca="false">IF(MAX(A$11:A65)+1&lt;=$D$1,A65+1,"")</f>
        <v>43752</v>
      </c>
      <c r="B66" s="0" t="str">
        <f aca="false">IF(WEEKDAY(A66,2)=WEEKDAY(B$1,2),WEEKNUM(A66,2),"")</f>
        <v/>
      </c>
      <c r="C66" s="0" t="str">
        <f aca="false">IF(A66=EOMONTH(A66,0),TEXT(A66,"mmm"),"")</f>
        <v/>
      </c>
      <c r="D66" s="0" t="str">
        <f aca="false">IF(OR(AND(DAY(A66)=31,MONTH(A66)=12),AND(DAY(A66)=1,MONTH(A66)=1)),YEAR(A66),"")</f>
        <v/>
      </c>
      <c r="E66" s="118" t="str">
        <f aca="false">IF(IF(YEAR(A66)=$H$1,TRUE())*IF(OR($H$2="",TEXT(A66,"mmm")=$H$2),TRUE())*IF(OR($H$3="",WEEKNUM(A66,2)=$H$3),TRUE())=1,ROW(),"")</f>
        <v/>
      </c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24"/>
      <c r="AE66" s="124"/>
      <c r="AF66" s="124"/>
      <c r="AG66" s="124"/>
      <c r="AH66" s="124"/>
      <c r="AI66" s="124"/>
      <c r="AJ66" s="124"/>
      <c r="AK66" s="124"/>
      <c r="AL66" s="124"/>
      <c r="AM66" s="124"/>
      <c r="AN66" s="124"/>
      <c r="AO66" s="124"/>
      <c r="AP66" s="124"/>
      <c r="AQ66" s="124"/>
      <c r="AR66" s="124"/>
      <c r="AS66" s="124"/>
      <c r="AT66" s="124"/>
      <c r="AU66" s="124"/>
      <c r="AV66" s="124"/>
    </row>
    <row r="67" customFormat="false" ht="12.8" hidden="false" customHeight="false" outlineLevel="0" collapsed="false">
      <c r="A67" s="105" t="n">
        <f aca="false">IF(MAX(A$11:A66)+1&lt;=$D$1,A66+1,"")</f>
        <v>43753</v>
      </c>
      <c r="B67" s="0" t="n">
        <f aca="false">IF(WEEKDAY(A67,2)=WEEKDAY(B$1,2),WEEKNUM(A67,2),"")</f>
        <v>42</v>
      </c>
      <c r="C67" s="0" t="str">
        <f aca="false">IF(A67=EOMONTH(A67,0),TEXT(A67,"mmm"),"")</f>
        <v/>
      </c>
      <c r="D67" s="0" t="str">
        <f aca="false">IF(OR(AND(DAY(A67)=31,MONTH(A67)=12),AND(DAY(A67)=1,MONTH(A67)=1)),YEAR(A67),"")</f>
        <v/>
      </c>
      <c r="E67" s="118" t="str">
        <f aca="false">IF(IF(YEAR(A67)=$H$1,TRUE())*IF(OR($H$2="",TEXT(A67,"mmm")=$H$2),TRUE())*IF(OR($H$3="",WEEKNUM(A67,2)=$H$3),TRUE())=1,ROW(),"")</f>
        <v/>
      </c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24"/>
      <c r="AE67" s="124"/>
      <c r="AF67" s="124"/>
      <c r="AG67" s="124"/>
      <c r="AH67" s="124"/>
      <c r="AI67" s="124"/>
      <c r="AJ67" s="124"/>
      <c r="AK67" s="124"/>
      <c r="AL67" s="124"/>
      <c r="AM67" s="124"/>
      <c r="AN67" s="124"/>
      <c r="AO67" s="124"/>
      <c r="AP67" s="124"/>
      <c r="AQ67" s="124"/>
      <c r="AR67" s="124"/>
      <c r="AS67" s="124"/>
      <c r="AT67" s="124"/>
      <c r="AU67" s="124"/>
      <c r="AV67" s="124"/>
    </row>
    <row r="68" customFormat="false" ht="12.8" hidden="false" customHeight="false" outlineLevel="0" collapsed="false">
      <c r="A68" s="105" t="n">
        <f aca="false">IF(MAX(A$11:A67)+1&lt;=$D$1,A67+1,"")</f>
        <v>43754</v>
      </c>
      <c r="B68" s="0" t="str">
        <f aca="false">IF(WEEKDAY(A68,2)=WEEKDAY(B$1,2),WEEKNUM(A68,2),"")</f>
        <v/>
      </c>
      <c r="C68" s="0" t="str">
        <f aca="false">IF(A68=EOMONTH(A68,0),TEXT(A68,"mmm"),"")</f>
        <v/>
      </c>
      <c r="D68" s="0" t="str">
        <f aca="false">IF(OR(AND(DAY(A68)=31,MONTH(A68)=12),AND(DAY(A68)=1,MONTH(A68)=1)),YEAR(A68),"")</f>
        <v/>
      </c>
      <c r="E68" s="118" t="str">
        <f aca="false">IF(IF(YEAR(A68)=$H$1,TRUE())*IF(OR($H$2="",TEXT(A68,"mmm")=$H$2),TRUE())*IF(OR($H$3="",WEEKNUM(A68,2)=$H$3),TRUE())=1,ROW(),"")</f>
        <v/>
      </c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24"/>
      <c r="AE68" s="124"/>
      <c r="AF68" s="124"/>
      <c r="AG68" s="124"/>
      <c r="AH68" s="124"/>
      <c r="AI68" s="124"/>
      <c r="AJ68" s="124"/>
      <c r="AK68" s="124"/>
      <c r="AL68" s="124"/>
      <c r="AM68" s="124"/>
      <c r="AN68" s="124"/>
      <c r="AO68" s="124"/>
      <c r="AP68" s="124"/>
      <c r="AQ68" s="124"/>
      <c r="AR68" s="124"/>
      <c r="AS68" s="124"/>
      <c r="AT68" s="124"/>
      <c r="AU68" s="124"/>
      <c r="AV68" s="124"/>
    </row>
    <row r="69" customFormat="false" ht="12.8" hidden="false" customHeight="false" outlineLevel="0" collapsed="false">
      <c r="A69" s="105" t="n">
        <f aca="false">IF(MAX(A$11:A68)+1&lt;=$D$1,A68+1,"")</f>
        <v>43755</v>
      </c>
      <c r="B69" s="0" t="str">
        <f aca="false">IF(WEEKDAY(A69,2)=WEEKDAY(B$1,2),WEEKNUM(A69,2),"")</f>
        <v/>
      </c>
      <c r="C69" s="0" t="str">
        <f aca="false">IF(A69=EOMONTH(A69,0),TEXT(A69,"mmm"),"")</f>
        <v/>
      </c>
      <c r="D69" s="0" t="str">
        <f aca="false">IF(OR(AND(DAY(A69)=31,MONTH(A69)=12),AND(DAY(A69)=1,MONTH(A69)=1)),YEAR(A69),"")</f>
        <v/>
      </c>
      <c r="E69" s="118" t="str">
        <f aca="false">IF(IF(YEAR(A69)=$H$1,TRUE())*IF(OR($H$2="",TEXT(A69,"mmm")=$H$2),TRUE())*IF(OR($H$3="",WEEKNUM(A69,2)=$H$3),TRUE())=1,ROW(),"")</f>
        <v/>
      </c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24"/>
      <c r="AE69" s="124"/>
      <c r="AF69" s="124"/>
      <c r="AG69" s="124"/>
      <c r="AH69" s="124"/>
      <c r="AI69" s="124"/>
      <c r="AJ69" s="124"/>
      <c r="AK69" s="124"/>
      <c r="AL69" s="124"/>
      <c r="AM69" s="124"/>
      <c r="AN69" s="124"/>
      <c r="AO69" s="124"/>
      <c r="AP69" s="124"/>
      <c r="AQ69" s="124"/>
      <c r="AR69" s="124"/>
      <c r="AS69" s="124"/>
      <c r="AT69" s="124"/>
      <c r="AU69" s="124"/>
      <c r="AV69" s="124"/>
    </row>
    <row r="70" customFormat="false" ht="12.8" hidden="false" customHeight="false" outlineLevel="0" collapsed="false">
      <c r="A70" s="105" t="n">
        <f aca="false">IF(MAX(A$11:A69)+1&lt;=$D$1,A69+1,"")</f>
        <v>43756</v>
      </c>
      <c r="B70" s="0" t="str">
        <f aca="false">IF(WEEKDAY(A70,2)=WEEKDAY(B$1,2),WEEKNUM(A70,2),"")</f>
        <v/>
      </c>
      <c r="C70" s="0" t="str">
        <f aca="false">IF(A70=EOMONTH(A70,0),TEXT(A70,"mmm"),"")</f>
        <v/>
      </c>
      <c r="D70" s="0" t="str">
        <f aca="false">IF(OR(AND(DAY(A70)=31,MONTH(A70)=12),AND(DAY(A70)=1,MONTH(A70)=1)),YEAR(A70),"")</f>
        <v/>
      </c>
      <c r="E70" s="118" t="str">
        <f aca="false">IF(IF(YEAR(A70)=$H$1,TRUE())*IF(OR($H$2="",TEXT(A70,"mmm")=$H$2),TRUE())*IF(OR($H$3="",WEEKNUM(A70,2)=$H$3),TRUE())=1,ROW(),"")</f>
        <v/>
      </c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24"/>
      <c r="AE70" s="124"/>
      <c r="AF70" s="124"/>
      <c r="AG70" s="124"/>
      <c r="AH70" s="124"/>
      <c r="AI70" s="124"/>
      <c r="AJ70" s="124"/>
      <c r="AK70" s="124"/>
      <c r="AL70" s="124"/>
      <c r="AM70" s="124"/>
      <c r="AN70" s="124"/>
      <c r="AO70" s="124"/>
      <c r="AP70" s="124"/>
      <c r="AQ70" s="124"/>
      <c r="AR70" s="124"/>
      <c r="AS70" s="124"/>
      <c r="AT70" s="124"/>
      <c r="AU70" s="124"/>
      <c r="AV70" s="124"/>
    </row>
    <row r="71" customFormat="false" ht="12.8" hidden="false" customHeight="false" outlineLevel="0" collapsed="false">
      <c r="A71" s="105" t="n">
        <f aca="false">IF(MAX(A$11:A70)+1&lt;=$D$1,A70+1,"")</f>
        <v>43757</v>
      </c>
      <c r="B71" s="0" t="str">
        <f aca="false">IF(WEEKDAY(A71,2)=WEEKDAY(B$1,2),WEEKNUM(A71,2),"")</f>
        <v/>
      </c>
      <c r="C71" s="0" t="str">
        <f aca="false">IF(A71=EOMONTH(A71,0),TEXT(A71,"mmm"),"")</f>
        <v/>
      </c>
      <c r="D71" s="0" t="str">
        <f aca="false">IF(OR(AND(DAY(A71)=31,MONTH(A71)=12),AND(DAY(A71)=1,MONTH(A71)=1)),YEAR(A71),"")</f>
        <v/>
      </c>
      <c r="E71" s="118" t="str">
        <f aca="false">IF(IF(YEAR(A71)=$H$1,TRUE())*IF(OR($H$2="",TEXT(A71,"mmm")=$H$2),TRUE())*IF(OR($H$3="",WEEKNUM(A71,2)=$H$3),TRUE())=1,ROW(),"")</f>
        <v/>
      </c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24"/>
      <c r="AE71" s="124"/>
      <c r="AF71" s="124"/>
      <c r="AG71" s="124"/>
      <c r="AH71" s="124"/>
      <c r="AI71" s="124"/>
      <c r="AJ71" s="124"/>
      <c r="AK71" s="124"/>
      <c r="AL71" s="124"/>
      <c r="AM71" s="124"/>
      <c r="AN71" s="124"/>
      <c r="AO71" s="124"/>
      <c r="AP71" s="124"/>
      <c r="AQ71" s="124"/>
      <c r="AR71" s="124"/>
      <c r="AS71" s="124"/>
      <c r="AT71" s="124"/>
      <c r="AU71" s="124"/>
      <c r="AV71" s="124"/>
    </row>
    <row r="72" customFormat="false" ht="12.8" hidden="false" customHeight="false" outlineLevel="0" collapsed="false">
      <c r="A72" s="105" t="n">
        <f aca="false">IF(MAX(A$11:A71)+1&lt;=$D$1,A71+1,"")</f>
        <v>43758</v>
      </c>
      <c r="B72" s="0" t="str">
        <f aca="false">IF(WEEKDAY(A72,2)=WEEKDAY(B$1,2),WEEKNUM(A72,2),"")</f>
        <v/>
      </c>
      <c r="C72" s="0" t="str">
        <f aca="false">IF(A72=EOMONTH(A72,0),TEXT(A72,"mmm"),"")</f>
        <v/>
      </c>
      <c r="D72" s="0" t="str">
        <f aca="false">IF(OR(AND(DAY(A72)=31,MONTH(A72)=12),AND(DAY(A72)=1,MONTH(A72)=1)),YEAR(A72),"")</f>
        <v/>
      </c>
      <c r="E72" s="118" t="str">
        <f aca="false">IF(IF(YEAR(A72)=$H$1,TRUE())*IF(OR($H$2="",TEXT(A72,"mmm")=$H$2),TRUE())*IF(OR($H$3="",WEEKNUM(A72,2)=$H$3),TRUE())=1,ROW(),"")</f>
        <v/>
      </c>
      <c r="R72" s="124"/>
      <c r="S72" s="124"/>
      <c r="T72" s="124"/>
      <c r="U72" s="124"/>
      <c r="V72" s="124"/>
      <c r="W72" s="124"/>
      <c r="X72" s="124"/>
      <c r="Y72" s="124"/>
      <c r="Z72" s="124"/>
      <c r="AA72" s="124"/>
      <c r="AB72" s="124"/>
      <c r="AC72" s="124"/>
      <c r="AD72" s="124"/>
      <c r="AE72" s="124"/>
      <c r="AF72" s="124"/>
      <c r="AG72" s="124"/>
      <c r="AH72" s="124"/>
      <c r="AI72" s="124"/>
      <c r="AJ72" s="124"/>
      <c r="AK72" s="124"/>
      <c r="AL72" s="124"/>
      <c r="AM72" s="124"/>
      <c r="AN72" s="124"/>
      <c r="AO72" s="124"/>
      <c r="AP72" s="124"/>
      <c r="AQ72" s="124"/>
      <c r="AR72" s="124"/>
      <c r="AS72" s="124"/>
      <c r="AT72" s="124"/>
      <c r="AU72" s="124"/>
      <c r="AV72" s="124"/>
    </row>
    <row r="73" customFormat="false" ht="12.8" hidden="false" customHeight="false" outlineLevel="0" collapsed="false">
      <c r="A73" s="105" t="n">
        <f aca="false">IF(MAX(A$11:A72)+1&lt;=$D$1,A72+1,"")</f>
        <v>43759</v>
      </c>
      <c r="B73" s="0" t="str">
        <f aca="false">IF(WEEKDAY(A73,2)=WEEKDAY(B$1,2),WEEKNUM(A73,2),"")</f>
        <v/>
      </c>
      <c r="C73" s="0" t="str">
        <f aca="false">IF(A73=EOMONTH(A73,0),TEXT(A73,"mmm"),"")</f>
        <v/>
      </c>
      <c r="D73" s="0" t="str">
        <f aca="false">IF(OR(AND(DAY(A73)=31,MONTH(A73)=12),AND(DAY(A73)=1,MONTH(A73)=1)),YEAR(A73),"")</f>
        <v/>
      </c>
      <c r="E73" s="118" t="str">
        <f aca="false">IF(IF(YEAR(A73)=$H$1,TRUE())*IF(OR($H$2="",TEXT(A73,"mmm")=$H$2),TRUE())*IF(OR($H$3="",WEEKNUM(A73,2)=$H$3),TRUE())=1,ROW(),"")</f>
        <v/>
      </c>
      <c r="R73" s="124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24"/>
      <c r="AD73" s="124"/>
      <c r="AE73" s="124"/>
      <c r="AF73" s="124"/>
      <c r="AG73" s="124"/>
      <c r="AH73" s="124"/>
      <c r="AI73" s="124"/>
      <c r="AJ73" s="124"/>
      <c r="AK73" s="124"/>
      <c r="AL73" s="124"/>
      <c r="AM73" s="124"/>
      <c r="AN73" s="124"/>
      <c r="AO73" s="124"/>
      <c r="AP73" s="124"/>
      <c r="AQ73" s="124"/>
      <c r="AR73" s="124"/>
      <c r="AS73" s="124"/>
      <c r="AT73" s="124"/>
      <c r="AU73" s="124"/>
      <c r="AV73" s="124"/>
    </row>
    <row r="74" customFormat="false" ht="12.8" hidden="false" customHeight="false" outlineLevel="0" collapsed="false">
      <c r="A74" s="105" t="n">
        <f aca="false">IF(MAX(A$11:A73)+1&lt;=$D$1,A73+1,"")</f>
        <v>43760</v>
      </c>
      <c r="B74" s="0" t="n">
        <f aca="false">IF(WEEKDAY(A74,2)=WEEKDAY(B$1,2),WEEKNUM(A74,2),"")</f>
        <v>43</v>
      </c>
      <c r="C74" s="0" t="str">
        <f aca="false">IF(A74=EOMONTH(A74,0),TEXT(A74,"mmm"),"")</f>
        <v/>
      </c>
      <c r="D74" s="0" t="str">
        <f aca="false">IF(OR(AND(DAY(A74)=31,MONTH(A74)=12),AND(DAY(A74)=1,MONTH(A74)=1)),YEAR(A74),"")</f>
        <v/>
      </c>
      <c r="E74" s="118" t="str">
        <f aca="false">IF(IF(YEAR(A74)=$H$1,TRUE())*IF(OR($H$2="",TEXT(A74,"mmm")=$H$2),TRUE())*IF(OR($H$3="",WEEKNUM(A74,2)=$H$3),TRUE())=1,ROW(),"")</f>
        <v/>
      </c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24"/>
      <c r="AE74" s="124"/>
      <c r="AF74" s="124"/>
      <c r="AG74" s="124"/>
      <c r="AH74" s="124"/>
      <c r="AI74" s="124"/>
      <c r="AJ74" s="124"/>
      <c r="AK74" s="124"/>
      <c r="AL74" s="124"/>
      <c r="AM74" s="124"/>
      <c r="AN74" s="124"/>
      <c r="AO74" s="124"/>
      <c r="AP74" s="124"/>
      <c r="AQ74" s="124"/>
      <c r="AR74" s="124"/>
      <c r="AS74" s="124"/>
      <c r="AT74" s="124"/>
      <c r="AU74" s="124"/>
      <c r="AV74" s="124"/>
    </row>
    <row r="75" customFormat="false" ht="12.8" hidden="false" customHeight="false" outlineLevel="0" collapsed="false">
      <c r="A75" s="105" t="n">
        <f aca="false">IF(MAX(A$11:A74)+1&lt;=$D$1,A74+1,"")</f>
        <v>43761</v>
      </c>
      <c r="B75" s="0" t="str">
        <f aca="false">IF(WEEKDAY(A75,2)=WEEKDAY(B$1,2),WEEKNUM(A75,2),"")</f>
        <v/>
      </c>
      <c r="C75" s="0" t="str">
        <f aca="false">IF(A75=EOMONTH(A75,0),TEXT(A75,"mmm"),"")</f>
        <v/>
      </c>
      <c r="D75" s="0" t="str">
        <f aca="false">IF(OR(AND(DAY(A75)=31,MONTH(A75)=12),AND(DAY(A75)=1,MONTH(A75)=1)),YEAR(A75),"")</f>
        <v/>
      </c>
      <c r="E75" s="118" t="str">
        <f aca="false">IF(IF(YEAR(A75)=$H$1,TRUE())*IF(OR($H$2="",TEXT(A75,"mmm")=$H$2),TRUE())*IF(OR($H$3="",WEEKNUM(A75,2)=$H$3),TRUE())=1,ROW(),"")</f>
        <v/>
      </c>
      <c r="R75" s="124"/>
      <c r="S75" s="124"/>
      <c r="T75" s="124"/>
      <c r="U75" s="124"/>
      <c r="V75" s="124"/>
      <c r="W75" s="124"/>
      <c r="X75" s="124"/>
      <c r="Y75" s="124"/>
      <c r="Z75" s="124"/>
      <c r="AA75" s="124"/>
      <c r="AB75" s="124"/>
      <c r="AC75" s="124"/>
      <c r="AD75" s="124"/>
      <c r="AE75" s="124"/>
      <c r="AF75" s="124"/>
      <c r="AG75" s="124"/>
      <c r="AH75" s="124"/>
      <c r="AI75" s="124"/>
      <c r="AJ75" s="124"/>
      <c r="AK75" s="124"/>
      <c r="AL75" s="124"/>
      <c r="AM75" s="124"/>
      <c r="AN75" s="124"/>
      <c r="AO75" s="124"/>
      <c r="AP75" s="124"/>
      <c r="AQ75" s="124"/>
      <c r="AR75" s="124"/>
      <c r="AS75" s="124"/>
      <c r="AT75" s="124"/>
      <c r="AU75" s="124"/>
      <c r="AV75" s="124"/>
    </row>
    <row r="76" customFormat="false" ht="12.8" hidden="false" customHeight="false" outlineLevel="0" collapsed="false">
      <c r="A76" s="105" t="n">
        <f aca="false">IF(MAX(A$11:A75)+1&lt;=$D$1,A75+1,"")</f>
        <v>43762</v>
      </c>
      <c r="B76" s="0" t="str">
        <f aca="false">IF(WEEKDAY(A76,2)=WEEKDAY(B$1,2),WEEKNUM(A76,2),"")</f>
        <v/>
      </c>
      <c r="C76" s="0" t="str">
        <f aca="false">IF(A76=EOMONTH(A76,0),TEXT(A76,"mmm"),"")</f>
        <v/>
      </c>
      <c r="D76" s="0" t="str">
        <f aca="false">IF(OR(AND(DAY(A76)=31,MONTH(A76)=12),AND(DAY(A76)=1,MONTH(A76)=1)),YEAR(A76),"")</f>
        <v/>
      </c>
      <c r="E76" s="118" t="str">
        <f aca="false">IF(IF(YEAR(A76)=$H$1,TRUE())*IF(OR($H$2="",TEXT(A76,"mmm")=$H$2),TRUE())*IF(OR($H$3="",WEEKNUM(A76,2)=$H$3),TRUE())=1,ROW(),"")</f>
        <v/>
      </c>
      <c r="R76" s="124"/>
      <c r="S76" s="124"/>
      <c r="T76" s="124"/>
      <c r="U76" s="124"/>
      <c r="V76" s="124"/>
      <c r="W76" s="124"/>
      <c r="X76" s="124"/>
      <c r="Y76" s="124"/>
      <c r="Z76" s="124"/>
      <c r="AA76" s="124"/>
      <c r="AB76" s="124"/>
      <c r="AC76" s="124"/>
      <c r="AD76" s="124"/>
      <c r="AE76" s="124"/>
      <c r="AF76" s="124"/>
      <c r="AG76" s="124"/>
      <c r="AH76" s="124"/>
      <c r="AI76" s="124"/>
      <c r="AJ76" s="124"/>
      <c r="AK76" s="124"/>
      <c r="AL76" s="124"/>
      <c r="AM76" s="124"/>
      <c r="AN76" s="124"/>
      <c r="AO76" s="124"/>
      <c r="AP76" s="124"/>
      <c r="AQ76" s="124"/>
      <c r="AR76" s="124"/>
      <c r="AS76" s="124"/>
      <c r="AT76" s="124"/>
      <c r="AU76" s="124"/>
      <c r="AV76" s="124"/>
    </row>
    <row r="77" customFormat="false" ht="12.8" hidden="false" customHeight="false" outlineLevel="0" collapsed="false">
      <c r="A77" s="105" t="n">
        <f aca="false">IF(MAX(A$11:A76)+1&lt;=$D$1,A76+1,"")</f>
        <v>43763</v>
      </c>
      <c r="B77" s="0" t="str">
        <f aca="false">IF(WEEKDAY(A77,2)=WEEKDAY(B$1,2),WEEKNUM(A77,2),"")</f>
        <v/>
      </c>
      <c r="C77" s="0" t="str">
        <f aca="false">IF(A77=EOMONTH(A77,0),TEXT(A77,"mmm"),"")</f>
        <v/>
      </c>
      <c r="D77" s="0" t="str">
        <f aca="false">IF(OR(AND(DAY(A77)=31,MONTH(A77)=12),AND(DAY(A77)=1,MONTH(A77)=1)),YEAR(A77),"")</f>
        <v/>
      </c>
      <c r="E77" s="118" t="str">
        <f aca="false">IF(IF(YEAR(A77)=$H$1,TRUE())*IF(OR($H$2="",TEXT(A77,"mmm")=$H$2),TRUE())*IF(OR($H$3="",WEEKNUM(A77,2)=$H$3),TRUE())=1,ROW(),"")</f>
        <v/>
      </c>
      <c r="R77" s="124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24"/>
      <c r="AD77" s="124"/>
      <c r="AE77" s="124"/>
      <c r="AF77" s="124"/>
      <c r="AG77" s="124"/>
      <c r="AH77" s="124"/>
      <c r="AI77" s="124"/>
      <c r="AJ77" s="124"/>
      <c r="AK77" s="124"/>
      <c r="AL77" s="124"/>
      <c r="AM77" s="124"/>
      <c r="AN77" s="124"/>
      <c r="AO77" s="124"/>
      <c r="AP77" s="124"/>
      <c r="AQ77" s="124"/>
      <c r="AR77" s="124"/>
      <c r="AS77" s="124"/>
      <c r="AT77" s="124"/>
      <c r="AU77" s="124"/>
      <c r="AV77" s="124"/>
    </row>
    <row r="78" customFormat="false" ht="12.8" hidden="false" customHeight="false" outlineLevel="0" collapsed="false">
      <c r="A78" s="105" t="n">
        <f aca="false">IF(MAX(A$11:A77)+1&lt;=$D$1,A77+1,"")</f>
        <v>43764</v>
      </c>
      <c r="B78" s="0" t="str">
        <f aca="false">IF(WEEKDAY(A78,2)=WEEKDAY(B$1,2),WEEKNUM(A78,2),"")</f>
        <v/>
      </c>
      <c r="C78" s="0" t="str">
        <f aca="false">IF(A78=EOMONTH(A78,0),TEXT(A78,"mmm"),"")</f>
        <v/>
      </c>
      <c r="D78" s="0" t="str">
        <f aca="false">IF(OR(AND(DAY(A78)=31,MONTH(A78)=12),AND(DAY(A78)=1,MONTH(A78)=1)),YEAR(A78),"")</f>
        <v/>
      </c>
      <c r="E78" s="118" t="str">
        <f aca="false">IF(IF(YEAR(A78)=$H$1,TRUE())*IF(OR($H$2="",TEXT(A78,"mmm")=$H$2),TRUE())*IF(OR($H$3="",WEEKNUM(A78,2)=$H$3),TRUE())=1,ROW(),"")</f>
        <v/>
      </c>
      <c r="R78" s="124"/>
      <c r="S78" s="124"/>
      <c r="T78" s="124"/>
      <c r="U78" s="124"/>
      <c r="V78" s="124"/>
      <c r="W78" s="124"/>
      <c r="X78" s="124"/>
      <c r="Y78" s="124"/>
      <c r="Z78" s="124"/>
      <c r="AA78" s="124"/>
      <c r="AB78" s="124"/>
      <c r="AC78" s="124"/>
      <c r="AD78" s="124"/>
      <c r="AE78" s="124"/>
      <c r="AF78" s="124"/>
      <c r="AG78" s="124"/>
      <c r="AH78" s="124"/>
      <c r="AI78" s="124"/>
      <c r="AJ78" s="124"/>
      <c r="AK78" s="124"/>
      <c r="AL78" s="124"/>
      <c r="AM78" s="124"/>
      <c r="AN78" s="124"/>
      <c r="AO78" s="124"/>
      <c r="AP78" s="124"/>
      <c r="AQ78" s="124"/>
      <c r="AR78" s="124"/>
      <c r="AS78" s="124"/>
      <c r="AT78" s="124"/>
      <c r="AU78" s="124"/>
      <c r="AV78" s="124"/>
    </row>
    <row r="79" customFormat="false" ht="12.8" hidden="false" customHeight="false" outlineLevel="0" collapsed="false">
      <c r="A79" s="105" t="n">
        <f aca="false">IF(MAX(A$11:A78)+1&lt;=$D$1,A78+1,"")</f>
        <v>43765</v>
      </c>
      <c r="B79" s="0" t="str">
        <f aca="false">IF(WEEKDAY(A79,2)=WEEKDAY(B$1,2),WEEKNUM(A79,2),"")</f>
        <v/>
      </c>
      <c r="C79" s="0" t="str">
        <f aca="false">IF(A79=EOMONTH(A79,0),TEXT(A79,"mmm"),"")</f>
        <v/>
      </c>
      <c r="D79" s="0" t="str">
        <f aca="false">IF(OR(AND(DAY(A79)=31,MONTH(A79)=12),AND(DAY(A79)=1,MONTH(A79)=1)),YEAR(A79),"")</f>
        <v/>
      </c>
      <c r="E79" s="118" t="str">
        <f aca="false">IF(IF(YEAR(A79)=$H$1,TRUE())*IF(OR($H$2="",TEXT(A79,"mmm")=$H$2),TRUE())*IF(OR($H$3="",WEEKNUM(A79,2)=$H$3),TRUE())=1,ROW(),"")</f>
        <v/>
      </c>
      <c r="R79" s="124"/>
      <c r="S79" s="124"/>
      <c r="T79" s="124"/>
      <c r="U79" s="124"/>
      <c r="V79" s="124"/>
      <c r="W79" s="124"/>
      <c r="X79" s="124"/>
      <c r="Y79" s="124"/>
      <c r="Z79" s="124"/>
      <c r="AA79" s="124"/>
      <c r="AB79" s="124"/>
      <c r="AC79" s="124"/>
      <c r="AD79" s="124"/>
      <c r="AE79" s="124"/>
      <c r="AF79" s="124"/>
      <c r="AG79" s="124"/>
      <c r="AH79" s="124"/>
      <c r="AI79" s="124"/>
      <c r="AJ79" s="124"/>
      <c r="AK79" s="124"/>
      <c r="AL79" s="124"/>
      <c r="AM79" s="124"/>
      <c r="AN79" s="124"/>
      <c r="AO79" s="124"/>
      <c r="AP79" s="124"/>
      <c r="AQ79" s="124"/>
      <c r="AR79" s="124"/>
      <c r="AS79" s="124"/>
      <c r="AT79" s="124"/>
      <c r="AU79" s="124"/>
      <c r="AV79" s="124"/>
    </row>
    <row r="80" customFormat="false" ht="12.8" hidden="false" customHeight="false" outlineLevel="0" collapsed="false">
      <c r="A80" s="105" t="n">
        <f aca="false">IF(MAX(A$11:A79)+1&lt;=$D$1,A79+1,"")</f>
        <v>43766</v>
      </c>
      <c r="B80" s="0" t="str">
        <f aca="false">IF(WEEKDAY(A80,2)=WEEKDAY(B$1,2),WEEKNUM(A80,2),"")</f>
        <v/>
      </c>
      <c r="C80" s="0" t="str">
        <f aca="false">IF(A80=EOMONTH(A80,0),TEXT(A80,"mmm"),"")</f>
        <v/>
      </c>
      <c r="D80" s="0" t="str">
        <f aca="false">IF(OR(AND(DAY(A80)=31,MONTH(A80)=12),AND(DAY(A80)=1,MONTH(A80)=1)),YEAR(A80),"")</f>
        <v/>
      </c>
      <c r="E80" s="118" t="str">
        <f aca="false">IF(IF(YEAR(A80)=$H$1,TRUE())*IF(OR($H$2="",TEXT(A80,"mmm")=$H$2),TRUE())*IF(OR($H$3="",WEEKNUM(A80,2)=$H$3),TRUE())=1,ROW(),"")</f>
        <v/>
      </c>
      <c r="R80" s="124"/>
      <c r="S80" s="124"/>
      <c r="T80" s="124"/>
      <c r="U80" s="124"/>
      <c r="V80" s="124"/>
      <c r="W80" s="124"/>
      <c r="X80" s="124"/>
      <c r="Y80" s="124"/>
      <c r="Z80" s="124"/>
      <c r="AA80" s="124"/>
      <c r="AB80" s="124"/>
      <c r="AC80" s="124"/>
      <c r="AD80" s="124"/>
      <c r="AE80" s="124"/>
      <c r="AF80" s="124"/>
      <c r="AG80" s="124"/>
      <c r="AH80" s="124"/>
      <c r="AI80" s="124"/>
      <c r="AJ80" s="124"/>
      <c r="AK80" s="124"/>
      <c r="AL80" s="124"/>
      <c r="AM80" s="124"/>
      <c r="AN80" s="124"/>
      <c r="AO80" s="124"/>
      <c r="AP80" s="124"/>
      <c r="AQ80" s="124"/>
      <c r="AR80" s="124"/>
      <c r="AS80" s="124"/>
      <c r="AT80" s="124"/>
      <c r="AU80" s="124"/>
      <c r="AV80" s="124"/>
    </row>
    <row r="81" customFormat="false" ht="12.8" hidden="false" customHeight="false" outlineLevel="0" collapsed="false">
      <c r="A81" s="105" t="n">
        <f aca="false">IF(MAX(A$11:A80)+1&lt;=$D$1,A80+1,"")</f>
        <v>43767</v>
      </c>
      <c r="B81" s="0" t="n">
        <f aca="false">IF(WEEKDAY(A81,2)=WEEKDAY(B$1,2),WEEKNUM(A81,2),"")</f>
        <v>44</v>
      </c>
      <c r="C81" s="0" t="str">
        <f aca="false">IF(A81=EOMONTH(A81,0),TEXT(A81,"mmm"),"")</f>
        <v/>
      </c>
      <c r="D81" s="0" t="str">
        <f aca="false">IF(OR(AND(DAY(A81)=31,MONTH(A81)=12),AND(DAY(A81)=1,MONTH(A81)=1)),YEAR(A81),"")</f>
        <v/>
      </c>
      <c r="E81" s="118" t="str">
        <f aca="false">IF(IF(YEAR(A81)=$H$1,TRUE())*IF(OR($H$2="",TEXT(A81,"mmm")=$H$2),TRUE())*IF(OR($H$3="",WEEKNUM(A81,2)=$H$3),TRUE())=1,ROW(),"")</f>
        <v/>
      </c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24"/>
      <c r="AE81" s="124"/>
      <c r="AF81" s="124"/>
      <c r="AG81" s="124"/>
      <c r="AH81" s="124"/>
      <c r="AI81" s="124"/>
      <c r="AJ81" s="124"/>
      <c r="AK81" s="124"/>
      <c r="AL81" s="124"/>
      <c r="AM81" s="124"/>
      <c r="AN81" s="124"/>
      <c r="AO81" s="124"/>
      <c r="AP81" s="124"/>
      <c r="AQ81" s="124"/>
      <c r="AR81" s="124"/>
      <c r="AS81" s="124"/>
      <c r="AT81" s="124"/>
      <c r="AU81" s="124"/>
      <c r="AV81" s="124"/>
    </row>
    <row r="82" customFormat="false" ht="12.8" hidden="false" customHeight="false" outlineLevel="0" collapsed="false">
      <c r="A82" s="105" t="n">
        <f aca="false">IF(MAX(A$11:A81)+1&lt;=$D$1,A81+1,"")</f>
        <v>43768</v>
      </c>
      <c r="B82" s="0" t="str">
        <f aca="false">IF(WEEKDAY(A82,2)=WEEKDAY(B$1,2),WEEKNUM(A82,2),"")</f>
        <v/>
      </c>
      <c r="C82" s="0" t="str">
        <f aca="false">IF(A82=EOMONTH(A82,0),TEXT(A82,"mmm"),"")</f>
        <v/>
      </c>
      <c r="D82" s="0" t="str">
        <f aca="false">IF(OR(AND(DAY(A82)=31,MONTH(A82)=12),AND(DAY(A82)=1,MONTH(A82)=1)),YEAR(A82),"")</f>
        <v/>
      </c>
      <c r="E82" s="118" t="str">
        <f aca="false">IF(IF(YEAR(A82)=$H$1,TRUE())*IF(OR($H$2="",TEXT(A82,"mmm")=$H$2),TRUE())*IF(OR($H$3="",WEEKNUM(A82,2)=$H$3),TRUE())=1,ROW(),"")</f>
        <v/>
      </c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24"/>
      <c r="AL82" s="124"/>
      <c r="AM82" s="124"/>
      <c r="AN82" s="124"/>
      <c r="AO82" s="124"/>
      <c r="AP82" s="124"/>
      <c r="AQ82" s="124"/>
      <c r="AR82" s="124"/>
      <c r="AS82" s="124"/>
      <c r="AT82" s="124"/>
      <c r="AU82" s="124"/>
      <c r="AV82" s="124"/>
    </row>
    <row r="83" customFormat="false" ht="12.8" hidden="false" customHeight="false" outlineLevel="0" collapsed="false">
      <c r="A83" s="105" t="n">
        <f aca="false">IF(MAX(A$11:A82)+1&lt;=$D$1,A82+1,"")</f>
        <v>43769</v>
      </c>
      <c r="B83" s="0" t="str">
        <f aca="false">IF(WEEKDAY(A83,2)=WEEKDAY(B$1,2),WEEKNUM(A83,2),"")</f>
        <v/>
      </c>
      <c r="C83" s="0" t="str">
        <f aca="false">IF(A83=EOMONTH(A83,0),TEXT(A83,"mmm"),"")</f>
        <v>oct.</v>
      </c>
      <c r="D83" s="0" t="str">
        <f aca="false">IF(OR(AND(DAY(A83)=31,MONTH(A83)=12),AND(DAY(A83)=1,MONTH(A83)=1)),YEAR(A83),"")</f>
        <v/>
      </c>
      <c r="E83" s="118" t="str">
        <f aca="false">IF(IF(YEAR(A83)=$H$1,TRUE())*IF(OR($H$2="",TEXT(A83,"mmm")=$H$2),TRUE())*IF(OR($H$3="",WEEKNUM(A83,2)=$H$3),TRUE())=1,ROW(),"")</f>
        <v/>
      </c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  <c r="AI83" s="124"/>
      <c r="AJ83" s="124"/>
      <c r="AK83" s="124"/>
      <c r="AL83" s="124"/>
      <c r="AM83" s="124"/>
      <c r="AN83" s="124"/>
      <c r="AO83" s="124"/>
      <c r="AP83" s="124"/>
      <c r="AQ83" s="124"/>
      <c r="AR83" s="124"/>
      <c r="AS83" s="124"/>
      <c r="AT83" s="124"/>
      <c r="AU83" s="124"/>
      <c r="AV83" s="124"/>
    </row>
    <row r="84" customFormat="false" ht="12.8" hidden="false" customHeight="false" outlineLevel="0" collapsed="false">
      <c r="A84" s="105" t="n">
        <f aca="false">IF(MAX(A$11:A83)+1&lt;=$D$1,A83+1,"")</f>
        <v>43770</v>
      </c>
      <c r="B84" s="0" t="str">
        <f aca="false">IF(WEEKDAY(A84,2)=WEEKDAY(B$1,2),WEEKNUM(A84,2),"")</f>
        <v/>
      </c>
      <c r="C84" s="0" t="str">
        <f aca="false">IF(A84=EOMONTH(A84,0),TEXT(A84,"mmm"),"")</f>
        <v/>
      </c>
      <c r="D84" s="0" t="str">
        <f aca="false">IF(OR(AND(DAY(A84)=31,MONTH(A84)=12),AND(DAY(A84)=1,MONTH(A84)=1)),YEAR(A84),"")</f>
        <v/>
      </c>
      <c r="E84" s="118" t="str">
        <f aca="false">IF(IF(YEAR(A84)=$H$1,TRUE())*IF(OR($H$2="",TEXT(A84,"mmm")=$H$2),TRUE())*IF(OR($H$3="",WEEKNUM(A84,2)=$H$3),TRUE())=1,ROW(),"")</f>
        <v/>
      </c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  <c r="AI84" s="124"/>
      <c r="AJ84" s="124"/>
      <c r="AK84" s="124"/>
      <c r="AL84" s="124"/>
      <c r="AM84" s="124"/>
      <c r="AN84" s="124"/>
      <c r="AO84" s="124"/>
      <c r="AP84" s="124"/>
      <c r="AQ84" s="124"/>
      <c r="AR84" s="124"/>
      <c r="AS84" s="124"/>
      <c r="AT84" s="124"/>
      <c r="AU84" s="124"/>
      <c r="AV84" s="124"/>
    </row>
    <row r="85" customFormat="false" ht="12.8" hidden="false" customHeight="false" outlineLevel="0" collapsed="false">
      <c r="A85" s="105" t="n">
        <f aca="false">IF(MAX(A$11:A84)+1&lt;=$D$1,A84+1,"")</f>
        <v>43771</v>
      </c>
      <c r="B85" s="0" t="str">
        <f aca="false">IF(WEEKDAY(A85,2)=WEEKDAY(B$1,2),WEEKNUM(A85,2),"")</f>
        <v/>
      </c>
      <c r="C85" s="0" t="str">
        <f aca="false">IF(A85=EOMONTH(A85,0),TEXT(A85,"mmm"),"")</f>
        <v/>
      </c>
      <c r="D85" s="0" t="str">
        <f aca="false">IF(OR(AND(DAY(A85)=31,MONTH(A85)=12),AND(DAY(A85)=1,MONTH(A85)=1)),YEAR(A85),"")</f>
        <v/>
      </c>
      <c r="E85" s="118" t="str">
        <f aca="false">IF(IF(YEAR(A85)=$H$1,TRUE())*IF(OR($H$2="",TEXT(A85,"mmm")=$H$2),TRUE())*IF(OR($H$3="",WEEKNUM(A85,2)=$H$3),TRUE())=1,ROW(),"")</f>
        <v/>
      </c>
      <c r="R85" s="124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24"/>
      <c r="AD85" s="124"/>
      <c r="AE85" s="124"/>
      <c r="AF85" s="124"/>
      <c r="AG85" s="124"/>
      <c r="AH85" s="124"/>
      <c r="AI85" s="124"/>
      <c r="AJ85" s="124"/>
      <c r="AK85" s="124"/>
      <c r="AL85" s="124"/>
      <c r="AM85" s="124"/>
      <c r="AN85" s="124"/>
      <c r="AO85" s="124"/>
      <c r="AP85" s="124"/>
      <c r="AQ85" s="124"/>
      <c r="AR85" s="124"/>
      <c r="AS85" s="124"/>
      <c r="AT85" s="124"/>
      <c r="AU85" s="124"/>
      <c r="AV85" s="124"/>
    </row>
    <row r="86" customFormat="false" ht="12.8" hidden="false" customHeight="false" outlineLevel="0" collapsed="false">
      <c r="A86" s="105" t="n">
        <f aca="false">IF(MAX(A$11:A85)+1&lt;=$D$1,A85+1,"")</f>
        <v>43772</v>
      </c>
      <c r="B86" s="0" t="str">
        <f aca="false">IF(WEEKDAY(A86,2)=WEEKDAY(B$1,2),WEEKNUM(A86,2),"")</f>
        <v/>
      </c>
      <c r="C86" s="0" t="str">
        <f aca="false">IF(A86=EOMONTH(A86,0),TEXT(A86,"mmm"),"")</f>
        <v/>
      </c>
      <c r="D86" s="0" t="str">
        <f aca="false">IF(OR(AND(DAY(A86)=31,MONTH(A86)=12),AND(DAY(A86)=1,MONTH(A86)=1)),YEAR(A86),"")</f>
        <v/>
      </c>
      <c r="E86" s="118" t="str">
        <f aca="false">IF(IF(YEAR(A86)=$H$1,TRUE())*IF(OR($H$2="",TEXT(A86,"mmm")=$H$2),TRUE())*IF(OR($H$3="",WEEKNUM(A86,2)=$H$3),TRUE())=1,ROW(),"")</f>
        <v/>
      </c>
      <c r="R86" s="124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24"/>
      <c r="AD86" s="124"/>
      <c r="AE86" s="124"/>
      <c r="AF86" s="124"/>
      <c r="AG86" s="124"/>
      <c r="AH86" s="124"/>
      <c r="AI86" s="124"/>
      <c r="AJ86" s="124"/>
      <c r="AK86" s="124"/>
      <c r="AL86" s="124"/>
      <c r="AM86" s="124"/>
      <c r="AN86" s="124"/>
      <c r="AO86" s="124"/>
      <c r="AP86" s="124"/>
      <c r="AQ86" s="124"/>
      <c r="AR86" s="124"/>
      <c r="AS86" s="124"/>
      <c r="AT86" s="124"/>
      <c r="AU86" s="124"/>
      <c r="AV86" s="124"/>
    </row>
    <row r="87" customFormat="false" ht="12.8" hidden="false" customHeight="false" outlineLevel="0" collapsed="false">
      <c r="A87" s="105" t="n">
        <f aca="false">IF(MAX(A$11:A86)+1&lt;=$D$1,A86+1,"")</f>
        <v>43773</v>
      </c>
      <c r="B87" s="0" t="str">
        <f aca="false">IF(WEEKDAY(A87,2)=WEEKDAY(B$1,2),WEEKNUM(A87,2),"")</f>
        <v/>
      </c>
      <c r="C87" s="0" t="str">
        <f aca="false">IF(A87=EOMONTH(A87,0),TEXT(A87,"mmm"),"")</f>
        <v/>
      </c>
      <c r="D87" s="0" t="str">
        <f aca="false">IF(OR(AND(DAY(A87)=31,MONTH(A87)=12),AND(DAY(A87)=1,MONTH(A87)=1)),YEAR(A87),"")</f>
        <v/>
      </c>
      <c r="E87" s="118" t="str">
        <f aca="false">IF(IF(YEAR(A87)=$H$1,TRUE())*IF(OR($H$2="",TEXT(A87,"mmm")=$H$2),TRUE())*IF(OR($H$3="",WEEKNUM(A87,2)=$H$3),TRUE())=1,ROW(),"")</f>
        <v/>
      </c>
      <c r="R87" s="124"/>
      <c r="S87" s="124"/>
      <c r="T87" s="124"/>
      <c r="U87" s="124"/>
      <c r="V87" s="124"/>
      <c r="W87" s="124"/>
      <c r="X87" s="124"/>
      <c r="Y87" s="124"/>
      <c r="Z87" s="124"/>
      <c r="AA87" s="124"/>
      <c r="AB87" s="124"/>
      <c r="AC87" s="124"/>
      <c r="AD87" s="124"/>
      <c r="AE87" s="124"/>
      <c r="AF87" s="124"/>
      <c r="AG87" s="124"/>
      <c r="AH87" s="124"/>
      <c r="AI87" s="124"/>
      <c r="AJ87" s="124"/>
      <c r="AK87" s="124"/>
      <c r="AL87" s="124"/>
      <c r="AM87" s="124"/>
      <c r="AN87" s="124"/>
      <c r="AO87" s="124"/>
      <c r="AP87" s="124"/>
      <c r="AQ87" s="124"/>
      <c r="AR87" s="124"/>
      <c r="AS87" s="124"/>
      <c r="AT87" s="124"/>
      <c r="AU87" s="124"/>
      <c r="AV87" s="124"/>
    </row>
    <row r="88" customFormat="false" ht="12.8" hidden="false" customHeight="false" outlineLevel="0" collapsed="false">
      <c r="A88" s="105" t="n">
        <f aca="false">IF(MAX(A$11:A87)+1&lt;=$D$1,A87+1,"")</f>
        <v>43774</v>
      </c>
      <c r="B88" s="0" t="n">
        <f aca="false">IF(WEEKDAY(A88,2)=WEEKDAY(B$1,2),WEEKNUM(A88,2),"")</f>
        <v>45</v>
      </c>
      <c r="C88" s="0" t="str">
        <f aca="false">IF(A88=EOMONTH(A88,0),TEXT(A88,"mmm"),"")</f>
        <v/>
      </c>
      <c r="D88" s="0" t="str">
        <f aca="false">IF(OR(AND(DAY(A88)=31,MONTH(A88)=12),AND(DAY(A88)=1,MONTH(A88)=1)),YEAR(A88),"")</f>
        <v/>
      </c>
      <c r="E88" s="118" t="str">
        <f aca="false">IF(IF(YEAR(A88)=$H$1,TRUE())*IF(OR($H$2="",TEXT(A88,"mmm")=$H$2),TRUE())*IF(OR($H$3="",WEEKNUM(A88,2)=$H$3),TRUE())=1,ROW(),"")</f>
        <v/>
      </c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24"/>
      <c r="AE88" s="124"/>
      <c r="AF88" s="124"/>
      <c r="AG88" s="124"/>
      <c r="AH88" s="124"/>
      <c r="AI88" s="124"/>
      <c r="AJ88" s="124"/>
      <c r="AK88" s="124"/>
      <c r="AL88" s="124"/>
      <c r="AM88" s="124"/>
      <c r="AN88" s="124"/>
      <c r="AO88" s="124"/>
      <c r="AP88" s="124"/>
      <c r="AQ88" s="124"/>
      <c r="AR88" s="124"/>
      <c r="AS88" s="124"/>
      <c r="AT88" s="124"/>
      <c r="AU88" s="124"/>
      <c r="AV88" s="124"/>
    </row>
    <row r="89" customFormat="false" ht="12.8" hidden="false" customHeight="false" outlineLevel="0" collapsed="false">
      <c r="A89" s="105" t="n">
        <f aca="false">IF(MAX(A$11:A88)+1&lt;=$D$1,A88+1,"")</f>
        <v>43775</v>
      </c>
      <c r="B89" s="0" t="str">
        <f aca="false">IF(WEEKDAY(A89,2)=WEEKDAY(B$1,2),WEEKNUM(A89,2),"")</f>
        <v/>
      </c>
      <c r="C89" s="0" t="str">
        <f aca="false">IF(A89=EOMONTH(A89,0),TEXT(A89,"mmm"),"")</f>
        <v/>
      </c>
      <c r="D89" s="0" t="str">
        <f aca="false">IF(OR(AND(DAY(A89)=31,MONTH(A89)=12),AND(DAY(A89)=1,MONTH(A89)=1)),YEAR(A89),"")</f>
        <v/>
      </c>
      <c r="E89" s="118" t="str">
        <f aca="false">IF(IF(YEAR(A89)=$H$1,TRUE())*IF(OR($H$2="",TEXT(A89,"mmm")=$H$2),TRUE())*IF(OR($H$3="",WEEKNUM(A89,2)=$H$3),TRUE())=1,ROW(),"")</f>
        <v/>
      </c>
      <c r="R89" s="124"/>
      <c r="S89" s="124"/>
      <c r="T89" s="124"/>
      <c r="U89" s="124"/>
      <c r="V89" s="124"/>
      <c r="W89" s="124"/>
      <c r="X89" s="124"/>
      <c r="Y89" s="124"/>
      <c r="Z89" s="124"/>
      <c r="AA89" s="124"/>
      <c r="AB89" s="124"/>
      <c r="AC89" s="124"/>
      <c r="AD89" s="124"/>
      <c r="AE89" s="124"/>
      <c r="AF89" s="124"/>
      <c r="AG89" s="124"/>
      <c r="AH89" s="124"/>
      <c r="AI89" s="124"/>
      <c r="AJ89" s="124"/>
      <c r="AK89" s="124"/>
      <c r="AL89" s="124"/>
      <c r="AM89" s="124"/>
      <c r="AN89" s="124"/>
      <c r="AO89" s="124"/>
      <c r="AP89" s="124"/>
      <c r="AQ89" s="124"/>
      <c r="AR89" s="124"/>
      <c r="AS89" s="124"/>
      <c r="AT89" s="124"/>
      <c r="AU89" s="124"/>
      <c r="AV89" s="124"/>
    </row>
    <row r="90" customFormat="false" ht="12.8" hidden="false" customHeight="false" outlineLevel="0" collapsed="false">
      <c r="A90" s="105" t="n">
        <f aca="false">IF(MAX(A$11:A89)+1&lt;=$D$1,A89+1,"")</f>
        <v>43776</v>
      </c>
      <c r="B90" s="0" t="str">
        <f aca="false">IF(WEEKDAY(A90,2)=WEEKDAY(B$1,2),WEEKNUM(A90,2),"")</f>
        <v/>
      </c>
      <c r="C90" s="0" t="str">
        <f aca="false">IF(A90=EOMONTH(A90,0),TEXT(A90,"mmm"),"")</f>
        <v/>
      </c>
      <c r="D90" s="0" t="str">
        <f aca="false">IF(OR(AND(DAY(A90)=31,MONTH(A90)=12),AND(DAY(A90)=1,MONTH(A90)=1)),YEAR(A90),"")</f>
        <v/>
      </c>
      <c r="E90" s="118" t="str">
        <f aca="false">IF(IF(YEAR(A90)=$H$1,TRUE())*IF(OR($H$2="",TEXT(A90,"mmm")=$H$2),TRUE())*IF(OR($H$3="",WEEKNUM(A90,2)=$H$3),TRUE())=1,ROW(),"")</f>
        <v/>
      </c>
      <c r="R90" s="124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24"/>
      <c r="AD90" s="124"/>
      <c r="AE90" s="124"/>
      <c r="AF90" s="124"/>
      <c r="AG90" s="124"/>
      <c r="AH90" s="124"/>
      <c r="AI90" s="124"/>
      <c r="AJ90" s="124"/>
      <c r="AK90" s="124"/>
      <c r="AL90" s="124"/>
      <c r="AM90" s="124"/>
      <c r="AN90" s="124"/>
      <c r="AO90" s="124"/>
      <c r="AP90" s="124"/>
      <c r="AQ90" s="124"/>
      <c r="AR90" s="124"/>
      <c r="AS90" s="124"/>
      <c r="AT90" s="124"/>
      <c r="AU90" s="124"/>
      <c r="AV90" s="124"/>
    </row>
    <row r="91" customFormat="false" ht="12.8" hidden="false" customHeight="false" outlineLevel="0" collapsed="false">
      <c r="A91" s="105" t="n">
        <f aca="false">IF(MAX(A$11:A90)+1&lt;=$D$1,A90+1,"")</f>
        <v>43777</v>
      </c>
      <c r="B91" s="0" t="str">
        <f aca="false">IF(WEEKDAY(A91,2)=WEEKDAY(B$1,2),WEEKNUM(A91,2),"")</f>
        <v/>
      </c>
      <c r="C91" s="0" t="str">
        <f aca="false">IF(A91=EOMONTH(A91,0),TEXT(A91,"mmm"),"")</f>
        <v/>
      </c>
      <c r="D91" s="0" t="str">
        <f aca="false">IF(OR(AND(DAY(A91)=31,MONTH(A91)=12),AND(DAY(A91)=1,MONTH(A91)=1)),YEAR(A91),"")</f>
        <v/>
      </c>
      <c r="E91" s="118" t="str">
        <f aca="false">IF(IF(YEAR(A91)=$H$1,TRUE())*IF(OR($H$2="",TEXT(A91,"mmm")=$H$2),TRUE())*IF(OR($H$3="",WEEKNUM(A91,2)=$H$3),TRUE())=1,ROW(),"")</f>
        <v/>
      </c>
      <c r="R91" s="124"/>
      <c r="S91" s="124"/>
      <c r="T91" s="124"/>
      <c r="U91" s="124"/>
      <c r="V91" s="124"/>
      <c r="W91" s="124"/>
      <c r="X91" s="124"/>
      <c r="Y91" s="124"/>
      <c r="Z91" s="124"/>
      <c r="AA91" s="124"/>
      <c r="AB91" s="124"/>
      <c r="AC91" s="124"/>
      <c r="AD91" s="124"/>
      <c r="AE91" s="124"/>
      <c r="AF91" s="124"/>
      <c r="AG91" s="124"/>
      <c r="AH91" s="124"/>
      <c r="AI91" s="124"/>
      <c r="AJ91" s="124"/>
      <c r="AK91" s="124"/>
      <c r="AL91" s="124"/>
      <c r="AM91" s="124"/>
      <c r="AN91" s="124"/>
      <c r="AO91" s="124"/>
      <c r="AP91" s="124"/>
      <c r="AQ91" s="124"/>
      <c r="AR91" s="124"/>
      <c r="AS91" s="124"/>
      <c r="AT91" s="124"/>
      <c r="AU91" s="124"/>
      <c r="AV91" s="124"/>
    </row>
    <row r="92" customFormat="false" ht="12.8" hidden="false" customHeight="false" outlineLevel="0" collapsed="false">
      <c r="A92" s="105" t="n">
        <f aca="false">IF(MAX(A$11:A91)+1&lt;=$D$1,A91+1,"")</f>
        <v>43778</v>
      </c>
      <c r="B92" s="0" t="str">
        <f aca="false">IF(WEEKDAY(A92,2)=WEEKDAY(B$1,2),WEEKNUM(A92,2),"")</f>
        <v/>
      </c>
      <c r="C92" s="0" t="str">
        <f aca="false">IF(A92=EOMONTH(A92,0),TEXT(A92,"mmm"),"")</f>
        <v/>
      </c>
      <c r="D92" s="0" t="str">
        <f aca="false">IF(OR(AND(DAY(A92)=31,MONTH(A92)=12),AND(DAY(A92)=1,MONTH(A92)=1)),YEAR(A92),"")</f>
        <v/>
      </c>
      <c r="E92" s="118" t="str">
        <f aca="false">IF(IF(YEAR(A92)=$H$1,TRUE())*IF(OR($H$2="",TEXT(A92,"mmm")=$H$2),TRUE())*IF(OR($H$3="",WEEKNUM(A92,2)=$H$3),TRUE())=1,ROW(),"")</f>
        <v/>
      </c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24"/>
      <c r="AE92" s="124"/>
      <c r="AF92" s="124"/>
      <c r="AG92" s="124"/>
      <c r="AH92" s="124"/>
      <c r="AI92" s="124"/>
      <c r="AJ92" s="124"/>
      <c r="AK92" s="124"/>
      <c r="AL92" s="124"/>
      <c r="AM92" s="124"/>
      <c r="AN92" s="124"/>
      <c r="AO92" s="124"/>
      <c r="AP92" s="124"/>
      <c r="AQ92" s="124"/>
      <c r="AR92" s="124"/>
      <c r="AS92" s="124"/>
      <c r="AT92" s="124"/>
      <c r="AU92" s="124"/>
      <c r="AV92" s="124"/>
    </row>
    <row r="93" customFormat="false" ht="12.8" hidden="false" customHeight="false" outlineLevel="0" collapsed="false">
      <c r="A93" s="105" t="n">
        <f aca="false">IF(MAX(A$11:A92)+1&lt;=$D$1,A92+1,"")</f>
        <v>43779</v>
      </c>
      <c r="B93" s="0" t="str">
        <f aca="false">IF(WEEKDAY(A93,2)=WEEKDAY(B$1,2),WEEKNUM(A93,2),"")</f>
        <v/>
      </c>
      <c r="C93" s="0" t="str">
        <f aca="false">IF(A93=EOMONTH(A93,0),TEXT(A93,"mmm"),"")</f>
        <v/>
      </c>
      <c r="D93" s="0" t="str">
        <f aca="false">IF(OR(AND(DAY(A93)=31,MONTH(A93)=12),AND(DAY(A93)=1,MONTH(A93)=1)),YEAR(A93),"")</f>
        <v/>
      </c>
      <c r="E93" s="118" t="str">
        <f aca="false">IF(IF(YEAR(A93)=$H$1,TRUE())*IF(OR($H$2="",TEXT(A93,"mmm")=$H$2),TRUE())*IF(OR($H$3="",WEEKNUM(A93,2)=$H$3),TRUE())=1,ROW(),"")</f>
        <v/>
      </c>
      <c r="R93" s="124"/>
      <c r="S93" s="124"/>
      <c r="T93" s="124"/>
      <c r="U93" s="124"/>
      <c r="V93" s="124"/>
      <c r="W93" s="124"/>
      <c r="X93" s="124"/>
      <c r="Y93" s="124"/>
      <c r="Z93" s="124"/>
      <c r="AA93" s="124"/>
      <c r="AB93" s="124"/>
      <c r="AC93" s="124"/>
      <c r="AD93" s="124"/>
      <c r="AE93" s="124"/>
      <c r="AF93" s="124"/>
      <c r="AG93" s="124"/>
      <c r="AH93" s="124"/>
      <c r="AI93" s="124"/>
      <c r="AJ93" s="124"/>
      <c r="AK93" s="124"/>
      <c r="AL93" s="124"/>
      <c r="AM93" s="124"/>
      <c r="AN93" s="124"/>
      <c r="AO93" s="124"/>
      <c r="AP93" s="124"/>
      <c r="AQ93" s="124"/>
      <c r="AR93" s="124"/>
      <c r="AS93" s="124"/>
      <c r="AT93" s="124"/>
      <c r="AU93" s="124"/>
      <c r="AV93" s="124"/>
    </row>
    <row r="94" customFormat="false" ht="12.8" hidden="false" customHeight="false" outlineLevel="0" collapsed="false">
      <c r="A94" s="105" t="n">
        <f aca="false">IF(MAX(A$11:A93)+1&lt;=$D$1,A93+1,"")</f>
        <v>43780</v>
      </c>
      <c r="B94" s="0" t="str">
        <f aca="false">IF(WEEKDAY(A94,2)=WEEKDAY(B$1,2),WEEKNUM(A94,2),"")</f>
        <v/>
      </c>
      <c r="C94" s="0" t="str">
        <f aca="false">IF(A94=EOMONTH(A94,0),TEXT(A94,"mmm"),"")</f>
        <v/>
      </c>
      <c r="D94" s="0" t="str">
        <f aca="false">IF(OR(AND(DAY(A94)=31,MONTH(A94)=12),AND(DAY(A94)=1,MONTH(A94)=1)),YEAR(A94),"")</f>
        <v/>
      </c>
      <c r="E94" s="118" t="str">
        <f aca="false">IF(IF(YEAR(A94)=$H$1,TRUE())*IF(OR($H$2="",TEXT(A94,"mmm")=$H$2),TRUE())*IF(OR($H$3="",WEEKNUM(A94,2)=$H$3),TRUE())=1,ROW(),"")</f>
        <v/>
      </c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24"/>
      <c r="AE94" s="124"/>
      <c r="AF94" s="124"/>
      <c r="AG94" s="124"/>
      <c r="AH94" s="124"/>
      <c r="AI94" s="124"/>
      <c r="AJ94" s="124"/>
      <c r="AK94" s="124"/>
      <c r="AL94" s="124"/>
      <c r="AM94" s="124"/>
      <c r="AN94" s="124"/>
      <c r="AO94" s="124"/>
      <c r="AP94" s="124"/>
      <c r="AQ94" s="124"/>
      <c r="AR94" s="124"/>
      <c r="AS94" s="124"/>
      <c r="AT94" s="124"/>
      <c r="AU94" s="124"/>
      <c r="AV94" s="124"/>
    </row>
    <row r="95" customFormat="false" ht="12.8" hidden="false" customHeight="false" outlineLevel="0" collapsed="false">
      <c r="A95" s="105" t="n">
        <f aca="false">IF(MAX(A$11:A94)+1&lt;=$D$1,A94+1,"")</f>
        <v>43781</v>
      </c>
      <c r="B95" s="0" t="n">
        <f aca="false">IF(WEEKDAY(A95,2)=WEEKDAY(B$1,2),WEEKNUM(A95,2),"")</f>
        <v>46</v>
      </c>
      <c r="C95" s="0" t="str">
        <f aca="false">IF(A95=EOMONTH(A95,0),TEXT(A95,"mmm"),"")</f>
        <v/>
      </c>
      <c r="D95" s="0" t="str">
        <f aca="false">IF(OR(AND(DAY(A95)=31,MONTH(A95)=12),AND(DAY(A95)=1,MONTH(A95)=1)),YEAR(A95),"")</f>
        <v/>
      </c>
      <c r="E95" s="118" t="str">
        <f aca="false">IF(IF(YEAR(A95)=$H$1,TRUE())*IF(OR($H$2="",TEXT(A95,"mmm")=$H$2),TRUE())*IF(OR($H$3="",WEEKNUM(A95,2)=$H$3),TRUE())=1,ROW(),"")</f>
        <v/>
      </c>
      <c r="R95" s="124"/>
      <c r="S95" s="124"/>
      <c r="T95" s="124"/>
      <c r="U95" s="124"/>
      <c r="V95" s="124"/>
      <c r="W95" s="124"/>
      <c r="X95" s="124"/>
      <c r="Y95" s="124"/>
      <c r="Z95" s="124"/>
      <c r="AA95" s="124"/>
      <c r="AB95" s="124"/>
      <c r="AC95" s="124"/>
      <c r="AD95" s="124"/>
      <c r="AE95" s="124"/>
      <c r="AF95" s="124"/>
      <c r="AG95" s="124"/>
      <c r="AH95" s="124"/>
      <c r="AI95" s="124"/>
      <c r="AJ95" s="124"/>
      <c r="AK95" s="124"/>
      <c r="AL95" s="124"/>
      <c r="AM95" s="124"/>
      <c r="AN95" s="124"/>
      <c r="AO95" s="124"/>
      <c r="AP95" s="124"/>
      <c r="AQ95" s="124"/>
      <c r="AR95" s="124"/>
      <c r="AS95" s="124"/>
      <c r="AT95" s="124"/>
      <c r="AU95" s="124"/>
      <c r="AV95" s="124"/>
    </row>
    <row r="96" customFormat="false" ht="12.8" hidden="false" customHeight="false" outlineLevel="0" collapsed="false">
      <c r="A96" s="105" t="n">
        <f aca="false">IF(MAX(A$11:A95)+1&lt;=$D$1,A95+1,"")</f>
        <v>43782</v>
      </c>
      <c r="B96" s="0" t="str">
        <f aca="false">IF(WEEKDAY(A96,2)=WEEKDAY(B$1,2),WEEKNUM(A96,2),"")</f>
        <v/>
      </c>
      <c r="C96" s="0" t="str">
        <f aca="false">IF(A96=EOMONTH(A96,0),TEXT(A96,"mmm"),"")</f>
        <v/>
      </c>
      <c r="D96" s="0" t="str">
        <f aca="false">IF(OR(AND(DAY(A96)=31,MONTH(A96)=12),AND(DAY(A96)=1,MONTH(A96)=1)),YEAR(A96),"")</f>
        <v/>
      </c>
      <c r="E96" s="118" t="str">
        <f aca="false">IF(IF(YEAR(A96)=$H$1,TRUE())*IF(OR($H$2="",TEXT(A96,"mmm")=$H$2),TRUE())*IF(OR($H$3="",WEEKNUM(A96,2)=$H$3),TRUE())=1,ROW(),"")</f>
        <v/>
      </c>
      <c r="R96" s="124"/>
      <c r="S96" s="124"/>
      <c r="T96" s="124"/>
      <c r="U96" s="124"/>
      <c r="V96" s="124"/>
      <c r="W96" s="124"/>
      <c r="X96" s="124"/>
      <c r="Y96" s="124"/>
      <c r="Z96" s="124"/>
      <c r="AA96" s="124"/>
      <c r="AB96" s="124"/>
      <c r="AC96" s="124"/>
      <c r="AD96" s="124"/>
      <c r="AE96" s="124"/>
      <c r="AF96" s="124"/>
      <c r="AG96" s="124"/>
      <c r="AH96" s="124"/>
      <c r="AI96" s="124"/>
      <c r="AJ96" s="124"/>
      <c r="AK96" s="124"/>
      <c r="AL96" s="124"/>
      <c r="AM96" s="124"/>
      <c r="AN96" s="124"/>
      <c r="AO96" s="124"/>
      <c r="AP96" s="124"/>
      <c r="AQ96" s="124"/>
      <c r="AR96" s="124"/>
      <c r="AS96" s="124"/>
      <c r="AT96" s="124"/>
      <c r="AU96" s="124"/>
      <c r="AV96" s="124"/>
    </row>
    <row r="97" customFormat="false" ht="12.8" hidden="false" customHeight="false" outlineLevel="0" collapsed="false">
      <c r="A97" s="105" t="n">
        <f aca="false">IF(MAX(A$11:A96)+1&lt;=$D$1,A96+1,"")</f>
        <v>43783</v>
      </c>
      <c r="B97" s="0" t="str">
        <f aca="false">IF(WEEKDAY(A97,2)=WEEKDAY(B$1,2),WEEKNUM(A97,2),"")</f>
        <v/>
      </c>
      <c r="C97" s="0" t="str">
        <f aca="false">IF(A97=EOMONTH(A97,0),TEXT(A97,"mmm"),"")</f>
        <v/>
      </c>
      <c r="D97" s="0" t="str">
        <f aca="false">IF(OR(AND(DAY(A97)=31,MONTH(A97)=12),AND(DAY(A97)=1,MONTH(A97)=1)),YEAR(A97),"")</f>
        <v/>
      </c>
      <c r="E97" s="118" t="str">
        <f aca="false">IF(IF(YEAR(A97)=$H$1,TRUE())*IF(OR($H$2="",TEXT(A97,"mmm")=$H$2),TRUE())*IF(OR($H$3="",WEEKNUM(A97,2)=$H$3),TRUE())=1,ROW(),"")</f>
        <v/>
      </c>
      <c r="R97" s="124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24"/>
      <c r="AD97" s="124"/>
      <c r="AE97" s="124"/>
      <c r="AF97" s="124"/>
      <c r="AG97" s="124"/>
      <c r="AH97" s="124"/>
      <c r="AI97" s="124"/>
      <c r="AJ97" s="124"/>
      <c r="AK97" s="124"/>
      <c r="AL97" s="124"/>
      <c r="AM97" s="124"/>
      <c r="AN97" s="124"/>
      <c r="AO97" s="124"/>
      <c r="AP97" s="124"/>
      <c r="AQ97" s="124"/>
      <c r="AR97" s="124"/>
      <c r="AS97" s="124"/>
      <c r="AT97" s="124"/>
      <c r="AU97" s="124"/>
      <c r="AV97" s="124"/>
    </row>
    <row r="98" customFormat="false" ht="12.8" hidden="false" customHeight="false" outlineLevel="0" collapsed="false">
      <c r="A98" s="105" t="n">
        <f aca="false">IF(MAX(A$11:A97)+1&lt;=$D$1,A97+1,"")</f>
        <v>43784</v>
      </c>
      <c r="B98" s="0" t="str">
        <f aca="false">IF(WEEKDAY(A98,2)=WEEKDAY(B$1,2),WEEKNUM(A98,2),"")</f>
        <v/>
      </c>
      <c r="C98" s="0" t="str">
        <f aca="false">IF(A98=EOMONTH(A98,0),TEXT(A98,"mmm"),"")</f>
        <v/>
      </c>
      <c r="D98" s="0" t="str">
        <f aca="false">IF(OR(AND(DAY(A98)=31,MONTH(A98)=12),AND(DAY(A98)=1,MONTH(A98)=1)),YEAR(A98),"")</f>
        <v/>
      </c>
      <c r="E98" s="118" t="str">
        <f aca="false">IF(IF(YEAR(A98)=$H$1,TRUE())*IF(OR($H$2="",TEXT(A98,"mmm")=$H$2),TRUE())*IF(OR($H$3="",WEEKNUM(A98,2)=$H$3),TRUE())=1,ROW(),"")</f>
        <v/>
      </c>
      <c r="R98" s="124"/>
      <c r="S98" s="124"/>
      <c r="T98" s="124"/>
      <c r="U98" s="124"/>
      <c r="V98" s="124"/>
      <c r="W98" s="124"/>
      <c r="X98" s="124"/>
      <c r="Y98" s="124"/>
      <c r="Z98" s="124"/>
      <c r="AA98" s="124"/>
      <c r="AB98" s="124"/>
      <c r="AC98" s="124"/>
      <c r="AD98" s="124"/>
      <c r="AE98" s="124"/>
      <c r="AF98" s="124"/>
      <c r="AG98" s="124"/>
      <c r="AH98" s="124"/>
      <c r="AI98" s="124"/>
      <c r="AJ98" s="124"/>
      <c r="AK98" s="124"/>
      <c r="AL98" s="124"/>
      <c r="AM98" s="124"/>
      <c r="AN98" s="124"/>
      <c r="AO98" s="124"/>
      <c r="AP98" s="124"/>
      <c r="AQ98" s="124"/>
      <c r="AR98" s="124"/>
      <c r="AS98" s="124"/>
      <c r="AT98" s="124"/>
      <c r="AU98" s="124"/>
      <c r="AV98" s="124"/>
    </row>
    <row r="99" customFormat="false" ht="12.8" hidden="false" customHeight="false" outlineLevel="0" collapsed="false">
      <c r="A99" s="105" t="n">
        <f aca="false">IF(MAX(A$11:A98)+1&lt;=$D$1,A98+1,"")</f>
        <v>43785</v>
      </c>
      <c r="B99" s="0" t="str">
        <f aca="false">IF(WEEKDAY(A99,2)=WEEKDAY(B$1,2),WEEKNUM(A99,2),"")</f>
        <v/>
      </c>
      <c r="C99" s="0" t="str">
        <f aca="false">IF(A99=EOMONTH(A99,0),TEXT(A99,"mmm"),"")</f>
        <v/>
      </c>
      <c r="D99" s="0" t="str">
        <f aca="false">IF(OR(AND(DAY(A99)=31,MONTH(A99)=12),AND(DAY(A99)=1,MONTH(A99)=1)),YEAR(A99),"")</f>
        <v/>
      </c>
      <c r="E99" s="118" t="str">
        <f aca="false">IF(IF(YEAR(A99)=$H$1,TRUE())*IF(OR($H$2="",TEXT(A99,"mmm")=$H$2),TRUE())*IF(OR($H$3="",WEEKNUM(A99,2)=$H$3),TRUE())=1,ROW(),"")</f>
        <v/>
      </c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24"/>
      <c r="AE99" s="124"/>
      <c r="AF99" s="124"/>
      <c r="AG99" s="124"/>
      <c r="AH99" s="124"/>
      <c r="AI99" s="124"/>
      <c r="AJ99" s="124"/>
      <c r="AK99" s="124"/>
      <c r="AL99" s="124"/>
      <c r="AM99" s="124"/>
      <c r="AN99" s="124"/>
      <c r="AO99" s="124"/>
      <c r="AP99" s="124"/>
      <c r="AQ99" s="124"/>
      <c r="AR99" s="124"/>
      <c r="AS99" s="124"/>
      <c r="AT99" s="124"/>
      <c r="AU99" s="124"/>
      <c r="AV99" s="124"/>
    </row>
    <row r="100" customFormat="false" ht="12.8" hidden="false" customHeight="false" outlineLevel="0" collapsed="false">
      <c r="A100" s="105" t="n">
        <f aca="false">IF(MAX(A$11:A99)+1&lt;=$D$1,A99+1,"")</f>
        <v>43786</v>
      </c>
      <c r="B100" s="0" t="str">
        <f aca="false">IF(WEEKDAY(A100,2)=WEEKDAY(B$1,2),WEEKNUM(A100,2),"")</f>
        <v/>
      </c>
      <c r="C100" s="0" t="str">
        <f aca="false">IF(A100=EOMONTH(A100,0),TEXT(A100,"mmm"),"")</f>
        <v/>
      </c>
      <c r="D100" s="0" t="str">
        <f aca="false">IF(OR(AND(DAY(A100)=31,MONTH(A100)=12),AND(DAY(A100)=1,MONTH(A100)=1)),YEAR(A100),"")</f>
        <v/>
      </c>
      <c r="E100" s="118" t="str">
        <f aca="false">IF(IF(YEAR(A100)=$H$1,TRUE())*IF(OR($H$2="",TEXT(A100,"mmm")=$H$2),TRUE())*IF(OR($H$3="",WEEKNUM(A100,2)=$H$3),TRUE())=1,ROW(),"")</f>
        <v/>
      </c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24"/>
      <c r="AD100" s="124"/>
      <c r="AE100" s="124"/>
      <c r="AF100" s="124"/>
      <c r="AG100" s="124"/>
      <c r="AH100" s="124"/>
      <c r="AI100" s="124"/>
      <c r="AJ100" s="124"/>
      <c r="AK100" s="124"/>
      <c r="AL100" s="124"/>
      <c r="AM100" s="124"/>
      <c r="AN100" s="124"/>
      <c r="AO100" s="124"/>
      <c r="AP100" s="124"/>
      <c r="AQ100" s="124"/>
      <c r="AR100" s="124"/>
      <c r="AS100" s="124"/>
      <c r="AT100" s="124"/>
      <c r="AU100" s="124"/>
      <c r="AV100" s="124"/>
    </row>
    <row r="101" customFormat="false" ht="12.8" hidden="false" customHeight="false" outlineLevel="0" collapsed="false">
      <c r="A101" s="105" t="n">
        <f aca="false">IF(MAX(A$11:A100)+1&lt;=$D$1,A100+1,"")</f>
        <v>43787</v>
      </c>
      <c r="B101" s="0" t="str">
        <f aca="false">IF(WEEKDAY(A101,2)=WEEKDAY(B$1,2),WEEKNUM(A101,2),"")</f>
        <v/>
      </c>
      <c r="C101" s="0" t="str">
        <f aca="false">IF(A101=EOMONTH(A101,0),TEXT(A101,"mmm"),"")</f>
        <v/>
      </c>
      <c r="D101" s="0" t="str">
        <f aca="false">IF(OR(AND(DAY(A101)=31,MONTH(A101)=12),AND(DAY(A101)=1,MONTH(A101)=1)),YEAR(A101),"")</f>
        <v/>
      </c>
      <c r="E101" s="118" t="str">
        <f aca="false">IF(IF(YEAR(A101)=$H$1,TRUE())*IF(OR($H$2="",TEXT(A101,"mmm")=$H$2),TRUE())*IF(OR($H$3="",WEEKNUM(A101,2)=$H$3),TRUE())=1,ROW(),"")</f>
        <v/>
      </c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  <c r="AL101" s="124"/>
      <c r="AM101" s="124"/>
      <c r="AN101" s="124"/>
      <c r="AO101" s="124"/>
      <c r="AP101" s="124"/>
      <c r="AQ101" s="124"/>
      <c r="AR101" s="124"/>
      <c r="AS101" s="124"/>
      <c r="AT101" s="124"/>
      <c r="AU101" s="124"/>
      <c r="AV101" s="124"/>
    </row>
    <row r="102" customFormat="false" ht="12.8" hidden="false" customHeight="false" outlineLevel="0" collapsed="false">
      <c r="A102" s="105" t="n">
        <f aca="false">IF(MAX(A$11:A101)+1&lt;=$D$1,A101+1,"")</f>
        <v>43788</v>
      </c>
      <c r="B102" s="0" t="n">
        <f aca="false">IF(WEEKDAY(A102,2)=WEEKDAY(B$1,2),WEEKNUM(A102,2),"")</f>
        <v>47</v>
      </c>
      <c r="C102" s="0" t="str">
        <f aca="false">IF(A102=EOMONTH(A102,0),TEXT(A102,"mmm"),"")</f>
        <v/>
      </c>
      <c r="D102" s="0" t="str">
        <f aca="false">IF(OR(AND(DAY(A102)=31,MONTH(A102)=12),AND(DAY(A102)=1,MONTH(A102)=1)),YEAR(A102),"")</f>
        <v/>
      </c>
      <c r="E102" s="118" t="str">
        <f aca="false">IF(IF(YEAR(A102)=$H$1,TRUE())*IF(OR($H$2="",TEXT(A102,"mmm")=$H$2),TRUE())*IF(OR($H$3="",WEEKNUM(A102,2)=$H$3),TRUE())=1,ROW(),"")</f>
        <v/>
      </c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24"/>
      <c r="AE102" s="124"/>
      <c r="AF102" s="124"/>
      <c r="AG102" s="124"/>
      <c r="AH102" s="124"/>
      <c r="AI102" s="124"/>
      <c r="AJ102" s="124"/>
      <c r="AK102" s="124"/>
      <c r="AL102" s="124"/>
      <c r="AM102" s="124"/>
      <c r="AN102" s="124"/>
      <c r="AO102" s="124"/>
      <c r="AP102" s="124"/>
      <c r="AQ102" s="124"/>
      <c r="AR102" s="124"/>
      <c r="AS102" s="124"/>
      <c r="AT102" s="124"/>
      <c r="AU102" s="124"/>
      <c r="AV102" s="124"/>
    </row>
    <row r="103" customFormat="false" ht="12.8" hidden="false" customHeight="false" outlineLevel="0" collapsed="false">
      <c r="A103" s="105" t="n">
        <f aca="false">IF(MAX(A$11:A102)+1&lt;=$D$1,A102+1,"")</f>
        <v>43789</v>
      </c>
      <c r="B103" s="0" t="str">
        <f aca="false">IF(WEEKDAY(A103,2)=WEEKDAY(B$1,2),WEEKNUM(A103,2),"")</f>
        <v/>
      </c>
      <c r="C103" s="0" t="str">
        <f aca="false">IF(A103=EOMONTH(A103,0),TEXT(A103,"mmm"),"")</f>
        <v/>
      </c>
      <c r="D103" s="0" t="str">
        <f aca="false">IF(OR(AND(DAY(A103)=31,MONTH(A103)=12),AND(DAY(A103)=1,MONTH(A103)=1)),YEAR(A103),"")</f>
        <v/>
      </c>
      <c r="E103" s="118" t="str">
        <f aca="false">IF(IF(YEAR(A103)=$H$1,TRUE())*IF(OR($H$2="",TEXT(A103,"mmm")=$H$2),TRUE())*IF(OR($H$3="",WEEKNUM(A103,2)=$H$3),TRUE())=1,ROW(),"")</f>
        <v/>
      </c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24"/>
      <c r="AE103" s="124"/>
      <c r="AF103" s="124"/>
      <c r="AG103" s="124"/>
      <c r="AH103" s="124"/>
      <c r="AI103" s="124"/>
      <c r="AJ103" s="124"/>
      <c r="AK103" s="124"/>
      <c r="AL103" s="124"/>
      <c r="AM103" s="124"/>
      <c r="AN103" s="124"/>
      <c r="AO103" s="124"/>
      <c r="AP103" s="124"/>
      <c r="AQ103" s="124"/>
      <c r="AR103" s="124"/>
      <c r="AS103" s="124"/>
      <c r="AT103" s="124"/>
      <c r="AU103" s="124"/>
      <c r="AV103" s="124"/>
    </row>
    <row r="104" customFormat="false" ht="12.8" hidden="false" customHeight="false" outlineLevel="0" collapsed="false">
      <c r="A104" s="105" t="n">
        <f aca="false">IF(MAX(A$11:A103)+1&lt;=$D$1,A103+1,"")</f>
        <v>43790</v>
      </c>
      <c r="B104" s="0" t="str">
        <f aca="false">IF(WEEKDAY(A104,2)=WEEKDAY(B$1,2),WEEKNUM(A104,2),"")</f>
        <v/>
      </c>
      <c r="C104" s="0" t="str">
        <f aca="false">IF(A104=EOMONTH(A104,0),TEXT(A104,"mmm"),"")</f>
        <v/>
      </c>
      <c r="D104" s="0" t="str">
        <f aca="false">IF(OR(AND(DAY(A104)=31,MONTH(A104)=12),AND(DAY(A104)=1,MONTH(A104)=1)),YEAR(A104),"")</f>
        <v/>
      </c>
      <c r="E104" s="118" t="str">
        <f aca="false">IF(IF(YEAR(A104)=$H$1,TRUE())*IF(OR($H$2="",TEXT(A104,"mmm")=$H$2),TRUE())*IF(OR($H$3="",WEEKNUM(A104,2)=$H$3),TRUE())=1,ROW(),"")</f>
        <v/>
      </c>
      <c r="R104" s="124"/>
      <c r="S104" s="124"/>
      <c r="T104" s="124"/>
      <c r="U104" s="124"/>
      <c r="V104" s="124"/>
      <c r="W104" s="124"/>
      <c r="X104" s="124"/>
      <c r="Y104" s="124"/>
      <c r="Z104" s="124"/>
      <c r="AA104" s="124"/>
      <c r="AB104" s="124"/>
      <c r="AC104" s="124"/>
      <c r="AD104" s="124"/>
      <c r="AE104" s="124"/>
      <c r="AF104" s="124"/>
      <c r="AG104" s="124"/>
      <c r="AH104" s="124"/>
      <c r="AI104" s="124"/>
      <c r="AJ104" s="124"/>
      <c r="AK104" s="124"/>
      <c r="AL104" s="124"/>
      <c r="AM104" s="124"/>
      <c r="AN104" s="124"/>
      <c r="AO104" s="124"/>
      <c r="AP104" s="124"/>
      <c r="AQ104" s="124"/>
      <c r="AR104" s="124"/>
      <c r="AS104" s="124"/>
      <c r="AT104" s="124"/>
      <c r="AU104" s="124"/>
      <c r="AV104" s="124"/>
    </row>
    <row r="105" customFormat="false" ht="12.8" hidden="false" customHeight="false" outlineLevel="0" collapsed="false">
      <c r="A105" s="105" t="n">
        <f aca="false">IF(MAX(A$11:A104)+1&lt;=$D$1,A104+1,"")</f>
        <v>43791</v>
      </c>
      <c r="B105" s="0" t="str">
        <f aca="false">IF(WEEKDAY(A105,2)=WEEKDAY(B$1,2),WEEKNUM(A105,2),"")</f>
        <v/>
      </c>
      <c r="C105" s="0" t="str">
        <f aca="false">IF(A105=EOMONTH(A105,0),TEXT(A105,"mmm"),"")</f>
        <v/>
      </c>
      <c r="D105" s="0" t="str">
        <f aca="false">IF(OR(AND(DAY(A105)=31,MONTH(A105)=12),AND(DAY(A105)=1,MONTH(A105)=1)),YEAR(A105),"")</f>
        <v/>
      </c>
      <c r="E105" s="118" t="str">
        <f aca="false">IF(IF(YEAR(A105)=$H$1,TRUE())*IF(OR($H$2="",TEXT(A105,"mmm")=$H$2),TRUE())*IF(OR($H$3="",WEEKNUM(A105,2)=$H$3),TRUE())=1,ROW(),"")</f>
        <v/>
      </c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24"/>
      <c r="AD105" s="124"/>
      <c r="AE105" s="124"/>
      <c r="AF105" s="124"/>
      <c r="AG105" s="124"/>
      <c r="AH105" s="124"/>
      <c r="AI105" s="124"/>
      <c r="AJ105" s="124"/>
      <c r="AK105" s="124"/>
      <c r="AL105" s="124"/>
      <c r="AM105" s="124"/>
      <c r="AN105" s="124"/>
      <c r="AO105" s="124"/>
      <c r="AP105" s="124"/>
      <c r="AQ105" s="124"/>
      <c r="AR105" s="124"/>
      <c r="AS105" s="124"/>
      <c r="AT105" s="124"/>
      <c r="AU105" s="124"/>
      <c r="AV105" s="124"/>
    </row>
    <row r="106" customFormat="false" ht="12.8" hidden="false" customHeight="false" outlineLevel="0" collapsed="false">
      <c r="A106" s="105" t="n">
        <f aca="false">IF(MAX(A$11:A105)+1&lt;=$D$1,A105+1,"")</f>
        <v>43792</v>
      </c>
      <c r="B106" s="0" t="str">
        <f aca="false">IF(WEEKDAY(A106,2)=WEEKDAY(B$1,2),WEEKNUM(A106,2),"")</f>
        <v/>
      </c>
      <c r="C106" s="0" t="str">
        <f aca="false">IF(A106=EOMONTH(A106,0),TEXT(A106,"mmm"),"")</f>
        <v/>
      </c>
      <c r="D106" s="0" t="str">
        <f aca="false">IF(OR(AND(DAY(A106)=31,MONTH(A106)=12),AND(DAY(A106)=1,MONTH(A106)=1)),YEAR(A106),"")</f>
        <v/>
      </c>
      <c r="E106" s="118" t="str">
        <f aca="false">IF(IF(YEAR(A106)=$H$1,TRUE())*IF(OR($H$2="",TEXT(A106,"mmm")=$H$2),TRUE())*IF(OR($H$3="",WEEKNUM(A106,2)=$H$3),TRUE())=1,ROW(),"")</f>
        <v/>
      </c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24"/>
      <c r="AE106" s="124"/>
      <c r="AF106" s="124"/>
      <c r="AG106" s="124"/>
      <c r="AH106" s="124"/>
      <c r="AI106" s="124"/>
      <c r="AJ106" s="124"/>
      <c r="AK106" s="124"/>
      <c r="AL106" s="124"/>
      <c r="AM106" s="124"/>
      <c r="AN106" s="124"/>
      <c r="AO106" s="124"/>
      <c r="AP106" s="124"/>
      <c r="AQ106" s="124"/>
      <c r="AR106" s="124"/>
      <c r="AS106" s="124"/>
      <c r="AT106" s="124"/>
      <c r="AU106" s="124"/>
      <c r="AV106" s="124"/>
    </row>
    <row r="107" customFormat="false" ht="12.8" hidden="false" customHeight="false" outlineLevel="0" collapsed="false">
      <c r="A107" s="105" t="n">
        <f aca="false">IF(MAX(A$11:A106)+1&lt;=$D$1,A106+1,"")</f>
        <v>43793</v>
      </c>
      <c r="B107" s="0" t="str">
        <f aca="false">IF(WEEKDAY(A107,2)=WEEKDAY(B$1,2),WEEKNUM(A107,2),"")</f>
        <v/>
      </c>
      <c r="C107" s="0" t="str">
        <f aca="false">IF(A107=EOMONTH(A107,0),TEXT(A107,"mmm"),"")</f>
        <v/>
      </c>
      <c r="D107" s="0" t="str">
        <f aca="false">IF(OR(AND(DAY(A107)=31,MONTH(A107)=12),AND(DAY(A107)=1,MONTH(A107)=1)),YEAR(A107),"")</f>
        <v/>
      </c>
      <c r="E107" s="118" t="str">
        <f aca="false">IF(IF(YEAR(A107)=$H$1,TRUE())*IF(OR($H$2="",TEXT(A107,"mmm")=$H$2),TRUE())*IF(OR($H$3="",WEEKNUM(A107,2)=$H$3),TRUE())=1,ROW(),"")</f>
        <v/>
      </c>
      <c r="R107" s="124"/>
      <c r="S107" s="124"/>
      <c r="T107" s="124"/>
      <c r="U107" s="124"/>
      <c r="V107" s="124"/>
      <c r="W107" s="124"/>
      <c r="X107" s="124"/>
      <c r="Y107" s="124"/>
      <c r="Z107" s="124"/>
      <c r="AA107" s="124"/>
      <c r="AB107" s="124"/>
      <c r="AC107" s="124"/>
      <c r="AD107" s="124"/>
      <c r="AE107" s="124"/>
      <c r="AF107" s="124"/>
      <c r="AG107" s="124"/>
      <c r="AH107" s="124"/>
      <c r="AI107" s="124"/>
      <c r="AJ107" s="124"/>
      <c r="AK107" s="124"/>
      <c r="AL107" s="124"/>
      <c r="AM107" s="124"/>
      <c r="AN107" s="124"/>
      <c r="AO107" s="124"/>
      <c r="AP107" s="124"/>
      <c r="AQ107" s="124"/>
      <c r="AR107" s="124"/>
      <c r="AS107" s="124"/>
      <c r="AT107" s="124"/>
      <c r="AU107" s="124"/>
      <c r="AV107" s="124"/>
    </row>
    <row r="108" customFormat="false" ht="12.8" hidden="false" customHeight="false" outlineLevel="0" collapsed="false">
      <c r="A108" s="105" t="n">
        <f aca="false">IF(MAX(A$11:A107)+1&lt;=$D$1,A107+1,"")</f>
        <v>43794</v>
      </c>
      <c r="B108" s="0" t="str">
        <f aca="false">IF(WEEKDAY(A108,2)=WEEKDAY(B$1,2),WEEKNUM(A108,2),"")</f>
        <v/>
      </c>
      <c r="C108" s="0" t="str">
        <f aca="false">IF(A108=EOMONTH(A108,0),TEXT(A108,"mmm"),"")</f>
        <v/>
      </c>
      <c r="D108" s="0" t="str">
        <f aca="false">IF(OR(AND(DAY(A108)=31,MONTH(A108)=12),AND(DAY(A108)=1,MONTH(A108)=1)),YEAR(A108),"")</f>
        <v/>
      </c>
      <c r="E108" s="118" t="str">
        <f aca="false">IF(IF(YEAR(A108)=$H$1,TRUE())*IF(OR($H$2="",TEXT(A108,"mmm")=$H$2),TRUE())*IF(OR($H$3="",WEEKNUM(A108,2)=$H$3),TRUE())=1,ROW(),"")</f>
        <v/>
      </c>
      <c r="R108" s="124"/>
      <c r="S108" s="124"/>
      <c r="T108" s="124"/>
      <c r="U108" s="124"/>
      <c r="V108" s="124"/>
      <c r="W108" s="124"/>
      <c r="X108" s="124"/>
      <c r="Y108" s="124"/>
      <c r="Z108" s="124"/>
      <c r="AA108" s="124"/>
      <c r="AB108" s="124"/>
      <c r="AC108" s="124"/>
      <c r="AD108" s="124"/>
      <c r="AE108" s="124"/>
      <c r="AF108" s="124"/>
      <c r="AG108" s="124"/>
      <c r="AH108" s="124"/>
      <c r="AI108" s="124"/>
      <c r="AJ108" s="124"/>
      <c r="AK108" s="124"/>
      <c r="AL108" s="124"/>
      <c r="AM108" s="124"/>
      <c r="AN108" s="124"/>
      <c r="AO108" s="124"/>
      <c r="AP108" s="124"/>
      <c r="AQ108" s="124"/>
      <c r="AR108" s="124"/>
      <c r="AS108" s="124"/>
      <c r="AT108" s="124"/>
      <c r="AU108" s="124"/>
      <c r="AV108" s="124"/>
    </row>
    <row r="109" customFormat="false" ht="12.8" hidden="false" customHeight="false" outlineLevel="0" collapsed="false">
      <c r="A109" s="105" t="n">
        <f aca="false">IF(MAX(A$11:A108)+1&lt;=$D$1,A108+1,"")</f>
        <v>43795</v>
      </c>
      <c r="B109" s="0" t="n">
        <f aca="false">IF(WEEKDAY(A109,2)=WEEKDAY(B$1,2),WEEKNUM(A109,2),"")</f>
        <v>48</v>
      </c>
      <c r="C109" s="0" t="str">
        <f aca="false">IF(A109=EOMONTH(A109,0),TEXT(A109,"mmm"),"")</f>
        <v/>
      </c>
      <c r="D109" s="0" t="str">
        <f aca="false">IF(OR(AND(DAY(A109)=31,MONTH(A109)=12),AND(DAY(A109)=1,MONTH(A109)=1)),YEAR(A109),"")</f>
        <v/>
      </c>
      <c r="E109" s="118" t="str">
        <f aca="false">IF(IF(YEAR(A109)=$H$1,TRUE())*IF(OR($H$2="",TEXT(A109,"mmm")=$H$2),TRUE())*IF(OR($H$3="",WEEKNUM(A109,2)=$H$3),TRUE())=1,ROW(),"")</f>
        <v/>
      </c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24"/>
      <c r="AD109" s="124"/>
      <c r="AE109" s="124"/>
      <c r="AF109" s="124"/>
      <c r="AG109" s="124"/>
      <c r="AH109" s="124"/>
      <c r="AI109" s="124"/>
      <c r="AJ109" s="124"/>
      <c r="AK109" s="124"/>
      <c r="AL109" s="124"/>
      <c r="AM109" s="124"/>
      <c r="AN109" s="124"/>
      <c r="AO109" s="124"/>
      <c r="AP109" s="124"/>
      <c r="AQ109" s="124"/>
      <c r="AR109" s="124"/>
      <c r="AS109" s="124"/>
      <c r="AT109" s="124"/>
      <c r="AU109" s="124"/>
      <c r="AV109" s="124"/>
    </row>
    <row r="110" customFormat="false" ht="12.8" hidden="false" customHeight="false" outlineLevel="0" collapsed="false">
      <c r="A110" s="105" t="n">
        <f aca="false">IF(MAX(A$11:A109)+1&lt;=$D$1,A109+1,"")</f>
        <v>43796</v>
      </c>
      <c r="B110" s="0" t="str">
        <f aca="false">IF(WEEKDAY(A110,2)=WEEKDAY(B$1,2),WEEKNUM(A110,2),"")</f>
        <v/>
      </c>
      <c r="C110" s="0" t="str">
        <f aca="false">IF(A110=EOMONTH(A110,0),TEXT(A110,"mmm"),"")</f>
        <v/>
      </c>
      <c r="D110" s="0" t="str">
        <f aca="false">IF(OR(AND(DAY(A110)=31,MONTH(A110)=12),AND(DAY(A110)=1,MONTH(A110)=1)),YEAR(A110),"")</f>
        <v/>
      </c>
      <c r="E110" s="118" t="str">
        <f aca="false">IF(IF(YEAR(A110)=$H$1,TRUE())*IF(OR($H$2="",TEXT(A110,"mmm")=$H$2),TRUE())*IF(OR($H$3="",WEEKNUM(A110,2)=$H$3),TRUE())=1,ROW(),"")</f>
        <v/>
      </c>
      <c r="R110" s="124"/>
      <c r="S110" s="124"/>
      <c r="T110" s="124"/>
      <c r="U110" s="124"/>
      <c r="V110" s="124"/>
      <c r="W110" s="124"/>
      <c r="X110" s="124"/>
      <c r="Y110" s="124"/>
      <c r="Z110" s="124"/>
      <c r="AA110" s="124"/>
      <c r="AB110" s="124"/>
      <c r="AC110" s="124"/>
      <c r="AD110" s="124"/>
      <c r="AE110" s="124"/>
      <c r="AF110" s="124"/>
      <c r="AG110" s="124"/>
      <c r="AH110" s="124"/>
      <c r="AI110" s="124"/>
      <c r="AJ110" s="124"/>
      <c r="AK110" s="124"/>
      <c r="AL110" s="124"/>
      <c r="AM110" s="124"/>
      <c r="AN110" s="124"/>
      <c r="AO110" s="124"/>
      <c r="AP110" s="124"/>
      <c r="AQ110" s="124"/>
      <c r="AR110" s="124"/>
      <c r="AS110" s="124"/>
      <c r="AT110" s="124"/>
      <c r="AU110" s="124"/>
      <c r="AV110" s="124"/>
    </row>
    <row r="111" customFormat="false" ht="12.8" hidden="false" customHeight="false" outlineLevel="0" collapsed="false">
      <c r="A111" s="105" t="n">
        <f aca="false">IF(MAX(A$11:A110)+1&lt;=$D$1,A110+1,"")</f>
        <v>43797</v>
      </c>
      <c r="B111" s="0" t="str">
        <f aca="false">IF(WEEKDAY(A111,2)=WEEKDAY(B$1,2),WEEKNUM(A111,2),"")</f>
        <v/>
      </c>
      <c r="C111" s="0" t="str">
        <f aca="false">IF(A111=EOMONTH(A111,0),TEXT(A111,"mmm"),"")</f>
        <v/>
      </c>
      <c r="D111" s="0" t="str">
        <f aca="false">IF(OR(AND(DAY(A111)=31,MONTH(A111)=12),AND(DAY(A111)=1,MONTH(A111)=1)),YEAR(A111),"")</f>
        <v/>
      </c>
      <c r="E111" s="118" t="str">
        <f aca="false">IF(IF(YEAR(A111)=$H$1,TRUE())*IF(OR($H$2="",TEXT(A111,"mmm")=$H$2),TRUE())*IF(OR($H$3="",WEEKNUM(A111,2)=$H$3),TRUE())=1,ROW(),"")</f>
        <v/>
      </c>
      <c r="R111" s="124"/>
      <c r="S111" s="124"/>
      <c r="T111" s="124"/>
      <c r="U111" s="124"/>
      <c r="V111" s="124"/>
      <c r="W111" s="124"/>
      <c r="X111" s="124"/>
      <c r="Y111" s="124"/>
      <c r="Z111" s="124"/>
      <c r="AA111" s="124"/>
      <c r="AB111" s="124"/>
      <c r="AC111" s="124"/>
      <c r="AD111" s="124"/>
      <c r="AE111" s="124"/>
      <c r="AF111" s="124"/>
      <c r="AG111" s="124"/>
      <c r="AH111" s="124"/>
      <c r="AI111" s="124"/>
      <c r="AJ111" s="124"/>
      <c r="AK111" s="124"/>
      <c r="AL111" s="124"/>
      <c r="AM111" s="124"/>
      <c r="AN111" s="124"/>
      <c r="AO111" s="124"/>
      <c r="AP111" s="124"/>
      <c r="AQ111" s="124"/>
      <c r="AR111" s="124"/>
      <c r="AS111" s="124"/>
      <c r="AT111" s="124"/>
      <c r="AU111" s="124"/>
      <c r="AV111" s="124"/>
    </row>
    <row r="112" customFormat="false" ht="12.8" hidden="false" customHeight="false" outlineLevel="0" collapsed="false">
      <c r="A112" s="105" t="n">
        <f aca="false">IF(MAX(A$11:A111)+1&lt;=$D$1,A111+1,"")</f>
        <v>43798</v>
      </c>
      <c r="B112" s="0" t="str">
        <f aca="false">IF(WEEKDAY(A112,2)=WEEKDAY(B$1,2),WEEKNUM(A112,2),"")</f>
        <v/>
      </c>
      <c r="C112" s="0" t="str">
        <f aca="false">IF(A112=EOMONTH(A112,0),TEXT(A112,"mmm"),"")</f>
        <v/>
      </c>
      <c r="D112" s="0" t="str">
        <f aca="false">IF(OR(AND(DAY(A112)=31,MONTH(A112)=12),AND(DAY(A112)=1,MONTH(A112)=1)),YEAR(A112),"")</f>
        <v/>
      </c>
      <c r="E112" s="118" t="str">
        <f aca="false">IF(IF(YEAR(A112)=$H$1,TRUE())*IF(OR($H$2="",TEXT(A112,"mmm")=$H$2),TRUE())*IF(OR($H$3="",WEEKNUM(A112,2)=$H$3),TRUE())=1,ROW(),"")</f>
        <v/>
      </c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24"/>
      <c r="AE112" s="124"/>
      <c r="AF112" s="124"/>
      <c r="AG112" s="124"/>
      <c r="AH112" s="124"/>
      <c r="AI112" s="124"/>
      <c r="AJ112" s="124"/>
      <c r="AK112" s="124"/>
      <c r="AL112" s="124"/>
      <c r="AM112" s="124"/>
      <c r="AN112" s="124"/>
      <c r="AO112" s="124"/>
      <c r="AP112" s="124"/>
      <c r="AQ112" s="124"/>
      <c r="AR112" s="124"/>
      <c r="AS112" s="124"/>
      <c r="AT112" s="124"/>
      <c r="AU112" s="124"/>
      <c r="AV112" s="124"/>
    </row>
    <row r="113" customFormat="false" ht="12.8" hidden="false" customHeight="false" outlineLevel="0" collapsed="false">
      <c r="A113" s="105" t="n">
        <f aca="false">IF(MAX(A$11:A112)+1&lt;=$D$1,A112+1,"")</f>
        <v>43799</v>
      </c>
      <c r="B113" s="0" t="str">
        <f aca="false">IF(WEEKDAY(A113,2)=WEEKDAY(B$1,2),WEEKNUM(A113,2),"")</f>
        <v/>
      </c>
      <c r="C113" s="0" t="str">
        <f aca="false">IF(A113=EOMONTH(A113,0),TEXT(A113,"mmm"),"")</f>
        <v>nov.</v>
      </c>
      <c r="D113" s="0" t="str">
        <f aca="false">IF(OR(AND(DAY(A113)=31,MONTH(A113)=12),AND(DAY(A113)=1,MONTH(A113)=1)),YEAR(A113),"")</f>
        <v/>
      </c>
      <c r="E113" s="118" t="str">
        <f aca="false">IF(IF(YEAR(A113)=$H$1,TRUE())*IF(OR($H$2="",TEXT(A113,"mmm")=$H$2),TRUE())*IF(OR($H$3="",WEEKNUM(A113,2)=$H$3),TRUE())=1,ROW(),"")</f>
        <v/>
      </c>
      <c r="R113" s="124"/>
      <c r="S113" s="124"/>
      <c r="T113" s="124"/>
      <c r="U113" s="124"/>
      <c r="V113" s="124"/>
      <c r="W113" s="124"/>
      <c r="X113" s="124"/>
      <c r="Y113" s="124"/>
      <c r="Z113" s="124"/>
      <c r="AA113" s="124"/>
      <c r="AB113" s="124"/>
      <c r="AC113" s="124"/>
      <c r="AD113" s="124"/>
      <c r="AE113" s="124"/>
      <c r="AF113" s="124"/>
      <c r="AG113" s="124"/>
      <c r="AH113" s="124"/>
      <c r="AI113" s="124"/>
      <c r="AJ113" s="124"/>
      <c r="AK113" s="124"/>
      <c r="AL113" s="124"/>
      <c r="AM113" s="124"/>
      <c r="AN113" s="124"/>
      <c r="AO113" s="124"/>
      <c r="AP113" s="124"/>
      <c r="AQ113" s="124"/>
      <c r="AR113" s="124"/>
      <c r="AS113" s="124"/>
      <c r="AT113" s="124"/>
      <c r="AU113" s="124"/>
      <c r="AV113" s="124"/>
    </row>
    <row r="114" customFormat="false" ht="12.8" hidden="false" customHeight="false" outlineLevel="0" collapsed="false">
      <c r="A114" s="105" t="n">
        <f aca="false">IF(MAX(A$11:A113)+1&lt;=$D$1,A113+1,"")</f>
        <v>43800</v>
      </c>
      <c r="B114" s="0" t="str">
        <f aca="false">IF(WEEKDAY(A114,2)=WEEKDAY(B$1,2),WEEKNUM(A114,2),"")</f>
        <v/>
      </c>
      <c r="C114" s="0" t="str">
        <f aca="false">IF(A114=EOMONTH(A114,0),TEXT(A114,"mmm"),"")</f>
        <v/>
      </c>
      <c r="D114" s="0" t="str">
        <f aca="false">IF(OR(AND(DAY(A114)=31,MONTH(A114)=12),AND(DAY(A114)=1,MONTH(A114)=1)),YEAR(A114),"")</f>
        <v/>
      </c>
      <c r="E114" s="118" t="str">
        <f aca="false">IF(IF(YEAR(A114)=$H$1,TRUE())*IF(OR($H$2="",TEXT(A114,"mmm")=$H$2),TRUE())*IF(OR($H$3="",WEEKNUM(A114,2)=$H$3),TRUE())=1,ROW(),"")</f>
        <v/>
      </c>
      <c r="R114" s="124"/>
      <c r="S114" s="124"/>
      <c r="T114" s="124"/>
      <c r="U114" s="124"/>
      <c r="V114" s="124"/>
      <c r="W114" s="124"/>
      <c r="X114" s="124"/>
      <c r="Y114" s="124"/>
      <c r="Z114" s="124"/>
      <c r="AA114" s="124"/>
      <c r="AB114" s="124"/>
      <c r="AC114" s="124"/>
      <c r="AD114" s="124"/>
      <c r="AE114" s="124"/>
      <c r="AF114" s="124"/>
      <c r="AG114" s="124"/>
      <c r="AH114" s="124"/>
      <c r="AI114" s="124"/>
      <c r="AJ114" s="124"/>
      <c r="AK114" s="124"/>
      <c r="AL114" s="124"/>
      <c r="AM114" s="124"/>
      <c r="AN114" s="124"/>
      <c r="AO114" s="124"/>
      <c r="AP114" s="124"/>
      <c r="AQ114" s="124"/>
      <c r="AR114" s="124"/>
      <c r="AS114" s="124"/>
      <c r="AT114" s="124"/>
      <c r="AU114" s="124"/>
      <c r="AV114" s="124"/>
    </row>
    <row r="115" customFormat="false" ht="12.8" hidden="false" customHeight="false" outlineLevel="0" collapsed="false">
      <c r="A115" s="105" t="n">
        <f aca="false">IF(MAX(A$11:A114)+1&lt;=$D$1,A114+1,"")</f>
        <v>43801</v>
      </c>
      <c r="B115" s="0" t="str">
        <f aca="false">IF(WEEKDAY(A115,2)=WEEKDAY(B$1,2),WEEKNUM(A115,2),"")</f>
        <v/>
      </c>
      <c r="C115" s="0" t="str">
        <f aca="false">IF(A115=EOMONTH(A115,0),TEXT(A115,"mmm"),"")</f>
        <v/>
      </c>
      <c r="D115" s="0" t="str">
        <f aca="false">IF(OR(AND(DAY(A115)=31,MONTH(A115)=12),AND(DAY(A115)=1,MONTH(A115)=1)),YEAR(A115),"")</f>
        <v/>
      </c>
      <c r="E115" s="118" t="str">
        <f aca="false">IF(IF(YEAR(A115)=$H$1,TRUE())*IF(OR($H$2="",TEXT(A115,"mmm")=$H$2),TRUE())*IF(OR($H$3="",WEEKNUM(A115,2)=$H$3),TRUE())=1,ROW(),"")</f>
        <v/>
      </c>
      <c r="R115" s="124"/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24"/>
      <c r="AD115" s="124"/>
      <c r="AE115" s="124"/>
      <c r="AF115" s="124"/>
      <c r="AG115" s="124"/>
      <c r="AH115" s="124"/>
      <c r="AI115" s="124"/>
      <c r="AJ115" s="124"/>
      <c r="AK115" s="124"/>
      <c r="AL115" s="124"/>
      <c r="AM115" s="124"/>
      <c r="AN115" s="124"/>
      <c r="AO115" s="124"/>
      <c r="AP115" s="124"/>
      <c r="AQ115" s="124"/>
      <c r="AR115" s="124"/>
      <c r="AS115" s="124"/>
      <c r="AT115" s="124"/>
      <c r="AU115" s="124"/>
      <c r="AV115" s="124"/>
    </row>
    <row r="116" customFormat="false" ht="12.8" hidden="false" customHeight="false" outlineLevel="0" collapsed="false">
      <c r="A116" s="105" t="n">
        <f aca="false">IF(MAX(A$11:A115)+1&lt;=$D$1,A115+1,"")</f>
        <v>43802</v>
      </c>
      <c r="B116" s="0" t="n">
        <f aca="false">IF(WEEKDAY(A116,2)=WEEKDAY(B$1,2),WEEKNUM(A116,2),"")</f>
        <v>49</v>
      </c>
      <c r="C116" s="0" t="str">
        <f aca="false">IF(A116=EOMONTH(A116,0),TEXT(A116,"mmm"),"")</f>
        <v/>
      </c>
      <c r="D116" s="0" t="str">
        <f aca="false">IF(OR(AND(DAY(A116)=31,MONTH(A116)=12),AND(DAY(A116)=1,MONTH(A116)=1)),YEAR(A116),"")</f>
        <v/>
      </c>
      <c r="E116" s="118" t="str">
        <f aca="false">IF(IF(YEAR(A116)=$H$1,TRUE())*IF(OR($H$2="",TEXT(A116,"mmm")=$H$2),TRUE())*IF(OR($H$3="",WEEKNUM(A116,2)=$H$3),TRUE())=1,ROW(),"")</f>
        <v/>
      </c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24"/>
      <c r="AE116" s="124"/>
      <c r="AF116" s="124"/>
      <c r="AG116" s="124"/>
      <c r="AH116" s="124"/>
      <c r="AI116" s="124"/>
      <c r="AJ116" s="124"/>
      <c r="AK116" s="124"/>
      <c r="AL116" s="124"/>
      <c r="AM116" s="124"/>
      <c r="AN116" s="124"/>
      <c r="AO116" s="124"/>
      <c r="AP116" s="124"/>
      <c r="AQ116" s="124"/>
      <c r="AR116" s="124"/>
      <c r="AS116" s="124"/>
      <c r="AT116" s="124"/>
      <c r="AU116" s="124"/>
      <c r="AV116" s="124"/>
    </row>
    <row r="117" customFormat="false" ht="12.8" hidden="false" customHeight="false" outlineLevel="0" collapsed="false">
      <c r="A117" s="105" t="n">
        <f aca="false">IF(MAX(A$11:A116)+1&lt;=$D$1,A116+1,"")</f>
        <v>43803</v>
      </c>
      <c r="B117" s="0" t="str">
        <f aca="false">IF(WEEKDAY(A117,2)=WEEKDAY(B$1,2),WEEKNUM(A117,2),"")</f>
        <v/>
      </c>
      <c r="C117" s="0" t="str">
        <f aca="false">IF(A117=EOMONTH(A117,0),TEXT(A117,"mmm"),"")</f>
        <v/>
      </c>
      <c r="D117" s="0" t="str">
        <f aca="false">IF(OR(AND(DAY(A117)=31,MONTH(A117)=12),AND(DAY(A117)=1,MONTH(A117)=1)),YEAR(A117),"")</f>
        <v/>
      </c>
      <c r="E117" s="118" t="str">
        <f aca="false">IF(IF(YEAR(A117)=$H$1,TRUE())*IF(OR($H$2="",TEXT(A117,"mmm")=$H$2),TRUE())*IF(OR($H$3="",WEEKNUM(A117,2)=$H$3),TRUE())=1,ROW(),"")</f>
        <v/>
      </c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24"/>
      <c r="AD117" s="124"/>
      <c r="AE117" s="124"/>
      <c r="AF117" s="124"/>
      <c r="AG117" s="124"/>
      <c r="AH117" s="124"/>
      <c r="AI117" s="124"/>
      <c r="AJ117" s="124"/>
      <c r="AK117" s="124"/>
      <c r="AL117" s="124"/>
      <c r="AM117" s="124"/>
      <c r="AN117" s="124"/>
      <c r="AO117" s="124"/>
      <c r="AP117" s="124"/>
      <c r="AQ117" s="124"/>
      <c r="AR117" s="124"/>
      <c r="AS117" s="124"/>
      <c r="AT117" s="124"/>
      <c r="AU117" s="124"/>
      <c r="AV117" s="124"/>
    </row>
    <row r="118" customFormat="false" ht="12.8" hidden="false" customHeight="false" outlineLevel="0" collapsed="false">
      <c r="A118" s="105" t="n">
        <f aca="false">IF(MAX(A$11:A117)+1&lt;=$D$1,A117+1,"")</f>
        <v>43804</v>
      </c>
      <c r="B118" s="0" t="str">
        <f aca="false">IF(WEEKDAY(A118,2)=WEEKDAY(B$1,2),WEEKNUM(A118,2),"")</f>
        <v/>
      </c>
      <c r="C118" s="0" t="str">
        <f aca="false">IF(A118=EOMONTH(A118,0),TEXT(A118,"mmm"),"")</f>
        <v/>
      </c>
      <c r="D118" s="0" t="str">
        <f aca="false">IF(OR(AND(DAY(A118)=31,MONTH(A118)=12),AND(DAY(A118)=1,MONTH(A118)=1)),YEAR(A118),"")</f>
        <v/>
      </c>
      <c r="E118" s="118" t="str">
        <f aca="false">IF(IF(YEAR(A118)=$H$1,TRUE())*IF(OR($H$2="",TEXT(A118,"mmm")=$H$2),TRUE())*IF(OR($H$3="",WEEKNUM(A118,2)=$H$3),TRUE())=1,ROW(),"")</f>
        <v/>
      </c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24"/>
      <c r="AD118" s="124"/>
      <c r="AE118" s="124"/>
      <c r="AF118" s="124"/>
      <c r="AG118" s="124"/>
      <c r="AH118" s="124"/>
      <c r="AI118" s="124"/>
      <c r="AJ118" s="124"/>
      <c r="AK118" s="124"/>
      <c r="AL118" s="124"/>
      <c r="AM118" s="124"/>
      <c r="AN118" s="124"/>
      <c r="AO118" s="124"/>
      <c r="AP118" s="124"/>
      <c r="AQ118" s="124"/>
      <c r="AR118" s="124"/>
      <c r="AS118" s="124"/>
      <c r="AT118" s="124"/>
      <c r="AU118" s="124"/>
      <c r="AV118" s="124"/>
    </row>
    <row r="119" customFormat="false" ht="12.8" hidden="false" customHeight="false" outlineLevel="0" collapsed="false">
      <c r="A119" s="105" t="n">
        <f aca="false">IF(MAX(A$11:A118)+1&lt;=$D$1,A118+1,"")</f>
        <v>43805</v>
      </c>
      <c r="B119" s="0" t="str">
        <f aca="false">IF(WEEKDAY(A119,2)=WEEKDAY(B$1,2),WEEKNUM(A119,2),"")</f>
        <v/>
      </c>
      <c r="C119" s="0" t="str">
        <f aca="false">IF(A119=EOMONTH(A119,0),TEXT(A119,"mmm"),"")</f>
        <v/>
      </c>
      <c r="D119" s="0" t="str">
        <f aca="false">IF(OR(AND(DAY(A119)=31,MONTH(A119)=12),AND(DAY(A119)=1,MONTH(A119)=1)),YEAR(A119),"")</f>
        <v/>
      </c>
      <c r="E119" s="118" t="str">
        <f aca="false">IF(IF(YEAR(A119)=$H$1,TRUE())*IF(OR($H$2="",TEXT(A119,"mmm")=$H$2),TRUE())*IF(OR($H$3="",WEEKNUM(A119,2)=$H$3),TRUE())=1,ROW(),"")</f>
        <v/>
      </c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24"/>
      <c r="AE119" s="124"/>
      <c r="AF119" s="124"/>
      <c r="AG119" s="124"/>
      <c r="AH119" s="124"/>
      <c r="AI119" s="124"/>
      <c r="AJ119" s="124"/>
      <c r="AK119" s="124"/>
      <c r="AL119" s="124"/>
      <c r="AM119" s="124"/>
      <c r="AN119" s="124"/>
      <c r="AO119" s="124"/>
      <c r="AP119" s="124"/>
      <c r="AQ119" s="124"/>
      <c r="AR119" s="124"/>
      <c r="AS119" s="124"/>
      <c r="AT119" s="124"/>
      <c r="AU119" s="124"/>
      <c r="AV119" s="124"/>
    </row>
    <row r="120" customFormat="false" ht="12.8" hidden="false" customHeight="false" outlineLevel="0" collapsed="false">
      <c r="A120" s="105" t="n">
        <f aca="false">IF(MAX(A$11:A119)+1&lt;=$D$1,A119+1,"")</f>
        <v>43806</v>
      </c>
      <c r="B120" s="0" t="str">
        <f aca="false">IF(WEEKDAY(A120,2)=WEEKDAY(B$1,2),WEEKNUM(A120,2),"")</f>
        <v/>
      </c>
      <c r="C120" s="0" t="str">
        <f aca="false">IF(A120=EOMONTH(A120,0),TEXT(A120,"mmm"),"")</f>
        <v/>
      </c>
      <c r="D120" s="0" t="str">
        <f aca="false">IF(OR(AND(DAY(A120)=31,MONTH(A120)=12),AND(DAY(A120)=1,MONTH(A120)=1)),YEAR(A120),"")</f>
        <v/>
      </c>
      <c r="E120" s="118" t="str">
        <f aca="false">IF(IF(YEAR(A120)=$H$1,TRUE())*IF(OR($H$2="",TEXT(A120,"mmm")=$H$2),TRUE())*IF(OR($H$3="",WEEKNUM(A120,2)=$H$3),TRUE())=1,ROW(),"")</f>
        <v/>
      </c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24"/>
      <c r="AE120" s="124"/>
      <c r="AF120" s="124"/>
      <c r="AG120" s="124"/>
      <c r="AH120" s="124"/>
      <c r="AI120" s="124"/>
      <c r="AJ120" s="124"/>
      <c r="AK120" s="124"/>
      <c r="AL120" s="124"/>
      <c r="AM120" s="124"/>
      <c r="AN120" s="124"/>
      <c r="AO120" s="124"/>
      <c r="AP120" s="124"/>
      <c r="AQ120" s="124"/>
      <c r="AR120" s="124"/>
      <c r="AS120" s="124"/>
      <c r="AT120" s="124"/>
      <c r="AU120" s="124"/>
      <c r="AV120" s="124"/>
    </row>
    <row r="121" customFormat="false" ht="12.8" hidden="false" customHeight="false" outlineLevel="0" collapsed="false">
      <c r="A121" s="105" t="n">
        <f aca="false">IF(MAX(A$11:A120)+1&lt;=$D$1,A120+1,"")</f>
        <v>43807</v>
      </c>
      <c r="B121" s="0" t="str">
        <f aca="false">IF(WEEKDAY(A121,2)=WEEKDAY(B$1,2),WEEKNUM(A121,2),"")</f>
        <v/>
      </c>
      <c r="C121" s="0" t="str">
        <f aca="false">IF(A121=EOMONTH(A121,0),TEXT(A121,"mmm"),"")</f>
        <v/>
      </c>
      <c r="D121" s="0" t="str">
        <f aca="false">IF(OR(AND(DAY(A121)=31,MONTH(A121)=12),AND(DAY(A121)=1,MONTH(A121)=1)),YEAR(A121),"")</f>
        <v/>
      </c>
      <c r="E121" s="118" t="str">
        <f aca="false">IF(IF(YEAR(A121)=$H$1,TRUE())*IF(OR($H$2="",TEXT(A121,"mmm")=$H$2),TRUE())*IF(OR($H$3="",WEEKNUM(A121,2)=$H$3),TRUE())=1,ROW(),"")</f>
        <v/>
      </c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24"/>
      <c r="AE121" s="124"/>
      <c r="AF121" s="124"/>
      <c r="AG121" s="124"/>
      <c r="AH121" s="124"/>
      <c r="AI121" s="124"/>
      <c r="AJ121" s="124"/>
      <c r="AK121" s="124"/>
      <c r="AL121" s="124"/>
      <c r="AM121" s="124"/>
      <c r="AN121" s="124"/>
      <c r="AO121" s="124"/>
      <c r="AP121" s="124"/>
      <c r="AQ121" s="124"/>
      <c r="AR121" s="124"/>
      <c r="AS121" s="124"/>
      <c r="AT121" s="124"/>
      <c r="AU121" s="124"/>
      <c r="AV121" s="124"/>
    </row>
    <row r="122" customFormat="false" ht="12.8" hidden="false" customHeight="false" outlineLevel="0" collapsed="false">
      <c r="A122" s="105" t="n">
        <f aca="false">IF(MAX(A$11:A121)+1&lt;=$D$1,A121+1,"")</f>
        <v>43808</v>
      </c>
      <c r="B122" s="0" t="str">
        <f aca="false">IF(WEEKDAY(A122,2)=WEEKDAY(B$1,2),WEEKNUM(A122,2),"")</f>
        <v/>
      </c>
      <c r="C122" s="0" t="str">
        <f aca="false">IF(A122=EOMONTH(A122,0),TEXT(A122,"mmm"),"")</f>
        <v/>
      </c>
      <c r="D122" s="0" t="str">
        <f aca="false">IF(OR(AND(DAY(A122)=31,MONTH(A122)=12),AND(DAY(A122)=1,MONTH(A122)=1)),YEAR(A122),"")</f>
        <v/>
      </c>
      <c r="E122" s="118" t="str">
        <f aca="false">IF(IF(YEAR(A122)=$H$1,TRUE())*IF(OR($H$2="",TEXT(A122,"mmm")=$H$2),TRUE())*IF(OR($H$3="",WEEKNUM(A122,2)=$H$3),TRUE())=1,ROW(),"")</f>
        <v/>
      </c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24"/>
      <c r="AE122" s="124"/>
      <c r="AF122" s="124"/>
      <c r="AG122" s="124"/>
      <c r="AH122" s="124"/>
      <c r="AI122" s="124"/>
      <c r="AJ122" s="124"/>
      <c r="AK122" s="124"/>
      <c r="AL122" s="124"/>
      <c r="AM122" s="124"/>
      <c r="AN122" s="124"/>
      <c r="AO122" s="124"/>
      <c r="AP122" s="124"/>
      <c r="AQ122" s="124"/>
      <c r="AR122" s="124"/>
      <c r="AS122" s="124"/>
      <c r="AT122" s="124"/>
      <c r="AU122" s="124"/>
      <c r="AV122" s="124"/>
    </row>
    <row r="123" customFormat="false" ht="12.8" hidden="false" customHeight="false" outlineLevel="0" collapsed="false">
      <c r="A123" s="105" t="n">
        <f aca="false">IF(MAX(A$11:A122)+1&lt;=$D$1,A122+1,"")</f>
        <v>43809</v>
      </c>
      <c r="B123" s="0" t="n">
        <f aca="false">IF(WEEKDAY(A123,2)=WEEKDAY(B$1,2),WEEKNUM(A123,2),"")</f>
        <v>50</v>
      </c>
      <c r="C123" s="0" t="str">
        <f aca="false">IF(A123=EOMONTH(A123,0),TEXT(A123,"mmm"),"")</f>
        <v/>
      </c>
      <c r="D123" s="0" t="str">
        <f aca="false">IF(OR(AND(DAY(A123)=31,MONTH(A123)=12),AND(DAY(A123)=1,MONTH(A123)=1)),YEAR(A123),"")</f>
        <v/>
      </c>
      <c r="E123" s="118" t="str">
        <f aca="false">IF(IF(YEAR(A123)=$H$1,TRUE())*IF(OR($H$2="",TEXT(A123,"mmm")=$H$2),TRUE())*IF(OR($H$3="",WEEKNUM(A123,2)=$H$3),TRUE())=1,ROW(),"")</f>
        <v/>
      </c>
      <c r="R123" s="124"/>
      <c r="S123" s="124"/>
      <c r="T123" s="124"/>
      <c r="U123" s="124"/>
      <c r="V123" s="124"/>
      <c r="W123" s="124"/>
      <c r="X123" s="124"/>
      <c r="Y123" s="124"/>
      <c r="Z123" s="124"/>
      <c r="AA123" s="124"/>
      <c r="AB123" s="124"/>
      <c r="AC123" s="124"/>
      <c r="AD123" s="124"/>
      <c r="AE123" s="124"/>
      <c r="AF123" s="124"/>
      <c r="AG123" s="124"/>
      <c r="AH123" s="124"/>
      <c r="AI123" s="124"/>
      <c r="AJ123" s="124"/>
      <c r="AK123" s="124"/>
      <c r="AL123" s="124"/>
      <c r="AM123" s="124"/>
      <c r="AN123" s="124"/>
      <c r="AO123" s="124"/>
      <c r="AP123" s="124"/>
      <c r="AQ123" s="124"/>
      <c r="AR123" s="124"/>
      <c r="AS123" s="124"/>
      <c r="AT123" s="124"/>
      <c r="AU123" s="124"/>
      <c r="AV123" s="124"/>
    </row>
    <row r="124" customFormat="false" ht="12.8" hidden="false" customHeight="false" outlineLevel="0" collapsed="false">
      <c r="A124" s="105" t="n">
        <f aca="false">IF(MAX(A$11:A123)+1&lt;=$D$1,A123+1,"")</f>
        <v>43810</v>
      </c>
      <c r="B124" s="0" t="str">
        <f aca="false">IF(WEEKDAY(A124,2)=WEEKDAY(B$1,2),WEEKNUM(A124,2),"")</f>
        <v/>
      </c>
      <c r="C124" s="0" t="str">
        <f aca="false">IF(A124=EOMONTH(A124,0),TEXT(A124,"mmm"),"")</f>
        <v/>
      </c>
      <c r="D124" s="0" t="str">
        <f aca="false">IF(OR(AND(DAY(A124)=31,MONTH(A124)=12),AND(DAY(A124)=1,MONTH(A124)=1)),YEAR(A124),"")</f>
        <v/>
      </c>
      <c r="E124" s="118" t="str">
        <f aca="false">IF(IF(YEAR(A124)=$H$1,TRUE())*IF(OR($H$2="",TEXT(A124,"mmm")=$H$2),TRUE())*IF(OR($H$3="",WEEKNUM(A124,2)=$H$3),TRUE())=1,ROW(),"")</f>
        <v/>
      </c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24"/>
      <c r="AE124" s="124"/>
      <c r="AF124" s="124"/>
      <c r="AG124" s="124"/>
      <c r="AH124" s="124"/>
      <c r="AI124" s="124"/>
      <c r="AJ124" s="124"/>
      <c r="AK124" s="124"/>
      <c r="AL124" s="124"/>
      <c r="AM124" s="124"/>
      <c r="AN124" s="124"/>
      <c r="AO124" s="124"/>
      <c r="AP124" s="124"/>
      <c r="AQ124" s="124"/>
      <c r="AR124" s="124"/>
      <c r="AS124" s="124"/>
      <c r="AT124" s="124"/>
      <c r="AU124" s="124"/>
      <c r="AV124" s="124"/>
    </row>
    <row r="125" customFormat="false" ht="12.8" hidden="false" customHeight="false" outlineLevel="0" collapsed="false">
      <c r="A125" s="105" t="n">
        <f aca="false">IF(MAX(A$11:A124)+1&lt;=$D$1,A124+1,"")</f>
        <v>43811</v>
      </c>
      <c r="B125" s="0" t="str">
        <f aca="false">IF(WEEKDAY(A125,2)=WEEKDAY(B$1,2),WEEKNUM(A125,2),"")</f>
        <v/>
      </c>
      <c r="C125" s="0" t="str">
        <f aca="false">IF(A125=EOMONTH(A125,0),TEXT(A125,"mmm"),"")</f>
        <v/>
      </c>
      <c r="D125" s="0" t="str">
        <f aca="false">IF(OR(AND(DAY(A125)=31,MONTH(A125)=12),AND(DAY(A125)=1,MONTH(A125)=1)),YEAR(A125),"")</f>
        <v/>
      </c>
      <c r="E125" s="118" t="str">
        <f aca="false">IF(IF(YEAR(A125)=$H$1,TRUE())*IF(OR($H$2="",TEXT(A125,"mmm")=$H$2),TRUE())*IF(OR($H$3="",WEEKNUM(A125,2)=$H$3),TRUE())=1,ROW(),"")</f>
        <v/>
      </c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24"/>
      <c r="AE125" s="124"/>
      <c r="AF125" s="124"/>
      <c r="AG125" s="124"/>
      <c r="AH125" s="124"/>
      <c r="AI125" s="124"/>
      <c r="AJ125" s="124"/>
      <c r="AK125" s="124"/>
      <c r="AL125" s="124"/>
      <c r="AM125" s="124"/>
      <c r="AN125" s="124"/>
      <c r="AO125" s="124"/>
      <c r="AP125" s="124"/>
      <c r="AQ125" s="124"/>
      <c r="AR125" s="124"/>
      <c r="AS125" s="124"/>
      <c r="AT125" s="124"/>
      <c r="AU125" s="124"/>
      <c r="AV125" s="124"/>
    </row>
    <row r="126" customFormat="false" ht="12.8" hidden="false" customHeight="false" outlineLevel="0" collapsed="false">
      <c r="A126" s="105" t="n">
        <f aca="false">IF(MAX(A$11:A125)+1&lt;=$D$1,A125+1,"")</f>
        <v>43812</v>
      </c>
      <c r="B126" s="0" t="str">
        <f aca="false">IF(WEEKDAY(A126,2)=WEEKDAY(B$1,2),WEEKNUM(A126,2),"")</f>
        <v/>
      </c>
      <c r="C126" s="0" t="str">
        <f aca="false">IF(A126=EOMONTH(A126,0),TEXT(A126,"mmm"),"")</f>
        <v/>
      </c>
      <c r="D126" s="0" t="str">
        <f aca="false">IF(OR(AND(DAY(A126)=31,MONTH(A126)=12),AND(DAY(A126)=1,MONTH(A126)=1)),YEAR(A126),"")</f>
        <v/>
      </c>
      <c r="E126" s="118" t="str">
        <f aca="false">IF(IF(YEAR(A126)=$H$1,TRUE())*IF(OR($H$2="",TEXT(A126,"mmm")=$H$2),TRUE())*IF(OR($H$3="",WEEKNUM(A126,2)=$H$3),TRUE())=1,ROW(),"")</f>
        <v/>
      </c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24"/>
      <c r="AE126" s="124"/>
      <c r="AF126" s="124"/>
      <c r="AG126" s="124"/>
      <c r="AH126" s="124"/>
      <c r="AI126" s="124"/>
      <c r="AJ126" s="124"/>
      <c r="AK126" s="124"/>
      <c r="AL126" s="124"/>
      <c r="AM126" s="124"/>
      <c r="AN126" s="124"/>
      <c r="AO126" s="124"/>
      <c r="AP126" s="124"/>
      <c r="AQ126" s="124"/>
      <c r="AR126" s="124"/>
      <c r="AS126" s="124"/>
      <c r="AT126" s="124"/>
      <c r="AU126" s="124"/>
      <c r="AV126" s="124"/>
    </row>
    <row r="127" customFormat="false" ht="12.8" hidden="false" customHeight="false" outlineLevel="0" collapsed="false">
      <c r="A127" s="105" t="n">
        <f aca="false">IF(MAX(A$11:A126)+1&lt;=$D$1,A126+1,"")</f>
        <v>43813</v>
      </c>
      <c r="B127" s="0" t="str">
        <f aca="false">IF(WEEKDAY(A127,2)=WEEKDAY(B$1,2),WEEKNUM(A127,2),"")</f>
        <v/>
      </c>
      <c r="C127" s="0" t="str">
        <f aca="false">IF(A127=EOMONTH(A127,0),TEXT(A127,"mmm"),"")</f>
        <v/>
      </c>
      <c r="D127" s="0" t="str">
        <f aca="false">IF(OR(AND(DAY(A127)=31,MONTH(A127)=12),AND(DAY(A127)=1,MONTH(A127)=1)),YEAR(A127),"")</f>
        <v/>
      </c>
      <c r="E127" s="118" t="str">
        <f aca="false">IF(IF(YEAR(A127)=$H$1,TRUE())*IF(OR($H$2="",TEXT(A127,"mmm")=$H$2),TRUE())*IF(OR($H$3="",WEEKNUM(A127,2)=$H$3),TRUE())=1,ROW(),"")</f>
        <v/>
      </c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  <c r="AJ127" s="124"/>
      <c r="AK127" s="124"/>
      <c r="AL127" s="124"/>
      <c r="AM127" s="124"/>
      <c r="AN127" s="124"/>
      <c r="AO127" s="124"/>
      <c r="AP127" s="124"/>
      <c r="AQ127" s="124"/>
      <c r="AR127" s="124"/>
      <c r="AS127" s="124"/>
      <c r="AT127" s="124"/>
      <c r="AU127" s="124"/>
      <c r="AV127" s="124"/>
    </row>
    <row r="128" customFormat="false" ht="12.8" hidden="false" customHeight="false" outlineLevel="0" collapsed="false">
      <c r="A128" s="105" t="n">
        <f aca="false">IF(MAX(A$11:A127)+1&lt;=$D$1,A127+1,"")</f>
        <v>43814</v>
      </c>
      <c r="B128" s="0" t="str">
        <f aca="false">IF(WEEKDAY(A128,2)=WEEKDAY(B$1,2),WEEKNUM(A128,2),"")</f>
        <v/>
      </c>
      <c r="C128" s="0" t="str">
        <f aca="false">IF(A128=EOMONTH(A128,0),TEXT(A128,"mmm"),"")</f>
        <v/>
      </c>
      <c r="D128" s="0" t="str">
        <f aca="false">IF(OR(AND(DAY(A128)=31,MONTH(A128)=12),AND(DAY(A128)=1,MONTH(A128)=1)),YEAR(A128),"")</f>
        <v/>
      </c>
      <c r="E128" s="118" t="str">
        <f aca="false">IF(IF(YEAR(A128)=$H$1,TRUE())*IF(OR($H$2="",TEXT(A128,"mmm")=$H$2),TRUE())*IF(OR($H$3="",WEEKNUM(A128,2)=$H$3),TRUE())=1,ROW(),"")</f>
        <v/>
      </c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24"/>
      <c r="AE128" s="124"/>
      <c r="AF128" s="124"/>
      <c r="AG128" s="124"/>
      <c r="AH128" s="124"/>
      <c r="AI128" s="124"/>
      <c r="AJ128" s="124"/>
      <c r="AK128" s="124"/>
      <c r="AL128" s="124"/>
      <c r="AM128" s="124"/>
      <c r="AN128" s="124"/>
      <c r="AO128" s="124"/>
      <c r="AP128" s="124"/>
      <c r="AQ128" s="124"/>
      <c r="AR128" s="124"/>
      <c r="AS128" s="124"/>
      <c r="AT128" s="124"/>
      <c r="AU128" s="124"/>
      <c r="AV128" s="124"/>
    </row>
    <row r="129" customFormat="false" ht="12.8" hidden="false" customHeight="false" outlineLevel="0" collapsed="false">
      <c r="A129" s="105" t="n">
        <f aca="false">IF(MAX(A$11:A128)+1&lt;=$D$1,A128+1,"")</f>
        <v>43815</v>
      </c>
      <c r="B129" s="0" t="str">
        <f aca="false">IF(WEEKDAY(A129,2)=WEEKDAY(B$1,2),WEEKNUM(A129,2),"")</f>
        <v/>
      </c>
      <c r="C129" s="0" t="str">
        <f aca="false">IF(A129=EOMONTH(A129,0),TEXT(A129,"mmm"),"")</f>
        <v/>
      </c>
      <c r="D129" s="0" t="str">
        <f aca="false">IF(OR(AND(DAY(A129)=31,MONTH(A129)=12),AND(DAY(A129)=1,MONTH(A129)=1)),YEAR(A129),"")</f>
        <v/>
      </c>
      <c r="E129" s="118" t="str">
        <f aca="false">IF(IF(YEAR(A129)=$H$1,TRUE())*IF(OR($H$2="",TEXT(A129,"mmm")=$H$2),TRUE())*IF(OR($H$3="",WEEKNUM(A129,2)=$H$3),TRUE())=1,ROW(),"")</f>
        <v/>
      </c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24"/>
      <c r="AE129" s="124"/>
      <c r="AF129" s="124"/>
      <c r="AG129" s="124"/>
      <c r="AH129" s="124"/>
      <c r="AI129" s="124"/>
      <c r="AJ129" s="124"/>
      <c r="AK129" s="124"/>
      <c r="AL129" s="124"/>
      <c r="AM129" s="124"/>
      <c r="AN129" s="124"/>
      <c r="AO129" s="124"/>
      <c r="AP129" s="124"/>
      <c r="AQ129" s="124"/>
      <c r="AR129" s="124"/>
      <c r="AS129" s="124"/>
      <c r="AT129" s="124"/>
      <c r="AU129" s="124"/>
      <c r="AV129" s="124"/>
    </row>
    <row r="130" customFormat="false" ht="12.8" hidden="false" customHeight="false" outlineLevel="0" collapsed="false">
      <c r="A130" s="105" t="n">
        <f aca="false">IF(MAX(A$11:A129)+1&lt;=$D$1,A129+1,"")</f>
        <v>43816</v>
      </c>
      <c r="B130" s="0" t="n">
        <f aca="false">IF(WEEKDAY(A130,2)=WEEKDAY(B$1,2),WEEKNUM(A130,2),"")</f>
        <v>51</v>
      </c>
      <c r="C130" s="0" t="str">
        <f aca="false">IF(A130=EOMONTH(A130,0),TEXT(A130,"mmm"),"")</f>
        <v/>
      </c>
      <c r="D130" s="0" t="str">
        <f aca="false">IF(OR(AND(DAY(A130)=31,MONTH(A130)=12),AND(DAY(A130)=1,MONTH(A130)=1)),YEAR(A130),"")</f>
        <v/>
      </c>
      <c r="E130" s="118" t="str">
        <f aca="false">IF(IF(YEAR(A130)=$H$1,TRUE())*IF(OR($H$2="",TEXT(A130,"mmm")=$H$2),TRUE())*IF(OR($H$3="",WEEKNUM(A130,2)=$H$3),TRUE())=1,ROW(),"")</f>
        <v/>
      </c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24"/>
      <c r="AE130" s="124"/>
      <c r="AF130" s="124"/>
      <c r="AG130" s="124"/>
      <c r="AH130" s="124"/>
      <c r="AI130" s="124"/>
      <c r="AJ130" s="124"/>
      <c r="AK130" s="124"/>
      <c r="AL130" s="124"/>
      <c r="AM130" s="124"/>
      <c r="AN130" s="124"/>
      <c r="AO130" s="124"/>
      <c r="AP130" s="124"/>
      <c r="AQ130" s="124"/>
      <c r="AR130" s="124"/>
      <c r="AS130" s="124"/>
      <c r="AT130" s="124"/>
      <c r="AU130" s="124"/>
      <c r="AV130" s="124"/>
    </row>
    <row r="131" customFormat="false" ht="12.8" hidden="false" customHeight="false" outlineLevel="0" collapsed="false">
      <c r="A131" s="105" t="n">
        <f aca="false">IF(MAX(A$11:A130)+1&lt;=$D$1,A130+1,"")</f>
        <v>43817</v>
      </c>
      <c r="B131" s="0" t="str">
        <f aca="false">IF(WEEKDAY(A131,2)=WEEKDAY(B$1,2),WEEKNUM(A131,2),"")</f>
        <v/>
      </c>
      <c r="C131" s="0" t="str">
        <f aca="false">IF(A131=EOMONTH(A131,0),TEXT(A131,"mmm"),"")</f>
        <v/>
      </c>
      <c r="D131" s="0" t="str">
        <f aca="false">IF(OR(AND(DAY(A131)=31,MONTH(A131)=12),AND(DAY(A131)=1,MONTH(A131)=1)),YEAR(A131),"")</f>
        <v/>
      </c>
      <c r="E131" s="118" t="str">
        <f aca="false">IF(IF(YEAR(A131)=$H$1,TRUE())*IF(OR($H$2="",TEXT(A131,"mmm")=$H$2),TRUE())*IF(OR($H$3="",WEEKNUM(A131,2)=$H$3),TRUE())=1,ROW(),"")</f>
        <v/>
      </c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4"/>
      <c r="AD131" s="124"/>
      <c r="AE131" s="124"/>
      <c r="AF131" s="124"/>
      <c r="AG131" s="124"/>
      <c r="AH131" s="124"/>
      <c r="AI131" s="124"/>
      <c r="AJ131" s="124"/>
      <c r="AK131" s="124"/>
      <c r="AL131" s="124"/>
      <c r="AM131" s="124"/>
      <c r="AN131" s="124"/>
      <c r="AO131" s="124"/>
      <c r="AP131" s="124"/>
      <c r="AQ131" s="124"/>
      <c r="AR131" s="124"/>
      <c r="AS131" s="124"/>
      <c r="AT131" s="124"/>
      <c r="AU131" s="124"/>
      <c r="AV131" s="124"/>
    </row>
    <row r="132" customFormat="false" ht="12.8" hidden="false" customHeight="false" outlineLevel="0" collapsed="false">
      <c r="A132" s="105" t="n">
        <f aca="false">IF(MAX(A$11:A131)+1&lt;=$D$1,A131+1,"")</f>
        <v>43818</v>
      </c>
      <c r="B132" s="0" t="str">
        <f aca="false">IF(WEEKDAY(A132,2)=WEEKDAY(B$1,2),WEEKNUM(A132,2),"")</f>
        <v/>
      </c>
      <c r="C132" s="0" t="str">
        <f aca="false">IF(A132=EOMONTH(A132,0),TEXT(A132,"mmm"),"")</f>
        <v/>
      </c>
      <c r="D132" s="0" t="str">
        <f aca="false">IF(OR(AND(DAY(A132)=31,MONTH(A132)=12),AND(DAY(A132)=1,MONTH(A132)=1)),YEAR(A132),"")</f>
        <v/>
      </c>
      <c r="E132" s="118" t="str">
        <f aca="false">IF(IF(YEAR(A132)=$H$1,TRUE())*IF(OR($H$2="",TEXT(A132,"mmm")=$H$2),TRUE())*IF(OR($H$3="",WEEKNUM(A132,2)=$H$3),TRUE())=1,ROW(),"")</f>
        <v/>
      </c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24"/>
      <c r="AD132" s="124"/>
      <c r="AE132" s="124"/>
      <c r="AF132" s="124"/>
      <c r="AG132" s="124"/>
      <c r="AH132" s="124"/>
      <c r="AI132" s="124"/>
      <c r="AJ132" s="124"/>
      <c r="AK132" s="124"/>
      <c r="AL132" s="124"/>
      <c r="AM132" s="124"/>
      <c r="AN132" s="124"/>
      <c r="AO132" s="124"/>
      <c r="AP132" s="124"/>
      <c r="AQ132" s="124"/>
      <c r="AR132" s="124"/>
      <c r="AS132" s="124"/>
      <c r="AT132" s="124"/>
      <c r="AU132" s="124"/>
      <c r="AV132" s="124"/>
    </row>
    <row r="133" customFormat="false" ht="12.8" hidden="false" customHeight="false" outlineLevel="0" collapsed="false">
      <c r="A133" s="105" t="n">
        <f aca="false">IF(MAX(A$11:A132)+1&lt;=$D$1,A132+1,"")</f>
        <v>43819</v>
      </c>
      <c r="B133" s="0" t="str">
        <f aca="false">IF(WEEKDAY(A133,2)=WEEKDAY(B$1,2),WEEKNUM(A133,2),"")</f>
        <v/>
      </c>
      <c r="C133" s="0" t="str">
        <f aca="false">IF(A133=EOMONTH(A133,0),TEXT(A133,"mmm"),"")</f>
        <v/>
      </c>
      <c r="D133" s="0" t="str">
        <f aca="false">IF(OR(AND(DAY(A133)=31,MONTH(A133)=12),AND(DAY(A133)=1,MONTH(A133)=1)),YEAR(A133),"")</f>
        <v/>
      </c>
      <c r="E133" s="118" t="str">
        <f aca="false">IF(IF(YEAR(A133)=$H$1,TRUE())*IF(OR($H$2="",TEXT(A133,"mmm")=$H$2),TRUE())*IF(OR($H$3="",WEEKNUM(A133,2)=$H$3),TRUE())=1,ROW(),"")</f>
        <v/>
      </c>
      <c r="R133" s="124"/>
      <c r="S133" s="124"/>
      <c r="T133" s="124"/>
      <c r="U133" s="124"/>
      <c r="V133" s="124"/>
      <c r="W133" s="124"/>
      <c r="X133" s="124"/>
      <c r="Y133" s="124"/>
      <c r="Z133" s="124"/>
      <c r="AA133" s="124"/>
      <c r="AB133" s="124"/>
      <c r="AC133" s="124"/>
      <c r="AD133" s="124"/>
      <c r="AE133" s="124"/>
      <c r="AF133" s="124"/>
      <c r="AG133" s="124"/>
      <c r="AH133" s="124"/>
      <c r="AI133" s="124"/>
      <c r="AJ133" s="124"/>
      <c r="AK133" s="124"/>
      <c r="AL133" s="124"/>
      <c r="AM133" s="124"/>
      <c r="AN133" s="124"/>
      <c r="AO133" s="124"/>
      <c r="AP133" s="124"/>
      <c r="AQ133" s="124"/>
      <c r="AR133" s="124"/>
      <c r="AS133" s="124"/>
      <c r="AT133" s="124"/>
      <c r="AU133" s="124"/>
      <c r="AV133" s="124"/>
    </row>
    <row r="134" customFormat="false" ht="12.8" hidden="false" customHeight="false" outlineLevel="0" collapsed="false">
      <c r="A134" s="105" t="n">
        <f aca="false">IF(MAX(A$11:A133)+1&lt;=$D$1,A133+1,"")</f>
        <v>43820</v>
      </c>
      <c r="B134" s="0" t="str">
        <f aca="false">IF(WEEKDAY(A134,2)=WEEKDAY(B$1,2),WEEKNUM(A134,2),"")</f>
        <v/>
      </c>
      <c r="C134" s="0" t="str">
        <f aca="false">IF(A134=EOMONTH(A134,0),TEXT(A134,"mmm"),"")</f>
        <v/>
      </c>
      <c r="D134" s="0" t="str">
        <f aca="false">IF(OR(AND(DAY(A134)=31,MONTH(A134)=12),AND(DAY(A134)=1,MONTH(A134)=1)),YEAR(A134),"")</f>
        <v/>
      </c>
      <c r="E134" s="118" t="str">
        <f aca="false">IF(IF(YEAR(A134)=$H$1,TRUE())*IF(OR($H$2="",TEXT(A134,"mmm")=$H$2),TRUE())*IF(OR($H$3="",WEEKNUM(A134,2)=$H$3),TRUE())=1,ROW(),"")</f>
        <v/>
      </c>
      <c r="R134" s="124"/>
      <c r="S134" s="124"/>
      <c r="T134" s="124"/>
      <c r="U134" s="124"/>
      <c r="V134" s="124"/>
      <c r="W134" s="124"/>
      <c r="X134" s="124"/>
      <c r="Y134" s="124"/>
      <c r="Z134" s="124"/>
      <c r="AA134" s="124"/>
      <c r="AB134" s="124"/>
      <c r="AC134" s="124"/>
      <c r="AD134" s="124"/>
      <c r="AE134" s="124"/>
      <c r="AF134" s="124"/>
      <c r="AG134" s="124"/>
      <c r="AH134" s="124"/>
      <c r="AI134" s="124"/>
      <c r="AJ134" s="124"/>
      <c r="AK134" s="124"/>
      <c r="AL134" s="124"/>
      <c r="AM134" s="124"/>
      <c r="AN134" s="124"/>
      <c r="AO134" s="124"/>
      <c r="AP134" s="124"/>
      <c r="AQ134" s="124"/>
      <c r="AR134" s="124"/>
      <c r="AS134" s="124"/>
      <c r="AT134" s="124"/>
      <c r="AU134" s="124"/>
      <c r="AV134" s="124"/>
    </row>
    <row r="135" customFormat="false" ht="12.8" hidden="false" customHeight="false" outlineLevel="0" collapsed="false">
      <c r="A135" s="105" t="n">
        <f aca="false">IF(MAX(A$11:A134)+1&lt;=$D$1,A134+1,"")</f>
        <v>43821</v>
      </c>
      <c r="B135" s="0" t="str">
        <f aca="false">IF(WEEKDAY(A135,2)=WEEKDAY(B$1,2),WEEKNUM(A135,2),"")</f>
        <v/>
      </c>
      <c r="C135" s="0" t="str">
        <f aca="false">IF(A135=EOMONTH(A135,0),TEXT(A135,"mmm"),"")</f>
        <v/>
      </c>
      <c r="D135" s="0" t="str">
        <f aca="false">IF(OR(AND(DAY(A135)=31,MONTH(A135)=12),AND(DAY(A135)=1,MONTH(A135)=1)),YEAR(A135),"")</f>
        <v/>
      </c>
      <c r="E135" s="118" t="str">
        <f aca="false">IF(IF(YEAR(A135)=$H$1,TRUE())*IF(OR($H$2="",TEXT(A135,"mmm")=$H$2),TRUE())*IF(OR($H$3="",WEEKNUM(A135,2)=$H$3),TRUE())=1,ROW(),"")</f>
        <v/>
      </c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24"/>
      <c r="AE135" s="124"/>
      <c r="AF135" s="124"/>
      <c r="AG135" s="124"/>
      <c r="AH135" s="124"/>
      <c r="AI135" s="124"/>
      <c r="AJ135" s="124"/>
      <c r="AK135" s="124"/>
      <c r="AL135" s="124"/>
      <c r="AM135" s="124"/>
      <c r="AN135" s="124"/>
      <c r="AO135" s="124"/>
      <c r="AP135" s="124"/>
      <c r="AQ135" s="124"/>
      <c r="AR135" s="124"/>
      <c r="AS135" s="124"/>
      <c r="AT135" s="124"/>
      <c r="AU135" s="124"/>
      <c r="AV135" s="124"/>
    </row>
    <row r="136" customFormat="false" ht="12.8" hidden="false" customHeight="false" outlineLevel="0" collapsed="false">
      <c r="A136" s="105" t="n">
        <f aca="false">IF(MAX(A$11:A135)+1&lt;=$D$1,A135+1,"")</f>
        <v>43822</v>
      </c>
      <c r="B136" s="0" t="str">
        <f aca="false">IF(WEEKDAY(A136,2)=WEEKDAY(B$1,2),WEEKNUM(A136,2),"")</f>
        <v/>
      </c>
      <c r="C136" s="0" t="str">
        <f aca="false">IF(A136=EOMONTH(A136,0),TEXT(A136,"mmm"),"")</f>
        <v/>
      </c>
      <c r="D136" s="0" t="str">
        <f aca="false">IF(OR(AND(DAY(A136)=31,MONTH(A136)=12),AND(DAY(A136)=1,MONTH(A136)=1)),YEAR(A136),"")</f>
        <v/>
      </c>
      <c r="E136" s="118" t="str">
        <f aca="false">IF(IF(YEAR(A136)=$H$1,TRUE())*IF(OR($H$2="",TEXT(A136,"mmm")=$H$2),TRUE())*IF(OR($H$3="",WEEKNUM(A136,2)=$H$3),TRUE())=1,ROW(),"")</f>
        <v/>
      </c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  <c r="AJ136" s="124"/>
      <c r="AK136" s="124"/>
      <c r="AL136" s="124"/>
      <c r="AM136" s="124"/>
      <c r="AN136" s="124"/>
      <c r="AO136" s="124"/>
      <c r="AP136" s="124"/>
      <c r="AQ136" s="124"/>
      <c r="AR136" s="124"/>
      <c r="AS136" s="124"/>
      <c r="AT136" s="124"/>
      <c r="AU136" s="124"/>
      <c r="AV136" s="124"/>
    </row>
    <row r="137" customFormat="false" ht="12.8" hidden="false" customHeight="false" outlineLevel="0" collapsed="false">
      <c r="A137" s="105" t="n">
        <f aca="false">IF(MAX(A$11:A136)+1&lt;=$D$1,A136+1,"")</f>
        <v>43823</v>
      </c>
      <c r="B137" s="0" t="n">
        <f aca="false">IF(WEEKDAY(A137,2)=WEEKDAY(B$1,2),WEEKNUM(A137,2),"")</f>
        <v>52</v>
      </c>
      <c r="C137" s="0" t="str">
        <f aca="false">IF(A137=EOMONTH(A137,0),TEXT(A137,"mmm"),"")</f>
        <v/>
      </c>
      <c r="D137" s="0" t="str">
        <f aca="false">IF(OR(AND(DAY(A137)=31,MONTH(A137)=12),AND(DAY(A137)=1,MONTH(A137)=1)),YEAR(A137),"")</f>
        <v/>
      </c>
      <c r="E137" s="118" t="str">
        <f aca="false">IF(IF(YEAR(A137)=$H$1,TRUE())*IF(OR($H$2="",TEXT(A137,"mmm")=$H$2),TRUE())*IF(OR($H$3="",WEEKNUM(A137,2)=$H$3),TRUE())=1,ROW(),"")</f>
        <v/>
      </c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4"/>
      <c r="AJ137" s="124"/>
      <c r="AK137" s="124"/>
      <c r="AL137" s="124"/>
      <c r="AM137" s="124"/>
      <c r="AN137" s="124"/>
      <c r="AO137" s="124"/>
      <c r="AP137" s="124"/>
      <c r="AQ137" s="124"/>
      <c r="AR137" s="124"/>
      <c r="AS137" s="124"/>
      <c r="AT137" s="124"/>
      <c r="AU137" s="124"/>
      <c r="AV137" s="124"/>
    </row>
    <row r="138" customFormat="false" ht="12.8" hidden="false" customHeight="false" outlineLevel="0" collapsed="false">
      <c r="A138" s="105" t="n">
        <f aca="false">IF(MAX(A$11:A137)+1&lt;=$D$1,A137+1,"")</f>
        <v>43824</v>
      </c>
      <c r="B138" s="0" t="str">
        <f aca="false">IF(WEEKDAY(A138,2)=WEEKDAY(B$1,2),WEEKNUM(A138,2),"")</f>
        <v/>
      </c>
      <c r="C138" s="0" t="str">
        <f aca="false">IF(A138=EOMONTH(A138,0),TEXT(A138,"mmm"),"")</f>
        <v/>
      </c>
      <c r="D138" s="0" t="str">
        <f aca="false">IF(OR(AND(DAY(A138)=31,MONTH(A138)=12),AND(DAY(A138)=1,MONTH(A138)=1)),YEAR(A138),"")</f>
        <v/>
      </c>
      <c r="E138" s="118" t="str">
        <f aca="false">IF(IF(YEAR(A138)=$H$1,TRUE())*IF(OR($H$2="",TEXT(A138,"mmm")=$H$2),TRUE())*IF(OR($H$3="",WEEKNUM(A138,2)=$H$3),TRUE())=1,ROW(),"")</f>
        <v/>
      </c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4"/>
      <c r="AJ138" s="124"/>
      <c r="AK138" s="124"/>
      <c r="AL138" s="124"/>
      <c r="AM138" s="124"/>
      <c r="AN138" s="124"/>
      <c r="AO138" s="124"/>
      <c r="AP138" s="124"/>
      <c r="AQ138" s="124"/>
      <c r="AR138" s="124"/>
      <c r="AS138" s="124"/>
      <c r="AT138" s="124"/>
      <c r="AU138" s="124"/>
      <c r="AV138" s="124"/>
    </row>
    <row r="139" customFormat="false" ht="12.8" hidden="false" customHeight="false" outlineLevel="0" collapsed="false">
      <c r="A139" s="105" t="n">
        <f aca="false">IF(MAX(A$11:A138)+1&lt;=$D$1,A138+1,"")</f>
        <v>43825</v>
      </c>
      <c r="B139" s="0" t="str">
        <f aca="false">IF(WEEKDAY(A139,2)=WEEKDAY(B$1,2),WEEKNUM(A139,2),"")</f>
        <v/>
      </c>
      <c r="C139" s="0" t="str">
        <f aca="false">IF(A139=EOMONTH(A139,0),TEXT(A139,"mmm"),"")</f>
        <v/>
      </c>
      <c r="D139" s="0" t="str">
        <f aca="false">IF(OR(AND(DAY(A139)=31,MONTH(A139)=12),AND(DAY(A139)=1,MONTH(A139)=1)),YEAR(A139),"")</f>
        <v/>
      </c>
      <c r="E139" s="118" t="str">
        <f aca="false">IF(IF(YEAR(A139)=$H$1,TRUE())*IF(OR($H$2="",TEXT(A139,"mmm")=$H$2),TRUE())*IF(OR($H$3="",WEEKNUM(A139,2)=$H$3),TRUE())=1,ROW(),"")</f>
        <v/>
      </c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  <c r="AJ139" s="124"/>
      <c r="AK139" s="124"/>
      <c r="AL139" s="124"/>
      <c r="AM139" s="124"/>
      <c r="AN139" s="124"/>
      <c r="AO139" s="124"/>
      <c r="AP139" s="124"/>
      <c r="AQ139" s="124"/>
      <c r="AR139" s="124"/>
      <c r="AS139" s="124"/>
      <c r="AT139" s="124"/>
      <c r="AU139" s="124"/>
      <c r="AV139" s="124"/>
    </row>
    <row r="140" customFormat="false" ht="12.8" hidden="false" customHeight="false" outlineLevel="0" collapsed="false">
      <c r="A140" s="105" t="n">
        <f aca="false">IF(MAX(A$11:A139)+1&lt;=$D$1,A139+1,"")</f>
        <v>43826</v>
      </c>
      <c r="B140" s="0" t="str">
        <f aca="false">IF(WEEKDAY(A140,2)=WEEKDAY(B$1,2),WEEKNUM(A140,2),"")</f>
        <v/>
      </c>
      <c r="C140" s="0" t="str">
        <f aca="false">IF(A140=EOMONTH(A140,0),TEXT(A140,"mmm"),"")</f>
        <v/>
      </c>
      <c r="D140" s="0" t="str">
        <f aca="false">IF(OR(AND(DAY(A140)=31,MONTH(A140)=12),AND(DAY(A140)=1,MONTH(A140)=1)),YEAR(A140),"")</f>
        <v/>
      </c>
      <c r="E140" s="118" t="str">
        <f aca="false">IF(IF(YEAR(A140)=$H$1,TRUE())*IF(OR($H$2="",TEXT(A140,"mmm")=$H$2),TRUE())*IF(OR($H$3="",WEEKNUM(A140,2)=$H$3),TRUE())=1,ROW(),"")</f>
        <v/>
      </c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4"/>
      <c r="AJ140" s="124"/>
      <c r="AK140" s="124"/>
      <c r="AL140" s="124"/>
      <c r="AM140" s="124"/>
      <c r="AN140" s="124"/>
      <c r="AO140" s="124"/>
      <c r="AP140" s="124"/>
      <c r="AQ140" s="124"/>
      <c r="AR140" s="124"/>
      <c r="AS140" s="124"/>
      <c r="AT140" s="124"/>
      <c r="AU140" s="124"/>
      <c r="AV140" s="124"/>
    </row>
    <row r="141" customFormat="false" ht="12.8" hidden="false" customHeight="false" outlineLevel="0" collapsed="false">
      <c r="A141" s="105" t="n">
        <f aca="false">IF(MAX(A$11:A140)+1&lt;=$D$1,A140+1,"")</f>
        <v>43827</v>
      </c>
      <c r="B141" s="0" t="str">
        <f aca="false">IF(WEEKDAY(A141,2)=WEEKDAY(B$1,2),WEEKNUM(A141,2),"")</f>
        <v/>
      </c>
      <c r="C141" s="0" t="str">
        <f aca="false">IF(A141=EOMONTH(A141,0),TEXT(A141,"mmm"),"")</f>
        <v/>
      </c>
      <c r="D141" s="0" t="str">
        <f aca="false">IF(OR(AND(DAY(A141)=31,MONTH(A141)=12),AND(DAY(A141)=1,MONTH(A141)=1)),YEAR(A141),"")</f>
        <v/>
      </c>
      <c r="E141" s="118" t="str">
        <f aca="false">IF(IF(YEAR(A141)=$H$1,TRUE())*IF(OR($H$2="",TEXT(A141,"mmm")=$H$2),TRUE())*IF(OR($H$3="",WEEKNUM(A141,2)=$H$3),TRUE())=1,ROW(),"")</f>
        <v/>
      </c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4"/>
      <c r="AJ141" s="124"/>
      <c r="AK141" s="124"/>
      <c r="AL141" s="124"/>
      <c r="AM141" s="124"/>
      <c r="AN141" s="124"/>
      <c r="AO141" s="124"/>
      <c r="AP141" s="124"/>
      <c r="AQ141" s="124"/>
      <c r="AR141" s="124"/>
      <c r="AS141" s="124"/>
      <c r="AT141" s="124"/>
      <c r="AU141" s="124"/>
      <c r="AV141" s="124"/>
    </row>
    <row r="142" customFormat="false" ht="12.8" hidden="false" customHeight="false" outlineLevel="0" collapsed="false">
      <c r="A142" s="105" t="n">
        <f aca="false">IF(MAX(A$11:A141)+1&lt;=$D$1,A141+1,"")</f>
        <v>43828</v>
      </c>
      <c r="B142" s="0" t="str">
        <f aca="false">IF(WEEKDAY(A142,2)=WEEKDAY(B$1,2),WEEKNUM(A142,2),"")</f>
        <v/>
      </c>
      <c r="C142" s="0" t="str">
        <f aca="false">IF(A142=EOMONTH(A142,0),TEXT(A142,"mmm"),"")</f>
        <v/>
      </c>
      <c r="D142" s="0" t="str">
        <f aca="false">IF(OR(AND(DAY(A142)=31,MONTH(A142)=12),AND(DAY(A142)=1,MONTH(A142)=1)),YEAR(A142),"")</f>
        <v/>
      </c>
      <c r="E142" s="118" t="str">
        <f aca="false">IF(IF(YEAR(A142)=$H$1,TRUE())*IF(OR($H$2="",TEXT(A142,"mmm")=$H$2),TRUE())*IF(OR($H$3="",WEEKNUM(A142,2)=$H$3),TRUE())=1,ROW(),"")</f>
        <v/>
      </c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4"/>
      <c r="AJ142" s="124"/>
      <c r="AK142" s="124"/>
      <c r="AL142" s="124"/>
      <c r="AM142" s="124"/>
      <c r="AN142" s="124"/>
      <c r="AO142" s="124"/>
      <c r="AP142" s="124"/>
      <c r="AQ142" s="124"/>
      <c r="AR142" s="124"/>
      <c r="AS142" s="124"/>
      <c r="AT142" s="124"/>
      <c r="AU142" s="124"/>
      <c r="AV142" s="124"/>
    </row>
    <row r="143" customFormat="false" ht="12.8" hidden="false" customHeight="false" outlineLevel="0" collapsed="false">
      <c r="A143" s="105" t="n">
        <f aca="false">IF(MAX(A$11:A142)+1&lt;=$D$1,A142+1,"")</f>
        <v>43829</v>
      </c>
      <c r="B143" s="0" t="str">
        <f aca="false">IF(WEEKDAY(A143,2)=WEEKDAY(B$1,2),WEEKNUM(A143,2),"")</f>
        <v/>
      </c>
      <c r="C143" s="0" t="str">
        <f aca="false">IF(A143=EOMONTH(A143,0),TEXT(A143,"mmm"),"")</f>
        <v/>
      </c>
      <c r="D143" s="0" t="str">
        <f aca="false">IF(OR(AND(DAY(A143)=31,MONTH(A143)=12),AND(DAY(A143)=1,MONTH(A143)=1)),YEAR(A143),"")</f>
        <v/>
      </c>
      <c r="E143" s="118" t="str">
        <f aca="false">IF(IF(YEAR(A143)=$H$1,TRUE())*IF(OR($H$2="",TEXT(A143,"mmm")=$H$2),TRUE())*IF(OR($H$3="",WEEKNUM(A143,2)=$H$3),TRUE())=1,ROW(),"")</f>
        <v/>
      </c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24"/>
      <c r="AE143" s="124"/>
      <c r="AF143" s="124"/>
      <c r="AG143" s="124"/>
      <c r="AH143" s="124"/>
      <c r="AI143" s="124"/>
      <c r="AJ143" s="124"/>
      <c r="AK143" s="124"/>
      <c r="AL143" s="124"/>
      <c r="AM143" s="124"/>
      <c r="AN143" s="124"/>
      <c r="AO143" s="124"/>
      <c r="AP143" s="124"/>
      <c r="AQ143" s="124"/>
      <c r="AR143" s="124"/>
      <c r="AS143" s="124"/>
      <c r="AT143" s="124"/>
      <c r="AU143" s="124"/>
      <c r="AV143" s="124"/>
    </row>
    <row r="144" customFormat="false" ht="12.8" hidden="false" customHeight="false" outlineLevel="0" collapsed="false">
      <c r="A144" s="105" t="n">
        <f aca="false">IF(MAX(A$11:A143)+1&lt;=$D$1,A143+1,"")</f>
        <v>43830</v>
      </c>
      <c r="B144" s="0" t="n">
        <f aca="false">IF(WEEKDAY(A144,2)=WEEKDAY(B$1,2),WEEKNUM(A144,2),"")</f>
        <v>1</v>
      </c>
      <c r="C144" s="0" t="str">
        <f aca="false">IF(A144=EOMONTH(A144,0),TEXT(A144,"mmm"),"")</f>
        <v>déc.</v>
      </c>
      <c r="D144" s="0" t="n">
        <f aca="false">IF(OR(AND(DAY(A144)=31,MONTH(A144)=12),AND(DAY(A144)=1,MONTH(A144)=1)),YEAR(A144),"")</f>
        <v>2019</v>
      </c>
      <c r="E144" s="118" t="str">
        <f aca="false">IF(IF(YEAR(A144)=$H$1,TRUE())*IF(OR($H$2="",TEXT(A144,"mmm")=$H$2),TRUE())*IF(OR($H$3="",WEEKNUM(A144,2)=$H$3),TRUE())=1,ROW(),"")</f>
        <v/>
      </c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24"/>
      <c r="AE144" s="124"/>
      <c r="AF144" s="124"/>
      <c r="AG144" s="124"/>
      <c r="AH144" s="124"/>
      <c r="AI144" s="124"/>
      <c r="AJ144" s="124"/>
      <c r="AK144" s="124"/>
      <c r="AL144" s="124"/>
      <c r="AM144" s="124"/>
      <c r="AN144" s="124"/>
      <c r="AO144" s="124"/>
      <c r="AP144" s="124"/>
      <c r="AQ144" s="124"/>
      <c r="AR144" s="124"/>
      <c r="AS144" s="124"/>
      <c r="AT144" s="124"/>
      <c r="AU144" s="124"/>
      <c r="AV144" s="124"/>
    </row>
    <row r="145" customFormat="false" ht="12.8" hidden="false" customHeight="false" outlineLevel="0" collapsed="false">
      <c r="A145" s="105" t="n">
        <f aca="false">IF(MAX(A$11:A144)+1&lt;=$D$1,A144+1,"")</f>
        <v>43831</v>
      </c>
      <c r="B145" s="0" t="str">
        <f aca="false">IF(WEEKDAY(A145,2)=WEEKDAY(B$1,2),WEEKNUM(A145,2),"")</f>
        <v/>
      </c>
      <c r="C145" s="0" t="str">
        <f aca="false">IF(A145=EOMONTH(A145,0),TEXT(A145,"mmm"),"")</f>
        <v/>
      </c>
      <c r="D145" s="0" t="n">
        <f aca="false">IF(OR(AND(DAY(A145)=31,MONTH(A145)=12),AND(DAY(A145)=1,MONTH(A145)=1)),YEAR(A145),"")</f>
        <v>2020</v>
      </c>
      <c r="E145" s="118" t="str">
        <f aca="false">IF(IF(YEAR(A145)=$H$1,TRUE())*IF(OR($H$2="",TEXT(A145,"mmm")=$H$2),TRUE())*IF(OR($H$3="",WEEKNUM(A145,2)=$H$3),TRUE())=1,ROW(),"")</f>
        <v/>
      </c>
      <c r="R145" s="124"/>
      <c r="S145" s="124"/>
      <c r="T145" s="124"/>
      <c r="U145" s="124"/>
      <c r="V145" s="124"/>
      <c r="W145" s="124"/>
      <c r="X145" s="124"/>
      <c r="Y145" s="124"/>
      <c r="Z145" s="124"/>
      <c r="AA145" s="124"/>
      <c r="AB145" s="124"/>
      <c r="AC145" s="124"/>
      <c r="AD145" s="124"/>
      <c r="AE145" s="124"/>
      <c r="AF145" s="124"/>
      <c r="AG145" s="124"/>
      <c r="AH145" s="124"/>
      <c r="AI145" s="124"/>
      <c r="AJ145" s="124"/>
      <c r="AK145" s="124"/>
      <c r="AL145" s="124"/>
      <c r="AM145" s="124"/>
      <c r="AN145" s="124"/>
      <c r="AO145" s="124"/>
      <c r="AP145" s="124"/>
      <c r="AQ145" s="124"/>
      <c r="AR145" s="124"/>
      <c r="AS145" s="124"/>
      <c r="AT145" s="124"/>
      <c r="AU145" s="124"/>
      <c r="AV145" s="124"/>
    </row>
    <row r="146" customFormat="false" ht="12.8" hidden="false" customHeight="false" outlineLevel="0" collapsed="false">
      <c r="A146" s="105" t="n">
        <f aca="false">IF(MAX(A$11:A145)+1&lt;=$D$1,A145+1,"")</f>
        <v>43832</v>
      </c>
      <c r="B146" s="0" t="str">
        <f aca="false">IF(WEEKDAY(A146,2)=WEEKDAY(B$1,2),WEEKNUM(A146,2),"")</f>
        <v/>
      </c>
      <c r="C146" s="0" t="str">
        <f aca="false">IF(A146=EOMONTH(A146,0),TEXT(A146,"mmm"),"")</f>
        <v/>
      </c>
      <c r="D146" s="0" t="str">
        <f aca="false">IF(OR(AND(DAY(A146)=31,MONTH(A146)=12),AND(DAY(A146)=1,MONTH(A146)=1)),YEAR(A146),"")</f>
        <v/>
      </c>
      <c r="E146" s="118" t="str">
        <f aca="false">IF(IF(YEAR(A146)=$H$1,TRUE())*IF(OR($H$2="",TEXT(A146,"mmm")=$H$2),TRUE())*IF(OR($H$3="",WEEKNUM(A146,2)=$H$3),TRUE())=1,ROW(),"")</f>
        <v/>
      </c>
      <c r="R146" s="124"/>
      <c r="S146" s="124"/>
      <c r="T146" s="124"/>
      <c r="U146" s="124"/>
      <c r="V146" s="124"/>
      <c r="W146" s="124"/>
      <c r="X146" s="124"/>
      <c r="Y146" s="124"/>
      <c r="Z146" s="124"/>
      <c r="AA146" s="124"/>
      <c r="AB146" s="124"/>
      <c r="AC146" s="124"/>
      <c r="AD146" s="124"/>
      <c r="AE146" s="124"/>
      <c r="AF146" s="124"/>
      <c r="AG146" s="124"/>
      <c r="AH146" s="124"/>
      <c r="AI146" s="124"/>
      <c r="AJ146" s="124"/>
      <c r="AK146" s="124"/>
      <c r="AL146" s="124"/>
      <c r="AM146" s="124"/>
      <c r="AN146" s="124"/>
      <c r="AO146" s="124"/>
      <c r="AP146" s="124"/>
      <c r="AQ146" s="124"/>
      <c r="AR146" s="124"/>
      <c r="AS146" s="124"/>
      <c r="AT146" s="124"/>
      <c r="AU146" s="124"/>
      <c r="AV146" s="124"/>
    </row>
    <row r="147" customFormat="false" ht="12.8" hidden="false" customHeight="false" outlineLevel="0" collapsed="false">
      <c r="A147" s="105" t="n">
        <f aca="false">IF(MAX(A$11:A146)+1&lt;=$D$1,A146+1,"")</f>
        <v>43833</v>
      </c>
      <c r="B147" s="0" t="str">
        <f aca="false">IF(WEEKDAY(A147,2)=WEEKDAY(B$1,2),WEEKNUM(A147,2),"")</f>
        <v/>
      </c>
      <c r="C147" s="0" t="str">
        <f aca="false">IF(A147=EOMONTH(A147,0),TEXT(A147,"mmm"),"")</f>
        <v/>
      </c>
      <c r="D147" s="0" t="str">
        <f aca="false">IF(OR(AND(DAY(A147)=31,MONTH(A147)=12),AND(DAY(A147)=1,MONTH(A147)=1)),YEAR(A147),"")</f>
        <v/>
      </c>
      <c r="E147" s="118" t="str">
        <f aca="false">IF(IF(YEAR(A147)=$H$1,TRUE())*IF(OR($H$2="",TEXT(A147,"mmm")=$H$2),TRUE())*IF(OR($H$3="",WEEKNUM(A147,2)=$H$3),TRUE())=1,ROW(),"")</f>
        <v/>
      </c>
      <c r="R147" s="124"/>
      <c r="S147" s="124"/>
      <c r="T147" s="124"/>
      <c r="U147" s="124"/>
      <c r="V147" s="124"/>
      <c r="W147" s="124"/>
      <c r="X147" s="124"/>
      <c r="Y147" s="124"/>
      <c r="Z147" s="124"/>
      <c r="AA147" s="124"/>
      <c r="AB147" s="124"/>
      <c r="AC147" s="124"/>
      <c r="AD147" s="124"/>
      <c r="AE147" s="124"/>
      <c r="AF147" s="124"/>
      <c r="AG147" s="124"/>
      <c r="AH147" s="124"/>
      <c r="AI147" s="124"/>
      <c r="AJ147" s="124"/>
      <c r="AK147" s="124"/>
      <c r="AL147" s="124"/>
      <c r="AM147" s="124"/>
      <c r="AN147" s="124"/>
      <c r="AO147" s="124"/>
      <c r="AP147" s="124"/>
      <c r="AQ147" s="124"/>
      <c r="AR147" s="124"/>
      <c r="AS147" s="124"/>
      <c r="AT147" s="124"/>
      <c r="AU147" s="124"/>
      <c r="AV147" s="124"/>
    </row>
    <row r="148" customFormat="false" ht="12.8" hidden="false" customHeight="false" outlineLevel="0" collapsed="false">
      <c r="A148" s="105" t="n">
        <f aca="false">IF(MAX(A$11:A147)+1&lt;=$D$1,A147+1,"")</f>
        <v>43834</v>
      </c>
      <c r="B148" s="0" t="str">
        <f aca="false">IF(WEEKDAY(A148,2)=WEEKDAY(B$1,2),WEEKNUM(A148,2),"")</f>
        <v/>
      </c>
      <c r="C148" s="0" t="str">
        <f aca="false">IF(A148=EOMONTH(A148,0),TEXT(A148,"mmm"),"")</f>
        <v/>
      </c>
      <c r="D148" s="0" t="str">
        <f aca="false">IF(OR(AND(DAY(A148)=31,MONTH(A148)=12),AND(DAY(A148)=1,MONTH(A148)=1)),YEAR(A148),"")</f>
        <v/>
      </c>
      <c r="E148" s="118" t="str">
        <f aca="false">IF(IF(YEAR(A148)=$H$1,TRUE())*IF(OR($H$2="",TEXT(A148,"mmm")=$H$2),TRUE())*IF(OR($H$3="",WEEKNUM(A148,2)=$H$3),TRUE())=1,ROW(),"")</f>
        <v/>
      </c>
      <c r="R148" s="124"/>
      <c r="S148" s="124"/>
      <c r="T148" s="124"/>
      <c r="U148" s="124"/>
      <c r="V148" s="124"/>
      <c r="W148" s="124"/>
      <c r="X148" s="124"/>
      <c r="Y148" s="124"/>
      <c r="Z148" s="124"/>
      <c r="AA148" s="124"/>
      <c r="AB148" s="124"/>
      <c r="AC148" s="124"/>
      <c r="AD148" s="124"/>
      <c r="AE148" s="124"/>
      <c r="AF148" s="124"/>
      <c r="AG148" s="124"/>
      <c r="AH148" s="124"/>
      <c r="AI148" s="124"/>
      <c r="AJ148" s="124"/>
      <c r="AK148" s="124"/>
      <c r="AL148" s="124"/>
      <c r="AM148" s="124"/>
      <c r="AN148" s="124"/>
      <c r="AO148" s="124"/>
      <c r="AP148" s="124"/>
      <c r="AQ148" s="124"/>
      <c r="AR148" s="124"/>
      <c r="AS148" s="124"/>
      <c r="AT148" s="124"/>
      <c r="AU148" s="124"/>
      <c r="AV148" s="124"/>
    </row>
    <row r="149" customFormat="false" ht="12.8" hidden="false" customHeight="false" outlineLevel="0" collapsed="false">
      <c r="A149" s="105" t="n">
        <f aca="false">IF(MAX(A$11:A148)+1&lt;=$D$1,A148+1,"")</f>
        <v>43835</v>
      </c>
      <c r="B149" s="0" t="str">
        <f aca="false">IF(WEEKDAY(A149,2)=WEEKDAY(B$1,2),WEEKNUM(A149,2),"")</f>
        <v/>
      </c>
      <c r="C149" s="0" t="str">
        <f aca="false">IF(A149=EOMONTH(A149,0),TEXT(A149,"mmm"),"")</f>
        <v/>
      </c>
      <c r="D149" s="0" t="str">
        <f aca="false">IF(OR(AND(DAY(A149)=31,MONTH(A149)=12),AND(DAY(A149)=1,MONTH(A149)=1)),YEAR(A149),"")</f>
        <v/>
      </c>
      <c r="E149" s="118" t="str">
        <f aca="false">IF(IF(YEAR(A149)=$H$1,TRUE())*IF(OR($H$2="",TEXT(A149,"mmm")=$H$2),TRUE())*IF(OR($H$3="",WEEKNUM(A149,2)=$H$3),TRUE())=1,ROW(),"")</f>
        <v/>
      </c>
      <c r="R149" s="124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24"/>
      <c r="AD149" s="124"/>
      <c r="AE149" s="124"/>
      <c r="AF149" s="124"/>
      <c r="AG149" s="124"/>
      <c r="AH149" s="124"/>
      <c r="AI149" s="124"/>
      <c r="AJ149" s="124"/>
      <c r="AK149" s="124"/>
      <c r="AL149" s="124"/>
      <c r="AM149" s="124"/>
      <c r="AN149" s="124"/>
      <c r="AO149" s="124"/>
      <c r="AP149" s="124"/>
      <c r="AQ149" s="124"/>
      <c r="AR149" s="124"/>
      <c r="AS149" s="124"/>
      <c r="AT149" s="124"/>
      <c r="AU149" s="124"/>
      <c r="AV149" s="124"/>
    </row>
    <row r="150" customFormat="false" ht="12.8" hidden="false" customHeight="false" outlineLevel="0" collapsed="false">
      <c r="A150" s="105" t="n">
        <f aca="false">IF(MAX(A$11:A149)+1&lt;=$D$1,A149+1,"")</f>
        <v>43836</v>
      </c>
      <c r="B150" s="0" t="str">
        <f aca="false">IF(WEEKDAY(A150,2)=WEEKDAY(B$1,2),WEEKNUM(A150,2),"")</f>
        <v/>
      </c>
      <c r="C150" s="0" t="str">
        <f aca="false">IF(A150=EOMONTH(A150,0),TEXT(A150,"mmm"),"")</f>
        <v/>
      </c>
      <c r="D150" s="0" t="str">
        <f aca="false">IF(OR(AND(DAY(A150)=31,MONTH(A150)=12),AND(DAY(A150)=1,MONTH(A150)=1)),YEAR(A150),"")</f>
        <v/>
      </c>
      <c r="E150" s="118" t="str">
        <f aca="false">IF(IF(YEAR(A150)=$H$1,TRUE())*IF(OR($H$2="",TEXT(A150,"mmm")=$H$2),TRUE())*IF(OR($H$3="",WEEKNUM(A150,2)=$H$3),TRUE())=1,ROW(),"")</f>
        <v/>
      </c>
      <c r="R150" s="124"/>
      <c r="S150" s="124"/>
      <c r="T150" s="124"/>
      <c r="U150" s="124"/>
      <c r="V150" s="124"/>
      <c r="W150" s="124"/>
      <c r="X150" s="124"/>
      <c r="Y150" s="124"/>
      <c r="Z150" s="124"/>
      <c r="AA150" s="124"/>
      <c r="AB150" s="124"/>
      <c r="AC150" s="124"/>
      <c r="AD150" s="124"/>
      <c r="AE150" s="124"/>
      <c r="AF150" s="124"/>
      <c r="AG150" s="124"/>
      <c r="AH150" s="124"/>
      <c r="AI150" s="124"/>
      <c r="AJ150" s="124"/>
      <c r="AK150" s="124"/>
      <c r="AL150" s="124"/>
      <c r="AM150" s="124"/>
      <c r="AN150" s="124"/>
      <c r="AO150" s="124"/>
      <c r="AP150" s="124"/>
      <c r="AQ150" s="124"/>
      <c r="AR150" s="124"/>
      <c r="AS150" s="124"/>
      <c r="AT150" s="124"/>
      <c r="AU150" s="124"/>
      <c r="AV150" s="124"/>
    </row>
    <row r="151" customFormat="false" ht="12.8" hidden="false" customHeight="false" outlineLevel="0" collapsed="false">
      <c r="A151" s="105" t="n">
        <f aca="false">IF(MAX(A$11:A150)+1&lt;=$D$1,A150+1,"")</f>
        <v>43837</v>
      </c>
      <c r="B151" s="0" t="n">
        <f aca="false">IF(WEEKDAY(A151,2)=WEEKDAY(B$1,2),WEEKNUM(A151,2),"")</f>
        <v>2</v>
      </c>
      <c r="C151" s="0" t="str">
        <f aca="false">IF(A151=EOMONTH(A151,0),TEXT(A151,"mmm"),"")</f>
        <v/>
      </c>
      <c r="D151" s="0" t="str">
        <f aca="false">IF(OR(AND(DAY(A151)=31,MONTH(A151)=12),AND(DAY(A151)=1,MONTH(A151)=1)),YEAR(A151),"")</f>
        <v/>
      </c>
      <c r="E151" s="118" t="str">
        <f aca="false">IF(IF(YEAR(A151)=$H$1,TRUE())*IF(OR($H$2="",TEXT(A151,"mmm")=$H$2),TRUE())*IF(OR($H$3="",WEEKNUM(A151,2)=$H$3),TRUE())=1,ROW(),"")</f>
        <v/>
      </c>
      <c r="R151" s="124"/>
      <c r="S151" s="124"/>
      <c r="T151" s="124"/>
      <c r="U151" s="124"/>
      <c r="V151" s="124"/>
      <c r="W151" s="124"/>
      <c r="X151" s="124"/>
      <c r="Y151" s="124"/>
      <c r="Z151" s="124"/>
      <c r="AA151" s="124"/>
      <c r="AB151" s="124"/>
      <c r="AC151" s="124"/>
      <c r="AD151" s="124"/>
      <c r="AE151" s="124"/>
      <c r="AF151" s="124"/>
      <c r="AG151" s="124"/>
      <c r="AH151" s="124"/>
      <c r="AI151" s="124"/>
      <c r="AJ151" s="124"/>
      <c r="AK151" s="124"/>
      <c r="AL151" s="124"/>
      <c r="AM151" s="124"/>
      <c r="AN151" s="124"/>
      <c r="AO151" s="124"/>
      <c r="AP151" s="124"/>
      <c r="AQ151" s="124"/>
      <c r="AR151" s="124"/>
      <c r="AS151" s="124"/>
      <c r="AT151" s="124"/>
      <c r="AU151" s="124"/>
      <c r="AV151" s="124"/>
    </row>
    <row r="152" customFormat="false" ht="12.8" hidden="false" customHeight="false" outlineLevel="0" collapsed="false">
      <c r="A152" s="105" t="n">
        <f aca="false">IF(MAX(A$11:A151)+1&lt;=$D$1,A151+1,"")</f>
        <v>43838</v>
      </c>
      <c r="B152" s="0" t="str">
        <f aca="false">IF(WEEKDAY(A152,2)=WEEKDAY(B$1,2),WEEKNUM(A152,2),"")</f>
        <v/>
      </c>
      <c r="C152" s="0" t="str">
        <f aca="false">IF(A152=EOMONTH(A152,0),TEXT(A152,"mmm"),"")</f>
        <v/>
      </c>
      <c r="D152" s="0" t="str">
        <f aca="false">IF(OR(AND(DAY(A152)=31,MONTH(A152)=12),AND(DAY(A152)=1,MONTH(A152)=1)),YEAR(A152),"")</f>
        <v/>
      </c>
      <c r="E152" s="118" t="str">
        <f aca="false">IF(IF(YEAR(A152)=$H$1,TRUE())*IF(OR($H$2="",TEXT(A152,"mmm")=$H$2),TRUE())*IF(OR($H$3="",WEEKNUM(A152,2)=$H$3),TRUE())=1,ROW(),"")</f>
        <v/>
      </c>
      <c r="R152" s="124"/>
      <c r="S152" s="124"/>
      <c r="T152" s="124"/>
      <c r="U152" s="124"/>
      <c r="V152" s="124"/>
      <c r="W152" s="124"/>
      <c r="X152" s="124"/>
      <c r="Y152" s="124"/>
      <c r="Z152" s="124"/>
      <c r="AA152" s="124"/>
      <c r="AB152" s="124"/>
      <c r="AC152" s="124"/>
      <c r="AD152" s="124"/>
      <c r="AE152" s="124"/>
      <c r="AF152" s="124"/>
      <c r="AG152" s="124"/>
      <c r="AH152" s="124"/>
      <c r="AI152" s="124"/>
      <c r="AJ152" s="124"/>
      <c r="AK152" s="124"/>
      <c r="AL152" s="124"/>
      <c r="AM152" s="124"/>
      <c r="AN152" s="124"/>
      <c r="AO152" s="124"/>
      <c r="AP152" s="124"/>
      <c r="AQ152" s="124"/>
      <c r="AR152" s="124"/>
      <c r="AS152" s="124"/>
      <c r="AT152" s="124"/>
      <c r="AU152" s="124"/>
      <c r="AV152" s="124"/>
    </row>
    <row r="153" customFormat="false" ht="12.8" hidden="false" customHeight="false" outlineLevel="0" collapsed="false">
      <c r="A153" s="105" t="n">
        <f aca="false">IF(MAX(A$11:A152)+1&lt;=$D$1,A152+1,"")</f>
        <v>43839</v>
      </c>
      <c r="B153" s="0" t="str">
        <f aca="false">IF(WEEKDAY(A153,2)=WEEKDAY(B$1,2),WEEKNUM(A153,2),"")</f>
        <v/>
      </c>
      <c r="C153" s="0" t="str">
        <f aca="false">IF(A153=EOMONTH(A153,0),TEXT(A153,"mmm"),"")</f>
        <v/>
      </c>
      <c r="D153" s="0" t="str">
        <f aca="false">IF(OR(AND(DAY(A153)=31,MONTH(A153)=12),AND(DAY(A153)=1,MONTH(A153)=1)),YEAR(A153),"")</f>
        <v/>
      </c>
      <c r="E153" s="118" t="str">
        <f aca="false">IF(IF(YEAR(A153)=$H$1,TRUE())*IF(OR($H$2="",TEXT(A153,"mmm")=$H$2),TRUE())*IF(OR($H$3="",WEEKNUM(A153,2)=$H$3),TRUE())=1,ROW(),"")</f>
        <v/>
      </c>
      <c r="R153" s="124"/>
      <c r="S153" s="124"/>
      <c r="T153" s="124"/>
      <c r="U153" s="124"/>
      <c r="V153" s="124"/>
      <c r="W153" s="124"/>
      <c r="X153" s="124"/>
      <c r="Y153" s="124"/>
      <c r="Z153" s="124"/>
      <c r="AA153" s="124"/>
      <c r="AB153" s="124"/>
      <c r="AC153" s="124"/>
      <c r="AD153" s="124"/>
      <c r="AE153" s="124"/>
      <c r="AF153" s="124"/>
      <c r="AG153" s="124"/>
      <c r="AH153" s="124"/>
      <c r="AI153" s="124"/>
      <c r="AJ153" s="124"/>
      <c r="AK153" s="124"/>
      <c r="AL153" s="124"/>
      <c r="AM153" s="124"/>
      <c r="AN153" s="124"/>
      <c r="AO153" s="124"/>
      <c r="AP153" s="124"/>
      <c r="AQ153" s="124"/>
      <c r="AR153" s="124"/>
      <c r="AS153" s="124"/>
      <c r="AT153" s="124"/>
      <c r="AU153" s="124"/>
      <c r="AV153" s="124"/>
    </row>
    <row r="154" customFormat="false" ht="12.8" hidden="false" customHeight="false" outlineLevel="0" collapsed="false">
      <c r="A154" s="105" t="n">
        <f aca="false">IF(MAX(A$11:A153)+1&lt;=$D$1,A153+1,"")</f>
        <v>43840</v>
      </c>
      <c r="B154" s="0" t="str">
        <f aca="false">IF(WEEKDAY(A154,2)=WEEKDAY(B$1,2),WEEKNUM(A154,2),"")</f>
        <v/>
      </c>
      <c r="C154" s="0" t="str">
        <f aca="false">IF(A154=EOMONTH(A154,0),TEXT(A154,"mmm"),"")</f>
        <v/>
      </c>
      <c r="D154" s="0" t="str">
        <f aca="false">IF(OR(AND(DAY(A154)=31,MONTH(A154)=12),AND(DAY(A154)=1,MONTH(A154)=1)),YEAR(A154),"")</f>
        <v/>
      </c>
      <c r="E154" s="118" t="str">
        <f aca="false">IF(IF(YEAR(A154)=$H$1,TRUE())*IF(OR($H$2="",TEXT(A154,"mmm")=$H$2),TRUE())*IF(OR($H$3="",WEEKNUM(A154,2)=$H$3),TRUE())=1,ROW(),"")</f>
        <v/>
      </c>
      <c r="R154" s="124"/>
      <c r="S154" s="124"/>
      <c r="T154" s="124"/>
      <c r="U154" s="124"/>
      <c r="V154" s="124"/>
      <c r="W154" s="124"/>
      <c r="X154" s="124"/>
      <c r="Y154" s="124"/>
      <c r="Z154" s="124"/>
      <c r="AA154" s="124"/>
      <c r="AB154" s="124"/>
      <c r="AC154" s="124"/>
      <c r="AD154" s="124"/>
      <c r="AE154" s="124"/>
      <c r="AF154" s="124"/>
      <c r="AG154" s="124"/>
      <c r="AH154" s="124"/>
      <c r="AI154" s="124"/>
      <c r="AJ154" s="124"/>
      <c r="AK154" s="124"/>
      <c r="AL154" s="124"/>
      <c r="AM154" s="124"/>
      <c r="AN154" s="124"/>
      <c r="AO154" s="124"/>
      <c r="AP154" s="124"/>
      <c r="AQ154" s="124"/>
      <c r="AR154" s="124"/>
      <c r="AS154" s="124"/>
      <c r="AT154" s="124"/>
      <c r="AU154" s="124"/>
      <c r="AV154" s="124"/>
    </row>
    <row r="155" customFormat="false" ht="12.8" hidden="false" customHeight="false" outlineLevel="0" collapsed="false">
      <c r="A155" s="105" t="n">
        <f aca="false">IF(MAX(A$11:A154)+1&lt;=$D$1,A154+1,"")</f>
        <v>43841</v>
      </c>
      <c r="B155" s="0" t="str">
        <f aca="false">IF(WEEKDAY(A155,2)=WEEKDAY(B$1,2),WEEKNUM(A155,2),"")</f>
        <v/>
      </c>
      <c r="C155" s="0" t="str">
        <f aca="false">IF(A155=EOMONTH(A155,0),TEXT(A155,"mmm"),"")</f>
        <v/>
      </c>
      <c r="D155" s="0" t="str">
        <f aca="false">IF(OR(AND(DAY(A155)=31,MONTH(A155)=12),AND(DAY(A155)=1,MONTH(A155)=1)),YEAR(A155),"")</f>
        <v/>
      </c>
      <c r="E155" s="118" t="str">
        <f aca="false">IF(IF(YEAR(A155)=$H$1,TRUE())*IF(OR($H$2="",TEXT(A155,"mmm")=$H$2),TRUE())*IF(OR($H$3="",WEEKNUM(A155,2)=$H$3),TRUE())=1,ROW(),"")</f>
        <v/>
      </c>
      <c r="R155" s="124"/>
      <c r="S155" s="124"/>
      <c r="T155" s="124"/>
      <c r="U155" s="124"/>
      <c r="V155" s="124"/>
      <c r="W155" s="124"/>
      <c r="X155" s="124"/>
      <c r="Y155" s="124"/>
      <c r="Z155" s="124"/>
      <c r="AA155" s="124"/>
      <c r="AB155" s="124"/>
      <c r="AC155" s="124"/>
      <c r="AD155" s="124"/>
      <c r="AE155" s="124"/>
      <c r="AF155" s="124"/>
      <c r="AG155" s="124"/>
      <c r="AH155" s="124"/>
      <c r="AI155" s="124"/>
      <c r="AJ155" s="124"/>
      <c r="AK155" s="124"/>
      <c r="AL155" s="124"/>
      <c r="AM155" s="124"/>
      <c r="AN155" s="124"/>
      <c r="AO155" s="124"/>
      <c r="AP155" s="124"/>
      <c r="AQ155" s="124"/>
      <c r="AR155" s="124"/>
      <c r="AS155" s="124"/>
      <c r="AT155" s="124"/>
      <c r="AU155" s="124"/>
      <c r="AV155" s="124"/>
    </row>
    <row r="156" customFormat="false" ht="12.8" hidden="false" customHeight="false" outlineLevel="0" collapsed="false">
      <c r="A156" s="105" t="n">
        <f aca="false">IF(MAX(A$11:A155)+1&lt;=$D$1,A155+1,"")</f>
        <v>43842</v>
      </c>
      <c r="B156" s="0" t="str">
        <f aca="false">IF(WEEKDAY(A156,2)=WEEKDAY(B$1,2),WEEKNUM(A156,2),"")</f>
        <v/>
      </c>
      <c r="C156" s="0" t="str">
        <f aca="false">IF(A156=EOMONTH(A156,0),TEXT(A156,"mmm"),"")</f>
        <v/>
      </c>
      <c r="D156" s="0" t="str">
        <f aca="false">IF(OR(AND(DAY(A156)=31,MONTH(A156)=12),AND(DAY(A156)=1,MONTH(A156)=1)),YEAR(A156),"")</f>
        <v/>
      </c>
      <c r="E156" s="118" t="str">
        <f aca="false">IF(IF(YEAR(A156)=$H$1,TRUE())*IF(OR($H$2="",TEXT(A156,"mmm")=$H$2),TRUE())*IF(OR($H$3="",WEEKNUM(A156,2)=$H$3),TRUE())=1,ROW(),"")</f>
        <v/>
      </c>
      <c r="R156" s="124"/>
      <c r="S156" s="124"/>
      <c r="T156" s="124"/>
      <c r="U156" s="124"/>
      <c r="V156" s="124"/>
      <c r="W156" s="124"/>
      <c r="X156" s="124"/>
      <c r="Y156" s="124"/>
      <c r="Z156" s="124"/>
      <c r="AA156" s="124"/>
      <c r="AB156" s="124"/>
      <c r="AC156" s="124"/>
      <c r="AD156" s="124"/>
      <c r="AE156" s="124"/>
      <c r="AF156" s="124"/>
      <c r="AG156" s="124"/>
      <c r="AH156" s="124"/>
      <c r="AI156" s="124"/>
      <c r="AJ156" s="124"/>
      <c r="AK156" s="124"/>
      <c r="AL156" s="124"/>
      <c r="AM156" s="124"/>
      <c r="AN156" s="124"/>
      <c r="AO156" s="124"/>
      <c r="AP156" s="124"/>
      <c r="AQ156" s="124"/>
      <c r="AR156" s="124"/>
      <c r="AS156" s="124"/>
      <c r="AT156" s="124"/>
      <c r="AU156" s="124"/>
      <c r="AV156" s="124"/>
    </row>
    <row r="157" customFormat="false" ht="12.8" hidden="false" customHeight="false" outlineLevel="0" collapsed="false">
      <c r="A157" s="105" t="n">
        <f aca="false">IF(MAX(A$11:A156)+1&lt;=$D$1,A156+1,"")</f>
        <v>43843</v>
      </c>
      <c r="B157" s="0" t="str">
        <f aca="false">IF(WEEKDAY(A157,2)=WEEKDAY(B$1,2),WEEKNUM(A157,2),"")</f>
        <v/>
      </c>
      <c r="C157" s="0" t="str">
        <f aca="false">IF(A157=EOMONTH(A157,0),TEXT(A157,"mmm"),"")</f>
        <v/>
      </c>
      <c r="D157" s="0" t="str">
        <f aca="false">IF(OR(AND(DAY(A157)=31,MONTH(A157)=12),AND(DAY(A157)=1,MONTH(A157)=1)),YEAR(A157),"")</f>
        <v/>
      </c>
      <c r="E157" s="118" t="str">
        <f aca="false">IF(IF(YEAR(A157)=$H$1,TRUE())*IF(OR($H$2="",TEXT(A157,"mmm")=$H$2),TRUE())*IF(OR($H$3="",WEEKNUM(A157,2)=$H$3),TRUE())=1,ROW(),"")</f>
        <v/>
      </c>
      <c r="R157" s="124"/>
      <c r="S157" s="124"/>
      <c r="T157" s="124"/>
      <c r="U157" s="124"/>
      <c r="V157" s="124"/>
      <c r="W157" s="124"/>
      <c r="X157" s="124"/>
      <c r="Y157" s="124"/>
      <c r="Z157" s="124"/>
      <c r="AA157" s="124"/>
      <c r="AB157" s="124"/>
      <c r="AC157" s="124"/>
      <c r="AD157" s="124"/>
      <c r="AE157" s="124"/>
      <c r="AF157" s="124"/>
      <c r="AG157" s="124"/>
      <c r="AH157" s="124"/>
      <c r="AI157" s="124"/>
      <c r="AJ157" s="124"/>
      <c r="AK157" s="124"/>
      <c r="AL157" s="124"/>
      <c r="AM157" s="124"/>
      <c r="AN157" s="124"/>
      <c r="AO157" s="124"/>
      <c r="AP157" s="124"/>
      <c r="AQ157" s="124"/>
      <c r="AR157" s="124"/>
      <c r="AS157" s="124"/>
      <c r="AT157" s="124"/>
      <c r="AU157" s="124"/>
      <c r="AV157" s="124"/>
    </row>
    <row r="158" customFormat="false" ht="12.8" hidden="false" customHeight="false" outlineLevel="0" collapsed="false">
      <c r="A158" s="105" t="n">
        <f aca="false">IF(MAX(A$11:A157)+1&lt;=$D$1,A157+1,"")</f>
        <v>43844</v>
      </c>
      <c r="B158" s="0" t="n">
        <f aca="false">IF(WEEKDAY(A158,2)=WEEKDAY(B$1,2),WEEKNUM(A158,2),"")</f>
        <v>3</v>
      </c>
      <c r="C158" s="0" t="str">
        <f aca="false">IF(A158=EOMONTH(A158,0),TEXT(A158,"mmm"),"")</f>
        <v/>
      </c>
      <c r="D158" s="0" t="str">
        <f aca="false">IF(OR(AND(DAY(A158)=31,MONTH(A158)=12),AND(DAY(A158)=1,MONTH(A158)=1)),YEAR(A158),"")</f>
        <v/>
      </c>
      <c r="E158" s="118" t="str">
        <f aca="false">IF(IF(YEAR(A158)=$H$1,TRUE())*IF(OR($H$2="",TEXT(A158,"mmm")=$H$2),TRUE())*IF(OR($H$3="",WEEKNUM(A158,2)=$H$3),TRUE())=1,ROW(),"")</f>
        <v/>
      </c>
      <c r="R158" s="124"/>
      <c r="S158" s="124"/>
      <c r="T158" s="124"/>
      <c r="U158" s="124"/>
      <c r="V158" s="124"/>
      <c r="W158" s="124"/>
      <c r="X158" s="124"/>
      <c r="Y158" s="124"/>
      <c r="Z158" s="124"/>
      <c r="AA158" s="124"/>
      <c r="AB158" s="124"/>
      <c r="AC158" s="124"/>
      <c r="AD158" s="124"/>
      <c r="AE158" s="124"/>
      <c r="AF158" s="124"/>
      <c r="AG158" s="124"/>
      <c r="AH158" s="124"/>
      <c r="AI158" s="124"/>
      <c r="AJ158" s="124"/>
      <c r="AK158" s="124"/>
      <c r="AL158" s="124"/>
      <c r="AM158" s="124"/>
      <c r="AN158" s="124"/>
      <c r="AO158" s="124"/>
      <c r="AP158" s="124"/>
      <c r="AQ158" s="124"/>
      <c r="AR158" s="124"/>
      <c r="AS158" s="124"/>
      <c r="AT158" s="124"/>
      <c r="AU158" s="124"/>
      <c r="AV158" s="124"/>
    </row>
    <row r="159" customFormat="false" ht="12.8" hidden="false" customHeight="false" outlineLevel="0" collapsed="false">
      <c r="A159" s="105" t="n">
        <f aca="false">IF(MAX(A$11:A158)+1&lt;=$D$1,A158+1,"")</f>
        <v>43845</v>
      </c>
      <c r="B159" s="0" t="str">
        <f aca="false">IF(WEEKDAY(A159,2)=WEEKDAY(B$1,2),WEEKNUM(A159,2),"")</f>
        <v/>
      </c>
      <c r="C159" s="0" t="str">
        <f aca="false">IF(A159=EOMONTH(A159,0),TEXT(A159,"mmm"),"")</f>
        <v/>
      </c>
      <c r="D159" s="0" t="str">
        <f aca="false">IF(OR(AND(DAY(A159)=31,MONTH(A159)=12),AND(DAY(A159)=1,MONTH(A159)=1)),YEAR(A159),"")</f>
        <v/>
      </c>
      <c r="E159" s="118" t="str">
        <f aca="false">IF(IF(YEAR(A159)=$H$1,TRUE())*IF(OR($H$2="",TEXT(A159,"mmm")=$H$2),TRUE())*IF(OR($H$3="",WEEKNUM(A159,2)=$H$3),TRUE())=1,ROW(),"")</f>
        <v/>
      </c>
      <c r="R159" s="124"/>
      <c r="S159" s="124"/>
      <c r="T159" s="124"/>
      <c r="U159" s="124"/>
      <c r="V159" s="124"/>
      <c r="W159" s="124"/>
      <c r="X159" s="124"/>
      <c r="Y159" s="124"/>
      <c r="Z159" s="124"/>
      <c r="AA159" s="124"/>
      <c r="AB159" s="124"/>
      <c r="AC159" s="124"/>
      <c r="AD159" s="124"/>
      <c r="AE159" s="124"/>
      <c r="AF159" s="124"/>
      <c r="AG159" s="124"/>
      <c r="AH159" s="124"/>
      <c r="AI159" s="124"/>
      <c r="AJ159" s="124"/>
      <c r="AK159" s="124"/>
      <c r="AL159" s="124"/>
      <c r="AM159" s="124"/>
      <c r="AN159" s="124"/>
      <c r="AO159" s="124"/>
      <c r="AP159" s="124"/>
      <c r="AQ159" s="124"/>
      <c r="AR159" s="124"/>
      <c r="AS159" s="124"/>
      <c r="AT159" s="124"/>
      <c r="AU159" s="124"/>
      <c r="AV159" s="124"/>
    </row>
    <row r="160" customFormat="false" ht="12.8" hidden="false" customHeight="false" outlineLevel="0" collapsed="false">
      <c r="A160" s="105" t="n">
        <f aca="false">IF(MAX(A$11:A159)+1&lt;=$D$1,A159+1,"")</f>
        <v>43846</v>
      </c>
      <c r="B160" s="0" t="str">
        <f aca="false">IF(WEEKDAY(A160,2)=WEEKDAY(B$1,2),WEEKNUM(A160,2),"")</f>
        <v/>
      </c>
      <c r="C160" s="0" t="str">
        <f aca="false">IF(A160=EOMONTH(A160,0),TEXT(A160,"mmm"),"")</f>
        <v/>
      </c>
      <c r="D160" s="0" t="str">
        <f aca="false">IF(OR(AND(DAY(A160)=31,MONTH(A160)=12),AND(DAY(A160)=1,MONTH(A160)=1)),YEAR(A160),"")</f>
        <v/>
      </c>
      <c r="E160" s="118" t="str">
        <f aca="false">IF(IF(YEAR(A160)=$H$1,TRUE())*IF(OR($H$2="",TEXT(A160,"mmm")=$H$2),TRUE())*IF(OR($H$3="",WEEKNUM(A160,2)=$H$3),TRUE())=1,ROW(),"")</f>
        <v/>
      </c>
      <c r="R160" s="124"/>
      <c r="S160" s="124"/>
      <c r="T160" s="124"/>
      <c r="U160" s="124"/>
      <c r="V160" s="124"/>
      <c r="W160" s="124"/>
      <c r="X160" s="124"/>
      <c r="Y160" s="124"/>
      <c r="Z160" s="124"/>
      <c r="AA160" s="124"/>
      <c r="AB160" s="124"/>
      <c r="AC160" s="124"/>
      <c r="AD160" s="124"/>
      <c r="AE160" s="124"/>
      <c r="AF160" s="124"/>
      <c r="AG160" s="124"/>
      <c r="AH160" s="124"/>
      <c r="AI160" s="124"/>
      <c r="AJ160" s="124"/>
      <c r="AK160" s="124"/>
      <c r="AL160" s="124"/>
      <c r="AM160" s="124"/>
      <c r="AN160" s="124"/>
      <c r="AO160" s="124"/>
      <c r="AP160" s="124"/>
      <c r="AQ160" s="124"/>
      <c r="AR160" s="124"/>
      <c r="AS160" s="124"/>
      <c r="AT160" s="124"/>
      <c r="AU160" s="124"/>
      <c r="AV160" s="124"/>
    </row>
    <row r="161" customFormat="false" ht="12.8" hidden="false" customHeight="false" outlineLevel="0" collapsed="false">
      <c r="A161" s="105" t="n">
        <f aca="false">IF(MAX(A$11:A160)+1&lt;=$D$1,A160+1,"")</f>
        <v>43847</v>
      </c>
      <c r="B161" s="0" t="str">
        <f aca="false">IF(WEEKDAY(A161,2)=WEEKDAY(B$1,2),WEEKNUM(A161,2),"")</f>
        <v/>
      </c>
      <c r="C161" s="0" t="str">
        <f aca="false">IF(A161=EOMONTH(A161,0),TEXT(A161,"mmm"),"")</f>
        <v/>
      </c>
      <c r="D161" s="0" t="str">
        <f aca="false">IF(OR(AND(DAY(A161)=31,MONTH(A161)=12),AND(DAY(A161)=1,MONTH(A161)=1)),YEAR(A161),"")</f>
        <v/>
      </c>
      <c r="E161" s="118" t="str">
        <f aca="false">IF(IF(YEAR(A161)=$H$1,TRUE())*IF(OR($H$2="",TEXT(A161,"mmm")=$H$2),TRUE())*IF(OR($H$3="",WEEKNUM(A161,2)=$H$3),TRUE())=1,ROW(),"")</f>
        <v/>
      </c>
      <c r="R161" s="124"/>
      <c r="S161" s="124"/>
      <c r="T161" s="124"/>
      <c r="U161" s="124"/>
      <c r="V161" s="124"/>
      <c r="W161" s="124"/>
      <c r="X161" s="124"/>
      <c r="Y161" s="124"/>
      <c r="Z161" s="124"/>
      <c r="AA161" s="124"/>
      <c r="AB161" s="124"/>
      <c r="AC161" s="124"/>
      <c r="AD161" s="124"/>
      <c r="AE161" s="124"/>
      <c r="AF161" s="124"/>
      <c r="AG161" s="124"/>
      <c r="AH161" s="124"/>
      <c r="AI161" s="124"/>
      <c r="AJ161" s="124"/>
      <c r="AK161" s="124"/>
      <c r="AL161" s="124"/>
      <c r="AM161" s="124"/>
      <c r="AN161" s="124"/>
      <c r="AO161" s="124"/>
      <c r="AP161" s="124"/>
      <c r="AQ161" s="124"/>
      <c r="AR161" s="124"/>
      <c r="AS161" s="124"/>
      <c r="AT161" s="124"/>
      <c r="AU161" s="124"/>
      <c r="AV161" s="124"/>
    </row>
    <row r="162" customFormat="false" ht="12.8" hidden="false" customHeight="false" outlineLevel="0" collapsed="false">
      <c r="A162" s="105" t="n">
        <f aca="false">IF(MAX(A$11:A161)+1&lt;=$D$1,A161+1,"")</f>
        <v>43848</v>
      </c>
      <c r="B162" s="0" t="str">
        <f aca="false">IF(WEEKDAY(A162,2)=WEEKDAY(B$1,2),WEEKNUM(A162,2),"")</f>
        <v/>
      </c>
      <c r="C162" s="0" t="str">
        <f aca="false">IF(A162=EOMONTH(A162,0),TEXT(A162,"mmm"),"")</f>
        <v/>
      </c>
      <c r="D162" s="0" t="str">
        <f aca="false">IF(OR(AND(DAY(A162)=31,MONTH(A162)=12),AND(DAY(A162)=1,MONTH(A162)=1)),YEAR(A162),"")</f>
        <v/>
      </c>
      <c r="E162" s="118" t="str">
        <f aca="false">IF(IF(YEAR(A162)=$H$1,TRUE())*IF(OR($H$2="",TEXT(A162,"mmm")=$H$2),TRUE())*IF(OR($H$3="",WEEKNUM(A162,2)=$H$3),TRUE())=1,ROW(),"")</f>
        <v/>
      </c>
      <c r="R162" s="124"/>
      <c r="S162" s="124"/>
      <c r="T162" s="124"/>
      <c r="U162" s="124"/>
      <c r="V162" s="124"/>
      <c r="W162" s="124"/>
      <c r="X162" s="124"/>
      <c r="Y162" s="124"/>
      <c r="Z162" s="124"/>
      <c r="AA162" s="124"/>
      <c r="AB162" s="124"/>
      <c r="AC162" s="124"/>
      <c r="AD162" s="124"/>
      <c r="AE162" s="124"/>
      <c r="AF162" s="124"/>
      <c r="AG162" s="124"/>
      <c r="AH162" s="124"/>
      <c r="AI162" s="124"/>
      <c r="AJ162" s="124"/>
      <c r="AK162" s="124"/>
      <c r="AL162" s="124"/>
      <c r="AM162" s="124"/>
      <c r="AN162" s="124"/>
      <c r="AO162" s="124"/>
      <c r="AP162" s="124"/>
      <c r="AQ162" s="124"/>
      <c r="AR162" s="124"/>
      <c r="AS162" s="124"/>
      <c r="AT162" s="124"/>
      <c r="AU162" s="124"/>
      <c r="AV162" s="124"/>
    </row>
    <row r="163" customFormat="false" ht="12.8" hidden="false" customHeight="false" outlineLevel="0" collapsed="false">
      <c r="A163" s="105" t="n">
        <f aca="false">IF(MAX(A$11:A162)+1&lt;=$D$1,A162+1,"")</f>
        <v>43849</v>
      </c>
      <c r="B163" s="0" t="str">
        <f aca="false">IF(WEEKDAY(A163,2)=WEEKDAY(B$1,2),WEEKNUM(A163,2),"")</f>
        <v/>
      </c>
      <c r="C163" s="0" t="str">
        <f aca="false">IF(A163=EOMONTH(A163,0),TEXT(A163,"mmm"),"")</f>
        <v/>
      </c>
      <c r="D163" s="0" t="str">
        <f aca="false">IF(OR(AND(DAY(A163)=31,MONTH(A163)=12),AND(DAY(A163)=1,MONTH(A163)=1)),YEAR(A163),"")</f>
        <v/>
      </c>
      <c r="E163" s="118" t="str">
        <f aca="false">IF(IF(YEAR(A163)=$H$1,TRUE())*IF(OR($H$2="",TEXT(A163,"mmm")=$H$2),TRUE())*IF(OR($H$3="",WEEKNUM(A163,2)=$H$3),TRUE())=1,ROW(),"")</f>
        <v/>
      </c>
      <c r="R163" s="124"/>
      <c r="S163" s="124"/>
      <c r="T163" s="124"/>
      <c r="U163" s="124"/>
      <c r="V163" s="124"/>
      <c r="W163" s="124"/>
      <c r="X163" s="124"/>
      <c r="Y163" s="124"/>
      <c r="Z163" s="124"/>
      <c r="AA163" s="124"/>
      <c r="AB163" s="124"/>
      <c r="AC163" s="124"/>
      <c r="AD163" s="124"/>
      <c r="AE163" s="124"/>
      <c r="AF163" s="124"/>
      <c r="AG163" s="124"/>
      <c r="AH163" s="124"/>
      <c r="AI163" s="124"/>
      <c r="AJ163" s="124"/>
      <c r="AK163" s="124"/>
      <c r="AL163" s="124"/>
      <c r="AM163" s="124"/>
      <c r="AN163" s="124"/>
      <c r="AO163" s="124"/>
      <c r="AP163" s="124"/>
      <c r="AQ163" s="124"/>
      <c r="AR163" s="124"/>
      <c r="AS163" s="124"/>
      <c r="AT163" s="124"/>
      <c r="AU163" s="124"/>
      <c r="AV163" s="124"/>
    </row>
    <row r="164" customFormat="false" ht="12.8" hidden="false" customHeight="false" outlineLevel="0" collapsed="false">
      <c r="A164" s="105" t="n">
        <f aca="false">IF(MAX(A$11:A163)+1&lt;=$D$1,A163+1,"")</f>
        <v>43850</v>
      </c>
      <c r="B164" s="0" t="str">
        <f aca="false">IF(WEEKDAY(A164,2)=WEEKDAY(B$1,2),WEEKNUM(A164,2),"")</f>
        <v/>
      </c>
      <c r="C164" s="0" t="str">
        <f aca="false">IF(A164=EOMONTH(A164,0),TEXT(A164,"mmm"),"")</f>
        <v/>
      </c>
      <c r="D164" s="0" t="str">
        <f aca="false">IF(OR(AND(DAY(A164)=31,MONTH(A164)=12),AND(DAY(A164)=1,MONTH(A164)=1)),YEAR(A164),"")</f>
        <v/>
      </c>
      <c r="E164" s="118" t="str">
        <f aca="false">IF(IF(YEAR(A164)=$H$1,TRUE())*IF(OR($H$2="",TEXT(A164,"mmm")=$H$2),TRUE())*IF(OR($H$3="",WEEKNUM(A164,2)=$H$3),TRUE())=1,ROW(),"")</f>
        <v/>
      </c>
      <c r="R164" s="124"/>
      <c r="S164" s="124"/>
      <c r="T164" s="124"/>
      <c r="U164" s="124"/>
      <c r="V164" s="124"/>
      <c r="W164" s="124"/>
      <c r="X164" s="124"/>
      <c r="Y164" s="124"/>
      <c r="Z164" s="124"/>
      <c r="AA164" s="124"/>
      <c r="AB164" s="124"/>
      <c r="AC164" s="124"/>
      <c r="AD164" s="124"/>
      <c r="AE164" s="124"/>
      <c r="AF164" s="124"/>
      <c r="AG164" s="124"/>
      <c r="AH164" s="124"/>
      <c r="AI164" s="124"/>
      <c r="AJ164" s="124"/>
      <c r="AK164" s="124"/>
      <c r="AL164" s="124"/>
      <c r="AM164" s="124"/>
      <c r="AN164" s="124"/>
      <c r="AO164" s="124"/>
      <c r="AP164" s="124"/>
      <c r="AQ164" s="124"/>
      <c r="AR164" s="124"/>
      <c r="AS164" s="124"/>
      <c r="AT164" s="124"/>
      <c r="AU164" s="124"/>
      <c r="AV164" s="124"/>
    </row>
    <row r="165" customFormat="false" ht="12.8" hidden="false" customHeight="false" outlineLevel="0" collapsed="false">
      <c r="A165" s="105" t="n">
        <f aca="false">IF(MAX(A$11:A164)+1&lt;=$D$1,A164+1,"")</f>
        <v>43851</v>
      </c>
      <c r="B165" s="0" t="n">
        <f aca="false">IF(WEEKDAY(A165,2)=WEEKDAY(B$1,2),WEEKNUM(A165,2),"")</f>
        <v>4</v>
      </c>
      <c r="C165" s="0" t="str">
        <f aca="false">IF(A165=EOMONTH(A165,0),TEXT(A165,"mmm"),"")</f>
        <v/>
      </c>
      <c r="D165" s="0" t="str">
        <f aca="false">IF(OR(AND(DAY(A165)=31,MONTH(A165)=12),AND(DAY(A165)=1,MONTH(A165)=1)),YEAR(A165),"")</f>
        <v/>
      </c>
      <c r="E165" s="118" t="str">
        <f aca="false">IF(IF(YEAR(A165)=$H$1,TRUE())*IF(OR($H$2="",TEXT(A165,"mmm")=$H$2),TRUE())*IF(OR($H$3="",WEEKNUM(A165,2)=$H$3),TRUE())=1,ROW(),"")</f>
        <v/>
      </c>
      <c r="R165" s="124"/>
      <c r="S165" s="124"/>
      <c r="T165" s="124"/>
      <c r="U165" s="124"/>
      <c r="V165" s="124"/>
      <c r="W165" s="124"/>
      <c r="X165" s="124"/>
      <c r="Y165" s="124"/>
      <c r="Z165" s="124"/>
      <c r="AA165" s="124"/>
      <c r="AB165" s="124"/>
      <c r="AC165" s="124"/>
      <c r="AD165" s="124"/>
      <c r="AE165" s="124"/>
      <c r="AF165" s="124"/>
      <c r="AG165" s="124"/>
      <c r="AH165" s="124"/>
      <c r="AI165" s="124"/>
      <c r="AJ165" s="124"/>
      <c r="AK165" s="124"/>
      <c r="AL165" s="124"/>
      <c r="AM165" s="124"/>
      <c r="AN165" s="124"/>
      <c r="AO165" s="124"/>
      <c r="AP165" s="124"/>
      <c r="AQ165" s="124"/>
      <c r="AR165" s="124"/>
      <c r="AS165" s="124"/>
      <c r="AT165" s="124"/>
      <c r="AU165" s="124"/>
      <c r="AV165" s="124"/>
    </row>
    <row r="166" customFormat="false" ht="12.8" hidden="false" customHeight="false" outlineLevel="0" collapsed="false">
      <c r="A166" s="105" t="n">
        <f aca="false">IF(MAX(A$11:A165)+1&lt;=$D$1,A165+1,"")</f>
        <v>43852</v>
      </c>
      <c r="B166" s="0" t="str">
        <f aca="false">IF(WEEKDAY(A166,2)=WEEKDAY(B$1,2),WEEKNUM(A166,2),"")</f>
        <v/>
      </c>
      <c r="C166" s="0" t="str">
        <f aca="false">IF(A166=EOMONTH(A166,0),TEXT(A166,"mmm"),"")</f>
        <v/>
      </c>
      <c r="D166" s="0" t="str">
        <f aca="false">IF(OR(AND(DAY(A166)=31,MONTH(A166)=12),AND(DAY(A166)=1,MONTH(A166)=1)),YEAR(A166),"")</f>
        <v/>
      </c>
      <c r="E166" s="118" t="str">
        <f aca="false">IF(IF(YEAR(A166)=$H$1,TRUE())*IF(OR($H$2="",TEXT(A166,"mmm")=$H$2),TRUE())*IF(OR($H$3="",WEEKNUM(A166,2)=$H$3),TRUE())=1,ROW(),"")</f>
        <v/>
      </c>
      <c r="R166" s="124"/>
      <c r="S166" s="124"/>
      <c r="T166" s="124"/>
      <c r="U166" s="124"/>
      <c r="V166" s="124"/>
      <c r="W166" s="124"/>
      <c r="X166" s="124"/>
      <c r="Y166" s="124"/>
      <c r="Z166" s="124"/>
      <c r="AA166" s="124"/>
      <c r="AB166" s="124"/>
      <c r="AC166" s="124"/>
      <c r="AD166" s="124"/>
      <c r="AE166" s="124"/>
      <c r="AF166" s="124"/>
      <c r="AG166" s="124"/>
      <c r="AH166" s="124"/>
      <c r="AI166" s="124"/>
      <c r="AJ166" s="124"/>
      <c r="AK166" s="124"/>
      <c r="AL166" s="124"/>
      <c r="AM166" s="124"/>
      <c r="AN166" s="124"/>
      <c r="AO166" s="124"/>
      <c r="AP166" s="124"/>
      <c r="AQ166" s="124"/>
      <c r="AR166" s="124"/>
      <c r="AS166" s="124"/>
      <c r="AT166" s="124"/>
      <c r="AU166" s="124"/>
      <c r="AV166" s="124"/>
    </row>
    <row r="167" customFormat="false" ht="12.8" hidden="false" customHeight="false" outlineLevel="0" collapsed="false">
      <c r="A167" s="105" t="n">
        <f aca="false">IF(MAX(A$11:A166)+1&lt;=$D$1,A166+1,"")</f>
        <v>43853</v>
      </c>
      <c r="B167" s="0" t="str">
        <f aca="false">IF(WEEKDAY(A167,2)=WEEKDAY(B$1,2),WEEKNUM(A167,2),"")</f>
        <v/>
      </c>
      <c r="C167" s="0" t="str">
        <f aca="false">IF(A167=EOMONTH(A167,0),TEXT(A167,"mmm"),"")</f>
        <v/>
      </c>
      <c r="D167" s="0" t="str">
        <f aca="false">IF(OR(AND(DAY(A167)=31,MONTH(A167)=12),AND(DAY(A167)=1,MONTH(A167)=1)),YEAR(A167),"")</f>
        <v/>
      </c>
      <c r="E167" s="118" t="str">
        <f aca="false">IF(IF(YEAR(A167)=$H$1,TRUE())*IF(OR($H$2="",TEXT(A167,"mmm")=$H$2),TRUE())*IF(OR($H$3="",WEEKNUM(A167,2)=$H$3),TRUE())=1,ROW(),"")</f>
        <v/>
      </c>
      <c r="R167" s="124"/>
      <c r="S167" s="124"/>
      <c r="T167" s="124"/>
      <c r="U167" s="124"/>
      <c r="V167" s="124"/>
      <c r="W167" s="124"/>
      <c r="X167" s="124"/>
      <c r="Y167" s="124"/>
      <c r="Z167" s="124"/>
      <c r="AA167" s="124"/>
      <c r="AB167" s="124"/>
      <c r="AC167" s="124"/>
      <c r="AD167" s="124"/>
      <c r="AE167" s="124"/>
      <c r="AF167" s="124"/>
      <c r="AG167" s="124"/>
      <c r="AH167" s="124"/>
      <c r="AI167" s="124"/>
      <c r="AJ167" s="124"/>
      <c r="AK167" s="124"/>
      <c r="AL167" s="124"/>
      <c r="AM167" s="124"/>
      <c r="AN167" s="124"/>
      <c r="AO167" s="124"/>
      <c r="AP167" s="124"/>
      <c r="AQ167" s="124"/>
      <c r="AR167" s="124"/>
      <c r="AS167" s="124"/>
      <c r="AT167" s="124"/>
      <c r="AU167" s="124"/>
      <c r="AV167" s="124"/>
    </row>
    <row r="168" customFormat="false" ht="12.8" hidden="false" customHeight="false" outlineLevel="0" collapsed="false">
      <c r="A168" s="105" t="n">
        <f aca="false">IF(MAX(A$11:A167)+1&lt;=$D$1,A167+1,"")</f>
        <v>43854</v>
      </c>
      <c r="B168" s="0" t="str">
        <f aca="false">IF(WEEKDAY(A168,2)=WEEKDAY(B$1,2),WEEKNUM(A168,2),"")</f>
        <v/>
      </c>
      <c r="C168" s="0" t="str">
        <f aca="false">IF(A168=EOMONTH(A168,0),TEXT(A168,"mmm"),"")</f>
        <v/>
      </c>
      <c r="D168" s="0" t="str">
        <f aca="false">IF(OR(AND(DAY(A168)=31,MONTH(A168)=12),AND(DAY(A168)=1,MONTH(A168)=1)),YEAR(A168),"")</f>
        <v/>
      </c>
      <c r="E168" s="118" t="str">
        <f aca="false">IF(IF(YEAR(A168)=$H$1,TRUE())*IF(OR($H$2="",TEXT(A168,"mmm")=$H$2),TRUE())*IF(OR($H$3="",WEEKNUM(A168,2)=$H$3),TRUE())=1,ROW(),"")</f>
        <v/>
      </c>
      <c r="R168" s="124"/>
      <c r="S168" s="124"/>
      <c r="T168" s="124"/>
      <c r="U168" s="124"/>
      <c r="V168" s="124"/>
      <c r="W168" s="124"/>
      <c r="X168" s="124"/>
      <c r="Y168" s="124"/>
      <c r="Z168" s="124"/>
      <c r="AA168" s="124"/>
      <c r="AB168" s="124"/>
      <c r="AC168" s="124"/>
      <c r="AD168" s="124"/>
      <c r="AE168" s="124"/>
      <c r="AF168" s="124"/>
      <c r="AG168" s="124"/>
      <c r="AH168" s="124"/>
      <c r="AI168" s="124"/>
      <c r="AJ168" s="124"/>
      <c r="AK168" s="124"/>
      <c r="AL168" s="124"/>
      <c r="AM168" s="124"/>
      <c r="AN168" s="124"/>
      <c r="AO168" s="124"/>
      <c r="AP168" s="124"/>
      <c r="AQ168" s="124"/>
      <c r="AR168" s="124"/>
      <c r="AS168" s="124"/>
      <c r="AT168" s="124"/>
      <c r="AU168" s="124"/>
      <c r="AV168" s="124"/>
    </row>
    <row r="169" customFormat="false" ht="12.8" hidden="false" customHeight="false" outlineLevel="0" collapsed="false">
      <c r="A169" s="105" t="n">
        <f aca="false">IF(MAX(A$11:A168)+1&lt;=$D$1,A168+1,"")</f>
        <v>43855</v>
      </c>
      <c r="B169" s="0" t="str">
        <f aca="false">IF(WEEKDAY(A169,2)=WEEKDAY(B$1,2),WEEKNUM(A169,2),"")</f>
        <v/>
      </c>
      <c r="C169" s="0" t="str">
        <f aca="false">IF(A169=EOMONTH(A169,0),TEXT(A169,"mmm"),"")</f>
        <v/>
      </c>
      <c r="D169" s="0" t="str">
        <f aca="false">IF(OR(AND(DAY(A169)=31,MONTH(A169)=12),AND(DAY(A169)=1,MONTH(A169)=1)),YEAR(A169),"")</f>
        <v/>
      </c>
      <c r="E169" s="118" t="str">
        <f aca="false">IF(IF(YEAR(A169)=$H$1,TRUE())*IF(OR($H$2="",TEXT(A169,"mmm")=$H$2),TRUE())*IF(OR($H$3="",WEEKNUM(A169,2)=$H$3),TRUE())=1,ROW(),"")</f>
        <v/>
      </c>
      <c r="R169" s="124"/>
      <c r="S169" s="124"/>
      <c r="T169" s="124"/>
      <c r="U169" s="124"/>
      <c r="V169" s="124"/>
      <c r="W169" s="124"/>
      <c r="X169" s="124"/>
      <c r="Y169" s="124"/>
      <c r="Z169" s="124"/>
      <c r="AA169" s="124"/>
      <c r="AB169" s="124"/>
      <c r="AC169" s="124"/>
      <c r="AD169" s="124"/>
      <c r="AE169" s="124"/>
      <c r="AF169" s="124"/>
      <c r="AG169" s="124"/>
      <c r="AH169" s="124"/>
      <c r="AI169" s="124"/>
      <c r="AJ169" s="124"/>
      <c r="AK169" s="124"/>
      <c r="AL169" s="124"/>
      <c r="AM169" s="124"/>
      <c r="AN169" s="124"/>
      <c r="AO169" s="124"/>
      <c r="AP169" s="124"/>
      <c r="AQ169" s="124"/>
      <c r="AR169" s="124"/>
      <c r="AS169" s="124"/>
      <c r="AT169" s="124"/>
      <c r="AU169" s="124"/>
      <c r="AV169" s="124"/>
    </row>
    <row r="170" customFormat="false" ht="12.8" hidden="false" customHeight="false" outlineLevel="0" collapsed="false">
      <c r="A170" s="105" t="n">
        <f aca="false">IF(MAX(A$11:A169)+1&lt;=$D$1,A169+1,"")</f>
        <v>43856</v>
      </c>
      <c r="B170" s="0" t="str">
        <f aca="false">IF(WEEKDAY(A170,2)=WEEKDAY(B$1,2),WEEKNUM(A170,2),"")</f>
        <v/>
      </c>
      <c r="C170" s="0" t="str">
        <f aca="false">IF(A170=EOMONTH(A170,0),TEXT(A170,"mmm"),"")</f>
        <v/>
      </c>
      <c r="D170" s="0" t="str">
        <f aca="false">IF(OR(AND(DAY(A170)=31,MONTH(A170)=12),AND(DAY(A170)=1,MONTH(A170)=1)),YEAR(A170),"")</f>
        <v/>
      </c>
      <c r="E170" s="118" t="str">
        <f aca="false">IF(IF(YEAR(A170)=$H$1,TRUE())*IF(OR($H$2="",TEXT(A170,"mmm")=$H$2),TRUE())*IF(OR($H$3="",WEEKNUM(A170,2)=$H$3),TRUE())=1,ROW(),"")</f>
        <v/>
      </c>
      <c r="R170" s="124"/>
      <c r="S170" s="124"/>
      <c r="T170" s="124"/>
      <c r="U170" s="124"/>
      <c r="V170" s="124"/>
      <c r="W170" s="124"/>
      <c r="X170" s="124"/>
      <c r="Y170" s="124"/>
      <c r="Z170" s="124"/>
      <c r="AA170" s="124"/>
      <c r="AB170" s="124"/>
      <c r="AC170" s="124"/>
      <c r="AD170" s="124"/>
      <c r="AE170" s="124"/>
      <c r="AF170" s="124"/>
      <c r="AG170" s="124"/>
      <c r="AH170" s="124"/>
      <c r="AI170" s="124"/>
      <c r="AJ170" s="124"/>
      <c r="AK170" s="124"/>
      <c r="AL170" s="124"/>
      <c r="AM170" s="124"/>
      <c r="AN170" s="124"/>
      <c r="AO170" s="124"/>
      <c r="AP170" s="124"/>
      <c r="AQ170" s="124"/>
      <c r="AR170" s="124"/>
      <c r="AS170" s="124"/>
      <c r="AT170" s="124"/>
      <c r="AU170" s="124"/>
      <c r="AV170" s="124"/>
    </row>
    <row r="171" customFormat="false" ht="12.8" hidden="false" customHeight="false" outlineLevel="0" collapsed="false">
      <c r="A171" s="105" t="n">
        <f aca="false">IF(MAX(A$11:A170)+1&lt;=$D$1,A170+1,"")</f>
        <v>43857</v>
      </c>
      <c r="B171" s="0" t="str">
        <f aca="false">IF(WEEKDAY(A171,2)=WEEKDAY(B$1,2),WEEKNUM(A171,2),"")</f>
        <v/>
      </c>
      <c r="C171" s="0" t="str">
        <f aca="false">IF(A171=EOMONTH(A171,0),TEXT(A171,"mmm"),"")</f>
        <v/>
      </c>
      <c r="D171" s="0" t="str">
        <f aca="false">IF(OR(AND(DAY(A171)=31,MONTH(A171)=12),AND(DAY(A171)=1,MONTH(A171)=1)),YEAR(A171),"")</f>
        <v/>
      </c>
      <c r="E171" s="118" t="str">
        <f aca="false">IF(IF(YEAR(A171)=$H$1,TRUE())*IF(OR($H$2="",TEXT(A171,"mmm")=$H$2),TRUE())*IF(OR($H$3="",WEEKNUM(A171,2)=$H$3),TRUE())=1,ROW(),"")</f>
        <v/>
      </c>
      <c r="R171" s="124"/>
      <c r="S171" s="124"/>
      <c r="T171" s="124"/>
      <c r="U171" s="124"/>
      <c r="V171" s="124"/>
      <c r="W171" s="124"/>
      <c r="X171" s="124"/>
      <c r="Y171" s="124"/>
      <c r="Z171" s="124"/>
      <c r="AA171" s="124"/>
      <c r="AB171" s="124"/>
      <c r="AC171" s="124"/>
      <c r="AD171" s="124"/>
      <c r="AE171" s="124"/>
      <c r="AF171" s="124"/>
      <c r="AG171" s="124"/>
      <c r="AH171" s="124"/>
      <c r="AI171" s="124"/>
      <c r="AJ171" s="124"/>
      <c r="AK171" s="124"/>
      <c r="AL171" s="124"/>
      <c r="AM171" s="124"/>
      <c r="AN171" s="124"/>
      <c r="AO171" s="124"/>
      <c r="AP171" s="124"/>
      <c r="AQ171" s="124"/>
      <c r="AR171" s="124"/>
      <c r="AS171" s="124"/>
      <c r="AT171" s="124"/>
      <c r="AU171" s="124"/>
      <c r="AV171" s="124"/>
    </row>
    <row r="172" customFormat="false" ht="12.8" hidden="false" customHeight="false" outlineLevel="0" collapsed="false">
      <c r="A172" s="105" t="n">
        <f aca="false">IF(MAX(A$11:A171)+1&lt;=$D$1,A171+1,"")</f>
        <v>43858</v>
      </c>
      <c r="B172" s="0" t="n">
        <f aca="false">IF(WEEKDAY(A172,2)=WEEKDAY(B$1,2),WEEKNUM(A172,2),"")</f>
        <v>5</v>
      </c>
      <c r="C172" s="0" t="str">
        <f aca="false">IF(A172=EOMONTH(A172,0),TEXT(A172,"mmm"),"")</f>
        <v/>
      </c>
      <c r="D172" s="0" t="str">
        <f aca="false">IF(OR(AND(DAY(A172)=31,MONTH(A172)=12),AND(DAY(A172)=1,MONTH(A172)=1)),YEAR(A172),"")</f>
        <v/>
      </c>
      <c r="E172" s="118" t="str">
        <f aca="false">IF(IF(YEAR(A172)=$H$1,TRUE())*IF(OR($H$2="",TEXT(A172,"mmm")=$H$2),TRUE())*IF(OR($H$3="",WEEKNUM(A172,2)=$H$3),TRUE())=1,ROW(),"")</f>
        <v/>
      </c>
      <c r="R172" s="124"/>
      <c r="S172" s="124"/>
      <c r="T172" s="124"/>
      <c r="U172" s="124"/>
      <c r="V172" s="124"/>
      <c r="W172" s="124"/>
      <c r="X172" s="124"/>
      <c r="Y172" s="124"/>
      <c r="Z172" s="124"/>
      <c r="AA172" s="124"/>
      <c r="AB172" s="124"/>
      <c r="AC172" s="124"/>
      <c r="AD172" s="124"/>
      <c r="AE172" s="124"/>
      <c r="AF172" s="124"/>
      <c r="AG172" s="124"/>
      <c r="AH172" s="124"/>
      <c r="AI172" s="124"/>
      <c r="AJ172" s="124"/>
      <c r="AK172" s="124"/>
      <c r="AL172" s="124"/>
      <c r="AM172" s="124"/>
      <c r="AN172" s="124"/>
      <c r="AO172" s="124"/>
      <c r="AP172" s="124"/>
      <c r="AQ172" s="124"/>
      <c r="AR172" s="124"/>
      <c r="AS172" s="124"/>
      <c r="AT172" s="124"/>
      <c r="AU172" s="124"/>
      <c r="AV172" s="124"/>
    </row>
    <row r="173" customFormat="false" ht="12.8" hidden="false" customHeight="false" outlineLevel="0" collapsed="false">
      <c r="A173" s="105" t="n">
        <f aca="false">IF(MAX(A$11:A172)+1&lt;=$D$1,A172+1,"")</f>
        <v>43859</v>
      </c>
      <c r="B173" s="0" t="str">
        <f aca="false">IF(WEEKDAY(A173,2)=WEEKDAY(B$1,2),WEEKNUM(A173,2),"")</f>
        <v/>
      </c>
      <c r="C173" s="0" t="str">
        <f aca="false">IF(A173=EOMONTH(A173,0),TEXT(A173,"mmm"),"")</f>
        <v/>
      </c>
      <c r="D173" s="0" t="str">
        <f aca="false">IF(OR(AND(DAY(A173)=31,MONTH(A173)=12),AND(DAY(A173)=1,MONTH(A173)=1)),YEAR(A173),"")</f>
        <v/>
      </c>
      <c r="E173" s="118" t="str">
        <f aca="false">IF(IF(YEAR(A173)=$H$1,TRUE())*IF(OR($H$2="",TEXT(A173,"mmm")=$H$2),TRUE())*IF(OR($H$3="",WEEKNUM(A173,2)=$H$3),TRUE())=1,ROW(),"")</f>
        <v/>
      </c>
      <c r="R173" s="124"/>
      <c r="S173" s="124"/>
      <c r="T173" s="124"/>
      <c r="U173" s="124"/>
      <c r="V173" s="124"/>
      <c r="W173" s="124"/>
      <c r="X173" s="124"/>
      <c r="Y173" s="124"/>
      <c r="Z173" s="124"/>
      <c r="AA173" s="124"/>
      <c r="AB173" s="124"/>
      <c r="AC173" s="124"/>
      <c r="AD173" s="124"/>
      <c r="AE173" s="124"/>
      <c r="AF173" s="124"/>
      <c r="AG173" s="124"/>
      <c r="AH173" s="124"/>
      <c r="AI173" s="124"/>
      <c r="AJ173" s="124"/>
      <c r="AK173" s="124"/>
      <c r="AL173" s="124"/>
      <c r="AM173" s="124"/>
      <c r="AN173" s="124"/>
      <c r="AO173" s="124"/>
      <c r="AP173" s="124"/>
      <c r="AQ173" s="124"/>
      <c r="AR173" s="124"/>
      <c r="AS173" s="124"/>
      <c r="AT173" s="124"/>
      <c r="AU173" s="124"/>
      <c r="AV173" s="124"/>
    </row>
    <row r="174" customFormat="false" ht="12.8" hidden="false" customHeight="false" outlineLevel="0" collapsed="false">
      <c r="A174" s="105" t="n">
        <f aca="false">IF(MAX(A$11:A173)+1&lt;=$D$1,A173+1,"")</f>
        <v>43860</v>
      </c>
      <c r="B174" s="0" t="str">
        <f aca="false">IF(WEEKDAY(A174,2)=WEEKDAY(B$1,2),WEEKNUM(A174,2),"")</f>
        <v/>
      </c>
      <c r="C174" s="0" t="str">
        <f aca="false">IF(A174=EOMONTH(A174,0),TEXT(A174,"mmm"),"")</f>
        <v/>
      </c>
      <c r="D174" s="0" t="str">
        <f aca="false">IF(OR(AND(DAY(A174)=31,MONTH(A174)=12),AND(DAY(A174)=1,MONTH(A174)=1)),YEAR(A174),"")</f>
        <v/>
      </c>
      <c r="E174" s="118" t="str">
        <f aca="false">IF(IF(YEAR(A174)=$H$1,TRUE())*IF(OR($H$2="",TEXT(A174,"mmm")=$H$2),TRUE())*IF(OR($H$3="",WEEKNUM(A174,2)=$H$3),TRUE())=1,ROW(),"")</f>
        <v/>
      </c>
      <c r="R174" s="124"/>
      <c r="S174" s="124"/>
      <c r="T174" s="124"/>
      <c r="U174" s="124"/>
      <c r="V174" s="124"/>
      <c r="W174" s="124"/>
      <c r="X174" s="124"/>
      <c r="Y174" s="124"/>
      <c r="Z174" s="124"/>
      <c r="AA174" s="124"/>
      <c r="AB174" s="124"/>
      <c r="AC174" s="124"/>
      <c r="AD174" s="124"/>
      <c r="AE174" s="124"/>
      <c r="AF174" s="124"/>
      <c r="AG174" s="124"/>
      <c r="AH174" s="124"/>
      <c r="AI174" s="124"/>
      <c r="AJ174" s="124"/>
      <c r="AK174" s="124"/>
      <c r="AL174" s="124"/>
      <c r="AM174" s="124"/>
      <c r="AN174" s="124"/>
      <c r="AO174" s="124"/>
      <c r="AP174" s="124"/>
      <c r="AQ174" s="124"/>
      <c r="AR174" s="124"/>
      <c r="AS174" s="124"/>
      <c r="AT174" s="124"/>
      <c r="AU174" s="124"/>
      <c r="AV174" s="124"/>
    </row>
    <row r="175" customFormat="false" ht="12.8" hidden="false" customHeight="false" outlineLevel="0" collapsed="false">
      <c r="A175" s="105" t="n">
        <f aca="false">IF(MAX(A$11:A174)+1&lt;=$D$1,A174+1,"")</f>
        <v>43861</v>
      </c>
      <c r="B175" s="0" t="str">
        <f aca="false">IF(WEEKDAY(A175,2)=WEEKDAY(B$1,2),WEEKNUM(A175,2),"")</f>
        <v/>
      </c>
      <c r="C175" s="0" t="str">
        <f aca="false">IF(A175=EOMONTH(A175,0),TEXT(A175,"mmm"),"")</f>
        <v>janv.</v>
      </c>
      <c r="D175" s="0" t="str">
        <f aca="false">IF(OR(AND(DAY(A175)=31,MONTH(A175)=12),AND(DAY(A175)=1,MONTH(A175)=1)),YEAR(A175),"")</f>
        <v/>
      </c>
      <c r="E175" s="118" t="str">
        <f aca="false">IF(IF(YEAR(A175)=$H$1,TRUE())*IF(OR($H$2="",TEXT(A175,"mmm")=$H$2),TRUE())*IF(OR($H$3="",WEEKNUM(A175,2)=$H$3),TRUE())=1,ROW(),"")</f>
        <v/>
      </c>
      <c r="R175" s="124"/>
      <c r="S175" s="124"/>
      <c r="T175" s="124"/>
      <c r="U175" s="124"/>
      <c r="V175" s="124"/>
      <c r="W175" s="124"/>
      <c r="X175" s="124"/>
      <c r="Y175" s="124"/>
      <c r="Z175" s="124"/>
      <c r="AA175" s="124"/>
      <c r="AB175" s="124"/>
      <c r="AC175" s="124"/>
      <c r="AD175" s="124"/>
      <c r="AE175" s="124"/>
      <c r="AF175" s="124"/>
      <c r="AG175" s="124"/>
      <c r="AH175" s="124"/>
      <c r="AI175" s="124"/>
      <c r="AJ175" s="124"/>
      <c r="AK175" s="124"/>
      <c r="AL175" s="124"/>
      <c r="AM175" s="124"/>
      <c r="AN175" s="124"/>
      <c r="AO175" s="124"/>
      <c r="AP175" s="124"/>
      <c r="AQ175" s="124"/>
      <c r="AR175" s="124"/>
      <c r="AS175" s="124"/>
      <c r="AT175" s="124"/>
      <c r="AU175" s="124"/>
      <c r="AV175" s="124"/>
    </row>
    <row r="176" customFormat="false" ht="12.8" hidden="false" customHeight="false" outlineLevel="0" collapsed="false">
      <c r="A176" s="105" t="n">
        <f aca="false">IF(MAX(A$11:A175)+1&lt;=$D$1,A175+1,"")</f>
        <v>43862</v>
      </c>
      <c r="B176" s="0" t="str">
        <f aca="false">IF(WEEKDAY(A176,2)=WEEKDAY(B$1,2),WEEKNUM(A176,2),"")</f>
        <v/>
      </c>
      <c r="C176" s="0" t="str">
        <f aca="false">IF(A176=EOMONTH(A176,0),TEXT(A176,"mmm"),"")</f>
        <v/>
      </c>
      <c r="D176" s="0" t="str">
        <f aca="false">IF(OR(AND(DAY(A176)=31,MONTH(A176)=12),AND(DAY(A176)=1,MONTH(A176)=1)),YEAR(A176),"")</f>
        <v/>
      </c>
      <c r="E176" s="118" t="n">
        <f aca="false">IF(IF(YEAR(A176)=$H$1,TRUE())*IF(OR($H$2="",TEXT(A176,"mmm")=$H$2),TRUE())*IF(OR($H$3="",WEEKNUM(A176,2)=$H$3),TRUE())=1,ROW(),"")</f>
        <v>176</v>
      </c>
      <c r="R176" s="124"/>
      <c r="S176" s="124"/>
      <c r="T176" s="124"/>
      <c r="U176" s="124"/>
      <c r="V176" s="124"/>
      <c r="W176" s="124"/>
      <c r="X176" s="124"/>
      <c r="Y176" s="124"/>
      <c r="Z176" s="124"/>
      <c r="AA176" s="124"/>
      <c r="AB176" s="124"/>
      <c r="AC176" s="124"/>
      <c r="AD176" s="124"/>
      <c r="AE176" s="124"/>
      <c r="AF176" s="124"/>
      <c r="AG176" s="124"/>
      <c r="AH176" s="124"/>
      <c r="AI176" s="124"/>
      <c r="AJ176" s="124"/>
      <c r="AK176" s="124"/>
      <c r="AL176" s="124"/>
      <c r="AM176" s="124"/>
      <c r="AN176" s="124"/>
      <c r="AO176" s="124"/>
      <c r="AP176" s="124"/>
      <c r="AQ176" s="124"/>
      <c r="AR176" s="124"/>
      <c r="AS176" s="124"/>
      <c r="AT176" s="124"/>
      <c r="AU176" s="124"/>
      <c r="AV176" s="124"/>
    </row>
    <row r="177" customFormat="false" ht="12.8" hidden="false" customHeight="false" outlineLevel="0" collapsed="false">
      <c r="A177" s="105" t="n">
        <f aca="false">IF(MAX(A$11:A176)+1&lt;=$D$1,A176+1,"")</f>
        <v>43863</v>
      </c>
      <c r="B177" s="0" t="str">
        <f aca="false">IF(WEEKDAY(A177,2)=WEEKDAY(B$1,2),WEEKNUM(A177,2),"")</f>
        <v/>
      </c>
      <c r="C177" s="0" t="str">
        <f aca="false">IF(A177=EOMONTH(A177,0),TEXT(A177,"mmm"),"")</f>
        <v/>
      </c>
      <c r="D177" s="0" t="str">
        <f aca="false">IF(OR(AND(DAY(A177)=31,MONTH(A177)=12),AND(DAY(A177)=1,MONTH(A177)=1)),YEAR(A177),"")</f>
        <v/>
      </c>
      <c r="E177" s="118" t="n">
        <f aca="false">IF(IF(YEAR(A177)=$H$1,TRUE())*IF(OR($H$2="",TEXT(A177,"mmm")=$H$2),TRUE())*IF(OR($H$3="",WEEKNUM(A177,2)=$H$3),TRUE())=1,ROW(),"")</f>
        <v>177</v>
      </c>
      <c r="R177" s="124"/>
      <c r="S177" s="124"/>
      <c r="T177" s="124"/>
      <c r="U177" s="124"/>
      <c r="V177" s="124"/>
      <c r="W177" s="124"/>
      <c r="X177" s="124"/>
      <c r="Y177" s="124"/>
      <c r="Z177" s="124"/>
      <c r="AA177" s="124"/>
      <c r="AB177" s="124"/>
      <c r="AC177" s="124"/>
      <c r="AD177" s="124"/>
      <c r="AE177" s="124"/>
      <c r="AF177" s="124"/>
      <c r="AG177" s="124"/>
      <c r="AH177" s="124"/>
      <c r="AI177" s="124"/>
      <c r="AJ177" s="124"/>
      <c r="AK177" s="124"/>
      <c r="AL177" s="124"/>
      <c r="AM177" s="124"/>
      <c r="AN177" s="124"/>
      <c r="AO177" s="124"/>
      <c r="AP177" s="124"/>
      <c r="AQ177" s="124"/>
      <c r="AR177" s="124"/>
      <c r="AS177" s="124"/>
      <c r="AT177" s="124"/>
      <c r="AU177" s="124"/>
      <c r="AV177" s="124"/>
    </row>
    <row r="178" customFormat="false" ht="12.8" hidden="false" customHeight="false" outlineLevel="0" collapsed="false">
      <c r="A178" s="105" t="n">
        <f aca="false">IF(MAX(A$11:A177)+1&lt;=$D$1,A177+1,"")</f>
        <v>43864</v>
      </c>
      <c r="B178" s="0" t="str">
        <f aca="false">IF(WEEKDAY(A178,2)=WEEKDAY(B$1,2),WEEKNUM(A178,2),"")</f>
        <v/>
      </c>
      <c r="C178" s="0" t="str">
        <f aca="false">IF(A178=EOMONTH(A178,0),TEXT(A178,"mmm"),"")</f>
        <v/>
      </c>
      <c r="D178" s="0" t="str">
        <f aca="false">IF(OR(AND(DAY(A178)=31,MONTH(A178)=12),AND(DAY(A178)=1,MONTH(A178)=1)),YEAR(A178),"")</f>
        <v/>
      </c>
      <c r="E178" s="118" t="n">
        <f aca="false">IF(IF(YEAR(A178)=$H$1,TRUE())*IF(OR($H$2="",TEXT(A178,"mmm")=$H$2),TRUE())*IF(OR($H$3="",WEEKNUM(A178,2)=$H$3),TRUE())=1,ROW(),"")</f>
        <v>178</v>
      </c>
      <c r="R178" s="124"/>
      <c r="S178" s="124"/>
      <c r="T178" s="124"/>
      <c r="U178" s="124"/>
      <c r="V178" s="124"/>
      <c r="W178" s="124"/>
      <c r="X178" s="124"/>
      <c r="Y178" s="124"/>
      <c r="Z178" s="124"/>
      <c r="AA178" s="124"/>
      <c r="AB178" s="124"/>
      <c r="AC178" s="124"/>
      <c r="AD178" s="124"/>
      <c r="AE178" s="124"/>
      <c r="AF178" s="124"/>
      <c r="AG178" s="124"/>
      <c r="AH178" s="124"/>
      <c r="AI178" s="124"/>
      <c r="AJ178" s="124"/>
      <c r="AK178" s="124"/>
      <c r="AL178" s="124"/>
      <c r="AM178" s="124"/>
      <c r="AN178" s="124"/>
      <c r="AO178" s="124"/>
      <c r="AP178" s="124"/>
      <c r="AQ178" s="124"/>
      <c r="AR178" s="124"/>
      <c r="AS178" s="124"/>
      <c r="AT178" s="124"/>
      <c r="AU178" s="124"/>
      <c r="AV178" s="124"/>
    </row>
    <row r="179" customFormat="false" ht="12.8" hidden="false" customHeight="false" outlineLevel="0" collapsed="false">
      <c r="A179" s="105" t="n">
        <f aca="false">IF(MAX(A$11:A178)+1&lt;=$D$1,A178+1,"")</f>
        <v>43865</v>
      </c>
      <c r="B179" s="0" t="n">
        <f aca="false">IF(WEEKDAY(A179,2)=WEEKDAY(B$1,2),WEEKNUM(A179,2),"")</f>
        <v>6</v>
      </c>
      <c r="C179" s="0" t="str">
        <f aca="false">IF(A179=EOMONTH(A179,0),TEXT(A179,"mmm"),"")</f>
        <v/>
      </c>
      <c r="D179" s="0" t="str">
        <f aca="false">IF(OR(AND(DAY(A179)=31,MONTH(A179)=12),AND(DAY(A179)=1,MONTH(A179)=1)),YEAR(A179),"")</f>
        <v/>
      </c>
      <c r="E179" s="118" t="n">
        <f aca="false">IF(IF(YEAR(A179)=$H$1,TRUE())*IF(OR($H$2="",TEXT(A179,"mmm")=$H$2),TRUE())*IF(OR($H$3="",WEEKNUM(A179,2)=$H$3),TRUE())=1,ROW(),"")</f>
        <v>179</v>
      </c>
      <c r="R179" s="124"/>
      <c r="S179" s="124"/>
      <c r="T179" s="124"/>
      <c r="U179" s="124"/>
      <c r="V179" s="124"/>
      <c r="W179" s="124"/>
      <c r="X179" s="124"/>
      <c r="Y179" s="124"/>
      <c r="Z179" s="124"/>
      <c r="AA179" s="124"/>
      <c r="AB179" s="124"/>
      <c r="AC179" s="124"/>
      <c r="AD179" s="124"/>
      <c r="AE179" s="124"/>
      <c r="AF179" s="124"/>
      <c r="AG179" s="124"/>
      <c r="AH179" s="124"/>
      <c r="AI179" s="124"/>
      <c r="AJ179" s="124"/>
      <c r="AK179" s="124"/>
      <c r="AL179" s="124"/>
      <c r="AM179" s="124"/>
      <c r="AN179" s="124"/>
      <c r="AO179" s="124"/>
      <c r="AP179" s="124"/>
      <c r="AQ179" s="124"/>
      <c r="AR179" s="124"/>
      <c r="AS179" s="124"/>
      <c r="AT179" s="124"/>
      <c r="AU179" s="124"/>
      <c r="AV179" s="124"/>
    </row>
    <row r="180" customFormat="false" ht="12.8" hidden="false" customHeight="false" outlineLevel="0" collapsed="false">
      <c r="A180" s="105" t="n">
        <f aca="false">IF(MAX(A$11:A179)+1&lt;=$D$1,A179+1,"")</f>
        <v>43866</v>
      </c>
      <c r="B180" s="0" t="str">
        <f aca="false">IF(WEEKDAY(A180,2)=WEEKDAY(B$1,2),WEEKNUM(A180,2),"")</f>
        <v/>
      </c>
      <c r="C180" s="0" t="str">
        <f aca="false">IF(A180=EOMONTH(A180,0),TEXT(A180,"mmm"),"")</f>
        <v/>
      </c>
      <c r="D180" s="0" t="str">
        <f aca="false">IF(OR(AND(DAY(A180)=31,MONTH(A180)=12),AND(DAY(A180)=1,MONTH(A180)=1)),YEAR(A180),"")</f>
        <v/>
      </c>
      <c r="E180" s="118" t="n">
        <f aca="false">IF(IF(YEAR(A180)=$H$1,TRUE())*IF(OR($H$2="",TEXT(A180,"mmm")=$H$2),TRUE())*IF(OR($H$3="",WEEKNUM(A180,2)=$H$3),TRUE())=1,ROW(),"")</f>
        <v>180</v>
      </c>
      <c r="R180" s="124"/>
      <c r="S180" s="124"/>
      <c r="T180" s="124"/>
      <c r="U180" s="124"/>
      <c r="V180" s="124"/>
      <c r="W180" s="124"/>
      <c r="X180" s="124"/>
      <c r="Y180" s="124"/>
      <c r="Z180" s="124"/>
      <c r="AA180" s="124"/>
      <c r="AB180" s="124"/>
      <c r="AC180" s="124"/>
      <c r="AD180" s="124"/>
      <c r="AE180" s="124"/>
      <c r="AF180" s="124"/>
      <c r="AG180" s="124"/>
      <c r="AH180" s="124"/>
      <c r="AI180" s="124"/>
      <c r="AJ180" s="124"/>
      <c r="AK180" s="124"/>
      <c r="AL180" s="124"/>
      <c r="AM180" s="124"/>
      <c r="AN180" s="124"/>
      <c r="AO180" s="124"/>
      <c r="AP180" s="124"/>
      <c r="AQ180" s="124"/>
      <c r="AR180" s="124"/>
      <c r="AS180" s="124"/>
      <c r="AT180" s="124"/>
      <c r="AU180" s="124"/>
      <c r="AV180" s="124"/>
    </row>
    <row r="181" customFormat="false" ht="12.8" hidden="false" customHeight="false" outlineLevel="0" collapsed="false">
      <c r="A181" s="105" t="n">
        <f aca="false">IF(MAX(A$11:A180)+1&lt;=$D$1,A180+1,"")</f>
        <v>43867</v>
      </c>
      <c r="B181" s="0" t="str">
        <f aca="false">IF(WEEKDAY(A181,2)=WEEKDAY(B$1,2),WEEKNUM(A181,2),"")</f>
        <v/>
      </c>
      <c r="C181" s="0" t="str">
        <f aca="false">IF(A181=EOMONTH(A181,0),TEXT(A181,"mmm"),"")</f>
        <v/>
      </c>
      <c r="D181" s="0" t="str">
        <f aca="false">IF(OR(AND(DAY(A181)=31,MONTH(A181)=12),AND(DAY(A181)=1,MONTH(A181)=1)),YEAR(A181),"")</f>
        <v/>
      </c>
      <c r="E181" s="118" t="n">
        <f aca="false">IF(IF(YEAR(A181)=$H$1,TRUE())*IF(OR($H$2="",TEXT(A181,"mmm")=$H$2),TRUE())*IF(OR($H$3="",WEEKNUM(A181,2)=$H$3),TRUE())=1,ROW(),"")</f>
        <v>181</v>
      </c>
      <c r="R181" s="124"/>
      <c r="S181" s="124"/>
      <c r="T181" s="124"/>
      <c r="U181" s="124"/>
      <c r="V181" s="124"/>
      <c r="W181" s="124"/>
      <c r="X181" s="124"/>
      <c r="Y181" s="124"/>
      <c r="Z181" s="124"/>
      <c r="AA181" s="124"/>
      <c r="AB181" s="124"/>
      <c r="AC181" s="124"/>
      <c r="AD181" s="124"/>
      <c r="AE181" s="124"/>
      <c r="AF181" s="124"/>
      <c r="AG181" s="124"/>
      <c r="AH181" s="124"/>
      <c r="AI181" s="124"/>
      <c r="AJ181" s="124"/>
      <c r="AK181" s="124"/>
      <c r="AL181" s="124"/>
      <c r="AM181" s="124"/>
      <c r="AN181" s="124"/>
      <c r="AO181" s="124"/>
      <c r="AP181" s="124"/>
      <c r="AQ181" s="124"/>
      <c r="AR181" s="124"/>
      <c r="AS181" s="124"/>
      <c r="AT181" s="124"/>
      <c r="AU181" s="124"/>
      <c r="AV181" s="124"/>
    </row>
    <row r="182" customFormat="false" ht="12.8" hidden="false" customHeight="false" outlineLevel="0" collapsed="false">
      <c r="A182" s="105" t="n">
        <f aca="false">IF(MAX(A$11:A181)+1&lt;=$D$1,A181+1,"")</f>
        <v>43868</v>
      </c>
      <c r="B182" s="0" t="str">
        <f aca="false">IF(WEEKDAY(A182,2)=WEEKDAY(B$1,2),WEEKNUM(A182,2),"")</f>
        <v/>
      </c>
      <c r="C182" s="0" t="str">
        <f aca="false">IF(A182=EOMONTH(A182,0),TEXT(A182,"mmm"),"")</f>
        <v/>
      </c>
      <c r="D182" s="0" t="str">
        <f aca="false">IF(OR(AND(DAY(A182)=31,MONTH(A182)=12),AND(DAY(A182)=1,MONTH(A182)=1)),YEAR(A182),"")</f>
        <v/>
      </c>
      <c r="E182" s="118" t="n">
        <f aca="false">IF(IF(YEAR(A182)=$H$1,TRUE())*IF(OR($H$2="",TEXT(A182,"mmm")=$H$2),TRUE())*IF(OR($H$3="",WEEKNUM(A182,2)=$H$3),TRUE())=1,ROW(),"")</f>
        <v>182</v>
      </c>
      <c r="R182" s="124"/>
      <c r="S182" s="124"/>
      <c r="T182" s="124"/>
      <c r="U182" s="124"/>
      <c r="V182" s="124"/>
      <c r="W182" s="124"/>
      <c r="X182" s="124"/>
      <c r="Y182" s="124"/>
      <c r="Z182" s="124"/>
      <c r="AA182" s="124"/>
      <c r="AB182" s="124"/>
      <c r="AC182" s="124"/>
      <c r="AD182" s="124"/>
      <c r="AE182" s="124"/>
      <c r="AF182" s="124"/>
      <c r="AG182" s="124"/>
      <c r="AH182" s="124"/>
      <c r="AI182" s="124"/>
      <c r="AJ182" s="124"/>
      <c r="AK182" s="124"/>
      <c r="AL182" s="124"/>
      <c r="AM182" s="124"/>
      <c r="AN182" s="124"/>
      <c r="AO182" s="124"/>
      <c r="AP182" s="124"/>
      <c r="AQ182" s="124"/>
      <c r="AR182" s="124"/>
      <c r="AS182" s="124"/>
      <c r="AT182" s="124"/>
      <c r="AU182" s="124"/>
      <c r="AV182" s="124"/>
    </row>
    <row r="183" customFormat="false" ht="12.8" hidden="false" customHeight="false" outlineLevel="0" collapsed="false">
      <c r="A183" s="105" t="n">
        <f aca="false">IF(MAX(A$11:A182)+1&lt;=$D$1,A182+1,"")</f>
        <v>43869</v>
      </c>
      <c r="B183" s="0" t="str">
        <f aca="false">IF(WEEKDAY(A183,2)=WEEKDAY(B$1,2),WEEKNUM(A183,2),"")</f>
        <v/>
      </c>
      <c r="C183" s="0" t="str">
        <f aca="false">IF(A183=EOMONTH(A183,0),TEXT(A183,"mmm"),"")</f>
        <v/>
      </c>
      <c r="D183" s="0" t="str">
        <f aca="false">IF(OR(AND(DAY(A183)=31,MONTH(A183)=12),AND(DAY(A183)=1,MONTH(A183)=1)),YEAR(A183),"")</f>
        <v/>
      </c>
      <c r="E183" s="118" t="n">
        <f aca="false">IF(IF(YEAR(A183)=$H$1,TRUE())*IF(OR($H$2="",TEXT(A183,"mmm")=$H$2),TRUE())*IF(OR($H$3="",WEEKNUM(A183,2)=$H$3),TRUE())=1,ROW(),"")</f>
        <v>183</v>
      </c>
      <c r="R183" s="124"/>
      <c r="S183" s="124"/>
      <c r="T183" s="124"/>
      <c r="U183" s="124"/>
      <c r="V183" s="124"/>
      <c r="W183" s="124"/>
      <c r="X183" s="124"/>
      <c r="Y183" s="124"/>
      <c r="Z183" s="124"/>
      <c r="AA183" s="124"/>
      <c r="AB183" s="124"/>
      <c r="AC183" s="124"/>
      <c r="AD183" s="124"/>
      <c r="AE183" s="124"/>
      <c r="AF183" s="124"/>
      <c r="AG183" s="124"/>
      <c r="AH183" s="124"/>
      <c r="AI183" s="124"/>
      <c r="AJ183" s="124"/>
      <c r="AK183" s="124"/>
      <c r="AL183" s="124"/>
      <c r="AM183" s="124"/>
      <c r="AN183" s="124"/>
      <c r="AO183" s="124"/>
      <c r="AP183" s="124"/>
      <c r="AQ183" s="124"/>
      <c r="AR183" s="124"/>
      <c r="AS183" s="124"/>
      <c r="AT183" s="124"/>
      <c r="AU183" s="124"/>
      <c r="AV183" s="124"/>
    </row>
    <row r="184" customFormat="false" ht="12.8" hidden="false" customHeight="false" outlineLevel="0" collapsed="false">
      <c r="A184" s="105" t="n">
        <f aca="false">IF(MAX(A$11:A183)+1&lt;=$D$1,A183+1,"")</f>
        <v>43870</v>
      </c>
      <c r="B184" s="0" t="str">
        <f aca="false">IF(WEEKDAY(A184,2)=WEEKDAY(B$1,2),WEEKNUM(A184,2),"")</f>
        <v/>
      </c>
      <c r="C184" s="0" t="str">
        <f aca="false">IF(A184=EOMONTH(A184,0),TEXT(A184,"mmm"),"")</f>
        <v/>
      </c>
      <c r="D184" s="0" t="str">
        <f aca="false">IF(OR(AND(DAY(A184)=31,MONTH(A184)=12),AND(DAY(A184)=1,MONTH(A184)=1)),YEAR(A184),"")</f>
        <v/>
      </c>
      <c r="E184" s="118" t="n">
        <f aca="false">IF(IF(YEAR(A184)=$H$1,TRUE())*IF(OR($H$2="",TEXT(A184,"mmm")=$H$2),TRUE())*IF(OR($H$3="",WEEKNUM(A184,2)=$H$3),TRUE())=1,ROW(),"")</f>
        <v>184</v>
      </c>
      <c r="R184" s="124"/>
      <c r="S184" s="124"/>
      <c r="T184" s="124"/>
      <c r="U184" s="124"/>
      <c r="V184" s="124"/>
      <c r="W184" s="124"/>
      <c r="X184" s="124"/>
      <c r="Y184" s="124"/>
      <c r="Z184" s="124"/>
      <c r="AA184" s="124"/>
      <c r="AB184" s="124"/>
      <c r="AC184" s="124"/>
      <c r="AD184" s="124"/>
      <c r="AE184" s="124"/>
      <c r="AF184" s="124"/>
      <c r="AG184" s="124"/>
      <c r="AH184" s="124"/>
      <c r="AI184" s="124"/>
      <c r="AJ184" s="124"/>
      <c r="AK184" s="124"/>
      <c r="AL184" s="124"/>
      <c r="AM184" s="124"/>
      <c r="AN184" s="124"/>
      <c r="AO184" s="124"/>
      <c r="AP184" s="124"/>
      <c r="AQ184" s="124"/>
      <c r="AR184" s="124"/>
      <c r="AS184" s="124"/>
      <c r="AT184" s="124"/>
      <c r="AU184" s="124"/>
      <c r="AV184" s="124"/>
    </row>
    <row r="185" customFormat="false" ht="12.8" hidden="false" customHeight="false" outlineLevel="0" collapsed="false">
      <c r="A185" s="105" t="n">
        <f aca="false">IF(MAX(A$11:A184)+1&lt;=$D$1,A184+1,"")</f>
        <v>43871</v>
      </c>
      <c r="B185" s="0" t="str">
        <f aca="false">IF(WEEKDAY(A185,2)=WEEKDAY(B$1,2),WEEKNUM(A185,2),"")</f>
        <v/>
      </c>
      <c r="C185" s="0" t="str">
        <f aca="false">IF(A185=EOMONTH(A185,0),TEXT(A185,"mmm"),"")</f>
        <v/>
      </c>
      <c r="D185" s="0" t="str">
        <f aca="false">IF(OR(AND(DAY(A185)=31,MONTH(A185)=12),AND(DAY(A185)=1,MONTH(A185)=1)),YEAR(A185),"")</f>
        <v/>
      </c>
      <c r="E185" s="118" t="n">
        <f aca="false">IF(IF(YEAR(A185)=$H$1,TRUE())*IF(OR($H$2="",TEXT(A185,"mmm")=$H$2),TRUE())*IF(OR($H$3="",WEEKNUM(A185,2)=$H$3),TRUE())=1,ROW(),"")</f>
        <v>185</v>
      </c>
      <c r="R185" s="124"/>
      <c r="S185" s="124"/>
      <c r="T185" s="124"/>
      <c r="U185" s="124"/>
      <c r="V185" s="124"/>
      <c r="W185" s="124"/>
      <c r="X185" s="124"/>
      <c r="Y185" s="124"/>
      <c r="Z185" s="124"/>
      <c r="AA185" s="124"/>
      <c r="AB185" s="124"/>
      <c r="AC185" s="124"/>
      <c r="AD185" s="124"/>
      <c r="AE185" s="124"/>
      <c r="AF185" s="124"/>
      <c r="AG185" s="124"/>
      <c r="AH185" s="124"/>
      <c r="AI185" s="124"/>
      <c r="AJ185" s="124"/>
      <c r="AK185" s="124"/>
      <c r="AL185" s="124"/>
      <c r="AM185" s="124"/>
      <c r="AN185" s="124"/>
      <c r="AO185" s="124"/>
      <c r="AP185" s="124"/>
      <c r="AQ185" s="124"/>
      <c r="AR185" s="124"/>
      <c r="AS185" s="124"/>
      <c r="AT185" s="124"/>
      <c r="AU185" s="124"/>
      <c r="AV185" s="124"/>
    </row>
    <row r="186" customFormat="false" ht="12.8" hidden="false" customHeight="false" outlineLevel="0" collapsed="false">
      <c r="A186" s="105" t="n">
        <f aca="false">IF(MAX(A$11:A185)+1&lt;=$D$1,A185+1,"")</f>
        <v>43872</v>
      </c>
      <c r="B186" s="0" t="n">
        <f aca="false">IF(WEEKDAY(A186,2)=WEEKDAY(B$1,2),WEEKNUM(A186,2),"")</f>
        <v>7</v>
      </c>
      <c r="C186" s="0" t="str">
        <f aca="false">IF(A186=EOMONTH(A186,0),TEXT(A186,"mmm"),"")</f>
        <v/>
      </c>
      <c r="D186" s="0" t="str">
        <f aca="false">IF(OR(AND(DAY(A186)=31,MONTH(A186)=12),AND(DAY(A186)=1,MONTH(A186)=1)),YEAR(A186),"")</f>
        <v/>
      </c>
      <c r="E186" s="118" t="n">
        <f aca="false">IF(IF(YEAR(A186)=$H$1,TRUE())*IF(OR($H$2="",TEXT(A186,"mmm")=$H$2),TRUE())*IF(OR($H$3="",WEEKNUM(A186,2)=$H$3),TRUE())=1,ROW(),"")</f>
        <v>186</v>
      </c>
      <c r="R186" s="124"/>
      <c r="S186" s="124"/>
      <c r="T186" s="124"/>
      <c r="U186" s="124"/>
      <c r="V186" s="124"/>
      <c r="W186" s="124"/>
      <c r="X186" s="124"/>
      <c r="Y186" s="124"/>
      <c r="Z186" s="124"/>
      <c r="AA186" s="124"/>
      <c r="AB186" s="124"/>
      <c r="AC186" s="124"/>
      <c r="AD186" s="124"/>
      <c r="AE186" s="124"/>
      <c r="AF186" s="124"/>
      <c r="AG186" s="124"/>
      <c r="AH186" s="124"/>
      <c r="AI186" s="124"/>
      <c r="AJ186" s="124"/>
      <c r="AK186" s="124"/>
      <c r="AL186" s="124"/>
      <c r="AM186" s="124"/>
      <c r="AN186" s="124"/>
      <c r="AO186" s="124"/>
      <c r="AP186" s="124"/>
      <c r="AQ186" s="124"/>
      <c r="AR186" s="124"/>
      <c r="AS186" s="124"/>
      <c r="AT186" s="124"/>
      <c r="AU186" s="124"/>
      <c r="AV186" s="124"/>
    </row>
    <row r="187" customFormat="false" ht="12.8" hidden="false" customHeight="false" outlineLevel="0" collapsed="false">
      <c r="A187" s="105" t="n">
        <f aca="false">IF(MAX(A$11:A186)+1&lt;=$D$1,A186+1,"")</f>
        <v>43873</v>
      </c>
      <c r="B187" s="0" t="str">
        <f aca="false">IF(WEEKDAY(A187,2)=WEEKDAY(B$1,2),WEEKNUM(A187,2),"")</f>
        <v/>
      </c>
      <c r="C187" s="0" t="str">
        <f aca="false">IF(A187=EOMONTH(A187,0),TEXT(A187,"mmm"),"")</f>
        <v/>
      </c>
      <c r="D187" s="0" t="str">
        <f aca="false">IF(OR(AND(DAY(A187)=31,MONTH(A187)=12),AND(DAY(A187)=1,MONTH(A187)=1)),YEAR(A187),"")</f>
        <v/>
      </c>
      <c r="E187" s="118" t="n">
        <f aca="false">IF(IF(YEAR(A187)=$H$1,TRUE())*IF(OR($H$2="",TEXT(A187,"mmm")=$H$2),TRUE())*IF(OR($H$3="",WEEKNUM(A187,2)=$H$3),TRUE())=1,ROW(),"")</f>
        <v>187</v>
      </c>
      <c r="R187" s="124"/>
      <c r="S187" s="124"/>
      <c r="T187" s="124"/>
      <c r="U187" s="124"/>
      <c r="V187" s="124"/>
      <c r="W187" s="124"/>
      <c r="X187" s="124"/>
      <c r="Y187" s="124"/>
      <c r="Z187" s="124"/>
      <c r="AA187" s="124"/>
      <c r="AB187" s="124"/>
      <c r="AC187" s="124"/>
      <c r="AD187" s="124"/>
      <c r="AE187" s="124"/>
      <c r="AF187" s="124"/>
      <c r="AG187" s="124"/>
      <c r="AH187" s="124"/>
      <c r="AI187" s="124"/>
      <c r="AJ187" s="124"/>
      <c r="AK187" s="124"/>
      <c r="AL187" s="124"/>
      <c r="AM187" s="124"/>
      <c r="AN187" s="124"/>
      <c r="AO187" s="124"/>
      <c r="AP187" s="124"/>
      <c r="AQ187" s="124"/>
      <c r="AR187" s="124"/>
      <c r="AS187" s="124"/>
      <c r="AT187" s="124"/>
      <c r="AU187" s="124"/>
      <c r="AV187" s="124"/>
    </row>
    <row r="188" customFormat="false" ht="12.8" hidden="false" customHeight="false" outlineLevel="0" collapsed="false">
      <c r="A188" s="105" t="n">
        <f aca="false">IF(MAX(A$11:A187)+1&lt;=$D$1,A187+1,"")</f>
        <v>43874</v>
      </c>
      <c r="B188" s="0" t="str">
        <f aca="false">IF(WEEKDAY(A188,2)=WEEKDAY(B$1,2),WEEKNUM(A188,2),"")</f>
        <v/>
      </c>
      <c r="C188" s="0" t="str">
        <f aca="false">IF(A188=EOMONTH(A188,0),TEXT(A188,"mmm"),"")</f>
        <v/>
      </c>
      <c r="D188" s="0" t="str">
        <f aca="false">IF(OR(AND(DAY(A188)=31,MONTH(A188)=12),AND(DAY(A188)=1,MONTH(A188)=1)),YEAR(A188),"")</f>
        <v/>
      </c>
      <c r="E188" s="118" t="n">
        <f aca="false">IF(IF(YEAR(A188)=$H$1,TRUE())*IF(OR($H$2="",TEXT(A188,"mmm")=$H$2),TRUE())*IF(OR($H$3="",WEEKNUM(A188,2)=$H$3),TRUE())=1,ROW(),"")</f>
        <v>188</v>
      </c>
      <c r="R188" s="124"/>
      <c r="S188" s="124"/>
      <c r="T188" s="124"/>
      <c r="U188" s="124"/>
      <c r="V188" s="124"/>
      <c r="W188" s="124"/>
      <c r="X188" s="124"/>
      <c r="Y188" s="124"/>
      <c r="Z188" s="124"/>
      <c r="AA188" s="124"/>
      <c r="AB188" s="124"/>
      <c r="AC188" s="124"/>
      <c r="AD188" s="124"/>
      <c r="AE188" s="124"/>
      <c r="AF188" s="124"/>
      <c r="AG188" s="124"/>
      <c r="AH188" s="124"/>
      <c r="AI188" s="124"/>
      <c r="AJ188" s="124"/>
      <c r="AK188" s="124"/>
      <c r="AL188" s="124"/>
      <c r="AM188" s="124"/>
      <c r="AN188" s="124"/>
      <c r="AO188" s="124"/>
      <c r="AP188" s="124"/>
      <c r="AQ188" s="124"/>
      <c r="AR188" s="124"/>
      <c r="AS188" s="124"/>
      <c r="AT188" s="124"/>
      <c r="AU188" s="124"/>
      <c r="AV188" s="124"/>
    </row>
    <row r="189" customFormat="false" ht="12.8" hidden="false" customHeight="false" outlineLevel="0" collapsed="false">
      <c r="A189" s="105" t="n">
        <f aca="false">IF(MAX(A$11:A188)+1&lt;=$D$1,A188+1,"")</f>
        <v>43875</v>
      </c>
      <c r="B189" s="0" t="str">
        <f aca="false">IF(WEEKDAY(A189,2)=WEEKDAY(B$1,2),WEEKNUM(A189,2),"")</f>
        <v/>
      </c>
      <c r="C189" s="0" t="str">
        <f aca="false">IF(A189=EOMONTH(A189,0),TEXT(A189,"mmm"),"")</f>
        <v/>
      </c>
      <c r="D189" s="0" t="str">
        <f aca="false">IF(OR(AND(DAY(A189)=31,MONTH(A189)=12),AND(DAY(A189)=1,MONTH(A189)=1)),YEAR(A189),"")</f>
        <v/>
      </c>
      <c r="E189" s="118" t="n">
        <f aca="false">IF(IF(YEAR(A189)=$H$1,TRUE())*IF(OR($H$2="",TEXT(A189,"mmm")=$H$2),TRUE())*IF(OR($H$3="",WEEKNUM(A189,2)=$H$3),TRUE())=1,ROW(),"")</f>
        <v>189</v>
      </c>
      <c r="R189" s="124"/>
      <c r="S189" s="124"/>
      <c r="T189" s="124"/>
      <c r="U189" s="124"/>
      <c r="V189" s="124"/>
      <c r="W189" s="124"/>
      <c r="X189" s="124"/>
      <c r="Y189" s="124"/>
      <c r="Z189" s="124"/>
      <c r="AA189" s="124"/>
      <c r="AB189" s="124"/>
      <c r="AC189" s="124"/>
      <c r="AD189" s="124"/>
      <c r="AE189" s="124"/>
      <c r="AF189" s="124"/>
      <c r="AG189" s="124"/>
      <c r="AH189" s="124"/>
      <c r="AI189" s="124"/>
      <c r="AJ189" s="124"/>
      <c r="AK189" s="124"/>
      <c r="AL189" s="124"/>
      <c r="AM189" s="124"/>
      <c r="AN189" s="124"/>
      <c r="AO189" s="124"/>
      <c r="AP189" s="124"/>
      <c r="AQ189" s="124"/>
      <c r="AR189" s="124"/>
      <c r="AS189" s="124"/>
      <c r="AT189" s="124"/>
      <c r="AU189" s="124"/>
      <c r="AV189" s="124"/>
    </row>
    <row r="190" customFormat="false" ht="12.8" hidden="false" customHeight="false" outlineLevel="0" collapsed="false">
      <c r="A190" s="105" t="n">
        <f aca="false">IF(MAX(A$11:A189)+1&lt;=$D$1,A189+1,"")</f>
        <v>43876</v>
      </c>
      <c r="B190" s="0" t="str">
        <f aca="false">IF(WEEKDAY(A190,2)=WEEKDAY(B$1,2),WEEKNUM(A190,2),"")</f>
        <v/>
      </c>
      <c r="C190" s="0" t="str">
        <f aca="false">IF(A190=EOMONTH(A190,0),TEXT(A190,"mmm"),"")</f>
        <v/>
      </c>
      <c r="D190" s="0" t="str">
        <f aca="false">IF(OR(AND(DAY(A190)=31,MONTH(A190)=12),AND(DAY(A190)=1,MONTH(A190)=1)),YEAR(A190),"")</f>
        <v/>
      </c>
      <c r="E190" s="118" t="n">
        <f aca="false">IF(IF(YEAR(A190)=$H$1,TRUE())*IF(OR($H$2="",TEXT(A190,"mmm")=$H$2),TRUE())*IF(OR($H$3="",WEEKNUM(A190,2)=$H$3),TRUE())=1,ROW(),"")</f>
        <v>190</v>
      </c>
      <c r="R190" s="124"/>
      <c r="S190" s="124"/>
      <c r="T190" s="124"/>
      <c r="U190" s="124"/>
      <c r="V190" s="124"/>
      <c r="W190" s="124"/>
      <c r="X190" s="124"/>
      <c r="Y190" s="124"/>
      <c r="Z190" s="124"/>
      <c r="AA190" s="124"/>
      <c r="AB190" s="124"/>
      <c r="AC190" s="124"/>
      <c r="AD190" s="124"/>
      <c r="AE190" s="124"/>
      <c r="AF190" s="124"/>
      <c r="AG190" s="124"/>
      <c r="AH190" s="124"/>
      <c r="AI190" s="124"/>
      <c r="AJ190" s="124"/>
      <c r="AK190" s="124"/>
      <c r="AL190" s="124"/>
      <c r="AM190" s="124"/>
      <c r="AN190" s="124"/>
      <c r="AO190" s="124"/>
      <c r="AP190" s="124"/>
      <c r="AQ190" s="124"/>
      <c r="AR190" s="124"/>
      <c r="AS190" s="124"/>
      <c r="AT190" s="124"/>
      <c r="AU190" s="124"/>
      <c r="AV190" s="124"/>
    </row>
    <row r="191" customFormat="false" ht="12.8" hidden="false" customHeight="false" outlineLevel="0" collapsed="false">
      <c r="A191" s="105" t="n">
        <f aca="false">IF(MAX(A$11:A190)+1&lt;=$D$1,A190+1,"")</f>
        <v>43877</v>
      </c>
      <c r="B191" s="0" t="str">
        <f aca="false">IF(WEEKDAY(A191,2)=WEEKDAY(B$1,2),WEEKNUM(A191,2),"")</f>
        <v/>
      </c>
      <c r="C191" s="0" t="str">
        <f aca="false">IF(A191=EOMONTH(A191,0),TEXT(A191,"mmm"),"")</f>
        <v/>
      </c>
      <c r="D191" s="0" t="str">
        <f aca="false">IF(OR(AND(DAY(A191)=31,MONTH(A191)=12),AND(DAY(A191)=1,MONTH(A191)=1)),YEAR(A191),"")</f>
        <v/>
      </c>
      <c r="E191" s="118" t="n">
        <f aca="false">IF(IF(YEAR(A191)=$H$1,TRUE())*IF(OR($H$2="",TEXT(A191,"mmm")=$H$2),TRUE())*IF(OR($H$3="",WEEKNUM(A191,2)=$H$3),TRUE())=1,ROW(),"")</f>
        <v>191</v>
      </c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24"/>
      <c r="AV191" s="124"/>
    </row>
    <row r="192" customFormat="false" ht="12.8" hidden="false" customHeight="false" outlineLevel="0" collapsed="false">
      <c r="A192" s="105" t="n">
        <f aca="false">IF(MAX(A$11:A191)+1&lt;=$D$1,A191+1,"")</f>
        <v>43878</v>
      </c>
      <c r="B192" s="0" t="str">
        <f aca="false">IF(WEEKDAY(A192,2)=WEEKDAY(B$1,2),WEEKNUM(A192,2),"")</f>
        <v/>
      </c>
      <c r="C192" s="0" t="str">
        <f aca="false">IF(A192=EOMONTH(A192,0),TEXT(A192,"mmm"),"")</f>
        <v/>
      </c>
      <c r="D192" s="0" t="str">
        <f aca="false">IF(OR(AND(DAY(A192)=31,MONTH(A192)=12),AND(DAY(A192)=1,MONTH(A192)=1)),YEAR(A192),"")</f>
        <v/>
      </c>
      <c r="E192" s="118" t="n">
        <f aca="false">IF(IF(YEAR(A192)=$H$1,TRUE())*IF(OR($H$2="",TEXT(A192,"mmm")=$H$2),TRUE())*IF(OR($H$3="",WEEKNUM(A192,2)=$H$3),TRUE())=1,ROW(),"")</f>
        <v>192</v>
      </c>
      <c r="R192" s="124"/>
      <c r="S192" s="124"/>
      <c r="T192" s="124"/>
      <c r="U192" s="124"/>
      <c r="V192" s="124"/>
      <c r="W192" s="124"/>
      <c r="X192" s="124"/>
      <c r="Y192" s="124"/>
      <c r="Z192" s="124"/>
      <c r="AA192" s="124"/>
      <c r="AB192" s="124"/>
      <c r="AC192" s="124"/>
      <c r="AD192" s="124"/>
      <c r="AE192" s="124"/>
      <c r="AF192" s="124"/>
      <c r="AG192" s="124"/>
      <c r="AH192" s="124"/>
      <c r="AI192" s="124"/>
      <c r="AJ192" s="124"/>
      <c r="AK192" s="124"/>
      <c r="AL192" s="124"/>
      <c r="AM192" s="124"/>
      <c r="AN192" s="124"/>
      <c r="AO192" s="124"/>
      <c r="AP192" s="124"/>
      <c r="AQ192" s="124"/>
      <c r="AR192" s="124"/>
      <c r="AS192" s="124"/>
      <c r="AT192" s="124"/>
      <c r="AU192" s="124"/>
      <c r="AV192" s="124"/>
    </row>
    <row r="193" customFormat="false" ht="12.8" hidden="false" customHeight="false" outlineLevel="0" collapsed="false">
      <c r="A193" s="105" t="n">
        <f aca="false">IF(MAX(A$11:A192)+1&lt;=$D$1,A192+1,"")</f>
        <v>43879</v>
      </c>
      <c r="B193" s="0" t="n">
        <f aca="false">IF(WEEKDAY(A193,2)=WEEKDAY(B$1,2),WEEKNUM(A193,2),"")</f>
        <v>8</v>
      </c>
      <c r="C193" s="0" t="str">
        <f aca="false">IF(A193=EOMONTH(A193,0),TEXT(A193,"mmm"),"")</f>
        <v/>
      </c>
      <c r="D193" s="0" t="str">
        <f aca="false">IF(OR(AND(DAY(A193)=31,MONTH(A193)=12),AND(DAY(A193)=1,MONTH(A193)=1)),YEAR(A193),"")</f>
        <v/>
      </c>
      <c r="E193" s="118" t="n">
        <f aca="false">IF(IF(YEAR(A193)=$H$1,TRUE())*IF(OR($H$2="",TEXT(A193,"mmm")=$H$2),TRUE())*IF(OR($H$3="",WEEKNUM(A193,2)=$H$3),TRUE())=1,ROW(),"")</f>
        <v>193</v>
      </c>
      <c r="R193" s="124"/>
      <c r="S193" s="124"/>
      <c r="T193" s="124"/>
      <c r="U193" s="124"/>
      <c r="V193" s="124"/>
      <c r="W193" s="124"/>
      <c r="X193" s="124"/>
      <c r="Y193" s="124"/>
      <c r="Z193" s="124"/>
      <c r="AA193" s="124"/>
      <c r="AB193" s="124"/>
      <c r="AC193" s="124"/>
      <c r="AD193" s="124"/>
      <c r="AE193" s="124"/>
      <c r="AF193" s="124"/>
      <c r="AG193" s="124"/>
      <c r="AH193" s="124"/>
      <c r="AI193" s="124"/>
      <c r="AJ193" s="124"/>
      <c r="AK193" s="124"/>
      <c r="AL193" s="124"/>
      <c r="AM193" s="124"/>
      <c r="AN193" s="124"/>
      <c r="AO193" s="124"/>
      <c r="AP193" s="124"/>
      <c r="AQ193" s="124"/>
      <c r="AR193" s="124"/>
      <c r="AS193" s="124"/>
      <c r="AT193" s="124"/>
      <c r="AU193" s="124"/>
      <c r="AV193" s="124"/>
    </row>
    <row r="194" customFormat="false" ht="12.8" hidden="false" customHeight="false" outlineLevel="0" collapsed="false">
      <c r="A194" s="105" t="n">
        <f aca="false">IF(MAX(A$11:A193)+1&lt;=$D$1,A193+1,"")</f>
        <v>43880</v>
      </c>
      <c r="B194" s="0" t="str">
        <f aca="false">IF(WEEKDAY(A194,2)=WEEKDAY(B$1,2),WEEKNUM(A194,2),"")</f>
        <v/>
      </c>
      <c r="C194" s="0" t="str">
        <f aca="false">IF(A194=EOMONTH(A194,0),TEXT(A194,"mmm"),"")</f>
        <v/>
      </c>
      <c r="D194" s="0" t="str">
        <f aca="false">IF(OR(AND(DAY(A194)=31,MONTH(A194)=12),AND(DAY(A194)=1,MONTH(A194)=1)),YEAR(A194),"")</f>
        <v/>
      </c>
      <c r="E194" s="118" t="n">
        <f aca="false">IF(IF(YEAR(A194)=$H$1,TRUE())*IF(OR($H$2="",TEXT(A194,"mmm")=$H$2),TRUE())*IF(OR($H$3="",WEEKNUM(A194,2)=$H$3),TRUE())=1,ROW(),"")</f>
        <v>194</v>
      </c>
      <c r="R194" s="124"/>
      <c r="S194" s="124"/>
      <c r="T194" s="124"/>
      <c r="U194" s="124"/>
      <c r="V194" s="124"/>
      <c r="W194" s="124"/>
      <c r="X194" s="124"/>
      <c r="Y194" s="124"/>
      <c r="Z194" s="124"/>
      <c r="AA194" s="124"/>
      <c r="AB194" s="124"/>
      <c r="AC194" s="124"/>
      <c r="AD194" s="124"/>
      <c r="AE194" s="124"/>
      <c r="AF194" s="124"/>
      <c r="AG194" s="124"/>
      <c r="AH194" s="124"/>
      <c r="AI194" s="124"/>
      <c r="AJ194" s="124"/>
      <c r="AK194" s="124"/>
      <c r="AL194" s="124"/>
      <c r="AM194" s="124"/>
      <c r="AN194" s="124"/>
      <c r="AO194" s="124"/>
      <c r="AP194" s="124"/>
      <c r="AQ194" s="124"/>
      <c r="AR194" s="124"/>
      <c r="AS194" s="124"/>
      <c r="AT194" s="124"/>
      <c r="AU194" s="124"/>
      <c r="AV194" s="124"/>
    </row>
    <row r="195" customFormat="false" ht="12.8" hidden="false" customHeight="false" outlineLevel="0" collapsed="false">
      <c r="A195" s="105" t="n">
        <f aca="false">IF(MAX(A$11:A194)+1&lt;=$D$1,A194+1,"")</f>
        <v>43881</v>
      </c>
      <c r="B195" s="0" t="str">
        <f aca="false">IF(WEEKDAY(A195,2)=WEEKDAY(B$1,2),WEEKNUM(A195,2),"")</f>
        <v/>
      </c>
      <c r="C195" s="0" t="str">
        <f aca="false">IF(A195=EOMONTH(A195,0),TEXT(A195,"mmm"),"")</f>
        <v/>
      </c>
      <c r="D195" s="0" t="str">
        <f aca="false">IF(OR(AND(DAY(A195)=31,MONTH(A195)=12),AND(DAY(A195)=1,MONTH(A195)=1)),YEAR(A195),"")</f>
        <v/>
      </c>
      <c r="E195" s="118" t="n">
        <f aca="false">IF(IF(YEAR(A195)=$H$1,TRUE())*IF(OR($H$2="",TEXT(A195,"mmm")=$H$2),TRUE())*IF(OR($H$3="",WEEKNUM(A195,2)=$H$3),TRUE())=1,ROW(),"")</f>
        <v>195</v>
      </c>
      <c r="R195" s="124"/>
      <c r="S195" s="124"/>
      <c r="T195" s="124"/>
      <c r="U195" s="124"/>
      <c r="V195" s="124"/>
      <c r="W195" s="124"/>
      <c r="X195" s="124"/>
      <c r="Y195" s="124"/>
      <c r="Z195" s="124"/>
      <c r="AA195" s="124"/>
      <c r="AB195" s="124"/>
      <c r="AC195" s="124"/>
      <c r="AD195" s="124"/>
      <c r="AE195" s="124"/>
      <c r="AF195" s="124"/>
      <c r="AG195" s="124"/>
      <c r="AH195" s="124"/>
      <c r="AI195" s="124"/>
      <c r="AJ195" s="124"/>
      <c r="AK195" s="124"/>
      <c r="AL195" s="124"/>
      <c r="AM195" s="124"/>
      <c r="AN195" s="124"/>
      <c r="AO195" s="124"/>
      <c r="AP195" s="124"/>
      <c r="AQ195" s="124"/>
      <c r="AR195" s="124"/>
      <c r="AS195" s="124"/>
      <c r="AT195" s="124"/>
      <c r="AU195" s="124"/>
      <c r="AV195" s="124"/>
    </row>
    <row r="196" customFormat="false" ht="12.8" hidden="false" customHeight="false" outlineLevel="0" collapsed="false">
      <c r="A196" s="105" t="n">
        <f aca="false">IF(MAX(A$11:A195)+1&lt;=$D$1,A195+1,"")</f>
        <v>43882</v>
      </c>
      <c r="B196" s="0" t="str">
        <f aca="false">IF(WEEKDAY(A196,2)=WEEKDAY(B$1,2),WEEKNUM(A196,2),"")</f>
        <v/>
      </c>
      <c r="C196" s="0" t="str">
        <f aca="false">IF(A196=EOMONTH(A196,0),TEXT(A196,"mmm"),"")</f>
        <v/>
      </c>
      <c r="D196" s="0" t="str">
        <f aca="false">IF(OR(AND(DAY(A196)=31,MONTH(A196)=12),AND(DAY(A196)=1,MONTH(A196)=1)),YEAR(A196),"")</f>
        <v/>
      </c>
      <c r="E196" s="118" t="n">
        <f aca="false">IF(IF(YEAR(A196)=$H$1,TRUE())*IF(OR($H$2="",TEXT(A196,"mmm")=$H$2),TRUE())*IF(OR($H$3="",WEEKNUM(A196,2)=$H$3),TRUE())=1,ROW(),"")</f>
        <v>196</v>
      </c>
      <c r="R196" s="124"/>
      <c r="S196" s="124"/>
      <c r="T196" s="124"/>
      <c r="U196" s="124"/>
      <c r="V196" s="124"/>
      <c r="W196" s="124"/>
      <c r="X196" s="124"/>
      <c r="Y196" s="124"/>
      <c r="Z196" s="124"/>
      <c r="AA196" s="124"/>
      <c r="AB196" s="124"/>
      <c r="AC196" s="124"/>
      <c r="AD196" s="124"/>
      <c r="AE196" s="124"/>
      <c r="AF196" s="124"/>
      <c r="AG196" s="124"/>
      <c r="AH196" s="124"/>
      <c r="AI196" s="124"/>
      <c r="AJ196" s="124"/>
      <c r="AK196" s="124"/>
      <c r="AL196" s="124"/>
      <c r="AM196" s="124"/>
      <c r="AN196" s="124"/>
      <c r="AO196" s="124"/>
      <c r="AP196" s="124"/>
      <c r="AQ196" s="124"/>
      <c r="AR196" s="124"/>
      <c r="AS196" s="124"/>
      <c r="AT196" s="124"/>
      <c r="AU196" s="124"/>
      <c r="AV196" s="124"/>
    </row>
    <row r="197" customFormat="false" ht="12.8" hidden="false" customHeight="false" outlineLevel="0" collapsed="false">
      <c r="A197" s="105" t="n">
        <f aca="false">IF(MAX(A$11:A196)+1&lt;=$D$1,A196+1,"")</f>
        <v>43883</v>
      </c>
      <c r="B197" s="0" t="str">
        <f aca="false">IF(WEEKDAY(A197,2)=WEEKDAY(B$1,2),WEEKNUM(A197,2),"")</f>
        <v/>
      </c>
      <c r="C197" s="0" t="str">
        <f aca="false">IF(A197=EOMONTH(A197,0),TEXT(A197,"mmm"),"")</f>
        <v/>
      </c>
      <c r="D197" s="0" t="str">
        <f aca="false">IF(OR(AND(DAY(A197)=31,MONTH(A197)=12),AND(DAY(A197)=1,MONTH(A197)=1)),YEAR(A197),"")</f>
        <v/>
      </c>
      <c r="E197" s="118" t="n">
        <f aca="false">IF(IF(YEAR(A197)=$H$1,TRUE())*IF(OR($H$2="",TEXT(A197,"mmm")=$H$2),TRUE())*IF(OR($H$3="",WEEKNUM(A197,2)=$H$3),TRUE())=1,ROW(),"")</f>
        <v>197</v>
      </c>
      <c r="R197" s="124"/>
      <c r="S197" s="124"/>
      <c r="T197" s="124"/>
      <c r="U197" s="124"/>
      <c r="V197" s="124"/>
      <c r="W197" s="124"/>
      <c r="X197" s="124"/>
      <c r="Y197" s="124"/>
      <c r="Z197" s="124"/>
      <c r="AA197" s="124"/>
      <c r="AB197" s="124"/>
      <c r="AC197" s="124"/>
      <c r="AD197" s="124"/>
      <c r="AE197" s="124"/>
      <c r="AF197" s="124"/>
      <c r="AG197" s="124"/>
      <c r="AH197" s="124"/>
      <c r="AI197" s="124"/>
      <c r="AJ197" s="124"/>
      <c r="AK197" s="124"/>
      <c r="AL197" s="124"/>
      <c r="AM197" s="124"/>
      <c r="AN197" s="124"/>
      <c r="AO197" s="124"/>
      <c r="AP197" s="124"/>
      <c r="AQ197" s="124"/>
      <c r="AR197" s="124"/>
      <c r="AS197" s="124"/>
      <c r="AT197" s="124"/>
      <c r="AU197" s="124"/>
      <c r="AV197" s="124"/>
    </row>
    <row r="198" customFormat="false" ht="12.8" hidden="false" customHeight="false" outlineLevel="0" collapsed="false">
      <c r="A198" s="105" t="n">
        <f aca="false">IF(MAX(A$11:A197)+1&lt;=$D$1,A197+1,"")</f>
        <v>43884</v>
      </c>
      <c r="B198" s="0" t="str">
        <f aca="false">IF(WEEKDAY(A198,2)=WEEKDAY(B$1,2),WEEKNUM(A198,2),"")</f>
        <v/>
      </c>
      <c r="C198" s="0" t="str">
        <f aca="false">IF(A198=EOMONTH(A198,0),TEXT(A198,"mmm"),"")</f>
        <v/>
      </c>
      <c r="D198" s="0" t="str">
        <f aca="false">IF(OR(AND(DAY(A198)=31,MONTH(A198)=12),AND(DAY(A198)=1,MONTH(A198)=1)),YEAR(A198),"")</f>
        <v/>
      </c>
      <c r="E198" s="118" t="n">
        <f aca="false">IF(IF(YEAR(A198)=$H$1,TRUE())*IF(OR($H$2="",TEXT(A198,"mmm")=$H$2),TRUE())*IF(OR($H$3="",WEEKNUM(A198,2)=$H$3),TRUE())=1,ROW(),"")</f>
        <v>198</v>
      </c>
      <c r="R198" s="124"/>
      <c r="S198" s="124"/>
      <c r="T198" s="124"/>
      <c r="U198" s="124"/>
      <c r="V198" s="124"/>
      <c r="W198" s="124"/>
      <c r="X198" s="124"/>
      <c r="Y198" s="124"/>
      <c r="Z198" s="124"/>
      <c r="AA198" s="124"/>
      <c r="AB198" s="124"/>
      <c r="AC198" s="124"/>
      <c r="AD198" s="124"/>
      <c r="AE198" s="124"/>
      <c r="AF198" s="124"/>
      <c r="AG198" s="124"/>
      <c r="AH198" s="124"/>
      <c r="AI198" s="124"/>
      <c r="AJ198" s="124"/>
      <c r="AK198" s="124"/>
      <c r="AL198" s="124"/>
      <c r="AM198" s="124"/>
      <c r="AN198" s="124"/>
      <c r="AO198" s="124"/>
      <c r="AP198" s="124"/>
      <c r="AQ198" s="124"/>
      <c r="AR198" s="124"/>
      <c r="AS198" s="124"/>
      <c r="AT198" s="124"/>
      <c r="AU198" s="124"/>
      <c r="AV198" s="124"/>
    </row>
    <row r="199" customFormat="false" ht="12.8" hidden="false" customHeight="false" outlineLevel="0" collapsed="false">
      <c r="A199" s="105" t="n">
        <f aca="false">IF(MAX(A$11:A198)+1&lt;=$D$1,A198+1,"")</f>
        <v>43885</v>
      </c>
      <c r="B199" s="0" t="str">
        <f aca="false">IF(WEEKDAY(A199,2)=WEEKDAY(B$1,2),WEEKNUM(A199,2),"")</f>
        <v/>
      </c>
      <c r="C199" s="0" t="str">
        <f aca="false">IF(A199=EOMONTH(A199,0),TEXT(A199,"mmm"),"")</f>
        <v/>
      </c>
      <c r="D199" s="0" t="str">
        <f aca="false">IF(OR(AND(DAY(A199)=31,MONTH(A199)=12),AND(DAY(A199)=1,MONTH(A199)=1)),YEAR(A199),"")</f>
        <v/>
      </c>
      <c r="E199" s="118" t="n">
        <f aca="false">IF(IF(YEAR(A199)=$H$1,TRUE())*IF(OR($H$2="",TEXT(A199,"mmm")=$H$2),TRUE())*IF(OR($H$3="",WEEKNUM(A199,2)=$H$3),TRUE())=1,ROW(),"")</f>
        <v>199</v>
      </c>
      <c r="R199" s="124"/>
      <c r="S199" s="124"/>
      <c r="T199" s="124"/>
      <c r="U199" s="124"/>
      <c r="V199" s="124"/>
      <c r="W199" s="124"/>
      <c r="X199" s="124"/>
      <c r="Y199" s="124"/>
      <c r="Z199" s="124"/>
      <c r="AA199" s="124"/>
      <c r="AB199" s="124"/>
      <c r="AC199" s="124"/>
      <c r="AD199" s="124"/>
      <c r="AE199" s="124"/>
      <c r="AF199" s="124"/>
      <c r="AG199" s="124"/>
      <c r="AH199" s="124"/>
      <c r="AI199" s="124"/>
      <c r="AJ199" s="124"/>
      <c r="AK199" s="124"/>
      <c r="AL199" s="124"/>
      <c r="AM199" s="124"/>
      <c r="AN199" s="124"/>
      <c r="AO199" s="124"/>
      <c r="AP199" s="124"/>
      <c r="AQ199" s="124"/>
      <c r="AR199" s="124"/>
      <c r="AS199" s="124"/>
      <c r="AT199" s="124"/>
      <c r="AU199" s="124"/>
      <c r="AV199" s="124"/>
    </row>
    <row r="200" customFormat="false" ht="12.8" hidden="false" customHeight="false" outlineLevel="0" collapsed="false">
      <c r="A200" s="105" t="n">
        <f aca="false">IF(MAX(A$11:A199)+1&lt;=$D$1,A199+1,"")</f>
        <v>43886</v>
      </c>
      <c r="B200" s="0" t="n">
        <f aca="false">IF(WEEKDAY(A200,2)=WEEKDAY(B$1,2),WEEKNUM(A200,2),"")</f>
        <v>9</v>
      </c>
      <c r="C200" s="0" t="str">
        <f aca="false">IF(A200=EOMONTH(A200,0),TEXT(A200,"mmm"),"")</f>
        <v/>
      </c>
      <c r="D200" s="0" t="str">
        <f aca="false">IF(OR(AND(DAY(A200)=31,MONTH(A200)=12),AND(DAY(A200)=1,MONTH(A200)=1)),YEAR(A200),"")</f>
        <v/>
      </c>
      <c r="E200" s="118" t="n">
        <f aca="false">IF(IF(YEAR(A200)=$H$1,TRUE())*IF(OR($H$2="",TEXT(A200,"mmm")=$H$2),TRUE())*IF(OR($H$3="",WEEKNUM(A200,2)=$H$3),TRUE())=1,ROW(),"")</f>
        <v>200</v>
      </c>
      <c r="R200" s="124"/>
      <c r="S200" s="124"/>
      <c r="T200" s="124"/>
      <c r="U200" s="124"/>
      <c r="V200" s="124"/>
      <c r="W200" s="124"/>
      <c r="X200" s="124"/>
      <c r="Y200" s="124"/>
      <c r="Z200" s="124"/>
      <c r="AA200" s="124"/>
      <c r="AB200" s="124"/>
      <c r="AC200" s="124"/>
      <c r="AD200" s="124"/>
      <c r="AE200" s="124"/>
      <c r="AF200" s="124"/>
      <c r="AG200" s="124"/>
      <c r="AH200" s="124"/>
      <c r="AI200" s="124"/>
      <c r="AJ200" s="124"/>
      <c r="AK200" s="124"/>
      <c r="AL200" s="124"/>
      <c r="AM200" s="124"/>
      <c r="AN200" s="124"/>
      <c r="AO200" s="124"/>
      <c r="AP200" s="124"/>
      <c r="AQ200" s="124"/>
      <c r="AR200" s="124"/>
      <c r="AS200" s="124"/>
      <c r="AT200" s="124"/>
      <c r="AU200" s="124"/>
      <c r="AV200" s="124"/>
    </row>
    <row r="201" customFormat="false" ht="12.8" hidden="false" customHeight="false" outlineLevel="0" collapsed="false">
      <c r="A201" s="105" t="n">
        <f aca="false">IF(MAX(A$11:A200)+1&lt;=$D$1,A200+1,"")</f>
        <v>43887</v>
      </c>
      <c r="B201" s="0" t="str">
        <f aca="false">IF(WEEKDAY(A201,2)=WEEKDAY(B$1,2),WEEKNUM(A201,2),"")</f>
        <v/>
      </c>
      <c r="C201" s="0" t="str">
        <f aca="false">IF(A201=EOMONTH(A201,0),TEXT(A201,"mmm"),"")</f>
        <v/>
      </c>
      <c r="D201" s="0" t="str">
        <f aca="false">IF(OR(AND(DAY(A201)=31,MONTH(A201)=12),AND(DAY(A201)=1,MONTH(A201)=1)),YEAR(A201),"")</f>
        <v/>
      </c>
      <c r="E201" s="118" t="n">
        <f aca="false">IF(IF(YEAR(A201)=$H$1,TRUE())*IF(OR($H$2="",TEXT(A201,"mmm")=$H$2),TRUE())*IF(OR($H$3="",WEEKNUM(A201,2)=$H$3),TRUE())=1,ROW(),"")</f>
        <v>201</v>
      </c>
      <c r="R201" s="124"/>
      <c r="S201" s="124"/>
      <c r="T201" s="124"/>
      <c r="U201" s="124"/>
      <c r="V201" s="124"/>
      <c r="W201" s="124"/>
      <c r="X201" s="124"/>
      <c r="Y201" s="124"/>
      <c r="Z201" s="124"/>
      <c r="AA201" s="124"/>
      <c r="AB201" s="124"/>
      <c r="AC201" s="124"/>
      <c r="AD201" s="124"/>
      <c r="AE201" s="124"/>
      <c r="AF201" s="124"/>
      <c r="AG201" s="124"/>
      <c r="AH201" s="124"/>
      <c r="AI201" s="124"/>
      <c r="AJ201" s="124"/>
      <c r="AK201" s="124"/>
      <c r="AL201" s="124"/>
      <c r="AM201" s="124"/>
      <c r="AN201" s="124"/>
      <c r="AO201" s="124"/>
      <c r="AP201" s="124"/>
      <c r="AQ201" s="124"/>
      <c r="AR201" s="124"/>
      <c r="AS201" s="124"/>
      <c r="AT201" s="124"/>
      <c r="AU201" s="124"/>
      <c r="AV201" s="124"/>
    </row>
    <row r="202" customFormat="false" ht="12.8" hidden="false" customHeight="false" outlineLevel="0" collapsed="false">
      <c r="A202" s="105" t="n">
        <f aca="false">IF(MAX(A$11:A201)+1&lt;=$D$1,A201+1,"")</f>
        <v>43888</v>
      </c>
      <c r="B202" s="0" t="str">
        <f aca="false">IF(WEEKDAY(A202,2)=WEEKDAY(B$1,2),WEEKNUM(A202,2),"")</f>
        <v/>
      </c>
      <c r="C202" s="0" t="str">
        <f aca="false">IF(A202=EOMONTH(A202,0),TEXT(A202,"mmm"),"")</f>
        <v/>
      </c>
      <c r="D202" s="0" t="str">
        <f aca="false">IF(OR(AND(DAY(A202)=31,MONTH(A202)=12),AND(DAY(A202)=1,MONTH(A202)=1)),YEAR(A202),"")</f>
        <v/>
      </c>
      <c r="E202" s="118" t="n">
        <f aca="false">IF(IF(YEAR(A202)=$H$1,TRUE())*IF(OR($H$2="",TEXT(A202,"mmm")=$H$2),TRUE())*IF(OR($H$3="",WEEKNUM(A202,2)=$H$3),TRUE())=1,ROW(),"")</f>
        <v>202</v>
      </c>
      <c r="R202" s="124"/>
      <c r="S202" s="124"/>
      <c r="T202" s="124"/>
      <c r="U202" s="124"/>
      <c r="V202" s="124"/>
      <c r="W202" s="124"/>
      <c r="X202" s="124"/>
      <c r="Y202" s="124"/>
      <c r="Z202" s="124"/>
      <c r="AA202" s="124"/>
      <c r="AB202" s="124"/>
      <c r="AC202" s="124"/>
      <c r="AD202" s="124"/>
      <c r="AE202" s="124"/>
      <c r="AF202" s="124"/>
      <c r="AG202" s="124"/>
      <c r="AH202" s="124"/>
      <c r="AI202" s="124"/>
      <c r="AJ202" s="124"/>
      <c r="AK202" s="124"/>
      <c r="AL202" s="124"/>
      <c r="AM202" s="124"/>
      <c r="AN202" s="124"/>
      <c r="AO202" s="124"/>
      <c r="AP202" s="124"/>
      <c r="AQ202" s="124"/>
      <c r="AR202" s="124"/>
      <c r="AS202" s="124"/>
      <c r="AT202" s="124"/>
      <c r="AU202" s="124"/>
      <c r="AV202" s="124"/>
    </row>
    <row r="203" customFormat="false" ht="12.8" hidden="false" customHeight="false" outlineLevel="0" collapsed="false">
      <c r="A203" s="105" t="n">
        <f aca="false">IF(MAX(A$11:A202)+1&lt;=$D$1,A202+1,"")</f>
        <v>43889</v>
      </c>
      <c r="B203" s="0" t="str">
        <f aca="false">IF(WEEKDAY(A203,2)=WEEKDAY(B$1,2),WEEKNUM(A203,2),"")</f>
        <v/>
      </c>
      <c r="C203" s="0" t="str">
        <f aca="false">IF(A203=EOMONTH(A203,0),TEXT(A203,"mmm"),"")</f>
        <v/>
      </c>
      <c r="D203" s="0" t="str">
        <f aca="false">IF(OR(AND(DAY(A203)=31,MONTH(A203)=12),AND(DAY(A203)=1,MONTH(A203)=1)),YEAR(A203),"")</f>
        <v/>
      </c>
      <c r="E203" s="118" t="n">
        <f aca="false">IF(IF(YEAR(A203)=$H$1,TRUE())*IF(OR($H$2="",TEXT(A203,"mmm")=$H$2),TRUE())*IF(OR($H$3="",WEEKNUM(A203,2)=$H$3),TRUE())=1,ROW(),"")</f>
        <v>203</v>
      </c>
      <c r="R203" s="124"/>
      <c r="S203" s="124"/>
      <c r="T203" s="124"/>
      <c r="U203" s="124"/>
      <c r="V203" s="124"/>
      <c r="W203" s="124"/>
      <c r="X203" s="124"/>
      <c r="Y203" s="124"/>
      <c r="Z203" s="124"/>
      <c r="AA203" s="124"/>
      <c r="AB203" s="124"/>
      <c r="AC203" s="124"/>
      <c r="AD203" s="124"/>
      <c r="AE203" s="124"/>
      <c r="AF203" s="124"/>
      <c r="AG203" s="124"/>
      <c r="AH203" s="124"/>
      <c r="AI203" s="124"/>
      <c r="AJ203" s="124"/>
      <c r="AK203" s="124"/>
      <c r="AL203" s="124"/>
      <c r="AM203" s="124"/>
      <c r="AN203" s="124"/>
      <c r="AO203" s="124"/>
      <c r="AP203" s="124"/>
      <c r="AQ203" s="124"/>
      <c r="AR203" s="124"/>
      <c r="AS203" s="124"/>
      <c r="AT203" s="124"/>
      <c r="AU203" s="124"/>
      <c r="AV203" s="124"/>
    </row>
    <row r="204" customFormat="false" ht="12.8" hidden="false" customHeight="false" outlineLevel="0" collapsed="false">
      <c r="A204" s="105" t="n">
        <f aca="false">IF(MAX(A$11:A203)+1&lt;=$D$1,A203+1,"")</f>
        <v>43890</v>
      </c>
      <c r="B204" s="0" t="str">
        <f aca="false">IF(WEEKDAY(A204,2)=WEEKDAY(B$1,2),WEEKNUM(A204,2),"")</f>
        <v/>
      </c>
      <c r="C204" s="0" t="str">
        <f aca="false">IF(A204=EOMONTH(A204,0),TEXT(A204,"mmm"),"")</f>
        <v>févr.</v>
      </c>
      <c r="D204" s="0" t="str">
        <f aca="false">IF(OR(AND(DAY(A204)=31,MONTH(A204)=12),AND(DAY(A204)=1,MONTH(A204)=1)),YEAR(A204),"")</f>
        <v/>
      </c>
      <c r="E204" s="118" t="n">
        <f aca="false">IF(IF(YEAR(A204)=$H$1,TRUE())*IF(OR($H$2="",TEXT(A204,"mmm")=$H$2),TRUE())*IF(OR($H$3="",WEEKNUM(A204,2)=$H$3),TRUE())=1,ROW(),"")</f>
        <v>204</v>
      </c>
      <c r="R204" s="124"/>
      <c r="S204" s="124"/>
      <c r="T204" s="124"/>
      <c r="U204" s="124"/>
      <c r="V204" s="124"/>
      <c r="W204" s="124"/>
      <c r="X204" s="124"/>
      <c r="Y204" s="124"/>
      <c r="Z204" s="124"/>
      <c r="AA204" s="124"/>
      <c r="AB204" s="124"/>
      <c r="AC204" s="124"/>
      <c r="AD204" s="124"/>
      <c r="AE204" s="124"/>
      <c r="AF204" s="124"/>
      <c r="AG204" s="124"/>
      <c r="AH204" s="124"/>
      <c r="AI204" s="124"/>
      <c r="AJ204" s="124"/>
      <c r="AK204" s="124"/>
      <c r="AL204" s="124"/>
      <c r="AM204" s="124"/>
      <c r="AN204" s="124"/>
      <c r="AO204" s="124"/>
      <c r="AP204" s="124"/>
      <c r="AQ204" s="124"/>
      <c r="AR204" s="124"/>
      <c r="AS204" s="124"/>
      <c r="AT204" s="124"/>
      <c r="AU204" s="124"/>
      <c r="AV204" s="124"/>
    </row>
    <row r="205" customFormat="false" ht="12.8" hidden="false" customHeight="false" outlineLevel="0" collapsed="false">
      <c r="A205" s="105" t="n">
        <f aca="false">IF(MAX(A$11:A204)+1&lt;=$D$1,A204+1,"")</f>
        <v>43891</v>
      </c>
      <c r="B205" s="0" t="str">
        <f aca="false">IF(WEEKDAY(A205,2)=WEEKDAY(B$1,2),WEEKNUM(A205,2),"")</f>
        <v/>
      </c>
      <c r="C205" s="0" t="str">
        <f aca="false">IF(A205=EOMONTH(A205,0),TEXT(A205,"mmm"),"")</f>
        <v/>
      </c>
      <c r="D205" s="0" t="str">
        <f aca="false">IF(OR(AND(DAY(A205)=31,MONTH(A205)=12),AND(DAY(A205)=1,MONTH(A205)=1)),YEAR(A205),"")</f>
        <v/>
      </c>
      <c r="E205" s="118" t="str">
        <f aca="false">IF(IF(YEAR(A205)=$H$1,TRUE())*IF(OR($H$2="",TEXT(A205,"mmm")=$H$2),TRUE())*IF(OR($H$3="",WEEKNUM(A205,2)=$H$3),TRUE())=1,ROW(),"")</f>
        <v/>
      </c>
      <c r="R205" s="124"/>
      <c r="S205" s="124"/>
      <c r="T205" s="124"/>
      <c r="U205" s="124"/>
      <c r="V205" s="124"/>
      <c r="W205" s="124"/>
      <c r="X205" s="124"/>
      <c r="Y205" s="124"/>
      <c r="Z205" s="124"/>
      <c r="AA205" s="124"/>
      <c r="AB205" s="124"/>
      <c r="AC205" s="124"/>
      <c r="AD205" s="124"/>
      <c r="AE205" s="124"/>
      <c r="AF205" s="124"/>
      <c r="AG205" s="124"/>
      <c r="AH205" s="124"/>
      <c r="AI205" s="124"/>
      <c r="AJ205" s="124"/>
      <c r="AK205" s="124"/>
      <c r="AL205" s="124"/>
      <c r="AM205" s="124"/>
      <c r="AN205" s="124"/>
      <c r="AO205" s="124"/>
      <c r="AP205" s="124"/>
      <c r="AQ205" s="124"/>
      <c r="AR205" s="124"/>
      <c r="AS205" s="124"/>
      <c r="AT205" s="124"/>
      <c r="AU205" s="124"/>
      <c r="AV205" s="124"/>
    </row>
    <row r="206" customFormat="false" ht="12.8" hidden="false" customHeight="false" outlineLevel="0" collapsed="false">
      <c r="A206" s="105" t="n">
        <f aca="false">IF(MAX(A$11:A205)+1&lt;=$D$1,A205+1,"")</f>
        <v>43892</v>
      </c>
      <c r="B206" s="0" t="str">
        <f aca="false">IF(WEEKDAY(A206,2)=WEEKDAY(B$1,2),WEEKNUM(A206,2),"")</f>
        <v/>
      </c>
      <c r="C206" s="0" t="str">
        <f aca="false">IF(A206=EOMONTH(A206,0),TEXT(A206,"mmm"),"")</f>
        <v/>
      </c>
      <c r="D206" s="0" t="str">
        <f aca="false">IF(OR(AND(DAY(A206)=31,MONTH(A206)=12),AND(DAY(A206)=1,MONTH(A206)=1)),YEAR(A206),"")</f>
        <v/>
      </c>
      <c r="E206" s="118" t="str">
        <f aca="false">IF(IF(YEAR(A206)=$H$1,TRUE())*IF(OR($H$2="",TEXT(A206,"mmm")=$H$2),TRUE())*IF(OR($H$3="",WEEKNUM(A206,2)=$H$3),TRUE())=1,ROW(),"")</f>
        <v/>
      </c>
      <c r="R206" s="124"/>
      <c r="S206" s="124"/>
      <c r="T206" s="124"/>
      <c r="U206" s="124"/>
      <c r="V206" s="124"/>
      <c r="W206" s="124"/>
      <c r="X206" s="124"/>
      <c r="Y206" s="124"/>
      <c r="Z206" s="124"/>
      <c r="AA206" s="124"/>
      <c r="AB206" s="124"/>
      <c r="AC206" s="124"/>
      <c r="AD206" s="124"/>
      <c r="AE206" s="124"/>
      <c r="AF206" s="124"/>
      <c r="AG206" s="124"/>
      <c r="AH206" s="124"/>
      <c r="AI206" s="124"/>
      <c r="AJ206" s="124"/>
      <c r="AK206" s="124"/>
      <c r="AL206" s="124"/>
      <c r="AM206" s="124"/>
      <c r="AN206" s="124"/>
      <c r="AO206" s="124"/>
      <c r="AP206" s="124"/>
      <c r="AQ206" s="124"/>
      <c r="AR206" s="124"/>
      <c r="AS206" s="124"/>
      <c r="AT206" s="124"/>
      <c r="AU206" s="124"/>
      <c r="AV206" s="124"/>
    </row>
    <row r="207" customFormat="false" ht="12.8" hidden="false" customHeight="false" outlineLevel="0" collapsed="false">
      <c r="A207" s="105" t="n">
        <f aca="false">IF(MAX(A$11:A206)+1&lt;=$D$1,A206+1,"")</f>
        <v>43893</v>
      </c>
      <c r="B207" s="0" t="n">
        <f aca="false">IF(WEEKDAY(A207,2)=WEEKDAY(B$1,2),WEEKNUM(A207,2),"")</f>
        <v>10</v>
      </c>
      <c r="C207" s="0" t="str">
        <f aca="false">IF(A207=EOMONTH(A207,0),TEXT(A207,"mmm"),"")</f>
        <v/>
      </c>
      <c r="D207" s="0" t="str">
        <f aca="false">IF(OR(AND(DAY(A207)=31,MONTH(A207)=12),AND(DAY(A207)=1,MONTH(A207)=1)),YEAR(A207),"")</f>
        <v/>
      </c>
      <c r="E207" s="118" t="str">
        <f aca="false">IF(IF(YEAR(A207)=$H$1,TRUE())*IF(OR($H$2="",TEXT(A207,"mmm")=$H$2),TRUE())*IF(OR($H$3="",WEEKNUM(A207,2)=$H$3),TRUE())=1,ROW(),"")</f>
        <v/>
      </c>
      <c r="R207" s="124"/>
      <c r="S207" s="124"/>
      <c r="T207" s="124"/>
      <c r="U207" s="124"/>
      <c r="V207" s="124"/>
      <c r="W207" s="124"/>
      <c r="X207" s="124"/>
      <c r="Y207" s="124"/>
      <c r="Z207" s="124"/>
      <c r="AA207" s="124"/>
      <c r="AB207" s="124"/>
      <c r="AC207" s="124"/>
      <c r="AD207" s="124"/>
      <c r="AE207" s="124"/>
      <c r="AF207" s="124"/>
      <c r="AG207" s="124"/>
      <c r="AH207" s="124"/>
      <c r="AI207" s="124"/>
      <c r="AJ207" s="124"/>
      <c r="AK207" s="124"/>
      <c r="AL207" s="124"/>
      <c r="AM207" s="124"/>
      <c r="AN207" s="124"/>
      <c r="AO207" s="124"/>
      <c r="AP207" s="124"/>
      <c r="AQ207" s="124"/>
      <c r="AR207" s="124"/>
      <c r="AS207" s="124"/>
      <c r="AT207" s="124"/>
      <c r="AU207" s="124"/>
      <c r="AV207" s="124"/>
    </row>
    <row r="208" customFormat="false" ht="12.8" hidden="false" customHeight="false" outlineLevel="0" collapsed="false">
      <c r="A208" s="105" t="n">
        <f aca="false">IF(MAX(A$11:A207)+1&lt;=$D$1,A207+1,"")</f>
        <v>43894</v>
      </c>
      <c r="B208" s="0" t="str">
        <f aca="false">IF(WEEKDAY(A208,2)=WEEKDAY(B$1,2),WEEKNUM(A208,2),"")</f>
        <v/>
      </c>
      <c r="C208" s="0" t="str">
        <f aca="false">IF(A208=EOMONTH(A208,0),TEXT(A208,"mmm"),"")</f>
        <v/>
      </c>
      <c r="D208" s="0" t="str">
        <f aca="false">IF(OR(AND(DAY(A208)=31,MONTH(A208)=12),AND(DAY(A208)=1,MONTH(A208)=1)),YEAR(A208),"")</f>
        <v/>
      </c>
      <c r="E208" s="118" t="str">
        <f aca="false">IF(IF(YEAR(A208)=$H$1,TRUE())*IF(OR($H$2="",TEXT(A208,"mmm")=$H$2),TRUE())*IF(OR($H$3="",WEEKNUM(A208,2)=$H$3),TRUE())=1,ROW(),"")</f>
        <v/>
      </c>
      <c r="R208" s="124"/>
      <c r="S208" s="124"/>
      <c r="T208" s="124"/>
      <c r="U208" s="124"/>
      <c r="V208" s="124"/>
      <c r="W208" s="124"/>
      <c r="X208" s="124"/>
      <c r="Y208" s="124"/>
      <c r="Z208" s="124"/>
      <c r="AA208" s="124"/>
      <c r="AB208" s="124"/>
      <c r="AC208" s="124"/>
      <c r="AD208" s="124"/>
      <c r="AE208" s="124"/>
      <c r="AF208" s="124"/>
      <c r="AG208" s="124"/>
      <c r="AH208" s="124"/>
      <c r="AI208" s="124"/>
      <c r="AJ208" s="124"/>
      <c r="AK208" s="124"/>
      <c r="AL208" s="124"/>
      <c r="AM208" s="124"/>
      <c r="AN208" s="124"/>
      <c r="AO208" s="124"/>
      <c r="AP208" s="124"/>
      <c r="AQ208" s="124"/>
      <c r="AR208" s="124"/>
      <c r="AS208" s="124"/>
      <c r="AT208" s="124"/>
      <c r="AU208" s="124"/>
      <c r="AV208" s="124"/>
    </row>
    <row r="209" customFormat="false" ht="12.8" hidden="false" customHeight="false" outlineLevel="0" collapsed="false">
      <c r="A209" s="105" t="n">
        <f aca="false">IF(MAX(A$11:A208)+1&lt;=$D$1,A208+1,"")</f>
        <v>43895</v>
      </c>
      <c r="B209" s="0" t="str">
        <f aca="false">IF(WEEKDAY(A209,2)=WEEKDAY(B$1,2),WEEKNUM(A209,2),"")</f>
        <v/>
      </c>
      <c r="C209" s="0" t="str">
        <f aca="false">IF(A209=EOMONTH(A209,0),TEXT(A209,"mmm"),"")</f>
        <v/>
      </c>
      <c r="D209" s="0" t="str">
        <f aca="false">IF(OR(AND(DAY(A209)=31,MONTH(A209)=12),AND(DAY(A209)=1,MONTH(A209)=1)),YEAR(A209),"")</f>
        <v/>
      </c>
      <c r="E209" s="118" t="str">
        <f aca="false">IF(IF(YEAR(A209)=$H$1,TRUE())*IF(OR($H$2="",TEXT(A209,"mmm")=$H$2),TRUE())*IF(OR($H$3="",WEEKNUM(A209,2)=$H$3),TRUE())=1,ROW(),"")</f>
        <v/>
      </c>
      <c r="R209" s="124"/>
      <c r="S209" s="124"/>
      <c r="T209" s="124"/>
      <c r="U209" s="124"/>
      <c r="V209" s="124"/>
      <c r="W209" s="124"/>
      <c r="X209" s="124"/>
      <c r="Y209" s="124"/>
      <c r="Z209" s="124"/>
      <c r="AA209" s="124"/>
      <c r="AB209" s="124"/>
      <c r="AC209" s="124"/>
      <c r="AD209" s="124"/>
      <c r="AE209" s="124"/>
      <c r="AF209" s="124"/>
      <c r="AG209" s="124"/>
      <c r="AH209" s="124"/>
      <c r="AI209" s="124"/>
      <c r="AJ209" s="124"/>
      <c r="AK209" s="124"/>
      <c r="AL209" s="124"/>
      <c r="AM209" s="124"/>
      <c r="AN209" s="124"/>
      <c r="AO209" s="124"/>
      <c r="AP209" s="124"/>
      <c r="AQ209" s="124"/>
      <c r="AR209" s="124"/>
      <c r="AS209" s="124"/>
      <c r="AT209" s="124"/>
      <c r="AU209" s="124"/>
      <c r="AV209" s="124"/>
    </row>
    <row r="210" customFormat="false" ht="12.8" hidden="false" customHeight="false" outlineLevel="0" collapsed="false">
      <c r="A210" s="105" t="n">
        <f aca="false">IF(MAX(A$11:A209)+1&lt;=$D$1,A209+1,"")</f>
        <v>43896</v>
      </c>
      <c r="B210" s="0" t="str">
        <f aca="false">IF(WEEKDAY(A210,2)=WEEKDAY(B$1,2),WEEKNUM(A210,2),"")</f>
        <v/>
      </c>
      <c r="C210" s="0" t="str">
        <f aca="false">IF(A210=EOMONTH(A210,0),TEXT(A210,"mmm"),"")</f>
        <v/>
      </c>
      <c r="D210" s="0" t="str">
        <f aca="false">IF(OR(AND(DAY(A210)=31,MONTH(A210)=12),AND(DAY(A210)=1,MONTH(A210)=1)),YEAR(A210),"")</f>
        <v/>
      </c>
      <c r="E210" s="118" t="str">
        <f aca="false">IF(IF(YEAR(A210)=$H$1,TRUE())*IF(OR($H$2="",TEXT(A210,"mmm")=$H$2),TRUE())*IF(OR($H$3="",WEEKNUM(A210,2)=$H$3),TRUE())=1,ROW(),"")</f>
        <v/>
      </c>
      <c r="R210" s="124"/>
      <c r="S210" s="124"/>
      <c r="T210" s="124"/>
      <c r="U210" s="124"/>
      <c r="V210" s="124"/>
      <c r="W210" s="124"/>
      <c r="X210" s="124"/>
      <c r="Y210" s="124"/>
      <c r="Z210" s="124"/>
      <c r="AA210" s="124"/>
      <c r="AB210" s="124"/>
      <c r="AC210" s="124"/>
      <c r="AD210" s="124"/>
      <c r="AE210" s="124"/>
      <c r="AF210" s="124"/>
      <c r="AG210" s="124"/>
      <c r="AH210" s="124"/>
      <c r="AI210" s="124"/>
      <c r="AJ210" s="124"/>
      <c r="AK210" s="124"/>
      <c r="AL210" s="124"/>
      <c r="AM210" s="124"/>
      <c r="AN210" s="124"/>
      <c r="AO210" s="124"/>
      <c r="AP210" s="124"/>
      <c r="AQ210" s="124"/>
      <c r="AR210" s="124"/>
      <c r="AS210" s="124"/>
      <c r="AT210" s="124"/>
      <c r="AU210" s="124"/>
      <c r="AV210" s="124"/>
    </row>
    <row r="211" customFormat="false" ht="12.8" hidden="false" customHeight="false" outlineLevel="0" collapsed="false">
      <c r="A211" s="105" t="n">
        <f aca="false">IF(MAX(A$11:A210)+1&lt;=$D$1,A210+1,"")</f>
        <v>43897</v>
      </c>
      <c r="B211" s="0" t="str">
        <f aca="false">IF(WEEKDAY(A211,2)=WEEKDAY(B$1,2),WEEKNUM(A211,2),"")</f>
        <v/>
      </c>
      <c r="C211" s="0" t="str">
        <f aca="false">IF(A211=EOMONTH(A211,0),TEXT(A211,"mmm"),"")</f>
        <v/>
      </c>
      <c r="D211" s="0" t="str">
        <f aca="false">IF(OR(AND(DAY(A211)=31,MONTH(A211)=12),AND(DAY(A211)=1,MONTH(A211)=1)),YEAR(A211),"")</f>
        <v/>
      </c>
      <c r="E211" s="118" t="str">
        <f aca="false">IF(IF(YEAR(A211)=$H$1,TRUE())*IF(OR($H$2="",TEXT(A211,"mmm")=$H$2),TRUE())*IF(OR($H$3="",WEEKNUM(A211,2)=$H$3),TRUE())=1,ROW(),"")</f>
        <v/>
      </c>
      <c r="R211" s="124"/>
      <c r="S211" s="124"/>
      <c r="T211" s="124"/>
      <c r="U211" s="124"/>
      <c r="V211" s="124"/>
      <c r="W211" s="124"/>
      <c r="X211" s="124"/>
      <c r="Y211" s="124"/>
      <c r="Z211" s="124"/>
      <c r="AA211" s="124"/>
      <c r="AB211" s="124"/>
      <c r="AC211" s="124"/>
      <c r="AD211" s="124"/>
      <c r="AE211" s="124"/>
      <c r="AF211" s="124"/>
      <c r="AG211" s="124"/>
      <c r="AH211" s="124"/>
      <c r="AI211" s="124"/>
      <c r="AJ211" s="124"/>
      <c r="AK211" s="124"/>
      <c r="AL211" s="124"/>
      <c r="AM211" s="124"/>
      <c r="AN211" s="124"/>
      <c r="AO211" s="124"/>
      <c r="AP211" s="124"/>
      <c r="AQ211" s="124"/>
      <c r="AR211" s="124"/>
      <c r="AS211" s="124"/>
      <c r="AT211" s="124"/>
      <c r="AU211" s="124"/>
      <c r="AV211" s="124"/>
    </row>
    <row r="212" customFormat="false" ht="12.8" hidden="false" customHeight="false" outlineLevel="0" collapsed="false">
      <c r="A212" s="105" t="n">
        <f aca="false">IF(MAX(A$11:A211)+1&lt;=$D$1,A211+1,"")</f>
        <v>43898</v>
      </c>
      <c r="B212" s="0" t="str">
        <f aca="false">IF(WEEKDAY(A212,2)=WEEKDAY(B$1,2),WEEKNUM(A212,2),"")</f>
        <v/>
      </c>
      <c r="C212" s="0" t="str">
        <f aca="false">IF(A212=EOMONTH(A212,0),TEXT(A212,"mmm"),"")</f>
        <v/>
      </c>
      <c r="D212" s="0" t="str">
        <f aca="false">IF(OR(AND(DAY(A212)=31,MONTH(A212)=12),AND(DAY(A212)=1,MONTH(A212)=1)),YEAR(A212),"")</f>
        <v/>
      </c>
      <c r="E212" s="118" t="str">
        <f aca="false">IF(IF(YEAR(A212)=$H$1,TRUE())*IF(OR($H$2="",TEXT(A212,"mmm")=$H$2),TRUE())*IF(OR($H$3="",WEEKNUM(A212,2)=$H$3),TRUE())=1,ROW(),"")</f>
        <v/>
      </c>
      <c r="R212" s="124"/>
      <c r="S212" s="124"/>
      <c r="T212" s="124"/>
      <c r="U212" s="124"/>
      <c r="V212" s="124"/>
      <c r="W212" s="124"/>
      <c r="X212" s="124"/>
      <c r="Y212" s="124"/>
      <c r="Z212" s="124"/>
      <c r="AA212" s="124"/>
      <c r="AB212" s="124"/>
      <c r="AC212" s="124"/>
      <c r="AD212" s="124"/>
      <c r="AE212" s="124"/>
      <c r="AF212" s="124"/>
      <c r="AG212" s="124"/>
      <c r="AH212" s="124"/>
      <c r="AI212" s="124"/>
      <c r="AJ212" s="124"/>
      <c r="AK212" s="124"/>
      <c r="AL212" s="124"/>
      <c r="AM212" s="124"/>
      <c r="AN212" s="124"/>
      <c r="AO212" s="124"/>
      <c r="AP212" s="124"/>
      <c r="AQ212" s="124"/>
      <c r="AR212" s="124"/>
      <c r="AS212" s="124"/>
      <c r="AT212" s="124"/>
      <c r="AU212" s="124"/>
      <c r="AV212" s="124"/>
    </row>
    <row r="213" customFormat="false" ht="12.8" hidden="false" customHeight="false" outlineLevel="0" collapsed="false">
      <c r="A213" s="105" t="n">
        <f aca="false">IF(MAX(A$11:A212)+1&lt;=$D$1,A212+1,"")</f>
        <v>43899</v>
      </c>
      <c r="B213" s="0" t="str">
        <f aca="false">IF(WEEKDAY(A213,2)=WEEKDAY(B$1,2),WEEKNUM(A213,2),"")</f>
        <v/>
      </c>
      <c r="C213" s="0" t="str">
        <f aca="false">IF(A213=EOMONTH(A213,0),TEXT(A213,"mmm"),"")</f>
        <v/>
      </c>
      <c r="D213" s="0" t="str">
        <f aca="false">IF(OR(AND(DAY(A213)=31,MONTH(A213)=12),AND(DAY(A213)=1,MONTH(A213)=1)),YEAR(A213),"")</f>
        <v/>
      </c>
      <c r="E213" s="118" t="str">
        <f aca="false">IF(IF(YEAR(A213)=$H$1,TRUE())*IF(OR($H$2="",TEXT(A213,"mmm")=$H$2),TRUE())*IF(OR($H$3="",WEEKNUM(A213,2)=$H$3),TRUE())=1,ROW(),"")</f>
        <v/>
      </c>
      <c r="R213" s="124"/>
      <c r="S213" s="124"/>
      <c r="T213" s="124"/>
      <c r="U213" s="124"/>
      <c r="V213" s="124"/>
      <c r="W213" s="124"/>
      <c r="X213" s="124"/>
      <c r="Y213" s="124"/>
      <c r="Z213" s="124"/>
      <c r="AA213" s="124"/>
      <c r="AB213" s="124"/>
      <c r="AC213" s="124"/>
      <c r="AD213" s="124"/>
      <c r="AE213" s="124"/>
      <c r="AF213" s="124"/>
      <c r="AG213" s="124"/>
      <c r="AH213" s="124"/>
      <c r="AI213" s="124"/>
      <c r="AJ213" s="124"/>
      <c r="AK213" s="124"/>
      <c r="AL213" s="124"/>
      <c r="AM213" s="124"/>
      <c r="AN213" s="124"/>
      <c r="AO213" s="124"/>
      <c r="AP213" s="124"/>
      <c r="AQ213" s="124"/>
      <c r="AR213" s="124"/>
      <c r="AS213" s="124"/>
      <c r="AT213" s="124"/>
      <c r="AU213" s="124"/>
      <c r="AV213" s="124"/>
    </row>
    <row r="214" customFormat="false" ht="12.8" hidden="false" customHeight="false" outlineLevel="0" collapsed="false">
      <c r="A214" s="105" t="n">
        <f aca="false">IF(MAX(A$11:A213)+1&lt;=$D$1,A213+1,"")</f>
        <v>43900</v>
      </c>
      <c r="B214" s="0" t="n">
        <f aca="false">IF(WEEKDAY(A214,2)=WEEKDAY(B$1,2),WEEKNUM(A214,2),"")</f>
        <v>11</v>
      </c>
      <c r="C214" s="0" t="str">
        <f aca="false">IF(A214=EOMONTH(A214,0),TEXT(A214,"mmm"),"")</f>
        <v/>
      </c>
      <c r="D214" s="0" t="str">
        <f aca="false">IF(OR(AND(DAY(A214)=31,MONTH(A214)=12),AND(DAY(A214)=1,MONTH(A214)=1)),YEAR(A214),"")</f>
        <v/>
      </c>
      <c r="E214" s="118" t="str">
        <f aca="false">IF(IF(YEAR(A214)=$H$1,TRUE())*IF(OR($H$2="",TEXT(A214,"mmm")=$H$2),TRUE())*IF(OR($H$3="",WEEKNUM(A214,2)=$H$3),TRUE())=1,ROW(),"")</f>
        <v/>
      </c>
      <c r="R214" s="124"/>
      <c r="S214" s="124"/>
      <c r="T214" s="124"/>
      <c r="U214" s="124"/>
      <c r="V214" s="124"/>
      <c r="W214" s="124"/>
      <c r="X214" s="124"/>
      <c r="Y214" s="124"/>
      <c r="Z214" s="124"/>
      <c r="AA214" s="124"/>
      <c r="AB214" s="124"/>
      <c r="AC214" s="124"/>
      <c r="AD214" s="124"/>
      <c r="AE214" s="124"/>
      <c r="AF214" s="124"/>
      <c r="AG214" s="124"/>
      <c r="AH214" s="124"/>
      <c r="AI214" s="124"/>
      <c r="AJ214" s="124"/>
      <c r="AK214" s="124"/>
      <c r="AL214" s="124"/>
      <c r="AM214" s="124"/>
      <c r="AN214" s="124"/>
      <c r="AO214" s="124"/>
      <c r="AP214" s="124"/>
      <c r="AQ214" s="124"/>
      <c r="AR214" s="124"/>
      <c r="AS214" s="124"/>
      <c r="AT214" s="124"/>
      <c r="AU214" s="124"/>
      <c r="AV214" s="124"/>
    </row>
    <row r="215" customFormat="false" ht="12.8" hidden="false" customHeight="false" outlineLevel="0" collapsed="false">
      <c r="A215" s="105" t="n">
        <f aca="false">IF(MAX(A$11:A214)+1&lt;=$D$1,A214+1,"")</f>
        <v>43901</v>
      </c>
      <c r="B215" s="0" t="str">
        <f aca="false">IF(WEEKDAY(A215,2)=WEEKDAY(B$1,2),WEEKNUM(A215,2),"")</f>
        <v/>
      </c>
      <c r="C215" s="0" t="str">
        <f aca="false">IF(A215=EOMONTH(A215,0),TEXT(A215,"mmm"),"")</f>
        <v/>
      </c>
      <c r="D215" s="0" t="str">
        <f aca="false">IF(OR(AND(DAY(A215)=31,MONTH(A215)=12),AND(DAY(A215)=1,MONTH(A215)=1)),YEAR(A215),"")</f>
        <v/>
      </c>
      <c r="E215" s="118" t="str">
        <f aca="false">IF(IF(YEAR(A215)=$H$1,TRUE())*IF(OR($H$2="",TEXT(A215,"mmm")=$H$2),TRUE())*IF(OR($H$3="",WEEKNUM(A215,2)=$H$3),TRUE())=1,ROW(),"")</f>
        <v/>
      </c>
      <c r="R215" s="124"/>
      <c r="S215" s="124"/>
      <c r="T215" s="124"/>
      <c r="U215" s="124"/>
      <c r="V215" s="124"/>
      <c r="W215" s="124"/>
      <c r="X215" s="124"/>
      <c r="Y215" s="124"/>
      <c r="Z215" s="124"/>
      <c r="AA215" s="124"/>
      <c r="AB215" s="124"/>
      <c r="AC215" s="124"/>
      <c r="AD215" s="124"/>
      <c r="AE215" s="124"/>
      <c r="AF215" s="124"/>
      <c r="AG215" s="124"/>
      <c r="AH215" s="124"/>
      <c r="AI215" s="124"/>
      <c r="AJ215" s="124"/>
      <c r="AK215" s="124"/>
      <c r="AL215" s="124"/>
      <c r="AM215" s="124"/>
      <c r="AN215" s="124"/>
      <c r="AO215" s="124"/>
      <c r="AP215" s="124"/>
      <c r="AQ215" s="124"/>
      <c r="AR215" s="124"/>
      <c r="AS215" s="124"/>
      <c r="AT215" s="124"/>
      <c r="AU215" s="124"/>
      <c r="AV215" s="124"/>
    </row>
    <row r="216" customFormat="false" ht="12.8" hidden="false" customHeight="false" outlineLevel="0" collapsed="false">
      <c r="A216" s="105" t="n">
        <f aca="false">IF(MAX(A$11:A215)+1&lt;=$D$1,A215+1,"")</f>
        <v>43902</v>
      </c>
      <c r="B216" s="0" t="str">
        <f aca="false">IF(WEEKDAY(A216,2)=WEEKDAY(B$1,2),WEEKNUM(A216,2),"")</f>
        <v/>
      </c>
      <c r="C216" s="0" t="str">
        <f aca="false">IF(A216=EOMONTH(A216,0),TEXT(A216,"mmm"),"")</f>
        <v/>
      </c>
      <c r="D216" s="0" t="str">
        <f aca="false">IF(OR(AND(DAY(A216)=31,MONTH(A216)=12),AND(DAY(A216)=1,MONTH(A216)=1)),YEAR(A216),"")</f>
        <v/>
      </c>
      <c r="E216" s="118" t="str">
        <f aca="false">IF(IF(YEAR(A216)=$H$1,TRUE())*IF(OR($H$2="",TEXT(A216,"mmm")=$H$2),TRUE())*IF(OR($H$3="",WEEKNUM(A216,2)=$H$3),TRUE())=1,ROW(),"")</f>
        <v/>
      </c>
      <c r="R216" s="124"/>
      <c r="S216" s="124"/>
      <c r="T216" s="124"/>
      <c r="U216" s="124"/>
      <c r="V216" s="124"/>
      <c r="W216" s="124"/>
      <c r="X216" s="124"/>
      <c r="Y216" s="124"/>
      <c r="Z216" s="124"/>
      <c r="AA216" s="124"/>
      <c r="AB216" s="124"/>
      <c r="AC216" s="124"/>
      <c r="AD216" s="124"/>
      <c r="AE216" s="124"/>
      <c r="AF216" s="124"/>
      <c r="AG216" s="124"/>
      <c r="AH216" s="124"/>
      <c r="AI216" s="124"/>
      <c r="AJ216" s="124"/>
      <c r="AK216" s="124"/>
      <c r="AL216" s="124"/>
      <c r="AM216" s="124"/>
      <c r="AN216" s="124"/>
      <c r="AO216" s="124"/>
      <c r="AP216" s="124"/>
      <c r="AQ216" s="124"/>
      <c r="AR216" s="124"/>
      <c r="AS216" s="124"/>
      <c r="AT216" s="124"/>
      <c r="AU216" s="124"/>
      <c r="AV216" s="124"/>
    </row>
    <row r="217" customFormat="false" ht="12.8" hidden="false" customHeight="false" outlineLevel="0" collapsed="false">
      <c r="A217" s="105" t="n">
        <f aca="false">IF(MAX(A$11:A216)+1&lt;=$D$1,A216+1,"")</f>
        <v>43903</v>
      </c>
      <c r="B217" s="0" t="str">
        <f aca="false">IF(WEEKDAY(A217,2)=WEEKDAY(B$1,2),WEEKNUM(A217,2),"")</f>
        <v/>
      </c>
      <c r="C217" s="0" t="str">
        <f aca="false">IF(A217=EOMONTH(A217,0),TEXT(A217,"mmm"),"")</f>
        <v/>
      </c>
      <c r="D217" s="0" t="str">
        <f aca="false">IF(OR(AND(DAY(A217)=31,MONTH(A217)=12),AND(DAY(A217)=1,MONTH(A217)=1)),YEAR(A217),"")</f>
        <v/>
      </c>
      <c r="E217" s="118" t="str">
        <f aca="false">IF(IF(YEAR(A217)=$H$1,TRUE())*IF(OR($H$2="",TEXT(A217,"mmm")=$H$2),TRUE())*IF(OR($H$3="",WEEKNUM(A217,2)=$H$3),TRUE())=1,ROW(),"")</f>
        <v/>
      </c>
      <c r="R217" s="124"/>
      <c r="S217" s="124"/>
      <c r="T217" s="124"/>
      <c r="U217" s="124"/>
      <c r="V217" s="124"/>
      <c r="W217" s="124"/>
      <c r="X217" s="124"/>
      <c r="Y217" s="124"/>
      <c r="Z217" s="124"/>
      <c r="AA217" s="124"/>
      <c r="AB217" s="124"/>
      <c r="AC217" s="124"/>
      <c r="AD217" s="124"/>
      <c r="AE217" s="124"/>
      <c r="AF217" s="124"/>
      <c r="AG217" s="124"/>
      <c r="AH217" s="124"/>
      <c r="AI217" s="124"/>
      <c r="AJ217" s="124"/>
      <c r="AK217" s="124"/>
      <c r="AL217" s="124"/>
      <c r="AM217" s="124"/>
      <c r="AN217" s="124"/>
      <c r="AO217" s="124"/>
      <c r="AP217" s="124"/>
      <c r="AQ217" s="124"/>
      <c r="AR217" s="124"/>
      <c r="AS217" s="124"/>
      <c r="AT217" s="124"/>
      <c r="AU217" s="124"/>
      <c r="AV217" s="124"/>
    </row>
    <row r="218" customFormat="false" ht="12.8" hidden="false" customHeight="false" outlineLevel="0" collapsed="false">
      <c r="A218" s="105" t="n">
        <f aca="false">IF(MAX(A$11:A217)+1&lt;=$D$1,A217+1,"")</f>
        <v>43904</v>
      </c>
      <c r="B218" s="0" t="str">
        <f aca="false">IF(WEEKDAY(A218,2)=WEEKDAY(B$1,2),WEEKNUM(A218,2),"")</f>
        <v/>
      </c>
      <c r="C218" s="0" t="str">
        <f aca="false">IF(A218=EOMONTH(A218,0),TEXT(A218,"mmm"),"")</f>
        <v/>
      </c>
      <c r="D218" s="0" t="str">
        <f aca="false">IF(OR(AND(DAY(A218)=31,MONTH(A218)=12),AND(DAY(A218)=1,MONTH(A218)=1)),YEAR(A218),"")</f>
        <v/>
      </c>
      <c r="E218" s="118" t="str">
        <f aca="false">IF(IF(YEAR(A218)=$H$1,TRUE())*IF(OR($H$2="",TEXT(A218,"mmm")=$H$2),TRUE())*IF(OR($H$3="",WEEKNUM(A218,2)=$H$3),TRUE())=1,ROW(),"")</f>
        <v/>
      </c>
      <c r="R218" s="124"/>
      <c r="S218" s="124"/>
      <c r="T218" s="124"/>
      <c r="U218" s="124"/>
      <c r="V218" s="124"/>
      <c r="W218" s="124"/>
      <c r="X218" s="124"/>
      <c r="Y218" s="124"/>
      <c r="Z218" s="124"/>
      <c r="AA218" s="124"/>
      <c r="AB218" s="124"/>
      <c r="AC218" s="124"/>
      <c r="AD218" s="124"/>
      <c r="AE218" s="124"/>
      <c r="AF218" s="124"/>
      <c r="AG218" s="124"/>
      <c r="AH218" s="124"/>
      <c r="AI218" s="124"/>
      <c r="AJ218" s="124"/>
      <c r="AK218" s="124"/>
      <c r="AL218" s="124"/>
      <c r="AM218" s="124"/>
      <c r="AN218" s="124"/>
      <c r="AO218" s="124"/>
      <c r="AP218" s="124"/>
      <c r="AQ218" s="124"/>
      <c r="AR218" s="124"/>
      <c r="AS218" s="124"/>
      <c r="AT218" s="124"/>
      <c r="AU218" s="124"/>
      <c r="AV218" s="124"/>
    </row>
    <row r="219" customFormat="false" ht="12.8" hidden="false" customHeight="false" outlineLevel="0" collapsed="false">
      <c r="A219" s="105" t="n">
        <f aca="false">IF(MAX(A$11:A218)+1&lt;=$D$1,A218+1,"")</f>
        <v>43905</v>
      </c>
      <c r="B219" s="0" t="str">
        <f aca="false">IF(WEEKDAY(A219,2)=WEEKDAY(B$1,2),WEEKNUM(A219,2),"")</f>
        <v/>
      </c>
      <c r="C219" s="0" t="str">
        <f aca="false">IF(A219=EOMONTH(A219,0),TEXT(A219,"mmm"),"")</f>
        <v/>
      </c>
      <c r="D219" s="0" t="str">
        <f aca="false">IF(OR(AND(DAY(A219)=31,MONTH(A219)=12),AND(DAY(A219)=1,MONTH(A219)=1)),YEAR(A219),"")</f>
        <v/>
      </c>
      <c r="E219" s="118" t="str">
        <f aca="false">IF(IF(YEAR(A219)=$H$1,TRUE())*IF(OR($H$2="",TEXT(A219,"mmm")=$H$2),TRUE())*IF(OR($H$3="",WEEKNUM(A219,2)=$H$3),TRUE())=1,ROW(),"")</f>
        <v/>
      </c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24"/>
      <c r="AE219" s="124"/>
      <c r="AF219" s="124"/>
      <c r="AG219" s="124"/>
      <c r="AH219" s="124"/>
      <c r="AI219" s="124"/>
      <c r="AJ219" s="124"/>
      <c r="AK219" s="124"/>
      <c r="AL219" s="124"/>
      <c r="AM219" s="124"/>
      <c r="AN219" s="124"/>
      <c r="AO219" s="124"/>
      <c r="AP219" s="124"/>
      <c r="AQ219" s="124"/>
      <c r="AR219" s="124"/>
      <c r="AS219" s="124"/>
      <c r="AT219" s="124"/>
      <c r="AU219" s="124"/>
      <c r="AV219" s="124"/>
    </row>
    <row r="220" customFormat="false" ht="12.8" hidden="false" customHeight="false" outlineLevel="0" collapsed="false">
      <c r="A220" s="105" t="n">
        <f aca="false">IF(MAX(A$11:A219)+1&lt;=$D$1,A219+1,"")</f>
        <v>43906</v>
      </c>
      <c r="B220" s="0" t="str">
        <f aca="false">IF(WEEKDAY(A220,2)=WEEKDAY(B$1,2),WEEKNUM(A220,2),"")</f>
        <v/>
      </c>
      <c r="C220" s="0" t="str">
        <f aca="false">IF(A220=EOMONTH(A220,0),TEXT(A220,"mmm"),"")</f>
        <v/>
      </c>
      <c r="D220" s="0" t="str">
        <f aca="false">IF(OR(AND(DAY(A220)=31,MONTH(A220)=12),AND(DAY(A220)=1,MONTH(A220)=1)),YEAR(A220),"")</f>
        <v/>
      </c>
      <c r="E220" s="118" t="str">
        <f aca="false">IF(IF(YEAR(A220)=$H$1,TRUE())*IF(OR($H$2="",TEXT(A220,"mmm")=$H$2),TRUE())*IF(OR($H$3="",WEEKNUM(A220,2)=$H$3),TRUE())=1,ROW(),"")</f>
        <v/>
      </c>
      <c r="R220" s="124"/>
      <c r="S220" s="124"/>
      <c r="T220" s="124"/>
      <c r="U220" s="124"/>
      <c r="V220" s="124"/>
      <c r="W220" s="124"/>
      <c r="X220" s="124"/>
      <c r="Y220" s="124"/>
      <c r="Z220" s="124"/>
      <c r="AA220" s="124"/>
      <c r="AB220" s="124"/>
      <c r="AC220" s="124"/>
      <c r="AD220" s="124"/>
      <c r="AE220" s="124"/>
      <c r="AF220" s="124"/>
      <c r="AG220" s="124"/>
      <c r="AH220" s="124"/>
      <c r="AI220" s="124"/>
      <c r="AJ220" s="124"/>
      <c r="AK220" s="124"/>
      <c r="AL220" s="124"/>
      <c r="AM220" s="124"/>
      <c r="AN220" s="124"/>
      <c r="AO220" s="124"/>
      <c r="AP220" s="124"/>
      <c r="AQ220" s="124"/>
      <c r="AR220" s="124"/>
      <c r="AS220" s="124"/>
      <c r="AT220" s="124"/>
      <c r="AU220" s="124"/>
      <c r="AV220" s="124"/>
    </row>
    <row r="221" customFormat="false" ht="12.8" hidden="false" customHeight="false" outlineLevel="0" collapsed="false">
      <c r="A221" s="105" t="n">
        <f aca="false">IF(MAX(A$11:A220)+1&lt;=$D$1,A220+1,"")</f>
        <v>43907</v>
      </c>
      <c r="B221" s="0" t="n">
        <f aca="false">IF(WEEKDAY(A221,2)=WEEKDAY(B$1,2),WEEKNUM(A221,2),"")</f>
        <v>12</v>
      </c>
      <c r="C221" s="0" t="str">
        <f aca="false">IF(A221=EOMONTH(A221,0),TEXT(A221,"mmm"),"")</f>
        <v/>
      </c>
      <c r="D221" s="0" t="str">
        <f aca="false">IF(OR(AND(DAY(A221)=31,MONTH(A221)=12),AND(DAY(A221)=1,MONTH(A221)=1)),YEAR(A221),"")</f>
        <v/>
      </c>
      <c r="E221" s="118" t="str">
        <f aca="false">IF(IF(YEAR(A221)=$H$1,TRUE())*IF(OR($H$2="",TEXT(A221,"mmm")=$H$2),TRUE())*IF(OR($H$3="",WEEKNUM(A221,2)=$H$3),TRUE())=1,ROW(),"")</f>
        <v/>
      </c>
      <c r="R221" s="124"/>
      <c r="S221" s="124"/>
      <c r="T221" s="124"/>
      <c r="U221" s="124"/>
      <c r="V221" s="124"/>
      <c r="W221" s="124"/>
      <c r="X221" s="124"/>
      <c r="Y221" s="124"/>
      <c r="Z221" s="124"/>
      <c r="AA221" s="124"/>
      <c r="AB221" s="124"/>
      <c r="AC221" s="124"/>
      <c r="AD221" s="124"/>
      <c r="AE221" s="124"/>
      <c r="AF221" s="124"/>
      <c r="AG221" s="124"/>
      <c r="AH221" s="124"/>
      <c r="AI221" s="124"/>
      <c r="AJ221" s="124"/>
      <c r="AK221" s="124"/>
      <c r="AL221" s="124"/>
      <c r="AM221" s="124"/>
      <c r="AN221" s="124"/>
      <c r="AO221" s="124"/>
      <c r="AP221" s="124"/>
      <c r="AQ221" s="124"/>
      <c r="AR221" s="124"/>
      <c r="AS221" s="124"/>
      <c r="AT221" s="124"/>
      <c r="AU221" s="124"/>
      <c r="AV221" s="124"/>
    </row>
    <row r="222" customFormat="false" ht="12.8" hidden="false" customHeight="false" outlineLevel="0" collapsed="false">
      <c r="A222" s="105" t="n">
        <f aca="false">IF(MAX(A$11:A221)+1&lt;=$D$1,A221+1,"")</f>
        <v>43908</v>
      </c>
      <c r="B222" s="0" t="str">
        <f aca="false">IF(WEEKDAY(A222,2)=WEEKDAY(B$1,2),WEEKNUM(A222,2),"")</f>
        <v/>
      </c>
      <c r="C222" s="0" t="str">
        <f aca="false">IF(A222=EOMONTH(A222,0),TEXT(A222,"mmm"),"")</f>
        <v/>
      </c>
      <c r="D222" s="0" t="str">
        <f aca="false">IF(OR(AND(DAY(A222)=31,MONTH(A222)=12),AND(DAY(A222)=1,MONTH(A222)=1)),YEAR(A222),"")</f>
        <v/>
      </c>
      <c r="E222" s="118" t="str">
        <f aca="false">IF(IF(YEAR(A222)=$H$1,TRUE())*IF(OR($H$2="",TEXT(A222,"mmm")=$H$2),TRUE())*IF(OR($H$3="",WEEKNUM(A222,2)=$H$3),TRUE())=1,ROW(),"")</f>
        <v/>
      </c>
      <c r="R222" s="124"/>
      <c r="S222" s="124"/>
      <c r="T222" s="124"/>
      <c r="U222" s="124"/>
      <c r="V222" s="124"/>
      <c r="W222" s="124"/>
      <c r="X222" s="124"/>
      <c r="Y222" s="124"/>
      <c r="Z222" s="124"/>
      <c r="AA222" s="124"/>
      <c r="AB222" s="124"/>
      <c r="AC222" s="124"/>
      <c r="AD222" s="124"/>
      <c r="AE222" s="124"/>
      <c r="AF222" s="124"/>
      <c r="AG222" s="124"/>
      <c r="AH222" s="124"/>
      <c r="AI222" s="124"/>
      <c r="AJ222" s="124"/>
      <c r="AK222" s="124"/>
      <c r="AL222" s="124"/>
      <c r="AM222" s="124"/>
      <c r="AN222" s="124"/>
      <c r="AO222" s="124"/>
      <c r="AP222" s="124"/>
      <c r="AQ222" s="124"/>
      <c r="AR222" s="124"/>
      <c r="AS222" s="124"/>
      <c r="AT222" s="124"/>
      <c r="AU222" s="124"/>
      <c r="AV222" s="124"/>
    </row>
    <row r="223" customFormat="false" ht="12.8" hidden="false" customHeight="false" outlineLevel="0" collapsed="false">
      <c r="A223" s="105" t="n">
        <f aca="false">IF(MAX(A$11:A222)+1&lt;=$D$1,A222+1,"")</f>
        <v>43909</v>
      </c>
      <c r="B223" s="0" t="str">
        <f aca="false">IF(WEEKDAY(A223,2)=WEEKDAY(B$1,2),WEEKNUM(A223,2),"")</f>
        <v/>
      </c>
      <c r="C223" s="0" t="str">
        <f aca="false">IF(A223=EOMONTH(A223,0),TEXT(A223,"mmm"),"")</f>
        <v/>
      </c>
      <c r="D223" s="0" t="str">
        <f aca="false">IF(OR(AND(DAY(A223)=31,MONTH(A223)=12),AND(DAY(A223)=1,MONTH(A223)=1)),YEAR(A223),"")</f>
        <v/>
      </c>
      <c r="E223" s="118" t="str">
        <f aca="false">IF(IF(YEAR(A223)=$H$1,TRUE())*IF(OR($H$2="",TEXT(A223,"mmm")=$H$2),TRUE())*IF(OR($H$3="",WEEKNUM(A223,2)=$H$3),TRUE())=1,ROW(),"")</f>
        <v/>
      </c>
      <c r="R223" s="124"/>
      <c r="S223" s="124"/>
      <c r="T223" s="124"/>
      <c r="U223" s="124"/>
      <c r="V223" s="124"/>
      <c r="W223" s="124"/>
      <c r="X223" s="124"/>
      <c r="Y223" s="124"/>
      <c r="Z223" s="124"/>
      <c r="AA223" s="124"/>
      <c r="AB223" s="124"/>
      <c r="AC223" s="124"/>
      <c r="AD223" s="124"/>
      <c r="AE223" s="124"/>
      <c r="AF223" s="124"/>
      <c r="AG223" s="124"/>
      <c r="AH223" s="124"/>
      <c r="AI223" s="124"/>
      <c r="AJ223" s="124"/>
      <c r="AK223" s="124"/>
      <c r="AL223" s="124"/>
      <c r="AM223" s="124"/>
      <c r="AN223" s="124"/>
      <c r="AO223" s="124"/>
      <c r="AP223" s="124"/>
      <c r="AQ223" s="124"/>
      <c r="AR223" s="124"/>
      <c r="AS223" s="124"/>
      <c r="AT223" s="124"/>
      <c r="AU223" s="124"/>
      <c r="AV223" s="124"/>
    </row>
    <row r="224" customFormat="false" ht="12.8" hidden="false" customHeight="false" outlineLevel="0" collapsed="false">
      <c r="A224" s="105" t="n">
        <f aca="false">IF(MAX(A$11:A223)+1&lt;=$D$1,A223+1,"")</f>
        <v>43910</v>
      </c>
      <c r="B224" s="0" t="str">
        <f aca="false">IF(WEEKDAY(A224,2)=WEEKDAY(B$1,2),WEEKNUM(A224,2),"")</f>
        <v/>
      </c>
      <c r="C224" s="0" t="str">
        <f aca="false">IF(A224=EOMONTH(A224,0),TEXT(A224,"mmm"),"")</f>
        <v/>
      </c>
      <c r="D224" s="0" t="str">
        <f aca="false">IF(OR(AND(DAY(A224)=31,MONTH(A224)=12),AND(DAY(A224)=1,MONTH(A224)=1)),YEAR(A224),"")</f>
        <v/>
      </c>
      <c r="E224" s="118" t="str">
        <f aca="false">IF(IF(YEAR(A224)=$H$1,TRUE())*IF(OR($H$2="",TEXT(A224,"mmm")=$H$2),TRUE())*IF(OR($H$3="",WEEKNUM(A224,2)=$H$3),TRUE())=1,ROW(),"")</f>
        <v/>
      </c>
      <c r="R224" s="124"/>
      <c r="S224" s="124"/>
      <c r="T224" s="124"/>
      <c r="U224" s="124"/>
      <c r="V224" s="124"/>
      <c r="W224" s="124"/>
      <c r="X224" s="124"/>
      <c r="Y224" s="124"/>
      <c r="Z224" s="124"/>
      <c r="AA224" s="124"/>
      <c r="AB224" s="124"/>
      <c r="AC224" s="124"/>
      <c r="AD224" s="124"/>
      <c r="AE224" s="124"/>
      <c r="AF224" s="124"/>
      <c r="AG224" s="124"/>
      <c r="AH224" s="124"/>
      <c r="AI224" s="124"/>
      <c r="AJ224" s="124"/>
      <c r="AK224" s="124"/>
      <c r="AL224" s="124"/>
      <c r="AM224" s="124"/>
      <c r="AN224" s="124"/>
      <c r="AO224" s="124"/>
      <c r="AP224" s="124"/>
      <c r="AQ224" s="124"/>
      <c r="AR224" s="124"/>
      <c r="AS224" s="124"/>
      <c r="AT224" s="124"/>
      <c r="AU224" s="124"/>
      <c r="AV224" s="124"/>
    </row>
    <row r="225" customFormat="false" ht="12.8" hidden="false" customHeight="false" outlineLevel="0" collapsed="false">
      <c r="A225" s="105" t="n">
        <f aca="false">IF(MAX(A$11:A224)+1&lt;=$D$1,A224+1,"")</f>
        <v>43911</v>
      </c>
      <c r="B225" s="0" t="str">
        <f aca="false">IF(WEEKDAY(A225,2)=WEEKDAY(B$1,2),WEEKNUM(A225,2),"")</f>
        <v/>
      </c>
      <c r="C225" s="0" t="str">
        <f aca="false">IF(A225=EOMONTH(A225,0),TEXT(A225,"mmm"),"")</f>
        <v/>
      </c>
      <c r="D225" s="0" t="str">
        <f aca="false">IF(OR(AND(DAY(A225)=31,MONTH(A225)=12),AND(DAY(A225)=1,MONTH(A225)=1)),YEAR(A225),"")</f>
        <v/>
      </c>
      <c r="E225" s="118" t="str">
        <f aca="false">IF(IF(YEAR(A225)=$H$1,TRUE())*IF(OR($H$2="",TEXT(A225,"mmm")=$H$2),TRUE())*IF(OR($H$3="",WEEKNUM(A225,2)=$H$3),TRUE())=1,ROW(),"")</f>
        <v/>
      </c>
      <c r="R225" s="124"/>
      <c r="S225" s="124"/>
      <c r="T225" s="124"/>
      <c r="U225" s="124"/>
      <c r="V225" s="124"/>
      <c r="W225" s="124"/>
      <c r="X225" s="124"/>
      <c r="Y225" s="124"/>
      <c r="Z225" s="124"/>
      <c r="AA225" s="124"/>
      <c r="AB225" s="124"/>
      <c r="AC225" s="124"/>
      <c r="AD225" s="124"/>
      <c r="AE225" s="124"/>
      <c r="AF225" s="124"/>
      <c r="AG225" s="124"/>
      <c r="AH225" s="124"/>
      <c r="AI225" s="124"/>
      <c r="AJ225" s="124"/>
      <c r="AK225" s="124"/>
      <c r="AL225" s="124"/>
      <c r="AM225" s="124"/>
      <c r="AN225" s="124"/>
      <c r="AO225" s="124"/>
      <c r="AP225" s="124"/>
      <c r="AQ225" s="124"/>
      <c r="AR225" s="124"/>
      <c r="AS225" s="124"/>
      <c r="AT225" s="124"/>
      <c r="AU225" s="124"/>
      <c r="AV225" s="124"/>
    </row>
    <row r="226" customFormat="false" ht="12.8" hidden="false" customHeight="false" outlineLevel="0" collapsed="false">
      <c r="A226" s="105" t="n">
        <f aca="false">IF(MAX(A$11:A225)+1&lt;=$D$1,A225+1,"")</f>
        <v>43912</v>
      </c>
      <c r="B226" s="0" t="str">
        <f aca="false">IF(WEEKDAY(A226,2)=WEEKDAY(B$1,2),WEEKNUM(A226,2),"")</f>
        <v/>
      </c>
      <c r="C226" s="0" t="str">
        <f aca="false">IF(A226=EOMONTH(A226,0),TEXT(A226,"mmm"),"")</f>
        <v/>
      </c>
      <c r="D226" s="0" t="str">
        <f aca="false">IF(OR(AND(DAY(A226)=31,MONTH(A226)=12),AND(DAY(A226)=1,MONTH(A226)=1)),YEAR(A226),"")</f>
        <v/>
      </c>
      <c r="E226" s="118" t="str">
        <f aca="false">IF(IF(YEAR(A226)=$H$1,TRUE())*IF(OR($H$2="",TEXT(A226,"mmm")=$H$2),TRUE())*IF(OR($H$3="",WEEKNUM(A226,2)=$H$3),TRUE())=1,ROW(),"")</f>
        <v/>
      </c>
      <c r="R226" s="124"/>
      <c r="S226" s="124"/>
      <c r="T226" s="124"/>
      <c r="U226" s="124"/>
      <c r="V226" s="124"/>
      <c r="W226" s="124"/>
      <c r="X226" s="124"/>
      <c r="Y226" s="124"/>
      <c r="Z226" s="124"/>
      <c r="AA226" s="124"/>
      <c r="AB226" s="124"/>
      <c r="AC226" s="124"/>
      <c r="AD226" s="124"/>
      <c r="AE226" s="124"/>
      <c r="AF226" s="124"/>
      <c r="AG226" s="124"/>
      <c r="AH226" s="124"/>
      <c r="AI226" s="124"/>
      <c r="AJ226" s="124"/>
      <c r="AK226" s="124"/>
      <c r="AL226" s="124"/>
      <c r="AM226" s="124"/>
      <c r="AN226" s="124"/>
      <c r="AO226" s="124"/>
      <c r="AP226" s="124"/>
      <c r="AQ226" s="124"/>
      <c r="AR226" s="124"/>
      <c r="AS226" s="124"/>
      <c r="AT226" s="124"/>
      <c r="AU226" s="124"/>
      <c r="AV226" s="124"/>
    </row>
    <row r="227" customFormat="false" ht="12.8" hidden="false" customHeight="false" outlineLevel="0" collapsed="false">
      <c r="A227" s="105" t="n">
        <f aca="false">IF(MAX(A$11:A226)+1&lt;=$D$1,A226+1,"")</f>
        <v>43913</v>
      </c>
      <c r="B227" s="0" t="str">
        <f aca="false">IF(WEEKDAY(A227,2)=WEEKDAY(B$1,2),WEEKNUM(A227,2),"")</f>
        <v/>
      </c>
      <c r="C227" s="0" t="str">
        <f aca="false">IF(A227=EOMONTH(A227,0),TEXT(A227,"mmm"),"")</f>
        <v/>
      </c>
      <c r="D227" s="0" t="str">
        <f aca="false">IF(OR(AND(DAY(A227)=31,MONTH(A227)=12),AND(DAY(A227)=1,MONTH(A227)=1)),YEAR(A227),"")</f>
        <v/>
      </c>
      <c r="E227" s="118" t="str">
        <f aca="false">IF(IF(YEAR(A227)=$H$1,TRUE())*IF(OR($H$2="",TEXT(A227,"mmm")=$H$2),TRUE())*IF(OR($H$3="",WEEKNUM(A227,2)=$H$3),TRUE())=1,ROW(),"")</f>
        <v/>
      </c>
      <c r="R227" s="124"/>
      <c r="S227" s="124"/>
      <c r="T227" s="124"/>
      <c r="U227" s="124"/>
      <c r="V227" s="124"/>
      <c r="W227" s="124"/>
      <c r="X227" s="124"/>
      <c r="Y227" s="124"/>
      <c r="Z227" s="124"/>
      <c r="AA227" s="124"/>
      <c r="AB227" s="124"/>
      <c r="AC227" s="124"/>
      <c r="AD227" s="124"/>
      <c r="AE227" s="124"/>
      <c r="AF227" s="124"/>
      <c r="AG227" s="124"/>
      <c r="AH227" s="124"/>
      <c r="AI227" s="124"/>
      <c r="AJ227" s="124"/>
      <c r="AK227" s="124"/>
      <c r="AL227" s="124"/>
      <c r="AM227" s="124"/>
      <c r="AN227" s="124"/>
      <c r="AO227" s="124"/>
      <c r="AP227" s="124"/>
      <c r="AQ227" s="124"/>
      <c r="AR227" s="124"/>
      <c r="AS227" s="124"/>
      <c r="AT227" s="124"/>
      <c r="AU227" s="124"/>
      <c r="AV227" s="124"/>
    </row>
    <row r="228" customFormat="false" ht="12.8" hidden="false" customHeight="false" outlineLevel="0" collapsed="false">
      <c r="A228" s="105" t="n">
        <f aca="false">IF(MAX(A$11:A227)+1&lt;=$D$1,A227+1,"")</f>
        <v>43914</v>
      </c>
      <c r="B228" s="0" t="n">
        <f aca="false">IF(WEEKDAY(A228,2)=WEEKDAY(B$1,2),WEEKNUM(A228,2),"")</f>
        <v>13</v>
      </c>
      <c r="C228" s="0" t="str">
        <f aca="false">IF(A228=EOMONTH(A228,0),TEXT(A228,"mmm"),"")</f>
        <v/>
      </c>
      <c r="D228" s="0" t="str">
        <f aca="false">IF(OR(AND(DAY(A228)=31,MONTH(A228)=12),AND(DAY(A228)=1,MONTH(A228)=1)),YEAR(A228),"")</f>
        <v/>
      </c>
      <c r="E228" s="118" t="str">
        <f aca="false">IF(IF(YEAR(A228)=$H$1,TRUE())*IF(OR($H$2="",TEXT(A228,"mmm")=$H$2),TRUE())*IF(OR($H$3="",WEEKNUM(A228,2)=$H$3),TRUE())=1,ROW(),"")</f>
        <v/>
      </c>
      <c r="R228" s="124"/>
      <c r="S228" s="124"/>
      <c r="T228" s="124"/>
      <c r="U228" s="124"/>
      <c r="V228" s="124"/>
      <c r="W228" s="124"/>
      <c r="X228" s="124"/>
      <c r="Y228" s="124"/>
      <c r="Z228" s="124"/>
      <c r="AA228" s="124"/>
      <c r="AB228" s="124"/>
      <c r="AC228" s="124"/>
      <c r="AD228" s="124"/>
      <c r="AE228" s="124"/>
      <c r="AF228" s="124"/>
      <c r="AG228" s="124"/>
      <c r="AH228" s="124"/>
      <c r="AI228" s="124"/>
      <c r="AJ228" s="124"/>
      <c r="AK228" s="124"/>
      <c r="AL228" s="124"/>
      <c r="AM228" s="124"/>
      <c r="AN228" s="124"/>
      <c r="AO228" s="124"/>
      <c r="AP228" s="124"/>
      <c r="AQ228" s="124"/>
      <c r="AR228" s="124"/>
      <c r="AS228" s="124"/>
      <c r="AT228" s="124"/>
      <c r="AU228" s="124"/>
      <c r="AV228" s="124"/>
    </row>
    <row r="229" customFormat="false" ht="12.8" hidden="false" customHeight="false" outlineLevel="0" collapsed="false">
      <c r="A229" s="105" t="n">
        <f aca="false">IF(MAX(A$11:A228)+1&lt;=$D$1,A228+1,"")</f>
        <v>43915</v>
      </c>
      <c r="B229" s="0" t="str">
        <f aca="false">IF(WEEKDAY(A229,2)=WEEKDAY(B$1,2),WEEKNUM(A229,2),"")</f>
        <v/>
      </c>
      <c r="C229" s="0" t="str">
        <f aca="false">IF(A229=EOMONTH(A229,0),TEXT(A229,"mmm"),"")</f>
        <v/>
      </c>
      <c r="D229" s="0" t="str">
        <f aca="false">IF(OR(AND(DAY(A229)=31,MONTH(A229)=12),AND(DAY(A229)=1,MONTH(A229)=1)),YEAR(A229),"")</f>
        <v/>
      </c>
      <c r="E229" s="118" t="str">
        <f aca="false">IF(IF(YEAR(A229)=$H$1,TRUE())*IF(OR($H$2="",TEXT(A229,"mmm")=$H$2),TRUE())*IF(OR($H$3="",WEEKNUM(A229,2)=$H$3),TRUE())=1,ROW(),"")</f>
        <v/>
      </c>
      <c r="R229" s="124"/>
      <c r="S229" s="124"/>
      <c r="T229" s="124"/>
      <c r="U229" s="124"/>
      <c r="V229" s="124"/>
      <c r="W229" s="124"/>
      <c r="X229" s="124"/>
      <c r="Y229" s="124"/>
      <c r="Z229" s="124"/>
      <c r="AA229" s="124"/>
      <c r="AB229" s="124"/>
      <c r="AC229" s="124"/>
      <c r="AD229" s="124"/>
      <c r="AE229" s="124"/>
      <c r="AF229" s="124"/>
      <c r="AG229" s="124"/>
      <c r="AH229" s="124"/>
      <c r="AI229" s="124"/>
      <c r="AJ229" s="124"/>
      <c r="AK229" s="124"/>
      <c r="AL229" s="124"/>
      <c r="AM229" s="124"/>
      <c r="AN229" s="124"/>
      <c r="AO229" s="124"/>
      <c r="AP229" s="124"/>
      <c r="AQ229" s="124"/>
      <c r="AR229" s="124"/>
      <c r="AS229" s="124"/>
      <c r="AT229" s="124"/>
      <c r="AU229" s="124"/>
      <c r="AV229" s="124"/>
    </row>
    <row r="230" customFormat="false" ht="12.8" hidden="false" customHeight="false" outlineLevel="0" collapsed="false">
      <c r="A230" s="105" t="n">
        <f aca="false">IF(MAX(A$11:A229)+1&lt;=$D$1,A229+1,"")</f>
        <v>43916</v>
      </c>
      <c r="B230" s="0" t="str">
        <f aca="false">IF(WEEKDAY(A230,2)=WEEKDAY(B$1,2),WEEKNUM(A230,2),"")</f>
        <v/>
      </c>
      <c r="C230" s="0" t="str">
        <f aca="false">IF(A230=EOMONTH(A230,0),TEXT(A230,"mmm"),"")</f>
        <v/>
      </c>
      <c r="D230" s="0" t="str">
        <f aca="false">IF(OR(AND(DAY(A230)=31,MONTH(A230)=12),AND(DAY(A230)=1,MONTH(A230)=1)),YEAR(A230),"")</f>
        <v/>
      </c>
      <c r="E230" s="118" t="str">
        <f aca="false">IF(IF(YEAR(A230)=$H$1,TRUE())*IF(OR($H$2="",TEXT(A230,"mmm")=$H$2),TRUE())*IF(OR($H$3="",WEEKNUM(A230,2)=$H$3),TRUE())=1,ROW(),"")</f>
        <v/>
      </c>
      <c r="R230" s="124"/>
      <c r="S230" s="124"/>
      <c r="T230" s="124"/>
      <c r="U230" s="124"/>
      <c r="V230" s="124"/>
      <c r="W230" s="124"/>
      <c r="X230" s="124"/>
      <c r="Y230" s="124"/>
      <c r="Z230" s="124"/>
      <c r="AA230" s="124"/>
      <c r="AB230" s="124"/>
      <c r="AC230" s="124"/>
      <c r="AD230" s="124"/>
      <c r="AE230" s="124"/>
      <c r="AF230" s="124"/>
      <c r="AG230" s="124"/>
      <c r="AH230" s="124"/>
      <c r="AI230" s="124"/>
      <c r="AJ230" s="124"/>
      <c r="AK230" s="124"/>
      <c r="AL230" s="124"/>
      <c r="AM230" s="124"/>
      <c r="AN230" s="124"/>
      <c r="AO230" s="124"/>
      <c r="AP230" s="124"/>
      <c r="AQ230" s="124"/>
      <c r="AR230" s="124"/>
      <c r="AS230" s="124"/>
      <c r="AT230" s="124"/>
      <c r="AU230" s="124"/>
      <c r="AV230" s="124"/>
    </row>
    <row r="231" customFormat="false" ht="12.8" hidden="false" customHeight="false" outlineLevel="0" collapsed="false">
      <c r="A231" s="105" t="n">
        <f aca="false">IF(MAX(A$11:A230)+1&lt;=$D$1,A230+1,"")</f>
        <v>43917</v>
      </c>
      <c r="B231" s="0" t="str">
        <f aca="false">IF(WEEKDAY(A231,2)=WEEKDAY(B$1,2),WEEKNUM(A231,2),"")</f>
        <v/>
      </c>
      <c r="C231" s="0" t="str">
        <f aca="false">IF(A231=EOMONTH(A231,0),TEXT(A231,"mmm"),"")</f>
        <v/>
      </c>
      <c r="D231" s="0" t="str">
        <f aca="false">IF(OR(AND(DAY(A231)=31,MONTH(A231)=12),AND(DAY(A231)=1,MONTH(A231)=1)),YEAR(A231),"")</f>
        <v/>
      </c>
      <c r="E231" s="118" t="str">
        <f aca="false">IF(IF(YEAR(A231)=$H$1,TRUE())*IF(OR($H$2="",TEXT(A231,"mmm")=$H$2),TRUE())*IF(OR($H$3="",WEEKNUM(A231,2)=$H$3),TRUE())=1,ROW(),"")</f>
        <v/>
      </c>
      <c r="R231" s="124"/>
      <c r="S231" s="124"/>
      <c r="T231" s="124"/>
      <c r="U231" s="124"/>
      <c r="V231" s="124"/>
      <c r="W231" s="124"/>
      <c r="X231" s="124"/>
      <c r="Y231" s="124"/>
      <c r="Z231" s="124"/>
      <c r="AA231" s="124"/>
      <c r="AB231" s="124"/>
      <c r="AC231" s="124"/>
      <c r="AD231" s="124"/>
      <c r="AE231" s="124"/>
      <c r="AF231" s="124"/>
      <c r="AG231" s="124"/>
      <c r="AH231" s="124"/>
      <c r="AI231" s="124"/>
      <c r="AJ231" s="124"/>
      <c r="AK231" s="124"/>
      <c r="AL231" s="124"/>
      <c r="AM231" s="124"/>
      <c r="AN231" s="124"/>
      <c r="AO231" s="124"/>
      <c r="AP231" s="124"/>
      <c r="AQ231" s="124"/>
      <c r="AR231" s="124"/>
      <c r="AS231" s="124"/>
      <c r="AT231" s="124"/>
      <c r="AU231" s="124"/>
      <c r="AV231" s="124"/>
    </row>
    <row r="232" customFormat="false" ht="12.8" hidden="false" customHeight="false" outlineLevel="0" collapsed="false">
      <c r="A232" s="105" t="n">
        <f aca="false">IF(MAX(A$11:A231)+1&lt;=$D$1,A231+1,"")</f>
        <v>43918</v>
      </c>
      <c r="B232" s="0" t="str">
        <f aca="false">IF(WEEKDAY(A232,2)=WEEKDAY(B$1,2),WEEKNUM(A232,2),"")</f>
        <v/>
      </c>
      <c r="C232" s="0" t="str">
        <f aca="false">IF(A232=EOMONTH(A232,0),TEXT(A232,"mmm"),"")</f>
        <v/>
      </c>
      <c r="D232" s="0" t="str">
        <f aca="false">IF(OR(AND(DAY(A232)=31,MONTH(A232)=12),AND(DAY(A232)=1,MONTH(A232)=1)),YEAR(A232),"")</f>
        <v/>
      </c>
      <c r="E232" s="118" t="str">
        <f aca="false">IF(IF(YEAR(A232)=$H$1,TRUE())*IF(OR($H$2="",TEXT(A232,"mmm")=$H$2),TRUE())*IF(OR($H$3="",WEEKNUM(A232,2)=$H$3),TRUE())=1,ROW(),"")</f>
        <v/>
      </c>
      <c r="R232" s="124"/>
      <c r="S232" s="124"/>
      <c r="T232" s="124"/>
      <c r="U232" s="124"/>
      <c r="V232" s="124"/>
      <c r="W232" s="124"/>
      <c r="X232" s="124"/>
      <c r="Y232" s="124"/>
      <c r="Z232" s="124"/>
      <c r="AA232" s="124"/>
      <c r="AB232" s="124"/>
      <c r="AC232" s="124"/>
      <c r="AD232" s="124"/>
      <c r="AE232" s="124"/>
      <c r="AF232" s="124"/>
      <c r="AG232" s="124"/>
      <c r="AH232" s="124"/>
      <c r="AI232" s="124"/>
      <c r="AJ232" s="124"/>
      <c r="AK232" s="124"/>
      <c r="AL232" s="124"/>
      <c r="AM232" s="124"/>
      <c r="AN232" s="124"/>
      <c r="AO232" s="124"/>
      <c r="AP232" s="124"/>
      <c r="AQ232" s="124"/>
      <c r="AR232" s="124"/>
      <c r="AS232" s="124"/>
      <c r="AT232" s="124"/>
      <c r="AU232" s="124"/>
      <c r="AV232" s="124"/>
    </row>
    <row r="233" customFormat="false" ht="12.8" hidden="false" customHeight="false" outlineLevel="0" collapsed="false">
      <c r="A233" s="105" t="n">
        <f aca="false">IF(MAX(A$11:A232)+1&lt;=$D$1,A232+1,"")</f>
        <v>43919</v>
      </c>
      <c r="B233" s="0" t="str">
        <f aca="false">IF(WEEKDAY(A233,2)=WEEKDAY(B$1,2),WEEKNUM(A233,2),"")</f>
        <v/>
      </c>
      <c r="C233" s="0" t="str">
        <f aca="false">IF(A233=EOMONTH(A233,0),TEXT(A233,"mmm"),"")</f>
        <v/>
      </c>
      <c r="D233" s="0" t="str">
        <f aca="false">IF(OR(AND(DAY(A233)=31,MONTH(A233)=12),AND(DAY(A233)=1,MONTH(A233)=1)),YEAR(A233),"")</f>
        <v/>
      </c>
      <c r="E233" s="118" t="str">
        <f aca="false">IF(IF(YEAR(A233)=$H$1,TRUE())*IF(OR($H$2="",TEXT(A233,"mmm")=$H$2),TRUE())*IF(OR($H$3="",WEEKNUM(A233,2)=$H$3),TRUE())=1,ROW(),"")</f>
        <v/>
      </c>
      <c r="R233" s="124"/>
      <c r="S233" s="124"/>
      <c r="T233" s="124"/>
      <c r="U233" s="124"/>
      <c r="V233" s="124"/>
      <c r="W233" s="124"/>
      <c r="X233" s="124"/>
      <c r="Y233" s="124"/>
      <c r="Z233" s="124"/>
      <c r="AA233" s="124"/>
      <c r="AB233" s="124"/>
      <c r="AC233" s="124"/>
      <c r="AD233" s="124"/>
      <c r="AE233" s="124"/>
      <c r="AF233" s="124"/>
      <c r="AG233" s="124"/>
      <c r="AH233" s="124"/>
      <c r="AI233" s="124"/>
      <c r="AJ233" s="124"/>
      <c r="AK233" s="124"/>
      <c r="AL233" s="124"/>
      <c r="AM233" s="124"/>
      <c r="AN233" s="124"/>
      <c r="AO233" s="124"/>
      <c r="AP233" s="124"/>
      <c r="AQ233" s="124"/>
      <c r="AR233" s="124"/>
      <c r="AS233" s="124"/>
      <c r="AT233" s="124"/>
      <c r="AU233" s="124"/>
      <c r="AV233" s="124"/>
    </row>
    <row r="234" customFormat="false" ht="12.8" hidden="false" customHeight="false" outlineLevel="0" collapsed="false">
      <c r="A234" s="105" t="n">
        <f aca="false">IF(MAX(A$11:A233)+1&lt;=$D$1,A233+1,"")</f>
        <v>43920</v>
      </c>
      <c r="B234" s="0" t="str">
        <f aca="false">IF(WEEKDAY(A234,2)=WEEKDAY(B$1,2),WEEKNUM(A234,2),"")</f>
        <v/>
      </c>
      <c r="C234" s="0" t="str">
        <f aca="false">IF(A234=EOMONTH(A234,0),TEXT(A234,"mmm"),"")</f>
        <v/>
      </c>
      <c r="D234" s="0" t="str">
        <f aca="false">IF(OR(AND(DAY(A234)=31,MONTH(A234)=12),AND(DAY(A234)=1,MONTH(A234)=1)),YEAR(A234),"")</f>
        <v/>
      </c>
      <c r="E234" s="118" t="str">
        <f aca="false">IF(IF(YEAR(A234)=$H$1,TRUE())*IF(OR($H$2="",TEXT(A234,"mmm")=$H$2),TRUE())*IF(OR($H$3="",WEEKNUM(A234,2)=$H$3),TRUE())=1,ROW(),"")</f>
        <v/>
      </c>
      <c r="R234" s="124"/>
      <c r="S234" s="124"/>
      <c r="T234" s="124"/>
      <c r="U234" s="124"/>
      <c r="V234" s="124"/>
      <c r="W234" s="124"/>
      <c r="X234" s="124"/>
      <c r="Y234" s="124"/>
      <c r="Z234" s="124"/>
      <c r="AA234" s="124"/>
      <c r="AB234" s="124"/>
      <c r="AC234" s="124"/>
      <c r="AD234" s="124"/>
      <c r="AE234" s="124"/>
      <c r="AF234" s="124"/>
      <c r="AG234" s="124"/>
      <c r="AH234" s="124"/>
      <c r="AI234" s="124"/>
      <c r="AJ234" s="124"/>
      <c r="AK234" s="124"/>
      <c r="AL234" s="124"/>
      <c r="AM234" s="124"/>
      <c r="AN234" s="124"/>
      <c r="AO234" s="124"/>
      <c r="AP234" s="124"/>
      <c r="AQ234" s="124"/>
      <c r="AR234" s="124"/>
      <c r="AS234" s="124"/>
      <c r="AT234" s="124"/>
      <c r="AU234" s="124"/>
      <c r="AV234" s="124"/>
    </row>
    <row r="235" customFormat="false" ht="12.8" hidden="false" customHeight="false" outlineLevel="0" collapsed="false">
      <c r="A235" s="105" t="n">
        <f aca="false">IF(MAX(A$11:A234)+1&lt;=$D$1,A234+1,"")</f>
        <v>43921</v>
      </c>
      <c r="B235" s="0" t="n">
        <f aca="false">IF(WEEKDAY(A235,2)=WEEKDAY(B$1,2),WEEKNUM(A235,2),"")</f>
        <v>14</v>
      </c>
      <c r="C235" s="0" t="str">
        <f aca="false">IF(A235=EOMONTH(A235,0),TEXT(A235,"mmm"),"")</f>
        <v>mars</v>
      </c>
      <c r="D235" s="0" t="str">
        <f aca="false">IF(OR(AND(DAY(A235)=31,MONTH(A235)=12),AND(DAY(A235)=1,MONTH(A235)=1)),YEAR(A235),"")</f>
        <v/>
      </c>
      <c r="E235" s="118" t="str">
        <f aca="false">IF(IF(YEAR(A235)=$H$1,TRUE())*IF(OR($H$2="",TEXT(A235,"mmm")=$H$2),TRUE())*IF(OR($H$3="",WEEKNUM(A235,2)=$H$3),TRUE())=1,ROW(),"")</f>
        <v/>
      </c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  <c r="AB235" s="124"/>
      <c r="AC235" s="124"/>
      <c r="AD235" s="124"/>
      <c r="AE235" s="124"/>
      <c r="AF235" s="124"/>
      <c r="AG235" s="124"/>
      <c r="AH235" s="124"/>
      <c r="AI235" s="124"/>
      <c r="AJ235" s="124"/>
      <c r="AK235" s="124"/>
      <c r="AL235" s="124"/>
      <c r="AM235" s="124"/>
      <c r="AN235" s="124"/>
      <c r="AO235" s="124"/>
      <c r="AP235" s="124"/>
      <c r="AQ235" s="124"/>
      <c r="AR235" s="124"/>
      <c r="AS235" s="124"/>
      <c r="AT235" s="124"/>
      <c r="AU235" s="124"/>
      <c r="AV235" s="124"/>
    </row>
    <row r="236" customFormat="false" ht="12.8" hidden="false" customHeight="false" outlineLevel="0" collapsed="false">
      <c r="A236" s="105" t="n">
        <f aca="false">IF(MAX(A$11:A235)+1&lt;=$D$1,A235+1,"")</f>
        <v>43922</v>
      </c>
      <c r="B236" s="0" t="str">
        <f aca="false">IF(WEEKDAY(A236,2)=WEEKDAY(B$1,2),WEEKNUM(A236,2),"")</f>
        <v/>
      </c>
      <c r="C236" s="0" t="str">
        <f aca="false">IF(A236=EOMONTH(A236,0),TEXT(A236,"mmm"),"")</f>
        <v/>
      </c>
      <c r="D236" s="0" t="str">
        <f aca="false">IF(OR(AND(DAY(A236)=31,MONTH(A236)=12),AND(DAY(A236)=1,MONTH(A236)=1)),YEAR(A236),"")</f>
        <v/>
      </c>
      <c r="E236" s="118" t="str">
        <f aca="false">IF(IF(YEAR(A236)=$H$1,TRUE())*IF(OR($H$2="",TEXT(A236,"mmm")=$H$2),TRUE())*IF(OR($H$3="",WEEKNUM(A236,2)=$H$3),TRUE())=1,ROW(),"")</f>
        <v/>
      </c>
      <c r="R236" s="124"/>
      <c r="S236" s="124"/>
      <c r="T236" s="124"/>
      <c r="U236" s="124"/>
      <c r="V236" s="124"/>
      <c r="W236" s="124"/>
      <c r="X236" s="124"/>
      <c r="Y236" s="124"/>
      <c r="Z236" s="124"/>
      <c r="AA236" s="124"/>
      <c r="AB236" s="124"/>
      <c r="AC236" s="124"/>
      <c r="AD236" s="124"/>
      <c r="AE236" s="124"/>
      <c r="AF236" s="124"/>
      <c r="AG236" s="124"/>
      <c r="AH236" s="124"/>
      <c r="AI236" s="124"/>
      <c r="AJ236" s="124"/>
      <c r="AK236" s="124"/>
      <c r="AL236" s="124"/>
      <c r="AM236" s="124"/>
      <c r="AN236" s="124"/>
      <c r="AO236" s="124"/>
      <c r="AP236" s="124"/>
      <c r="AQ236" s="124"/>
      <c r="AR236" s="124"/>
      <c r="AS236" s="124"/>
      <c r="AT236" s="124"/>
      <c r="AU236" s="124"/>
      <c r="AV236" s="124"/>
    </row>
    <row r="237" customFormat="false" ht="12.8" hidden="false" customHeight="false" outlineLevel="0" collapsed="false">
      <c r="A237" s="105" t="n">
        <f aca="false">IF(MAX(A$11:A236)+1&lt;=$D$1,A236+1,"")</f>
        <v>43923</v>
      </c>
      <c r="B237" s="0" t="str">
        <f aca="false">IF(WEEKDAY(A237,2)=WEEKDAY(B$1,2),WEEKNUM(A237,2),"")</f>
        <v/>
      </c>
      <c r="C237" s="0" t="str">
        <f aca="false">IF(A237=EOMONTH(A237,0),TEXT(A237,"mmm"),"")</f>
        <v/>
      </c>
      <c r="D237" s="0" t="str">
        <f aca="false">IF(OR(AND(DAY(A237)=31,MONTH(A237)=12),AND(DAY(A237)=1,MONTH(A237)=1)),YEAR(A237),"")</f>
        <v/>
      </c>
      <c r="E237" s="118" t="str">
        <f aca="false">IF(IF(YEAR(A237)=$H$1,TRUE())*IF(OR($H$2="",TEXT(A237,"mmm")=$H$2),TRUE())*IF(OR($H$3="",WEEKNUM(A237,2)=$H$3),TRUE())=1,ROW(),"")</f>
        <v/>
      </c>
      <c r="R237" s="124"/>
      <c r="S237" s="124"/>
      <c r="T237" s="124"/>
      <c r="U237" s="124"/>
      <c r="V237" s="124"/>
      <c r="W237" s="124"/>
      <c r="X237" s="124"/>
      <c r="Y237" s="124"/>
      <c r="Z237" s="124"/>
      <c r="AA237" s="124"/>
      <c r="AB237" s="124"/>
      <c r="AC237" s="124"/>
      <c r="AD237" s="124"/>
      <c r="AE237" s="124"/>
      <c r="AF237" s="124"/>
      <c r="AG237" s="124"/>
      <c r="AH237" s="124"/>
      <c r="AI237" s="124"/>
      <c r="AJ237" s="124"/>
      <c r="AK237" s="124"/>
      <c r="AL237" s="124"/>
      <c r="AM237" s="124"/>
      <c r="AN237" s="124"/>
      <c r="AO237" s="124"/>
      <c r="AP237" s="124"/>
      <c r="AQ237" s="124"/>
      <c r="AR237" s="124"/>
      <c r="AS237" s="124"/>
      <c r="AT237" s="124"/>
      <c r="AU237" s="124"/>
      <c r="AV237" s="124"/>
    </row>
    <row r="238" customFormat="false" ht="12.8" hidden="false" customHeight="false" outlineLevel="0" collapsed="false">
      <c r="A238" s="105" t="n">
        <f aca="false">IF(MAX(A$11:A237)+1&lt;=$D$1,A237+1,"")</f>
        <v>43924</v>
      </c>
      <c r="B238" s="0" t="str">
        <f aca="false">IF(WEEKDAY(A238,2)=WEEKDAY(B$1,2),WEEKNUM(A238,2),"")</f>
        <v/>
      </c>
      <c r="C238" s="0" t="str">
        <f aca="false">IF(A238=EOMONTH(A238,0),TEXT(A238,"mmm"),"")</f>
        <v/>
      </c>
      <c r="D238" s="0" t="str">
        <f aca="false">IF(OR(AND(DAY(A238)=31,MONTH(A238)=12),AND(DAY(A238)=1,MONTH(A238)=1)),YEAR(A238),"")</f>
        <v/>
      </c>
      <c r="E238" s="118" t="str">
        <f aca="false">IF(IF(YEAR(A238)=$H$1,TRUE())*IF(OR($H$2="",TEXT(A238,"mmm")=$H$2),TRUE())*IF(OR($H$3="",WEEKNUM(A238,2)=$H$3),TRUE())=1,ROW(),"")</f>
        <v/>
      </c>
      <c r="R238" s="124"/>
      <c r="S238" s="124"/>
      <c r="T238" s="124"/>
      <c r="U238" s="124"/>
      <c r="V238" s="124"/>
      <c r="W238" s="124"/>
      <c r="X238" s="124"/>
      <c r="Y238" s="124"/>
      <c r="Z238" s="124"/>
      <c r="AA238" s="124"/>
      <c r="AB238" s="124"/>
      <c r="AC238" s="124"/>
      <c r="AD238" s="124"/>
      <c r="AE238" s="124"/>
      <c r="AF238" s="124"/>
      <c r="AG238" s="124"/>
      <c r="AH238" s="124"/>
      <c r="AI238" s="124"/>
      <c r="AJ238" s="124"/>
      <c r="AK238" s="124"/>
      <c r="AL238" s="124"/>
      <c r="AM238" s="124"/>
      <c r="AN238" s="124"/>
      <c r="AO238" s="124"/>
      <c r="AP238" s="124"/>
      <c r="AQ238" s="124"/>
      <c r="AR238" s="124"/>
      <c r="AS238" s="124"/>
      <c r="AT238" s="124"/>
      <c r="AU238" s="124"/>
      <c r="AV238" s="124"/>
    </row>
    <row r="239" customFormat="false" ht="12.8" hidden="false" customHeight="false" outlineLevel="0" collapsed="false">
      <c r="A239" s="105" t="n">
        <f aca="false">IF(MAX(A$11:A238)+1&lt;=$D$1,A238+1,"")</f>
        <v>43925</v>
      </c>
      <c r="B239" s="0" t="str">
        <f aca="false">IF(WEEKDAY(A239,2)=WEEKDAY(B$1,2),WEEKNUM(A239,2),"")</f>
        <v/>
      </c>
      <c r="C239" s="0" t="str">
        <f aca="false">IF(A239=EOMONTH(A239,0),TEXT(A239,"mmm"),"")</f>
        <v/>
      </c>
      <c r="D239" s="0" t="str">
        <f aca="false">IF(OR(AND(DAY(A239)=31,MONTH(A239)=12),AND(DAY(A239)=1,MONTH(A239)=1)),YEAR(A239),"")</f>
        <v/>
      </c>
      <c r="E239" s="118" t="str">
        <f aca="false">IF(IF(YEAR(A239)=$H$1,TRUE())*IF(OR($H$2="",TEXT(A239,"mmm")=$H$2),TRUE())*IF(OR($H$3="",WEEKNUM(A239,2)=$H$3),TRUE())=1,ROW(),"")</f>
        <v/>
      </c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  <c r="AB239" s="124"/>
      <c r="AC239" s="124"/>
      <c r="AD239" s="124"/>
      <c r="AE239" s="124"/>
      <c r="AF239" s="124"/>
      <c r="AG239" s="124"/>
      <c r="AH239" s="124"/>
      <c r="AI239" s="124"/>
      <c r="AJ239" s="124"/>
      <c r="AK239" s="124"/>
      <c r="AL239" s="124"/>
      <c r="AM239" s="124"/>
      <c r="AN239" s="124"/>
      <c r="AO239" s="124"/>
      <c r="AP239" s="124"/>
      <c r="AQ239" s="124"/>
      <c r="AR239" s="124"/>
      <c r="AS239" s="124"/>
      <c r="AT239" s="124"/>
      <c r="AU239" s="124"/>
      <c r="AV239" s="124"/>
    </row>
    <row r="240" customFormat="false" ht="12.8" hidden="false" customHeight="false" outlineLevel="0" collapsed="false">
      <c r="A240" s="105" t="n">
        <f aca="false">IF(MAX(A$11:A239)+1&lt;=$D$1,A239+1,"")</f>
        <v>43926</v>
      </c>
      <c r="B240" s="0" t="str">
        <f aca="false">IF(WEEKDAY(A240,2)=WEEKDAY(B$1,2),WEEKNUM(A240,2),"")</f>
        <v/>
      </c>
      <c r="C240" s="0" t="str">
        <f aca="false">IF(A240=EOMONTH(A240,0),TEXT(A240,"mmm"),"")</f>
        <v/>
      </c>
      <c r="D240" s="0" t="str">
        <f aca="false">IF(OR(AND(DAY(A240)=31,MONTH(A240)=12),AND(DAY(A240)=1,MONTH(A240)=1)),YEAR(A240),"")</f>
        <v/>
      </c>
      <c r="E240" s="118" t="str">
        <f aca="false">IF(IF(YEAR(A240)=$H$1,TRUE())*IF(OR($H$2="",TEXT(A240,"mmm")=$H$2),TRUE())*IF(OR($H$3="",WEEKNUM(A240,2)=$H$3),TRUE())=1,ROW(),"")</f>
        <v/>
      </c>
      <c r="R240" s="124"/>
      <c r="S240" s="124"/>
      <c r="T240" s="124"/>
      <c r="U240" s="124"/>
      <c r="V240" s="124"/>
      <c r="W240" s="124"/>
      <c r="X240" s="124"/>
      <c r="Y240" s="124"/>
      <c r="Z240" s="124"/>
      <c r="AA240" s="124"/>
      <c r="AB240" s="124"/>
      <c r="AC240" s="124"/>
      <c r="AD240" s="124"/>
      <c r="AE240" s="124"/>
      <c r="AF240" s="124"/>
      <c r="AG240" s="124"/>
      <c r="AH240" s="124"/>
      <c r="AI240" s="124"/>
      <c r="AJ240" s="124"/>
      <c r="AK240" s="124"/>
      <c r="AL240" s="124"/>
      <c r="AM240" s="124"/>
      <c r="AN240" s="124"/>
      <c r="AO240" s="124"/>
      <c r="AP240" s="124"/>
      <c r="AQ240" s="124"/>
      <c r="AR240" s="124"/>
      <c r="AS240" s="124"/>
      <c r="AT240" s="124"/>
      <c r="AU240" s="124"/>
      <c r="AV240" s="124"/>
    </row>
    <row r="241" customFormat="false" ht="12.8" hidden="false" customHeight="false" outlineLevel="0" collapsed="false">
      <c r="A241" s="105" t="n">
        <f aca="false">IF(MAX(A$11:A240)+1&lt;=$D$1,A240+1,"")</f>
        <v>43927</v>
      </c>
      <c r="B241" s="0" t="str">
        <f aca="false">IF(WEEKDAY(A241,2)=WEEKDAY(B$1,2),WEEKNUM(A241,2),"")</f>
        <v/>
      </c>
      <c r="C241" s="0" t="str">
        <f aca="false">IF(A241=EOMONTH(A241,0),TEXT(A241,"mmm"),"")</f>
        <v/>
      </c>
      <c r="D241" s="0" t="str">
        <f aca="false">IF(OR(AND(DAY(A241)=31,MONTH(A241)=12),AND(DAY(A241)=1,MONTH(A241)=1)),YEAR(A241),"")</f>
        <v/>
      </c>
      <c r="E241" s="118" t="str">
        <f aca="false">IF(IF(YEAR(A241)=$H$1,TRUE())*IF(OR($H$2="",TEXT(A241,"mmm")=$H$2),TRUE())*IF(OR($H$3="",WEEKNUM(A241,2)=$H$3),TRUE())=1,ROW(),"")</f>
        <v/>
      </c>
      <c r="R241" s="124"/>
      <c r="S241" s="124"/>
      <c r="T241" s="124"/>
      <c r="U241" s="124"/>
      <c r="V241" s="124"/>
      <c r="W241" s="124"/>
      <c r="X241" s="124"/>
      <c r="Y241" s="124"/>
      <c r="Z241" s="124"/>
      <c r="AA241" s="124"/>
      <c r="AB241" s="124"/>
      <c r="AC241" s="124"/>
      <c r="AD241" s="124"/>
      <c r="AE241" s="124"/>
      <c r="AF241" s="124"/>
      <c r="AG241" s="124"/>
      <c r="AH241" s="124"/>
      <c r="AI241" s="124"/>
      <c r="AJ241" s="124"/>
      <c r="AK241" s="124"/>
      <c r="AL241" s="124"/>
      <c r="AM241" s="124"/>
      <c r="AN241" s="124"/>
      <c r="AO241" s="124"/>
      <c r="AP241" s="124"/>
      <c r="AQ241" s="124"/>
      <c r="AR241" s="124"/>
      <c r="AS241" s="124"/>
      <c r="AT241" s="124"/>
      <c r="AU241" s="124"/>
      <c r="AV241" s="124"/>
    </row>
    <row r="242" customFormat="false" ht="12.8" hidden="false" customHeight="false" outlineLevel="0" collapsed="false">
      <c r="A242" s="105" t="n">
        <f aca="false">IF(MAX(A$11:A241)+1&lt;=$D$1,A241+1,"")</f>
        <v>43928</v>
      </c>
      <c r="B242" s="0" t="n">
        <f aca="false">IF(WEEKDAY(A242,2)=WEEKDAY(B$1,2),WEEKNUM(A242,2),"")</f>
        <v>15</v>
      </c>
      <c r="C242" s="0" t="str">
        <f aca="false">IF(A242=EOMONTH(A242,0),TEXT(A242,"mmm"),"")</f>
        <v/>
      </c>
      <c r="D242" s="0" t="str">
        <f aca="false">IF(OR(AND(DAY(A242)=31,MONTH(A242)=12),AND(DAY(A242)=1,MONTH(A242)=1)),YEAR(A242),"")</f>
        <v/>
      </c>
      <c r="E242" s="118" t="str">
        <f aca="false">IF(IF(YEAR(A242)=$H$1,TRUE())*IF(OR($H$2="",TEXT(A242,"mmm")=$H$2),TRUE())*IF(OR($H$3="",WEEKNUM(A242,2)=$H$3),TRUE())=1,ROW(),"")</f>
        <v/>
      </c>
      <c r="R242" s="124"/>
      <c r="S242" s="124"/>
      <c r="T242" s="124"/>
      <c r="U242" s="124"/>
      <c r="V242" s="124"/>
      <c r="W242" s="124"/>
      <c r="X242" s="124"/>
      <c r="Y242" s="124"/>
      <c r="Z242" s="124"/>
      <c r="AA242" s="124"/>
      <c r="AB242" s="124"/>
      <c r="AC242" s="124"/>
      <c r="AD242" s="124"/>
      <c r="AE242" s="124"/>
      <c r="AF242" s="124"/>
      <c r="AG242" s="124"/>
      <c r="AH242" s="124"/>
      <c r="AI242" s="124"/>
      <c r="AJ242" s="124"/>
      <c r="AK242" s="124"/>
      <c r="AL242" s="124"/>
      <c r="AM242" s="124"/>
      <c r="AN242" s="124"/>
      <c r="AO242" s="124"/>
      <c r="AP242" s="124"/>
      <c r="AQ242" s="124"/>
      <c r="AR242" s="124"/>
      <c r="AS242" s="124"/>
      <c r="AT242" s="124"/>
      <c r="AU242" s="124"/>
      <c r="AV242" s="124"/>
    </row>
    <row r="243" customFormat="false" ht="12.8" hidden="false" customHeight="false" outlineLevel="0" collapsed="false">
      <c r="A243" s="105" t="n">
        <f aca="false">IF(MAX(A$11:A242)+1&lt;=$D$1,A242+1,"")</f>
        <v>43929</v>
      </c>
      <c r="B243" s="0" t="str">
        <f aca="false">IF(WEEKDAY(A243,2)=WEEKDAY(B$1,2),WEEKNUM(A243,2),"")</f>
        <v/>
      </c>
      <c r="C243" s="0" t="str">
        <f aca="false">IF(A243=EOMONTH(A243,0),TEXT(A243,"mmm"),"")</f>
        <v/>
      </c>
      <c r="D243" s="0" t="str">
        <f aca="false">IF(OR(AND(DAY(A243)=31,MONTH(A243)=12),AND(DAY(A243)=1,MONTH(A243)=1)),YEAR(A243),"")</f>
        <v/>
      </c>
      <c r="E243" s="118" t="str">
        <f aca="false">IF(IF(YEAR(A243)=$H$1,TRUE())*IF(OR($H$2="",TEXT(A243,"mmm")=$H$2),TRUE())*IF(OR($H$3="",WEEKNUM(A243,2)=$H$3),TRUE())=1,ROW(),"")</f>
        <v/>
      </c>
      <c r="R243" s="124"/>
      <c r="S243" s="124"/>
      <c r="T243" s="124"/>
      <c r="U243" s="124"/>
      <c r="V243" s="124"/>
      <c r="W243" s="124"/>
      <c r="X243" s="124"/>
      <c r="Y243" s="124"/>
      <c r="Z243" s="124"/>
      <c r="AA243" s="124"/>
      <c r="AB243" s="124"/>
      <c r="AC243" s="124"/>
      <c r="AD243" s="124"/>
      <c r="AE243" s="124"/>
      <c r="AF243" s="124"/>
      <c r="AG243" s="124"/>
      <c r="AH243" s="124"/>
      <c r="AI243" s="124"/>
      <c r="AJ243" s="124"/>
      <c r="AK243" s="124"/>
      <c r="AL243" s="124"/>
      <c r="AM243" s="124"/>
      <c r="AN243" s="124"/>
      <c r="AO243" s="124"/>
      <c r="AP243" s="124"/>
      <c r="AQ243" s="124"/>
      <c r="AR243" s="124"/>
      <c r="AS243" s="124"/>
      <c r="AT243" s="124"/>
      <c r="AU243" s="124"/>
      <c r="AV243" s="124"/>
    </row>
    <row r="244" customFormat="false" ht="12.8" hidden="false" customHeight="false" outlineLevel="0" collapsed="false">
      <c r="A244" s="105" t="n">
        <f aca="false">IF(MAX(A$11:A243)+1&lt;=$D$1,A243+1,"")</f>
        <v>43930</v>
      </c>
      <c r="B244" s="0" t="str">
        <f aca="false">IF(WEEKDAY(A244,2)=WEEKDAY(B$1,2),WEEKNUM(A244,2),"")</f>
        <v/>
      </c>
      <c r="C244" s="0" t="str">
        <f aca="false">IF(A244=EOMONTH(A244,0),TEXT(A244,"mmm"),"")</f>
        <v/>
      </c>
      <c r="D244" s="0" t="str">
        <f aca="false">IF(OR(AND(DAY(A244)=31,MONTH(A244)=12),AND(DAY(A244)=1,MONTH(A244)=1)),YEAR(A244),"")</f>
        <v/>
      </c>
      <c r="E244" s="118" t="str">
        <f aca="false">IF(IF(YEAR(A244)=$H$1,TRUE())*IF(OR($H$2="",TEXT(A244,"mmm")=$H$2),TRUE())*IF(OR($H$3="",WEEKNUM(A244,2)=$H$3),TRUE())=1,ROW(),"")</f>
        <v/>
      </c>
      <c r="R244" s="124"/>
      <c r="S244" s="124"/>
      <c r="T244" s="124"/>
      <c r="U244" s="124"/>
      <c r="V244" s="124"/>
      <c r="W244" s="124"/>
      <c r="X244" s="124"/>
      <c r="Y244" s="124"/>
      <c r="Z244" s="124"/>
      <c r="AA244" s="124"/>
      <c r="AB244" s="124"/>
      <c r="AC244" s="124"/>
      <c r="AD244" s="124"/>
      <c r="AE244" s="124"/>
      <c r="AF244" s="124"/>
      <c r="AG244" s="124"/>
      <c r="AH244" s="124"/>
      <c r="AI244" s="124"/>
      <c r="AJ244" s="124"/>
      <c r="AK244" s="124"/>
      <c r="AL244" s="124"/>
      <c r="AM244" s="124"/>
      <c r="AN244" s="124"/>
      <c r="AO244" s="124"/>
      <c r="AP244" s="124"/>
      <c r="AQ244" s="124"/>
      <c r="AR244" s="124"/>
      <c r="AS244" s="124"/>
      <c r="AT244" s="124"/>
      <c r="AU244" s="124"/>
      <c r="AV244" s="124"/>
    </row>
    <row r="245" customFormat="false" ht="12.8" hidden="false" customHeight="false" outlineLevel="0" collapsed="false">
      <c r="A245" s="105" t="n">
        <f aca="false">IF(MAX(A$11:A244)+1&lt;=$D$1,A244+1,"")</f>
        <v>43931</v>
      </c>
      <c r="B245" s="0" t="str">
        <f aca="false">IF(WEEKDAY(A245,2)=WEEKDAY(B$1,2),WEEKNUM(A245,2),"")</f>
        <v/>
      </c>
      <c r="C245" s="0" t="str">
        <f aca="false">IF(A245=EOMONTH(A245,0),TEXT(A245,"mmm"),"")</f>
        <v/>
      </c>
      <c r="D245" s="0" t="str">
        <f aca="false">IF(OR(AND(DAY(A245)=31,MONTH(A245)=12),AND(DAY(A245)=1,MONTH(A245)=1)),YEAR(A245),"")</f>
        <v/>
      </c>
      <c r="E245" s="118" t="str">
        <f aca="false">IF(IF(YEAR(A245)=$H$1,TRUE())*IF(OR($H$2="",TEXT(A245,"mmm")=$H$2),TRUE())*IF(OR($H$3="",WEEKNUM(A245,2)=$H$3),TRUE())=1,ROW(),"")</f>
        <v/>
      </c>
      <c r="R245" s="124"/>
      <c r="S245" s="124"/>
      <c r="T245" s="124"/>
      <c r="U245" s="124"/>
      <c r="V245" s="124"/>
      <c r="W245" s="124"/>
      <c r="X245" s="124"/>
      <c r="Y245" s="124"/>
      <c r="Z245" s="124"/>
      <c r="AA245" s="124"/>
      <c r="AB245" s="124"/>
      <c r="AC245" s="124"/>
      <c r="AD245" s="124"/>
      <c r="AE245" s="124"/>
      <c r="AF245" s="124"/>
      <c r="AG245" s="124"/>
      <c r="AH245" s="124"/>
      <c r="AI245" s="124"/>
      <c r="AJ245" s="124"/>
      <c r="AK245" s="124"/>
      <c r="AL245" s="124"/>
      <c r="AM245" s="124"/>
      <c r="AN245" s="124"/>
      <c r="AO245" s="124"/>
      <c r="AP245" s="124"/>
      <c r="AQ245" s="124"/>
      <c r="AR245" s="124"/>
      <c r="AS245" s="124"/>
      <c r="AT245" s="124"/>
      <c r="AU245" s="124"/>
      <c r="AV245" s="124"/>
    </row>
    <row r="246" customFormat="false" ht="12.8" hidden="false" customHeight="false" outlineLevel="0" collapsed="false">
      <c r="A246" s="105" t="n">
        <f aca="false">IF(MAX(A$11:A245)+1&lt;=$D$1,A245+1,"")</f>
        <v>43932</v>
      </c>
      <c r="B246" s="0" t="str">
        <f aca="false">IF(WEEKDAY(A246,2)=WEEKDAY(B$1,2),WEEKNUM(A246,2),"")</f>
        <v/>
      </c>
      <c r="C246" s="0" t="str">
        <f aca="false">IF(A246=EOMONTH(A246,0),TEXT(A246,"mmm"),"")</f>
        <v/>
      </c>
      <c r="D246" s="0" t="str">
        <f aca="false">IF(OR(AND(DAY(A246)=31,MONTH(A246)=12),AND(DAY(A246)=1,MONTH(A246)=1)),YEAR(A246),"")</f>
        <v/>
      </c>
      <c r="E246" s="118" t="str">
        <f aca="false">IF(IF(YEAR(A246)=$H$1,TRUE())*IF(OR($H$2="",TEXT(A246,"mmm")=$H$2),TRUE())*IF(OR($H$3="",WEEKNUM(A246,2)=$H$3),TRUE())=1,ROW(),"")</f>
        <v/>
      </c>
      <c r="R246" s="124"/>
      <c r="S246" s="124"/>
      <c r="T246" s="124"/>
      <c r="U246" s="124"/>
      <c r="V246" s="124"/>
      <c r="W246" s="124"/>
      <c r="X246" s="124"/>
      <c r="Y246" s="124"/>
      <c r="Z246" s="124"/>
      <c r="AA246" s="124"/>
      <c r="AB246" s="124"/>
      <c r="AC246" s="124"/>
      <c r="AD246" s="124"/>
      <c r="AE246" s="124"/>
      <c r="AF246" s="124"/>
      <c r="AG246" s="124"/>
      <c r="AH246" s="124"/>
      <c r="AI246" s="124"/>
      <c r="AJ246" s="124"/>
      <c r="AK246" s="124"/>
      <c r="AL246" s="124"/>
      <c r="AM246" s="124"/>
      <c r="AN246" s="124"/>
      <c r="AO246" s="124"/>
      <c r="AP246" s="124"/>
      <c r="AQ246" s="124"/>
      <c r="AR246" s="124"/>
      <c r="AS246" s="124"/>
      <c r="AT246" s="124"/>
      <c r="AU246" s="124"/>
      <c r="AV246" s="124"/>
    </row>
    <row r="247" customFormat="false" ht="12.8" hidden="false" customHeight="false" outlineLevel="0" collapsed="false">
      <c r="A247" s="105" t="n">
        <f aca="false">IF(MAX(A$11:A246)+1&lt;=$D$1,A246+1,"")</f>
        <v>43933</v>
      </c>
      <c r="B247" s="0" t="str">
        <f aca="false">IF(WEEKDAY(A247,2)=WEEKDAY(B$1,2),WEEKNUM(A247,2),"")</f>
        <v/>
      </c>
      <c r="C247" s="0" t="str">
        <f aca="false">IF(A247=EOMONTH(A247,0),TEXT(A247,"mmm"),"")</f>
        <v/>
      </c>
      <c r="D247" s="0" t="str">
        <f aca="false">IF(OR(AND(DAY(A247)=31,MONTH(A247)=12),AND(DAY(A247)=1,MONTH(A247)=1)),YEAR(A247),"")</f>
        <v/>
      </c>
      <c r="E247" s="118" t="str">
        <f aca="false">IF(IF(YEAR(A247)=$H$1,TRUE())*IF(OR($H$2="",TEXT(A247,"mmm")=$H$2),TRUE())*IF(OR($H$3="",WEEKNUM(A247,2)=$H$3),TRUE())=1,ROW(),"")</f>
        <v/>
      </c>
      <c r="R247" s="124"/>
      <c r="S247" s="124"/>
      <c r="T247" s="124"/>
      <c r="U247" s="124"/>
      <c r="V247" s="124"/>
      <c r="W247" s="124"/>
      <c r="X247" s="124"/>
      <c r="Y247" s="124"/>
      <c r="Z247" s="124"/>
      <c r="AA247" s="124"/>
      <c r="AB247" s="124"/>
      <c r="AC247" s="124"/>
      <c r="AD247" s="124"/>
      <c r="AE247" s="124"/>
      <c r="AF247" s="124"/>
      <c r="AG247" s="124"/>
      <c r="AH247" s="124"/>
      <c r="AI247" s="124"/>
      <c r="AJ247" s="124"/>
      <c r="AK247" s="124"/>
      <c r="AL247" s="124"/>
      <c r="AM247" s="124"/>
      <c r="AN247" s="124"/>
      <c r="AO247" s="124"/>
      <c r="AP247" s="124"/>
      <c r="AQ247" s="124"/>
      <c r="AR247" s="124"/>
      <c r="AS247" s="124"/>
      <c r="AT247" s="124"/>
      <c r="AU247" s="124"/>
      <c r="AV247" s="124"/>
    </row>
    <row r="248" customFormat="false" ht="12.8" hidden="false" customHeight="false" outlineLevel="0" collapsed="false">
      <c r="A248" s="105" t="n">
        <f aca="false">IF(MAX(A$11:A247)+1&lt;=$D$1,A247+1,"")</f>
        <v>43934</v>
      </c>
      <c r="B248" s="0" t="str">
        <f aca="false">IF(WEEKDAY(A248,2)=WEEKDAY(B$1,2),WEEKNUM(A248,2),"")</f>
        <v/>
      </c>
      <c r="C248" s="0" t="str">
        <f aca="false">IF(A248=EOMONTH(A248,0),TEXT(A248,"mmm"),"")</f>
        <v/>
      </c>
      <c r="D248" s="0" t="str">
        <f aca="false">IF(OR(AND(DAY(A248)=31,MONTH(A248)=12),AND(DAY(A248)=1,MONTH(A248)=1)),YEAR(A248),"")</f>
        <v/>
      </c>
      <c r="E248" s="118" t="str">
        <f aca="false">IF(IF(YEAR(A248)=$H$1,TRUE())*IF(OR($H$2="",TEXT(A248,"mmm")=$H$2),TRUE())*IF(OR($H$3="",WEEKNUM(A248,2)=$H$3),TRUE())=1,ROW(),"")</f>
        <v/>
      </c>
      <c r="R248" s="124"/>
      <c r="S248" s="124"/>
      <c r="T248" s="124"/>
      <c r="U248" s="124"/>
      <c r="V248" s="124"/>
      <c r="W248" s="124"/>
      <c r="X248" s="124"/>
      <c r="Y248" s="124"/>
      <c r="Z248" s="124"/>
      <c r="AA248" s="124"/>
      <c r="AB248" s="124"/>
      <c r="AC248" s="124"/>
      <c r="AD248" s="124"/>
      <c r="AE248" s="124"/>
      <c r="AF248" s="124"/>
      <c r="AG248" s="124"/>
      <c r="AH248" s="124"/>
      <c r="AI248" s="124"/>
      <c r="AJ248" s="124"/>
      <c r="AK248" s="124"/>
      <c r="AL248" s="124"/>
      <c r="AM248" s="124"/>
      <c r="AN248" s="124"/>
      <c r="AO248" s="124"/>
      <c r="AP248" s="124"/>
      <c r="AQ248" s="124"/>
      <c r="AR248" s="124"/>
      <c r="AS248" s="124"/>
      <c r="AT248" s="124"/>
      <c r="AU248" s="124"/>
      <c r="AV248" s="124"/>
    </row>
    <row r="249" customFormat="false" ht="12.8" hidden="false" customHeight="false" outlineLevel="0" collapsed="false">
      <c r="A249" s="105" t="n">
        <f aca="false">IF(MAX(A$11:A248)+1&lt;=$D$1,A248+1,"")</f>
        <v>43935</v>
      </c>
      <c r="B249" s="0" t="n">
        <f aca="false">IF(WEEKDAY(A249,2)=WEEKDAY(B$1,2),WEEKNUM(A249,2),"")</f>
        <v>16</v>
      </c>
      <c r="C249" s="0" t="str">
        <f aca="false">IF(A249=EOMONTH(A249,0),TEXT(A249,"mmm"),"")</f>
        <v/>
      </c>
      <c r="D249" s="0" t="str">
        <f aca="false">IF(OR(AND(DAY(A249)=31,MONTH(A249)=12),AND(DAY(A249)=1,MONTH(A249)=1)),YEAR(A249),"")</f>
        <v/>
      </c>
      <c r="E249" s="118" t="str">
        <f aca="false">IF(IF(YEAR(A249)=$H$1,TRUE())*IF(OR($H$2="",TEXT(A249,"mmm")=$H$2),TRUE())*IF(OR($H$3="",WEEKNUM(A249,2)=$H$3),TRUE())=1,ROW(),"")</f>
        <v/>
      </c>
      <c r="R249" s="124"/>
      <c r="S249" s="124"/>
      <c r="T249" s="124"/>
      <c r="U249" s="124"/>
      <c r="V249" s="124"/>
      <c r="W249" s="124"/>
      <c r="X249" s="124"/>
      <c r="Y249" s="124"/>
      <c r="Z249" s="124"/>
      <c r="AA249" s="124"/>
      <c r="AB249" s="124"/>
      <c r="AC249" s="124"/>
      <c r="AD249" s="124"/>
      <c r="AE249" s="124"/>
      <c r="AF249" s="124"/>
      <c r="AG249" s="124"/>
      <c r="AH249" s="124"/>
      <c r="AI249" s="124"/>
      <c r="AJ249" s="124"/>
      <c r="AK249" s="124"/>
      <c r="AL249" s="124"/>
      <c r="AM249" s="124"/>
      <c r="AN249" s="124"/>
      <c r="AO249" s="124"/>
      <c r="AP249" s="124"/>
      <c r="AQ249" s="124"/>
      <c r="AR249" s="124"/>
      <c r="AS249" s="124"/>
      <c r="AT249" s="124"/>
      <c r="AU249" s="124"/>
      <c r="AV249" s="124"/>
    </row>
    <row r="250" customFormat="false" ht="12.8" hidden="false" customHeight="false" outlineLevel="0" collapsed="false">
      <c r="A250" s="105" t="n">
        <f aca="false">IF(MAX(A$11:A249)+1&lt;=$D$1,A249+1,"")</f>
        <v>43936</v>
      </c>
      <c r="B250" s="0" t="str">
        <f aca="false">IF(WEEKDAY(A250,2)=WEEKDAY(B$1,2),WEEKNUM(A250,2),"")</f>
        <v/>
      </c>
      <c r="C250" s="0" t="str">
        <f aca="false">IF(A250=EOMONTH(A250,0),TEXT(A250,"mmm"),"")</f>
        <v/>
      </c>
      <c r="D250" s="0" t="str">
        <f aca="false">IF(OR(AND(DAY(A250)=31,MONTH(A250)=12),AND(DAY(A250)=1,MONTH(A250)=1)),YEAR(A250),"")</f>
        <v/>
      </c>
      <c r="E250" s="118" t="str">
        <f aca="false">IF(IF(YEAR(A250)=$H$1,TRUE())*IF(OR($H$2="",TEXT(A250,"mmm")=$H$2),TRUE())*IF(OR($H$3="",WEEKNUM(A250,2)=$H$3),TRUE())=1,ROW(),"")</f>
        <v/>
      </c>
      <c r="R250" s="124"/>
      <c r="S250" s="124"/>
      <c r="T250" s="124"/>
      <c r="U250" s="124"/>
      <c r="V250" s="124"/>
      <c r="W250" s="124"/>
      <c r="X250" s="124"/>
      <c r="Y250" s="124"/>
      <c r="Z250" s="124"/>
      <c r="AA250" s="124"/>
      <c r="AB250" s="124"/>
      <c r="AC250" s="124"/>
      <c r="AD250" s="124"/>
      <c r="AE250" s="124"/>
      <c r="AF250" s="124"/>
      <c r="AG250" s="124"/>
      <c r="AH250" s="124"/>
      <c r="AI250" s="124"/>
      <c r="AJ250" s="124"/>
      <c r="AK250" s="124"/>
      <c r="AL250" s="124"/>
      <c r="AM250" s="124"/>
      <c r="AN250" s="124"/>
      <c r="AO250" s="124"/>
      <c r="AP250" s="124"/>
      <c r="AQ250" s="124"/>
      <c r="AR250" s="124"/>
      <c r="AS250" s="124"/>
      <c r="AT250" s="124"/>
      <c r="AU250" s="124"/>
      <c r="AV250" s="124"/>
    </row>
    <row r="251" customFormat="false" ht="12.8" hidden="false" customHeight="false" outlineLevel="0" collapsed="false">
      <c r="A251" s="105" t="n">
        <f aca="false">IF(MAX(A$11:A250)+1&lt;=$D$1,A250+1,"")</f>
        <v>43937</v>
      </c>
      <c r="B251" s="0" t="str">
        <f aca="false">IF(WEEKDAY(A251,2)=WEEKDAY(B$1,2),WEEKNUM(A251,2),"")</f>
        <v/>
      </c>
      <c r="C251" s="0" t="str">
        <f aca="false">IF(A251=EOMONTH(A251,0),TEXT(A251,"mmm"),"")</f>
        <v/>
      </c>
      <c r="D251" s="0" t="str">
        <f aca="false">IF(OR(AND(DAY(A251)=31,MONTH(A251)=12),AND(DAY(A251)=1,MONTH(A251)=1)),YEAR(A251),"")</f>
        <v/>
      </c>
      <c r="E251" s="118" t="str">
        <f aca="false">IF(IF(YEAR(A251)=$H$1,TRUE())*IF(OR($H$2="",TEXT(A251,"mmm")=$H$2),TRUE())*IF(OR($H$3="",WEEKNUM(A251,2)=$H$3),TRUE())=1,ROW(),"")</f>
        <v/>
      </c>
      <c r="R251" s="124"/>
      <c r="S251" s="124"/>
      <c r="T251" s="124"/>
      <c r="U251" s="124"/>
      <c r="V251" s="124"/>
      <c r="W251" s="124"/>
      <c r="X251" s="124"/>
      <c r="Y251" s="124"/>
      <c r="Z251" s="124"/>
      <c r="AA251" s="124"/>
      <c r="AB251" s="124"/>
      <c r="AC251" s="124"/>
      <c r="AD251" s="124"/>
      <c r="AE251" s="124"/>
      <c r="AF251" s="124"/>
      <c r="AG251" s="124"/>
      <c r="AH251" s="124"/>
      <c r="AI251" s="124"/>
      <c r="AJ251" s="124"/>
      <c r="AK251" s="124"/>
      <c r="AL251" s="124"/>
      <c r="AM251" s="124"/>
      <c r="AN251" s="124"/>
      <c r="AO251" s="124"/>
      <c r="AP251" s="124"/>
      <c r="AQ251" s="124"/>
      <c r="AR251" s="124"/>
      <c r="AS251" s="124"/>
      <c r="AT251" s="124"/>
      <c r="AU251" s="124"/>
      <c r="AV251" s="124"/>
    </row>
    <row r="252" customFormat="false" ht="12.8" hidden="false" customHeight="false" outlineLevel="0" collapsed="false">
      <c r="A252" s="105" t="n">
        <f aca="false">IF(MAX(A$11:A251)+1&lt;=$D$1,A251+1,"")</f>
        <v>43938</v>
      </c>
      <c r="B252" s="0" t="str">
        <f aca="false">IF(WEEKDAY(A252,2)=WEEKDAY(B$1,2),WEEKNUM(A252,2),"")</f>
        <v/>
      </c>
      <c r="C252" s="0" t="str">
        <f aca="false">IF(A252=EOMONTH(A252,0),TEXT(A252,"mmm"),"")</f>
        <v/>
      </c>
      <c r="D252" s="0" t="str">
        <f aca="false">IF(OR(AND(DAY(A252)=31,MONTH(A252)=12),AND(DAY(A252)=1,MONTH(A252)=1)),YEAR(A252),"")</f>
        <v/>
      </c>
      <c r="E252" s="118" t="str">
        <f aca="false">IF(IF(YEAR(A252)=$H$1,TRUE())*IF(OR($H$2="",TEXT(A252,"mmm")=$H$2),TRUE())*IF(OR($H$3="",WEEKNUM(A252,2)=$H$3),TRUE())=1,ROW(),"")</f>
        <v/>
      </c>
      <c r="R252" s="124"/>
      <c r="S252" s="124"/>
      <c r="T252" s="124"/>
      <c r="U252" s="124"/>
      <c r="V252" s="124"/>
      <c r="W252" s="124"/>
      <c r="X252" s="124"/>
      <c r="Y252" s="124"/>
      <c r="Z252" s="124"/>
      <c r="AA252" s="124"/>
      <c r="AB252" s="124"/>
      <c r="AC252" s="124"/>
      <c r="AD252" s="124"/>
      <c r="AE252" s="124"/>
      <c r="AF252" s="124"/>
      <c r="AG252" s="124"/>
      <c r="AH252" s="124"/>
      <c r="AI252" s="124"/>
      <c r="AJ252" s="124"/>
      <c r="AK252" s="124"/>
      <c r="AL252" s="124"/>
      <c r="AM252" s="124"/>
      <c r="AN252" s="124"/>
      <c r="AO252" s="124"/>
      <c r="AP252" s="124"/>
      <c r="AQ252" s="124"/>
      <c r="AR252" s="124"/>
      <c r="AS252" s="124"/>
      <c r="AT252" s="124"/>
      <c r="AU252" s="124"/>
      <c r="AV252" s="124"/>
    </row>
    <row r="253" customFormat="false" ht="12.8" hidden="false" customHeight="false" outlineLevel="0" collapsed="false">
      <c r="A253" s="105" t="n">
        <f aca="false">IF(MAX(A$11:A252)+1&lt;=$D$1,A252+1,"")</f>
        <v>43939</v>
      </c>
      <c r="B253" s="0" t="str">
        <f aca="false">IF(WEEKDAY(A253,2)=WEEKDAY(B$1,2),WEEKNUM(A253,2),"")</f>
        <v/>
      </c>
      <c r="C253" s="0" t="str">
        <f aca="false">IF(A253=EOMONTH(A253,0),TEXT(A253,"mmm"),"")</f>
        <v/>
      </c>
      <c r="D253" s="0" t="str">
        <f aca="false">IF(OR(AND(DAY(A253)=31,MONTH(A253)=12),AND(DAY(A253)=1,MONTH(A253)=1)),YEAR(A253),"")</f>
        <v/>
      </c>
      <c r="E253" s="118" t="str">
        <f aca="false">IF(IF(YEAR(A253)=$H$1,TRUE())*IF(OR($H$2="",TEXT(A253,"mmm")=$H$2),TRUE())*IF(OR($H$3="",WEEKNUM(A253,2)=$H$3),TRUE())=1,ROW(),"")</f>
        <v/>
      </c>
      <c r="R253" s="124"/>
      <c r="S253" s="124"/>
      <c r="T253" s="124"/>
      <c r="U253" s="124"/>
      <c r="V253" s="124"/>
      <c r="W253" s="124"/>
      <c r="X253" s="124"/>
      <c r="Y253" s="124"/>
      <c r="Z253" s="124"/>
      <c r="AA253" s="124"/>
      <c r="AB253" s="124"/>
      <c r="AC253" s="124"/>
      <c r="AD253" s="124"/>
      <c r="AE253" s="124"/>
      <c r="AF253" s="124"/>
      <c r="AG253" s="124"/>
      <c r="AH253" s="124"/>
      <c r="AI253" s="124"/>
      <c r="AJ253" s="124"/>
      <c r="AK253" s="124"/>
      <c r="AL253" s="124"/>
      <c r="AM253" s="124"/>
      <c r="AN253" s="124"/>
      <c r="AO253" s="124"/>
      <c r="AP253" s="124"/>
      <c r="AQ253" s="124"/>
      <c r="AR253" s="124"/>
      <c r="AS253" s="124"/>
      <c r="AT253" s="124"/>
      <c r="AU253" s="124"/>
      <c r="AV253" s="124"/>
    </row>
    <row r="254" customFormat="false" ht="12.8" hidden="false" customHeight="false" outlineLevel="0" collapsed="false">
      <c r="A254" s="105" t="n">
        <f aca="false">IF(MAX(A$11:A253)+1&lt;=$D$1,A253+1,"")</f>
        <v>43940</v>
      </c>
      <c r="B254" s="0" t="str">
        <f aca="false">IF(WEEKDAY(A254,2)=WEEKDAY(B$1,2),WEEKNUM(A254,2),"")</f>
        <v/>
      </c>
      <c r="C254" s="0" t="str">
        <f aca="false">IF(A254=EOMONTH(A254,0),TEXT(A254,"mmm"),"")</f>
        <v/>
      </c>
      <c r="D254" s="0" t="str">
        <f aca="false">IF(OR(AND(DAY(A254)=31,MONTH(A254)=12),AND(DAY(A254)=1,MONTH(A254)=1)),YEAR(A254),"")</f>
        <v/>
      </c>
      <c r="E254" s="118" t="str">
        <f aca="false">IF(IF(YEAR(A254)=$H$1,TRUE())*IF(OR($H$2="",TEXT(A254,"mmm")=$H$2),TRUE())*IF(OR($H$3="",WEEKNUM(A254,2)=$H$3),TRUE())=1,ROW(),"")</f>
        <v/>
      </c>
      <c r="R254" s="124"/>
      <c r="S254" s="124"/>
      <c r="T254" s="124"/>
      <c r="U254" s="124"/>
      <c r="V254" s="124"/>
      <c r="W254" s="124"/>
      <c r="X254" s="124"/>
      <c r="Y254" s="124"/>
      <c r="Z254" s="124"/>
      <c r="AA254" s="124"/>
      <c r="AB254" s="124"/>
      <c r="AC254" s="124"/>
      <c r="AD254" s="124"/>
      <c r="AE254" s="124"/>
      <c r="AF254" s="124"/>
      <c r="AG254" s="124"/>
      <c r="AH254" s="124"/>
      <c r="AI254" s="124"/>
      <c r="AJ254" s="124"/>
      <c r="AK254" s="124"/>
      <c r="AL254" s="124"/>
      <c r="AM254" s="124"/>
      <c r="AN254" s="124"/>
      <c r="AO254" s="124"/>
      <c r="AP254" s="124"/>
      <c r="AQ254" s="124"/>
      <c r="AR254" s="124"/>
      <c r="AS254" s="124"/>
      <c r="AT254" s="124"/>
      <c r="AU254" s="124"/>
      <c r="AV254" s="124"/>
    </row>
    <row r="255" customFormat="false" ht="12.8" hidden="false" customHeight="false" outlineLevel="0" collapsed="false">
      <c r="A255" s="105" t="n">
        <f aca="false">IF(MAX(A$11:A254)+1&lt;=$D$1,A254+1,"")</f>
        <v>43941</v>
      </c>
      <c r="B255" s="0" t="str">
        <f aca="false">IF(WEEKDAY(A255,2)=WEEKDAY(B$1,2),WEEKNUM(A255,2),"")</f>
        <v/>
      </c>
      <c r="C255" s="0" t="str">
        <f aca="false">IF(A255=EOMONTH(A255,0),TEXT(A255,"mmm"),"")</f>
        <v/>
      </c>
      <c r="D255" s="0" t="str">
        <f aca="false">IF(OR(AND(DAY(A255)=31,MONTH(A255)=12),AND(DAY(A255)=1,MONTH(A255)=1)),YEAR(A255),"")</f>
        <v/>
      </c>
      <c r="E255" s="118" t="str">
        <f aca="false">IF(IF(YEAR(A255)=$H$1,TRUE())*IF(OR($H$2="",TEXT(A255,"mmm")=$H$2),TRUE())*IF(OR($H$3="",WEEKNUM(A255,2)=$H$3),TRUE())=1,ROW(),"")</f>
        <v/>
      </c>
      <c r="R255" s="124"/>
      <c r="S255" s="124"/>
      <c r="T255" s="124"/>
      <c r="U255" s="124"/>
      <c r="V255" s="124"/>
      <c r="W255" s="124"/>
      <c r="X255" s="124"/>
      <c r="Y255" s="124"/>
      <c r="Z255" s="124"/>
      <c r="AA255" s="124"/>
      <c r="AB255" s="124"/>
      <c r="AC255" s="124"/>
      <c r="AD255" s="124"/>
      <c r="AE255" s="124"/>
      <c r="AF255" s="124"/>
      <c r="AG255" s="124"/>
      <c r="AH255" s="124"/>
      <c r="AI255" s="124"/>
      <c r="AJ255" s="124"/>
      <c r="AK255" s="124"/>
      <c r="AL255" s="124"/>
      <c r="AM255" s="124"/>
      <c r="AN255" s="124"/>
      <c r="AO255" s="124"/>
      <c r="AP255" s="124"/>
      <c r="AQ255" s="124"/>
      <c r="AR255" s="124"/>
      <c r="AS255" s="124"/>
      <c r="AT255" s="124"/>
      <c r="AU255" s="124"/>
      <c r="AV255" s="124"/>
    </row>
    <row r="256" customFormat="false" ht="12.8" hidden="false" customHeight="false" outlineLevel="0" collapsed="false">
      <c r="A256" s="105" t="n">
        <f aca="false">IF(MAX(A$11:A255)+1&lt;=$D$1,A255+1,"")</f>
        <v>43942</v>
      </c>
      <c r="B256" s="0" t="n">
        <f aca="false">IF(WEEKDAY(A256,2)=WEEKDAY(B$1,2),WEEKNUM(A256,2),"")</f>
        <v>17</v>
      </c>
      <c r="C256" s="0" t="str">
        <f aca="false">IF(A256=EOMONTH(A256,0),TEXT(A256,"mmm"),"")</f>
        <v/>
      </c>
      <c r="D256" s="0" t="str">
        <f aca="false">IF(OR(AND(DAY(A256)=31,MONTH(A256)=12),AND(DAY(A256)=1,MONTH(A256)=1)),YEAR(A256),"")</f>
        <v/>
      </c>
      <c r="E256" s="118" t="str">
        <f aca="false">IF(IF(YEAR(A256)=$H$1,TRUE())*IF(OR($H$2="",TEXT(A256,"mmm")=$H$2),TRUE())*IF(OR($H$3="",WEEKNUM(A256,2)=$H$3),TRUE())=1,ROW(),"")</f>
        <v/>
      </c>
      <c r="R256" s="124"/>
      <c r="S256" s="124"/>
      <c r="T256" s="124"/>
      <c r="U256" s="124"/>
      <c r="V256" s="124"/>
      <c r="W256" s="124"/>
      <c r="X256" s="124"/>
      <c r="Y256" s="124"/>
      <c r="Z256" s="124"/>
      <c r="AA256" s="124"/>
      <c r="AB256" s="124"/>
      <c r="AC256" s="124"/>
      <c r="AD256" s="124"/>
      <c r="AE256" s="124"/>
      <c r="AF256" s="124"/>
      <c r="AG256" s="124"/>
      <c r="AH256" s="124"/>
      <c r="AI256" s="124"/>
      <c r="AJ256" s="124"/>
      <c r="AK256" s="124"/>
      <c r="AL256" s="124"/>
      <c r="AM256" s="124"/>
      <c r="AN256" s="124"/>
      <c r="AO256" s="124"/>
      <c r="AP256" s="124"/>
      <c r="AQ256" s="124"/>
      <c r="AR256" s="124"/>
      <c r="AS256" s="124"/>
      <c r="AT256" s="124"/>
      <c r="AU256" s="124"/>
      <c r="AV256" s="124"/>
    </row>
    <row r="257" customFormat="false" ht="12.8" hidden="false" customHeight="false" outlineLevel="0" collapsed="false">
      <c r="A257" s="105" t="n">
        <f aca="false">IF(MAX(A$11:A256)+1&lt;=$D$1,A256+1,"")</f>
        <v>43943</v>
      </c>
      <c r="B257" s="0" t="str">
        <f aca="false">IF(WEEKDAY(A257,2)=WEEKDAY(B$1,2),WEEKNUM(A257,2),"")</f>
        <v/>
      </c>
      <c r="C257" s="0" t="str">
        <f aca="false">IF(A257=EOMONTH(A257,0),TEXT(A257,"mmm"),"")</f>
        <v/>
      </c>
      <c r="D257" s="0" t="str">
        <f aca="false">IF(OR(AND(DAY(A257)=31,MONTH(A257)=12),AND(DAY(A257)=1,MONTH(A257)=1)),YEAR(A257),"")</f>
        <v/>
      </c>
      <c r="E257" s="118" t="str">
        <f aca="false">IF(IF(YEAR(A257)=$H$1,TRUE())*IF(OR($H$2="",TEXT(A257,"mmm")=$H$2),TRUE())*IF(OR($H$3="",WEEKNUM(A257,2)=$H$3),TRUE())=1,ROW(),"")</f>
        <v/>
      </c>
      <c r="R257" s="124"/>
      <c r="S257" s="124"/>
      <c r="T257" s="124"/>
      <c r="U257" s="124"/>
      <c r="V257" s="124"/>
      <c r="W257" s="124"/>
      <c r="X257" s="124"/>
      <c r="Y257" s="124"/>
      <c r="Z257" s="124"/>
      <c r="AA257" s="124"/>
      <c r="AB257" s="124"/>
      <c r="AC257" s="124"/>
      <c r="AD257" s="124"/>
      <c r="AE257" s="124"/>
      <c r="AF257" s="124"/>
      <c r="AG257" s="124"/>
      <c r="AH257" s="124"/>
      <c r="AI257" s="124"/>
      <c r="AJ257" s="124"/>
      <c r="AK257" s="124"/>
      <c r="AL257" s="124"/>
      <c r="AM257" s="124"/>
      <c r="AN257" s="124"/>
      <c r="AO257" s="124"/>
      <c r="AP257" s="124"/>
      <c r="AQ257" s="124"/>
      <c r="AR257" s="124"/>
      <c r="AS257" s="124"/>
      <c r="AT257" s="124"/>
      <c r="AU257" s="124"/>
      <c r="AV257" s="124"/>
    </row>
    <row r="258" customFormat="false" ht="12.8" hidden="false" customHeight="false" outlineLevel="0" collapsed="false">
      <c r="A258" s="105" t="n">
        <f aca="false">IF(MAX(A$11:A257)+1&lt;=$D$1,A257+1,"")</f>
        <v>43944</v>
      </c>
      <c r="B258" s="0" t="str">
        <f aca="false">IF(WEEKDAY(A258,2)=WEEKDAY(B$1,2),WEEKNUM(A258,2),"")</f>
        <v/>
      </c>
      <c r="C258" s="0" t="str">
        <f aca="false">IF(A258=EOMONTH(A258,0),TEXT(A258,"mmm"),"")</f>
        <v/>
      </c>
      <c r="D258" s="0" t="str">
        <f aca="false">IF(OR(AND(DAY(A258)=31,MONTH(A258)=12),AND(DAY(A258)=1,MONTH(A258)=1)),YEAR(A258),"")</f>
        <v/>
      </c>
      <c r="E258" s="118" t="str">
        <f aca="false">IF(IF(YEAR(A258)=$H$1,TRUE())*IF(OR($H$2="",TEXT(A258,"mmm")=$H$2),TRUE())*IF(OR($H$3="",WEEKNUM(A258,2)=$H$3),TRUE())=1,ROW(),"")</f>
        <v/>
      </c>
      <c r="R258" s="124"/>
      <c r="S258" s="124"/>
      <c r="T258" s="124"/>
      <c r="U258" s="124"/>
      <c r="V258" s="124"/>
      <c r="W258" s="124"/>
      <c r="X258" s="124"/>
      <c r="Y258" s="124"/>
      <c r="Z258" s="124"/>
      <c r="AA258" s="124"/>
      <c r="AB258" s="124"/>
      <c r="AC258" s="124"/>
      <c r="AD258" s="124"/>
      <c r="AE258" s="124"/>
      <c r="AF258" s="124"/>
      <c r="AG258" s="124"/>
      <c r="AH258" s="124"/>
      <c r="AI258" s="124"/>
      <c r="AJ258" s="124"/>
      <c r="AK258" s="124"/>
      <c r="AL258" s="124"/>
      <c r="AM258" s="124"/>
      <c r="AN258" s="124"/>
      <c r="AO258" s="124"/>
      <c r="AP258" s="124"/>
      <c r="AQ258" s="124"/>
      <c r="AR258" s="124"/>
      <c r="AS258" s="124"/>
      <c r="AT258" s="124"/>
      <c r="AU258" s="124"/>
      <c r="AV258" s="124"/>
    </row>
    <row r="259" customFormat="false" ht="12.8" hidden="false" customHeight="false" outlineLevel="0" collapsed="false">
      <c r="A259" s="105" t="n">
        <f aca="false">IF(MAX(A$11:A258)+1&lt;=$D$1,A258+1,"")</f>
        <v>43945</v>
      </c>
      <c r="B259" s="0" t="str">
        <f aca="false">IF(WEEKDAY(A259,2)=WEEKDAY(B$1,2),WEEKNUM(A259,2),"")</f>
        <v/>
      </c>
      <c r="C259" s="0" t="str">
        <f aca="false">IF(A259=EOMONTH(A259,0),TEXT(A259,"mmm"),"")</f>
        <v/>
      </c>
      <c r="D259" s="0" t="str">
        <f aca="false">IF(OR(AND(DAY(A259)=31,MONTH(A259)=12),AND(DAY(A259)=1,MONTH(A259)=1)),YEAR(A259),"")</f>
        <v/>
      </c>
      <c r="E259" s="118" t="str">
        <f aca="false">IF(IF(YEAR(A259)=$H$1,TRUE())*IF(OR($H$2="",TEXT(A259,"mmm")=$H$2),TRUE())*IF(OR($H$3="",WEEKNUM(A259,2)=$H$3),TRUE())=1,ROW(),"")</f>
        <v/>
      </c>
      <c r="R259" s="124"/>
      <c r="S259" s="124"/>
      <c r="T259" s="124"/>
      <c r="U259" s="124"/>
      <c r="V259" s="124"/>
      <c r="W259" s="124"/>
      <c r="X259" s="124"/>
      <c r="Y259" s="124"/>
      <c r="Z259" s="124"/>
      <c r="AA259" s="124"/>
      <c r="AB259" s="124"/>
      <c r="AC259" s="124"/>
      <c r="AD259" s="124"/>
      <c r="AE259" s="124"/>
      <c r="AF259" s="124"/>
      <c r="AG259" s="124"/>
      <c r="AH259" s="124"/>
      <c r="AI259" s="124"/>
      <c r="AJ259" s="124"/>
      <c r="AK259" s="124"/>
      <c r="AL259" s="124"/>
      <c r="AM259" s="124"/>
      <c r="AN259" s="124"/>
      <c r="AO259" s="124"/>
      <c r="AP259" s="124"/>
      <c r="AQ259" s="124"/>
      <c r="AR259" s="124"/>
      <c r="AS259" s="124"/>
      <c r="AT259" s="124"/>
      <c r="AU259" s="124"/>
      <c r="AV259" s="124"/>
    </row>
    <row r="260" customFormat="false" ht="12.8" hidden="false" customHeight="false" outlineLevel="0" collapsed="false">
      <c r="A260" s="105" t="n">
        <f aca="false">IF(MAX(A$11:A259)+1&lt;=$D$1,A259+1,"")</f>
        <v>43946</v>
      </c>
      <c r="B260" s="0" t="str">
        <f aca="false">IF(WEEKDAY(A260,2)=WEEKDAY(B$1,2),WEEKNUM(A260,2),"")</f>
        <v/>
      </c>
      <c r="C260" s="0" t="str">
        <f aca="false">IF(A260=EOMONTH(A260,0),TEXT(A260,"mmm"),"")</f>
        <v/>
      </c>
      <c r="D260" s="0" t="str">
        <f aca="false">IF(OR(AND(DAY(A260)=31,MONTH(A260)=12),AND(DAY(A260)=1,MONTH(A260)=1)),YEAR(A260),"")</f>
        <v/>
      </c>
      <c r="E260" s="118" t="str">
        <f aca="false">IF(IF(YEAR(A260)=$H$1,TRUE())*IF(OR($H$2="",TEXT(A260,"mmm")=$H$2),TRUE())*IF(OR($H$3="",WEEKNUM(A260,2)=$H$3),TRUE())=1,ROW(),"")</f>
        <v/>
      </c>
      <c r="R260" s="124"/>
      <c r="S260" s="124"/>
      <c r="T260" s="124"/>
      <c r="U260" s="124"/>
      <c r="V260" s="124"/>
      <c r="W260" s="124"/>
      <c r="X260" s="124"/>
      <c r="Y260" s="124"/>
      <c r="Z260" s="124"/>
      <c r="AA260" s="124"/>
      <c r="AB260" s="124"/>
      <c r="AC260" s="124"/>
      <c r="AD260" s="124"/>
      <c r="AE260" s="124"/>
      <c r="AF260" s="124"/>
      <c r="AG260" s="124"/>
      <c r="AH260" s="124"/>
      <c r="AI260" s="124"/>
      <c r="AJ260" s="124"/>
      <c r="AK260" s="124"/>
      <c r="AL260" s="124"/>
      <c r="AM260" s="124"/>
      <c r="AN260" s="124"/>
      <c r="AO260" s="124"/>
      <c r="AP260" s="124"/>
      <c r="AQ260" s="124"/>
      <c r="AR260" s="124"/>
      <c r="AS260" s="124"/>
      <c r="AT260" s="124"/>
      <c r="AU260" s="124"/>
      <c r="AV260" s="124"/>
    </row>
    <row r="261" customFormat="false" ht="12.8" hidden="false" customHeight="false" outlineLevel="0" collapsed="false">
      <c r="A261" s="105" t="n">
        <f aca="false">IF(MAX(A$11:A260)+1&lt;=$D$1,A260+1,"")</f>
        <v>43947</v>
      </c>
      <c r="B261" s="0" t="str">
        <f aca="false">IF(WEEKDAY(A261,2)=WEEKDAY(B$1,2),WEEKNUM(A261,2),"")</f>
        <v/>
      </c>
      <c r="C261" s="0" t="str">
        <f aca="false">IF(A261=EOMONTH(A261,0),TEXT(A261,"mmm"),"")</f>
        <v/>
      </c>
      <c r="D261" s="0" t="str">
        <f aca="false">IF(OR(AND(DAY(A261)=31,MONTH(A261)=12),AND(DAY(A261)=1,MONTH(A261)=1)),YEAR(A261),"")</f>
        <v/>
      </c>
      <c r="E261" s="118" t="str">
        <f aca="false">IF(IF(YEAR(A261)=$H$1,TRUE())*IF(OR($H$2="",TEXT(A261,"mmm")=$H$2),TRUE())*IF(OR($H$3="",WEEKNUM(A261,2)=$H$3),TRUE())=1,ROW(),"")</f>
        <v/>
      </c>
      <c r="R261" s="124"/>
      <c r="S261" s="124"/>
      <c r="T261" s="124"/>
      <c r="U261" s="124"/>
      <c r="V261" s="124"/>
      <c r="W261" s="124"/>
      <c r="X261" s="124"/>
      <c r="Y261" s="124"/>
      <c r="Z261" s="124"/>
      <c r="AA261" s="124"/>
      <c r="AB261" s="124"/>
      <c r="AC261" s="124"/>
      <c r="AD261" s="124"/>
      <c r="AE261" s="124"/>
      <c r="AF261" s="124"/>
      <c r="AG261" s="124"/>
      <c r="AH261" s="124"/>
      <c r="AI261" s="124"/>
      <c r="AJ261" s="124"/>
      <c r="AK261" s="124"/>
      <c r="AL261" s="124"/>
      <c r="AM261" s="124"/>
      <c r="AN261" s="124"/>
      <c r="AO261" s="124"/>
      <c r="AP261" s="124"/>
      <c r="AQ261" s="124"/>
      <c r="AR261" s="124"/>
      <c r="AS261" s="124"/>
      <c r="AT261" s="124"/>
      <c r="AU261" s="124"/>
      <c r="AV261" s="124"/>
    </row>
    <row r="262" customFormat="false" ht="12.8" hidden="false" customHeight="false" outlineLevel="0" collapsed="false">
      <c r="A262" s="105" t="n">
        <f aca="false">IF(MAX(A$11:A261)+1&lt;=$D$1,A261+1,"")</f>
        <v>43948</v>
      </c>
      <c r="B262" s="0" t="str">
        <f aca="false">IF(WEEKDAY(A262,2)=WEEKDAY(B$1,2),WEEKNUM(A262,2),"")</f>
        <v/>
      </c>
      <c r="C262" s="0" t="str">
        <f aca="false">IF(A262=EOMONTH(A262,0),TEXT(A262,"mmm"),"")</f>
        <v/>
      </c>
      <c r="D262" s="0" t="str">
        <f aca="false">IF(OR(AND(DAY(A262)=31,MONTH(A262)=12),AND(DAY(A262)=1,MONTH(A262)=1)),YEAR(A262),"")</f>
        <v/>
      </c>
      <c r="E262" s="118" t="str">
        <f aca="false">IF(IF(YEAR(A262)=$H$1,TRUE())*IF(OR($H$2="",TEXT(A262,"mmm")=$H$2),TRUE())*IF(OR($H$3="",WEEKNUM(A262,2)=$H$3),TRUE())=1,ROW(),"")</f>
        <v/>
      </c>
      <c r="R262" s="124"/>
      <c r="S262" s="124"/>
      <c r="T262" s="124"/>
      <c r="U262" s="124"/>
      <c r="V262" s="124"/>
      <c r="W262" s="124"/>
      <c r="X262" s="124"/>
      <c r="Y262" s="124"/>
      <c r="Z262" s="124"/>
      <c r="AA262" s="124"/>
      <c r="AB262" s="124"/>
      <c r="AC262" s="124"/>
      <c r="AD262" s="124"/>
      <c r="AE262" s="124"/>
      <c r="AF262" s="124"/>
      <c r="AG262" s="124"/>
      <c r="AH262" s="124"/>
      <c r="AI262" s="124"/>
      <c r="AJ262" s="124"/>
      <c r="AK262" s="124"/>
      <c r="AL262" s="124"/>
      <c r="AM262" s="124"/>
      <c r="AN262" s="124"/>
      <c r="AO262" s="124"/>
      <c r="AP262" s="124"/>
      <c r="AQ262" s="124"/>
      <c r="AR262" s="124"/>
      <c r="AS262" s="124"/>
      <c r="AT262" s="124"/>
      <c r="AU262" s="124"/>
      <c r="AV262" s="124"/>
    </row>
    <row r="263" customFormat="false" ht="12.8" hidden="false" customHeight="false" outlineLevel="0" collapsed="false">
      <c r="A263" s="105" t="n">
        <f aca="false">IF(MAX(A$11:A262)+1&lt;=$D$1,A262+1,"")</f>
        <v>43949</v>
      </c>
      <c r="B263" s="0" t="n">
        <f aca="false">IF(WEEKDAY(A263,2)=WEEKDAY(B$1,2),WEEKNUM(A263,2),"")</f>
        <v>18</v>
      </c>
      <c r="C263" s="0" t="str">
        <f aca="false">IF(A263=EOMONTH(A263,0),TEXT(A263,"mmm"),"")</f>
        <v/>
      </c>
      <c r="D263" s="0" t="str">
        <f aca="false">IF(OR(AND(DAY(A263)=31,MONTH(A263)=12),AND(DAY(A263)=1,MONTH(A263)=1)),YEAR(A263),"")</f>
        <v/>
      </c>
      <c r="E263" s="118" t="str">
        <f aca="false">IF(IF(YEAR(A263)=$H$1,TRUE())*IF(OR($H$2="",TEXT(A263,"mmm")=$H$2),TRUE())*IF(OR($H$3="",WEEKNUM(A263,2)=$H$3),TRUE())=1,ROW(),"")</f>
        <v/>
      </c>
      <c r="R263" s="124"/>
      <c r="S263" s="124"/>
      <c r="T263" s="124"/>
      <c r="U263" s="124"/>
      <c r="V263" s="124"/>
      <c r="W263" s="124"/>
      <c r="X263" s="124"/>
      <c r="Y263" s="124"/>
      <c r="Z263" s="124"/>
      <c r="AA263" s="124"/>
      <c r="AB263" s="124"/>
      <c r="AC263" s="124"/>
      <c r="AD263" s="124"/>
      <c r="AE263" s="124"/>
      <c r="AF263" s="124"/>
      <c r="AG263" s="124"/>
      <c r="AH263" s="124"/>
      <c r="AI263" s="124"/>
      <c r="AJ263" s="124"/>
      <c r="AK263" s="124"/>
      <c r="AL263" s="124"/>
      <c r="AM263" s="124"/>
      <c r="AN263" s="124"/>
      <c r="AO263" s="124"/>
      <c r="AP263" s="124"/>
      <c r="AQ263" s="124"/>
      <c r="AR263" s="124"/>
      <c r="AS263" s="124"/>
      <c r="AT263" s="124"/>
      <c r="AU263" s="124"/>
      <c r="AV263" s="124"/>
    </row>
    <row r="264" customFormat="false" ht="12.8" hidden="false" customHeight="false" outlineLevel="0" collapsed="false">
      <c r="A264" s="105" t="n">
        <f aca="false">IF(MAX(A$11:A263)+1&lt;=$D$1,A263+1,"")</f>
        <v>43950</v>
      </c>
      <c r="B264" s="0" t="str">
        <f aca="false">IF(WEEKDAY(A264,2)=WEEKDAY(B$1,2),WEEKNUM(A264,2),"")</f>
        <v/>
      </c>
      <c r="C264" s="0" t="str">
        <f aca="false">IF(A264=EOMONTH(A264,0),TEXT(A264,"mmm"),"")</f>
        <v/>
      </c>
      <c r="D264" s="0" t="str">
        <f aca="false">IF(OR(AND(DAY(A264)=31,MONTH(A264)=12),AND(DAY(A264)=1,MONTH(A264)=1)),YEAR(A264),"")</f>
        <v/>
      </c>
      <c r="E264" s="118" t="str">
        <f aca="false">IF(IF(YEAR(A264)=$H$1,TRUE())*IF(OR($H$2="",TEXT(A264,"mmm")=$H$2),TRUE())*IF(OR($H$3="",WEEKNUM(A264,2)=$H$3),TRUE())=1,ROW(),"")</f>
        <v/>
      </c>
      <c r="R264" s="124"/>
      <c r="S264" s="124"/>
      <c r="T264" s="124"/>
      <c r="U264" s="124"/>
      <c r="V264" s="124"/>
      <c r="W264" s="124"/>
      <c r="X264" s="124"/>
      <c r="Y264" s="124"/>
      <c r="Z264" s="124"/>
      <c r="AA264" s="124"/>
      <c r="AB264" s="124"/>
      <c r="AC264" s="124"/>
      <c r="AD264" s="124"/>
      <c r="AE264" s="124"/>
      <c r="AF264" s="124"/>
      <c r="AG264" s="124"/>
      <c r="AH264" s="124"/>
      <c r="AI264" s="124"/>
      <c r="AJ264" s="124"/>
      <c r="AK264" s="124"/>
      <c r="AL264" s="124"/>
      <c r="AM264" s="124"/>
      <c r="AN264" s="124"/>
      <c r="AO264" s="124"/>
      <c r="AP264" s="124"/>
      <c r="AQ264" s="124"/>
      <c r="AR264" s="124"/>
      <c r="AS264" s="124"/>
      <c r="AT264" s="124"/>
      <c r="AU264" s="124"/>
      <c r="AV264" s="124"/>
    </row>
    <row r="265" customFormat="false" ht="12.8" hidden="false" customHeight="false" outlineLevel="0" collapsed="false">
      <c r="A265" s="105" t="n">
        <f aca="false">IF(MAX(A$11:A264)+1&lt;=$D$1,A264+1,"")</f>
        <v>43951</v>
      </c>
      <c r="B265" s="0" t="str">
        <f aca="false">IF(WEEKDAY(A265,2)=WEEKDAY(B$1,2),WEEKNUM(A265,2),"")</f>
        <v/>
      </c>
      <c r="C265" s="0" t="str">
        <f aca="false">IF(A265=EOMONTH(A265,0),TEXT(A265,"mmm"),"")</f>
        <v>avr.</v>
      </c>
      <c r="D265" s="0" t="str">
        <f aca="false">IF(OR(AND(DAY(A265)=31,MONTH(A265)=12),AND(DAY(A265)=1,MONTH(A265)=1)),YEAR(A265),"")</f>
        <v/>
      </c>
      <c r="E265" s="118" t="str">
        <f aca="false">IF(IF(YEAR(A265)=$H$1,TRUE())*IF(OR($H$2="",TEXT(A265,"mmm")=$H$2),TRUE())*IF(OR($H$3="",WEEKNUM(A265,2)=$H$3),TRUE())=1,ROW(),"")</f>
        <v/>
      </c>
      <c r="R265" s="124"/>
      <c r="S265" s="124"/>
      <c r="T265" s="124"/>
      <c r="U265" s="124"/>
      <c r="V265" s="124"/>
      <c r="W265" s="124"/>
      <c r="X265" s="124"/>
      <c r="Y265" s="124"/>
      <c r="Z265" s="124"/>
      <c r="AA265" s="124"/>
      <c r="AB265" s="124"/>
      <c r="AC265" s="124"/>
      <c r="AD265" s="124"/>
      <c r="AE265" s="124"/>
      <c r="AF265" s="124"/>
      <c r="AG265" s="124"/>
      <c r="AH265" s="124"/>
      <c r="AI265" s="124"/>
      <c r="AJ265" s="124"/>
      <c r="AK265" s="124"/>
      <c r="AL265" s="124"/>
      <c r="AM265" s="124"/>
      <c r="AN265" s="124"/>
      <c r="AO265" s="124"/>
      <c r="AP265" s="124"/>
      <c r="AQ265" s="124"/>
      <c r="AR265" s="124"/>
      <c r="AS265" s="124"/>
      <c r="AT265" s="124"/>
      <c r="AU265" s="124"/>
      <c r="AV265" s="124"/>
    </row>
    <row r="266" customFormat="false" ht="12.8" hidden="false" customHeight="false" outlineLevel="0" collapsed="false">
      <c r="A266" s="105" t="n">
        <f aca="false">IF(MAX(A$11:A265)+1&lt;=$D$1,A265+1,"")</f>
        <v>43952</v>
      </c>
      <c r="B266" s="0" t="str">
        <f aca="false">IF(WEEKDAY(A266,2)=WEEKDAY(B$1,2),WEEKNUM(A266,2),"")</f>
        <v/>
      </c>
      <c r="C266" s="0" t="str">
        <f aca="false">IF(A266=EOMONTH(A266,0),TEXT(A266,"mmm"),"")</f>
        <v/>
      </c>
      <c r="D266" s="0" t="str">
        <f aca="false">IF(OR(AND(DAY(A266)=31,MONTH(A266)=12),AND(DAY(A266)=1,MONTH(A266)=1)),YEAR(A266),"")</f>
        <v/>
      </c>
      <c r="E266" s="118" t="str">
        <f aca="false">IF(IF(YEAR(A266)=$H$1,TRUE())*IF(OR($H$2="",TEXT(A266,"mmm")=$H$2),TRUE())*IF(OR($H$3="",WEEKNUM(A266,2)=$H$3),TRUE())=1,ROW(),"")</f>
        <v/>
      </c>
      <c r="R266" s="124"/>
      <c r="S266" s="124"/>
      <c r="T266" s="124"/>
      <c r="U266" s="124"/>
      <c r="V266" s="124"/>
      <c r="W266" s="124"/>
      <c r="X266" s="124"/>
      <c r="Y266" s="124"/>
      <c r="Z266" s="124"/>
      <c r="AA266" s="124"/>
      <c r="AB266" s="124"/>
      <c r="AC266" s="124"/>
      <c r="AD266" s="124"/>
      <c r="AE266" s="124"/>
      <c r="AF266" s="124"/>
      <c r="AG266" s="124"/>
      <c r="AH266" s="124"/>
      <c r="AI266" s="124"/>
      <c r="AJ266" s="124"/>
      <c r="AK266" s="124"/>
      <c r="AL266" s="124"/>
      <c r="AM266" s="124"/>
      <c r="AN266" s="124"/>
      <c r="AO266" s="124"/>
      <c r="AP266" s="124"/>
      <c r="AQ266" s="124"/>
      <c r="AR266" s="124"/>
      <c r="AS266" s="124"/>
      <c r="AT266" s="124"/>
      <c r="AU266" s="124"/>
      <c r="AV266" s="124"/>
    </row>
    <row r="267" customFormat="false" ht="12.8" hidden="false" customHeight="false" outlineLevel="0" collapsed="false">
      <c r="A267" s="105" t="n">
        <f aca="false">IF(MAX(A$11:A266)+1&lt;=$D$1,A266+1,"")</f>
        <v>43953</v>
      </c>
      <c r="B267" s="0" t="str">
        <f aca="false">IF(WEEKDAY(A267,2)=WEEKDAY(B$1,2),WEEKNUM(A267,2),"")</f>
        <v/>
      </c>
      <c r="C267" s="0" t="str">
        <f aca="false">IF(A267=EOMONTH(A267,0),TEXT(A267,"mmm"),"")</f>
        <v/>
      </c>
      <c r="D267" s="0" t="str">
        <f aca="false">IF(OR(AND(DAY(A267)=31,MONTH(A267)=12),AND(DAY(A267)=1,MONTH(A267)=1)),YEAR(A267),"")</f>
        <v/>
      </c>
      <c r="E267" s="118" t="str">
        <f aca="false">IF(IF(YEAR(A267)=$H$1,TRUE())*IF(OR($H$2="",TEXT(A267,"mmm")=$H$2),TRUE())*IF(OR($H$3="",WEEKNUM(A267,2)=$H$3),TRUE())=1,ROW(),"")</f>
        <v/>
      </c>
      <c r="R267" s="124"/>
      <c r="S267" s="124"/>
      <c r="T267" s="124"/>
      <c r="U267" s="124"/>
      <c r="V267" s="124"/>
      <c r="W267" s="124"/>
      <c r="X267" s="124"/>
      <c r="Y267" s="124"/>
      <c r="Z267" s="124"/>
      <c r="AA267" s="124"/>
      <c r="AB267" s="124"/>
      <c r="AC267" s="124"/>
      <c r="AD267" s="124"/>
      <c r="AE267" s="124"/>
      <c r="AF267" s="124"/>
      <c r="AG267" s="124"/>
      <c r="AH267" s="124"/>
      <c r="AI267" s="124"/>
      <c r="AJ267" s="124"/>
      <c r="AK267" s="124"/>
      <c r="AL267" s="124"/>
      <c r="AM267" s="124"/>
      <c r="AN267" s="124"/>
      <c r="AO267" s="124"/>
      <c r="AP267" s="124"/>
      <c r="AQ267" s="124"/>
      <c r="AR267" s="124"/>
      <c r="AS267" s="124"/>
      <c r="AT267" s="124"/>
      <c r="AU267" s="124"/>
      <c r="AV267" s="124"/>
    </row>
    <row r="268" customFormat="false" ht="12.8" hidden="false" customHeight="false" outlineLevel="0" collapsed="false">
      <c r="A268" s="105" t="n">
        <f aca="false">IF(MAX(A$11:A267)+1&lt;=$D$1,A267+1,"")</f>
        <v>43954</v>
      </c>
      <c r="B268" s="0" t="str">
        <f aca="false">IF(WEEKDAY(A268,2)=WEEKDAY(B$1,2),WEEKNUM(A268,2),"")</f>
        <v/>
      </c>
      <c r="C268" s="0" t="str">
        <f aca="false">IF(A268=EOMONTH(A268,0),TEXT(A268,"mmm"),"")</f>
        <v/>
      </c>
      <c r="D268" s="0" t="str">
        <f aca="false">IF(OR(AND(DAY(A268)=31,MONTH(A268)=12),AND(DAY(A268)=1,MONTH(A268)=1)),YEAR(A268),"")</f>
        <v/>
      </c>
      <c r="E268" s="118" t="str">
        <f aca="false">IF(IF(YEAR(A268)=$H$1,TRUE())*IF(OR($H$2="",TEXT(A268,"mmm")=$H$2),TRUE())*IF(OR($H$3="",WEEKNUM(A268,2)=$H$3),TRUE())=1,ROW(),"")</f>
        <v/>
      </c>
      <c r="R268" s="124"/>
      <c r="S268" s="124"/>
      <c r="T268" s="124"/>
      <c r="U268" s="124"/>
      <c r="V268" s="124"/>
      <c r="W268" s="124"/>
      <c r="X268" s="124"/>
      <c r="Y268" s="124"/>
      <c r="Z268" s="124"/>
      <c r="AA268" s="124"/>
      <c r="AB268" s="124"/>
      <c r="AC268" s="124"/>
      <c r="AD268" s="124"/>
      <c r="AE268" s="124"/>
      <c r="AF268" s="124"/>
      <c r="AG268" s="124"/>
      <c r="AH268" s="124"/>
      <c r="AI268" s="124"/>
      <c r="AJ268" s="124"/>
      <c r="AK268" s="124"/>
      <c r="AL268" s="124"/>
      <c r="AM268" s="124"/>
      <c r="AN268" s="124"/>
      <c r="AO268" s="124"/>
      <c r="AP268" s="124"/>
      <c r="AQ268" s="124"/>
      <c r="AR268" s="124"/>
      <c r="AS268" s="124"/>
      <c r="AT268" s="124"/>
      <c r="AU268" s="124"/>
      <c r="AV268" s="124"/>
    </row>
    <row r="269" customFormat="false" ht="12.8" hidden="false" customHeight="false" outlineLevel="0" collapsed="false">
      <c r="A269" s="105" t="n">
        <f aca="false">IF(MAX(A$11:A268)+1&lt;=$D$1,A268+1,"")</f>
        <v>43955</v>
      </c>
      <c r="B269" s="0" t="str">
        <f aca="false">IF(WEEKDAY(A269,2)=WEEKDAY(B$1,2),WEEKNUM(A269,2),"")</f>
        <v/>
      </c>
      <c r="C269" s="0" t="str">
        <f aca="false">IF(A269=EOMONTH(A269,0),TEXT(A269,"mmm"),"")</f>
        <v/>
      </c>
      <c r="D269" s="0" t="str">
        <f aca="false">IF(OR(AND(DAY(A269)=31,MONTH(A269)=12),AND(DAY(A269)=1,MONTH(A269)=1)),YEAR(A269),"")</f>
        <v/>
      </c>
      <c r="E269" s="118" t="str">
        <f aca="false">IF(IF(YEAR(A269)=$H$1,TRUE())*IF(OR($H$2="",TEXT(A269,"mmm")=$H$2),TRUE())*IF(OR($H$3="",WEEKNUM(A269,2)=$H$3),TRUE())=1,ROW(),"")</f>
        <v/>
      </c>
      <c r="R269" s="124"/>
      <c r="S269" s="124"/>
      <c r="T269" s="124"/>
      <c r="U269" s="124"/>
      <c r="V269" s="124"/>
      <c r="W269" s="124"/>
      <c r="X269" s="124"/>
      <c r="Y269" s="124"/>
      <c r="Z269" s="124"/>
      <c r="AA269" s="124"/>
      <c r="AB269" s="124"/>
      <c r="AC269" s="124"/>
      <c r="AD269" s="124"/>
      <c r="AE269" s="124"/>
      <c r="AF269" s="124"/>
      <c r="AG269" s="124"/>
      <c r="AH269" s="124"/>
      <c r="AI269" s="124"/>
      <c r="AJ269" s="124"/>
      <c r="AK269" s="124"/>
      <c r="AL269" s="124"/>
      <c r="AM269" s="124"/>
      <c r="AN269" s="124"/>
      <c r="AO269" s="124"/>
      <c r="AP269" s="124"/>
      <c r="AQ269" s="124"/>
      <c r="AR269" s="124"/>
      <c r="AS269" s="124"/>
      <c r="AT269" s="124"/>
      <c r="AU269" s="124"/>
      <c r="AV269" s="124"/>
    </row>
    <row r="270" customFormat="false" ht="12.8" hidden="false" customHeight="false" outlineLevel="0" collapsed="false">
      <c r="A270" s="105" t="n">
        <f aca="false">IF(MAX(A$11:A269)+1&lt;=$D$1,A269+1,"")</f>
        <v>43956</v>
      </c>
      <c r="B270" s="0" t="n">
        <f aca="false">IF(WEEKDAY(A270,2)=WEEKDAY(B$1,2),WEEKNUM(A270,2),"")</f>
        <v>19</v>
      </c>
      <c r="C270" s="0" t="str">
        <f aca="false">IF(A270=EOMONTH(A270,0),TEXT(A270,"mmm"),"")</f>
        <v/>
      </c>
      <c r="D270" s="0" t="str">
        <f aca="false">IF(OR(AND(DAY(A270)=31,MONTH(A270)=12),AND(DAY(A270)=1,MONTH(A270)=1)),YEAR(A270),"")</f>
        <v/>
      </c>
      <c r="E270" s="118" t="str">
        <f aca="false">IF(IF(YEAR(A270)=$H$1,TRUE())*IF(OR($H$2="",TEXT(A270,"mmm")=$H$2),TRUE())*IF(OR($H$3="",WEEKNUM(A270,2)=$H$3),TRUE())=1,ROW(),"")</f>
        <v/>
      </c>
      <c r="R270" s="124"/>
      <c r="S270" s="124"/>
      <c r="T270" s="124"/>
      <c r="U270" s="124"/>
      <c r="V270" s="124"/>
      <c r="W270" s="124"/>
      <c r="X270" s="124"/>
      <c r="Y270" s="124"/>
      <c r="Z270" s="124"/>
      <c r="AA270" s="124"/>
      <c r="AB270" s="124"/>
      <c r="AC270" s="124"/>
      <c r="AD270" s="124"/>
      <c r="AE270" s="124"/>
      <c r="AF270" s="124"/>
      <c r="AG270" s="124"/>
      <c r="AH270" s="124"/>
      <c r="AI270" s="124"/>
      <c r="AJ270" s="124"/>
      <c r="AK270" s="124"/>
      <c r="AL270" s="124"/>
      <c r="AM270" s="124"/>
      <c r="AN270" s="124"/>
      <c r="AO270" s="124"/>
      <c r="AP270" s="124"/>
      <c r="AQ270" s="124"/>
      <c r="AR270" s="124"/>
      <c r="AS270" s="124"/>
      <c r="AT270" s="124"/>
      <c r="AU270" s="124"/>
      <c r="AV270" s="124"/>
    </row>
    <row r="271" customFormat="false" ht="12.8" hidden="false" customHeight="false" outlineLevel="0" collapsed="false">
      <c r="A271" s="105" t="n">
        <f aca="false">IF(MAX(A$11:A270)+1&lt;=$D$1,A270+1,"")</f>
        <v>43957</v>
      </c>
      <c r="B271" s="0" t="str">
        <f aca="false">IF(WEEKDAY(A271,2)=WEEKDAY(B$1,2),WEEKNUM(A271,2),"")</f>
        <v/>
      </c>
      <c r="C271" s="0" t="str">
        <f aca="false">IF(A271=EOMONTH(A271,0),TEXT(A271,"mmm"),"")</f>
        <v/>
      </c>
      <c r="D271" s="0" t="str">
        <f aca="false">IF(OR(AND(DAY(A271)=31,MONTH(A271)=12),AND(DAY(A271)=1,MONTH(A271)=1)),YEAR(A271),"")</f>
        <v/>
      </c>
      <c r="E271" s="118" t="str">
        <f aca="false">IF(IF(YEAR(A271)=$H$1,TRUE())*IF(OR($H$2="",TEXT(A271,"mmm")=$H$2),TRUE())*IF(OR($H$3="",WEEKNUM(A271,2)=$H$3),TRUE())=1,ROW(),"")</f>
        <v/>
      </c>
      <c r="R271" s="124"/>
      <c r="S271" s="124"/>
      <c r="T271" s="124"/>
      <c r="U271" s="124"/>
      <c r="V271" s="124"/>
      <c r="W271" s="124"/>
      <c r="X271" s="124"/>
      <c r="Y271" s="124"/>
      <c r="Z271" s="124"/>
      <c r="AA271" s="124"/>
      <c r="AB271" s="124"/>
      <c r="AC271" s="124"/>
      <c r="AD271" s="124"/>
      <c r="AE271" s="124"/>
      <c r="AF271" s="124"/>
      <c r="AG271" s="124"/>
      <c r="AH271" s="124"/>
      <c r="AI271" s="124"/>
      <c r="AJ271" s="124"/>
      <c r="AK271" s="124"/>
      <c r="AL271" s="124"/>
      <c r="AM271" s="124"/>
      <c r="AN271" s="124"/>
      <c r="AO271" s="124"/>
      <c r="AP271" s="124"/>
      <c r="AQ271" s="124"/>
      <c r="AR271" s="124"/>
      <c r="AS271" s="124"/>
      <c r="AT271" s="124"/>
      <c r="AU271" s="124"/>
      <c r="AV271" s="124"/>
    </row>
    <row r="272" customFormat="false" ht="12.8" hidden="false" customHeight="false" outlineLevel="0" collapsed="false">
      <c r="A272" s="105" t="n">
        <f aca="false">IF(MAX(A$11:A271)+1&lt;=$D$1,A271+1,"")</f>
        <v>43958</v>
      </c>
      <c r="B272" s="0" t="str">
        <f aca="false">IF(WEEKDAY(A272,2)=WEEKDAY(B$1,2),WEEKNUM(A272,2),"")</f>
        <v/>
      </c>
      <c r="C272" s="0" t="str">
        <f aca="false">IF(A272=EOMONTH(A272,0),TEXT(A272,"mmm"),"")</f>
        <v/>
      </c>
      <c r="D272" s="0" t="str">
        <f aca="false">IF(OR(AND(DAY(A272)=31,MONTH(A272)=12),AND(DAY(A272)=1,MONTH(A272)=1)),YEAR(A272),"")</f>
        <v/>
      </c>
      <c r="E272" s="118" t="str">
        <f aca="false">IF(IF(YEAR(A272)=$H$1,TRUE())*IF(OR($H$2="",TEXT(A272,"mmm")=$H$2),TRUE())*IF(OR($H$3="",WEEKNUM(A272,2)=$H$3),TRUE())=1,ROW(),"")</f>
        <v/>
      </c>
      <c r="R272" s="124"/>
      <c r="S272" s="124"/>
      <c r="T272" s="124"/>
      <c r="U272" s="124"/>
      <c r="V272" s="124"/>
      <c r="W272" s="124"/>
      <c r="X272" s="124"/>
      <c r="Y272" s="124"/>
      <c r="Z272" s="124"/>
      <c r="AA272" s="124"/>
      <c r="AB272" s="124"/>
      <c r="AC272" s="124"/>
      <c r="AD272" s="124"/>
      <c r="AE272" s="124"/>
      <c r="AF272" s="124"/>
      <c r="AG272" s="124"/>
      <c r="AH272" s="124"/>
      <c r="AI272" s="124"/>
      <c r="AJ272" s="124"/>
      <c r="AK272" s="124"/>
      <c r="AL272" s="124"/>
      <c r="AM272" s="124"/>
      <c r="AN272" s="124"/>
      <c r="AO272" s="124"/>
      <c r="AP272" s="124"/>
      <c r="AQ272" s="124"/>
      <c r="AR272" s="124"/>
      <c r="AS272" s="124"/>
      <c r="AT272" s="124"/>
      <c r="AU272" s="124"/>
      <c r="AV272" s="124"/>
    </row>
    <row r="273" customFormat="false" ht="12.8" hidden="false" customHeight="false" outlineLevel="0" collapsed="false">
      <c r="A273" s="105" t="n">
        <f aca="false">IF(MAX(A$11:A272)+1&lt;=$D$1,A272+1,"")</f>
        <v>43959</v>
      </c>
      <c r="B273" s="0" t="str">
        <f aca="false">IF(WEEKDAY(A273,2)=WEEKDAY(B$1,2),WEEKNUM(A273,2),"")</f>
        <v/>
      </c>
      <c r="C273" s="0" t="str">
        <f aca="false">IF(A273=EOMONTH(A273,0),TEXT(A273,"mmm"),"")</f>
        <v/>
      </c>
      <c r="D273" s="0" t="str">
        <f aca="false">IF(OR(AND(DAY(A273)=31,MONTH(A273)=12),AND(DAY(A273)=1,MONTH(A273)=1)),YEAR(A273),"")</f>
        <v/>
      </c>
      <c r="E273" s="118" t="str">
        <f aca="false">IF(IF(YEAR(A273)=$H$1,TRUE())*IF(OR($H$2="",TEXT(A273,"mmm")=$H$2),TRUE())*IF(OR($H$3="",WEEKNUM(A273,2)=$H$3),TRUE())=1,ROW(),"")</f>
        <v/>
      </c>
      <c r="R273" s="124"/>
      <c r="S273" s="124"/>
      <c r="T273" s="124"/>
      <c r="U273" s="124"/>
      <c r="V273" s="124"/>
      <c r="W273" s="124"/>
      <c r="X273" s="124"/>
      <c r="Y273" s="124"/>
      <c r="Z273" s="124"/>
      <c r="AA273" s="124"/>
      <c r="AB273" s="124"/>
      <c r="AC273" s="124"/>
      <c r="AD273" s="124"/>
      <c r="AE273" s="124"/>
      <c r="AF273" s="124"/>
      <c r="AG273" s="124"/>
      <c r="AH273" s="124"/>
      <c r="AI273" s="124"/>
      <c r="AJ273" s="124"/>
      <c r="AK273" s="124"/>
      <c r="AL273" s="124"/>
      <c r="AM273" s="124"/>
      <c r="AN273" s="124"/>
      <c r="AO273" s="124"/>
      <c r="AP273" s="124"/>
      <c r="AQ273" s="124"/>
      <c r="AR273" s="124"/>
      <c r="AS273" s="124"/>
      <c r="AT273" s="124"/>
      <c r="AU273" s="124"/>
      <c r="AV273" s="124"/>
    </row>
    <row r="274" customFormat="false" ht="12.8" hidden="false" customHeight="false" outlineLevel="0" collapsed="false">
      <c r="A274" s="105" t="n">
        <f aca="false">IF(MAX(A$11:A273)+1&lt;=$D$1,A273+1,"")</f>
        <v>43960</v>
      </c>
      <c r="B274" s="0" t="str">
        <f aca="false">IF(WEEKDAY(A274,2)=WEEKDAY(B$1,2),WEEKNUM(A274,2),"")</f>
        <v/>
      </c>
      <c r="C274" s="0" t="str">
        <f aca="false">IF(A274=EOMONTH(A274,0),TEXT(A274,"mmm"),"")</f>
        <v/>
      </c>
      <c r="D274" s="0" t="str">
        <f aca="false">IF(OR(AND(DAY(A274)=31,MONTH(A274)=12),AND(DAY(A274)=1,MONTH(A274)=1)),YEAR(A274),"")</f>
        <v/>
      </c>
      <c r="E274" s="118" t="str">
        <f aca="false">IF(IF(YEAR(A274)=$H$1,TRUE())*IF(OR($H$2="",TEXT(A274,"mmm")=$H$2),TRUE())*IF(OR($H$3="",WEEKNUM(A274,2)=$H$3),TRUE())=1,ROW(),"")</f>
        <v/>
      </c>
      <c r="R274" s="124"/>
      <c r="S274" s="124"/>
      <c r="T274" s="124"/>
      <c r="U274" s="124"/>
      <c r="V274" s="124"/>
      <c r="W274" s="124"/>
      <c r="X274" s="124"/>
      <c r="Y274" s="124"/>
      <c r="Z274" s="124"/>
      <c r="AA274" s="124"/>
      <c r="AB274" s="124"/>
      <c r="AC274" s="124"/>
      <c r="AD274" s="124"/>
      <c r="AE274" s="124"/>
      <c r="AF274" s="124"/>
      <c r="AG274" s="124"/>
      <c r="AH274" s="124"/>
      <c r="AI274" s="124"/>
      <c r="AJ274" s="124"/>
      <c r="AK274" s="124"/>
      <c r="AL274" s="124"/>
      <c r="AM274" s="124"/>
      <c r="AN274" s="124"/>
      <c r="AO274" s="124"/>
      <c r="AP274" s="124"/>
      <c r="AQ274" s="124"/>
      <c r="AR274" s="124"/>
      <c r="AS274" s="124"/>
      <c r="AT274" s="124"/>
      <c r="AU274" s="124"/>
      <c r="AV274" s="124"/>
    </row>
    <row r="275" customFormat="false" ht="12.8" hidden="false" customHeight="false" outlineLevel="0" collapsed="false">
      <c r="A275" s="105" t="n">
        <f aca="false">IF(MAX(A$11:A274)+1&lt;=$D$1,A274+1,"")</f>
        <v>43961</v>
      </c>
      <c r="B275" s="0" t="str">
        <f aca="false">IF(WEEKDAY(A275,2)=WEEKDAY(B$1,2),WEEKNUM(A275,2),"")</f>
        <v/>
      </c>
      <c r="C275" s="0" t="str">
        <f aca="false">IF(A275=EOMONTH(A275,0),TEXT(A275,"mmm"),"")</f>
        <v/>
      </c>
      <c r="D275" s="0" t="str">
        <f aca="false">IF(OR(AND(DAY(A275)=31,MONTH(A275)=12),AND(DAY(A275)=1,MONTH(A275)=1)),YEAR(A275),"")</f>
        <v/>
      </c>
      <c r="E275" s="118" t="str">
        <f aca="false">IF(IF(YEAR(A275)=$H$1,TRUE())*IF(OR($H$2="",TEXT(A275,"mmm")=$H$2),TRUE())*IF(OR($H$3="",WEEKNUM(A275,2)=$H$3),TRUE())=1,ROW(),"")</f>
        <v/>
      </c>
      <c r="R275" s="124"/>
      <c r="S275" s="124"/>
      <c r="T275" s="124"/>
      <c r="U275" s="124"/>
      <c r="V275" s="124"/>
      <c r="W275" s="124"/>
      <c r="X275" s="124"/>
      <c r="Y275" s="124"/>
      <c r="Z275" s="124"/>
      <c r="AA275" s="124"/>
      <c r="AB275" s="124"/>
      <c r="AC275" s="124"/>
      <c r="AD275" s="124"/>
      <c r="AE275" s="124"/>
      <c r="AF275" s="124"/>
      <c r="AG275" s="124"/>
      <c r="AH275" s="124"/>
      <c r="AI275" s="124"/>
      <c r="AJ275" s="124"/>
      <c r="AK275" s="124"/>
      <c r="AL275" s="124"/>
      <c r="AM275" s="124"/>
      <c r="AN275" s="124"/>
      <c r="AO275" s="124"/>
      <c r="AP275" s="124"/>
      <c r="AQ275" s="124"/>
      <c r="AR275" s="124"/>
      <c r="AS275" s="124"/>
      <c r="AT275" s="124"/>
      <c r="AU275" s="124"/>
      <c r="AV275" s="124"/>
    </row>
    <row r="276" customFormat="false" ht="12.8" hidden="false" customHeight="false" outlineLevel="0" collapsed="false">
      <c r="A276" s="105" t="n">
        <f aca="false">IF(MAX(A$11:A275)+1&lt;=$D$1,A275+1,"")</f>
        <v>43962</v>
      </c>
      <c r="B276" s="0" t="str">
        <f aca="false">IF(WEEKDAY(A276,2)=WEEKDAY(B$1,2),WEEKNUM(A276,2),"")</f>
        <v/>
      </c>
      <c r="C276" s="0" t="str">
        <f aca="false">IF(A276=EOMONTH(A276,0),TEXT(A276,"mmm"),"")</f>
        <v/>
      </c>
      <c r="D276" s="0" t="str">
        <f aca="false">IF(OR(AND(DAY(A276)=31,MONTH(A276)=12),AND(DAY(A276)=1,MONTH(A276)=1)),YEAR(A276),"")</f>
        <v/>
      </c>
      <c r="E276" s="118" t="str">
        <f aca="false">IF(IF(YEAR(A276)=$H$1,TRUE())*IF(OR($H$2="",TEXT(A276,"mmm")=$H$2),TRUE())*IF(OR($H$3="",WEEKNUM(A276,2)=$H$3),TRUE())=1,ROW(),"")</f>
        <v/>
      </c>
      <c r="R276" s="124"/>
      <c r="S276" s="124"/>
      <c r="T276" s="124"/>
      <c r="U276" s="124"/>
      <c r="V276" s="124"/>
      <c r="W276" s="124"/>
      <c r="X276" s="124"/>
      <c r="Y276" s="124"/>
      <c r="Z276" s="124"/>
      <c r="AA276" s="124"/>
      <c r="AB276" s="124"/>
      <c r="AC276" s="124"/>
      <c r="AD276" s="124"/>
      <c r="AE276" s="124"/>
      <c r="AF276" s="124"/>
      <c r="AG276" s="124"/>
      <c r="AH276" s="124"/>
      <c r="AI276" s="124"/>
      <c r="AJ276" s="124"/>
      <c r="AK276" s="124"/>
      <c r="AL276" s="124"/>
      <c r="AM276" s="124"/>
      <c r="AN276" s="124"/>
      <c r="AO276" s="124"/>
      <c r="AP276" s="124"/>
      <c r="AQ276" s="124"/>
      <c r="AR276" s="124"/>
      <c r="AS276" s="124"/>
      <c r="AT276" s="124"/>
      <c r="AU276" s="124"/>
      <c r="AV276" s="124"/>
    </row>
    <row r="277" customFormat="false" ht="12.8" hidden="false" customHeight="false" outlineLevel="0" collapsed="false">
      <c r="A277" s="105" t="n">
        <f aca="false">IF(MAX(A$11:A276)+1&lt;=$D$1,A276+1,"")</f>
        <v>43963</v>
      </c>
      <c r="B277" s="0" t="n">
        <f aca="false">IF(WEEKDAY(A277,2)=WEEKDAY(B$1,2),WEEKNUM(A277,2),"")</f>
        <v>20</v>
      </c>
      <c r="C277" s="0" t="str">
        <f aca="false">IF(A277=EOMONTH(A277,0),TEXT(A277,"mmm"),"")</f>
        <v/>
      </c>
      <c r="D277" s="0" t="str">
        <f aca="false">IF(OR(AND(DAY(A277)=31,MONTH(A277)=12),AND(DAY(A277)=1,MONTH(A277)=1)),YEAR(A277),"")</f>
        <v/>
      </c>
      <c r="E277" s="118" t="str">
        <f aca="false">IF(IF(YEAR(A277)=$H$1,TRUE())*IF(OR($H$2="",TEXT(A277,"mmm")=$H$2),TRUE())*IF(OR($H$3="",WEEKNUM(A277,2)=$H$3),TRUE())=1,ROW(),"")</f>
        <v/>
      </c>
      <c r="R277" s="124"/>
      <c r="S277" s="124"/>
      <c r="T277" s="124"/>
      <c r="U277" s="124"/>
      <c r="V277" s="124"/>
      <c r="W277" s="124"/>
      <c r="X277" s="124"/>
      <c r="Y277" s="124"/>
      <c r="Z277" s="124"/>
      <c r="AA277" s="124"/>
      <c r="AB277" s="124"/>
      <c r="AC277" s="124"/>
      <c r="AD277" s="124"/>
      <c r="AE277" s="124"/>
      <c r="AF277" s="124"/>
      <c r="AG277" s="124"/>
      <c r="AH277" s="124"/>
      <c r="AI277" s="124"/>
      <c r="AJ277" s="124"/>
      <c r="AK277" s="124"/>
      <c r="AL277" s="124"/>
      <c r="AM277" s="124"/>
      <c r="AN277" s="124"/>
      <c r="AO277" s="124"/>
      <c r="AP277" s="124"/>
      <c r="AQ277" s="124"/>
      <c r="AR277" s="124"/>
      <c r="AS277" s="124"/>
      <c r="AT277" s="124"/>
      <c r="AU277" s="124"/>
      <c r="AV277" s="124"/>
    </row>
    <row r="278" customFormat="false" ht="12.8" hidden="false" customHeight="false" outlineLevel="0" collapsed="false">
      <c r="A278" s="105" t="n">
        <f aca="false">IF(MAX(A$11:A277)+1&lt;=$D$1,A277+1,"")</f>
        <v>43964</v>
      </c>
      <c r="B278" s="0" t="str">
        <f aca="false">IF(WEEKDAY(A278,2)=WEEKDAY(B$1,2),WEEKNUM(A278,2),"")</f>
        <v/>
      </c>
      <c r="C278" s="0" t="str">
        <f aca="false">IF(A278=EOMONTH(A278,0),TEXT(A278,"mmm"),"")</f>
        <v/>
      </c>
      <c r="D278" s="0" t="str">
        <f aca="false">IF(OR(AND(DAY(A278)=31,MONTH(A278)=12),AND(DAY(A278)=1,MONTH(A278)=1)),YEAR(A278),"")</f>
        <v/>
      </c>
      <c r="E278" s="118" t="str">
        <f aca="false">IF(IF(YEAR(A278)=$H$1,TRUE())*IF(OR($H$2="",TEXT(A278,"mmm")=$H$2),TRUE())*IF(OR($H$3="",WEEKNUM(A278,2)=$H$3),TRUE())=1,ROW(),"")</f>
        <v/>
      </c>
      <c r="R278" s="124"/>
      <c r="S278" s="124"/>
      <c r="T278" s="124"/>
      <c r="U278" s="124"/>
      <c r="V278" s="124"/>
      <c r="W278" s="124"/>
      <c r="X278" s="124"/>
      <c r="Y278" s="124"/>
      <c r="Z278" s="124"/>
      <c r="AA278" s="124"/>
      <c r="AB278" s="124"/>
      <c r="AC278" s="124"/>
      <c r="AD278" s="124"/>
      <c r="AE278" s="124"/>
      <c r="AF278" s="124"/>
      <c r="AG278" s="124"/>
      <c r="AH278" s="124"/>
      <c r="AI278" s="124"/>
      <c r="AJ278" s="124"/>
      <c r="AK278" s="124"/>
      <c r="AL278" s="124"/>
      <c r="AM278" s="124"/>
      <c r="AN278" s="124"/>
      <c r="AO278" s="124"/>
      <c r="AP278" s="124"/>
      <c r="AQ278" s="124"/>
      <c r="AR278" s="124"/>
      <c r="AS278" s="124"/>
      <c r="AT278" s="124"/>
      <c r="AU278" s="124"/>
      <c r="AV278" s="124"/>
    </row>
    <row r="279" customFormat="false" ht="12.8" hidden="false" customHeight="false" outlineLevel="0" collapsed="false">
      <c r="A279" s="105" t="n">
        <f aca="false">IF(MAX(A$11:A278)+1&lt;=$D$1,A278+1,"")</f>
        <v>43965</v>
      </c>
      <c r="B279" s="0" t="str">
        <f aca="false">IF(WEEKDAY(A279,2)=WEEKDAY(B$1,2),WEEKNUM(A279,2),"")</f>
        <v/>
      </c>
      <c r="C279" s="0" t="str">
        <f aca="false">IF(A279=EOMONTH(A279,0),TEXT(A279,"mmm"),"")</f>
        <v/>
      </c>
      <c r="D279" s="0" t="str">
        <f aca="false">IF(OR(AND(DAY(A279)=31,MONTH(A279)=12),AND(DAY(A279)=1,MONTH(A279)=1)),YEAR(A279),"")</f>
        <v/>
      </c>
      <c r="E279" s="118" t="str">
        <f aca="false">IF(IF(YEAR(A279)=$H$1,TRUE())*IF(OR($H$2="",TEXT(A279,"mmm")=$H$2),TRUE())*IF(OR($H$3="",WEEKNUM(A279,2)=$H$3),TRUE())=1,ROW(),"")</f>
        <v/>
      </c>
      <c r="R279" s="124"/>
      <c r="S279" s="124"/>
      <c r="T279" s="124"/>
      <c r="U279" s="124"/>
      <c r="V279" s="124"/>
      <c r="W279" s="124"/>
      <c r="X279" s="124"/>
      <c r="Y279" s="124"/>
      <c r="Z279" s="124"/>
      <c r="AA279" s="124"/>
      <c r="AB279" s="124"/>
      <c r="AC279" s="124"/>
      <c r="AD279" s="124"/>
      <c r="AE279" s="124"/>
      <c r="AF279" s="124"/>
      <c r="AG279" s="124"/>
      <c r="AH279" s="124"/>
      <c r="AI279" s="124"/>
      <c r="AJ279" s="124"/>
      <c r="AK279" s="124"/>
      <c r="AL279" s="124"/>
      <c r="AM279" s="124"/>
      <c r="AN279" s="124"/>
      <c r="AO279" s="124"/>
      <c r="AP279" s="124"/>
      <c r="AQ279" s="124"/>
      <c r="AR279" s="124"/>
      <c r="AS279" s="124"/>
      <c r="AT279" s="124"/>
      <c r="AU279" s="124"/>
      <c r="AV279" s="124"/>
    </row>
    <row r="280" customFormat="false" ht="12.8" hidden="false" customHeight="false" outlineLevel="0" collapsed="false">
      <c r="A280" s="105" t="n">
        <f aca="false">IF(MAX(A$11:A279)+1&lt;=$D$1,A279+1,"")</f>
        <v>43966</v>
      </c>
      <c r="B280" s="0" t="str">
        <f aca="false">IF(WEEKDAY(A280,2)=WEEKDAY(B$1,2),WEEKNUM(A280,2),"")</f>
        <v/>
      </c>
      <c r="C280" s="0" t="str">
        <f aca="false">IF(A280=EOMONTH(A280,0),TEXT(A280,"mmm"),"")</f>
        <v/>
      </c>
      <c r="D280" s="0" t="str">
        <f aca="false">IF(OR(AND(DAY(A280)=31,MONTH(A280)=12),AND(DAY(A280)=1,MONTH(A280)=1)),YEAR(A280),"")</f>
        <v/>
      </c>
      <c r="E280" s="118" t="str">
        <f aca="false">IF(IF(YEAR(A280)=$H$1,TRUE())*IF(OR($H$2="",TEXT(A280,"mmm")=$H$2),TRUE())*IF(OR($H$3="",WEEKNUM(A280,2)=$H$3),TRUE())=1,ROW(),"")</f>
        <v/>
      </c>
      <c r="R280" s="124"/>
      <c r="S280" s="124"/>
      <c r="T280" s="124"/>
      <c r="U280" s="124"/>
      <c r="V280" s="124"/>
      <c r="W280" s="124"/>
      <c r="X280" s="124"/>
      <c r="Y280" s="124"/>
      <c r="Z280" s="124"/>
      <c r="AA280" s="124"/>
      <c r="AB280" s="124"/>
      <c r="AC280" s="124"/>
      <c r="AD280" s="124"/>
      <c r="AE280" s="124"/>
      <c r="AF280" s="124"/>
      <c r="AG280" s="124"/>
      <c r="AH280" s="124"/>
      <c r="AI280" s="124"/>
      <c r="AJ280" s="124"/>
      <c r="AK280" s="124"/>
      <c r="AL280" s="124"/>
      <c r="AM280" s="124"/>
      <c r="AN280" s="124"/>
      <c r="AO280" s="124"/>
      <c r="AP280" s="124"/>
      <c r="AQ280" s="124"/>
      <c r="AR280" s="124"/>
      <c r="AS280" s="124"/>
      <c r="AT280" s="124"/>
      <c r="AU280" s="124"/>
      <c r="AV280" s="124"/>
    </row>
    <row r="281" customFormat="false" ht="12.8" hidden="false" customHeight="false" outlineLevel="0" collapsed="false">
      <c r="A281" s="105" t="n">
        <f aca="false">IF(MAX(A$11:A280)+1&lt;=$D$1,A280+1,"")</f>
        <v>43967</v>
      </c>
      <c r="B281" s="0" t="str">
        <f aca="false">IF(WEEKDAY(A281,2)=WEEKDAY(B$1,2),WEEKNUM(A281,2),"")</f>
        <v/>
      </c>
      <c r="C281" s="0" t="str">
        <f aca="false">IF(A281=EOMONTH(A281,0),TEXT(A281,"mmm"),"")</f>
        <v/>
      </c>
      <c r="D281" s="0" t="str">
        <f aca="false">IF(OR(AND(DAY(A281)=31,MONTH(A281)=12),AND(DAY(A281)=1,MONTH(A281)=1)),YEAR(A281),"")</f>
        <v/>
      </c>
      <c r="E281" s="118" t="str">
        <f aca="false">IF(IF(YEAR(A281)=$H$1,TRUE())*IF(OR($H$2="",TEXT(A281,"mmm")=$H$2),TRUE())*IF(OR($H$3="",WEEKNUM(A281,2)=$H$3),TRUE())=1,ROW(),"")</f>
        <v/>
      </c>
      <c r="R281" s="124"/>
      <c r="S281" s="124"/>
      <c r="T281" s="124"/>
      <c r="U281" s="124"/>
      <c r="V281" s="124"/>
      <c r="W281" s="124"/>
      <c r="X281" s="124"/>
      <c r="Y281" s="124"/>
      <c r="Z281" s="124"/>
      <c r="AA281" s="124"/>
      <c r="AB281" s="124"/>
      <c r="AC281" s="124"/>
      <c r="AD281" s="124"/>
      <c r="AE281" s="124"/>
      <c r="AF281" s="124"/>
      <c r="AG281" s="124"/>
      <c r="AH281" s="124"/>
      <c r="AI281" s="124"/>
      <c r="AJ281" s="124"/>
      <c r="AK281" s="124"/>
      <c r="AL281" s="124"/>
      <c r="AM281" s="124"/>
      <c r="AN281" s="124"/>
      <c r="AO281" s="124"/>
      <c r="AP281" s="124"/>
      <c r="AQ281" s="124"/>
      <c r="AR281" s="124"/>
      <c r="AS281" s="124"/>
      <c r="AT281" s="124"/>
      <c r="AU281" s="124"/>
      <c r="AV281" s="124"/>
    </row>
    <row r="282" customFormat="false" ht="12.8" hidden="false" customHeight="false" outlineLevel="0" collapsed="false">
      <c r="A282" s="105" t="n">
        <f aca="false">IF(MAX(A$11:A281)+1&lt;=$D$1,A281+1,"")</f>
        <v>43968</v>
      </c>
      <c r="B282" s="0" t="str">
        <f aca="false">IF(WEEKDAY(A282,2)=WEEKDAY(B$1,2),WEEKNUM(A282,2),"")</f>
        <v/>
      </c>
      <c r="C282" s="0" t="str">
        <f aca="false">IF(A282=EOMONTH(A282,0),TEXT(A282,"mmm"),"")</f>
        <v/>
      </c>
      <c r="D282" s="0" t="str">
        <f aca="false">IF(OR(AND(DAY(A282)=31,MONTH(A282)=12),AND(DAY(A282)=1,MONTH(A282)=1)),YEAR(A282),"")</f>
        <v/>
      </c>
      <c r="E282" s="118" t="str">
        <f aca="false">IF(IF(YEAR(A282)=$H$1,TRUE())*IF(OR($H$2="",TEXT(A282,"mmm")=$H$2),TRUE())*IF(OR($H$3="",WEEKNUM(A282,2)=$H$3),TRUE())=1,ROW(),"")</f>
        <v/>
      </c>
      <c r="R282" s="124"/>
      <c r="S282" s="124"/>
      <c r="T282" s="124"/>
      <c r="U282" s="124"/>
      <c r="V282" s="124"/>
      <c r="W282" s="124"/>
      <c r="X282" s="124"/>
      <c r="Y282" s="124"/>
      <c r="Z282" s="124"/>
      <c r="AA282" s="124"/>
      <c r="AB282" s="124"/>
      <c r="AC282" s="124"/>
      <c r="AD282" s="124"/>
      <c r="AE282" s="124"/>
      <c r="AF282" s="124"/>
      <c r="AG282" s="124"/>
      <c r="AH282" s="124"/>
      <c r="AI282" s="124"/>
      <c r="AJ282" s="124"/>
      <c r="AK282" s="124"/>
      <c r="AL282" s="124"/>
      <c r="AM282" s="124"/>
      <c r="AN282" s="124"/>
      <c r="AO282" s="124"/>
      <c r="AP282" s="124"/>
      <c r="AQ282" s="124"/>
      <c r="AR282" s="124"/>
      <c r="AS282" s="124"/>
      <c r="AT282" s="124"/>
      <c r="AU282" s="124"/>
      <c r="AV282" s="124"/>
    </row>
    <row r="283" customFormat="false" ht="12.8" hidden="false" customHeight="false" outlineLevel="0" collapsed="false">
      <c r="A283" s="105" t="n">
        <f aca="false">IF(MAX(A$11:A282)+1&lt;=$D$1,A282+1,"")</f>
        <v>43969</v>
      </c>
      <c r="B283" s="0" t="str">
        <f aca="false">IF(WEEKDAY(A283,2)=WEEKDAY(B$1,2),WEEKNUM(A283,2),"")</f>
        <v/>
      </c>
      <c r="C283" s="0" t="str">
        <f aca="false">IF(A283=EOMONTH(A283,0),TEXT(A283,"mmm"),"")</f>
        <v/>
      </c>
      <c r="D283" s="0" t="str">
        <f aca="false">IF(OR(AND(DAY(A283)=31,MONTH(A283)=12),AND(DAY(A283)=1,MONTH(A283)=1)),YEAR(A283),"")</f>
        <v/>
      </c>
      <c r="E283" s="118" t="str">
        <f aca="false">IF(IF(YEAR(A283)=$H$1,TRUE())*IF(OR($H$2="",TEXT(A283,"mmm")=$H$2),TRUE())*IF(OR($H$3="",WEEKNUM(A283,2)=$H$3),TRUE())=1,ROW(),"")</f>
        <v/>
      </c>
      <c r="R283" s="124"/>
      <c r="S283" s="124"/>
      <c r="T283" s="124"/>
      <c r="U283" s="124"/>
      <c r="V283" s="124"/>
      <c r="W283" s="124"/>
      <c r="X283" s="124"/>
      <c r="Y283" s="124"/>
      <c r="Z283" s="124"/>
      <c r="AA283" s="124"/>
      <c r="AB283" s="124"/>
      <c r="AC283" s="124"/>
      <c r="AD283" s="124"/>
      <c r="AE283" s="124"/>
      <c r="AF283" s="124"/>
      <c r="AG283" s="124"/>
      <c r="AH283" s="124"/>
      <c r="AI283" s="124"/>
      <c r="AJ283" s="124"/>
      <c r="AK283" s="124"/>
      <c r="AL283" s="124"/>
      <c r="AM283" s="124"/>
      <c r="AN283" s="124"/>
      <c r="AO283" s="124"/>
      <c r="AP283" s="124"/>
      <c r="AQ283" s="124"/>
      <c r="AR283" s="124"/>
      <c r="AS283" s="124"/>
      <c r="AT283" s="124"/>
      <c r="AU283" s="124"/>
      <c r="AV283" s="124"/>
    </row>
    <row r="284" customFormat="false" ht="12.8" hidden="false" customHeight="false" outlineLevel="0" collapsed="false">
      <c r="A284" s="105" t="n">
        <f aca="false">IF(MAX(A$11:A283)+1&lt;=$D$1,A283+1,"")</f>
        <v>43970</v>
      </c>
      <c r="B284" s="0" t="n">
        <f aca="false">IF(WEEKDAY(A284,2)=WEEKDAY(B$1,2),WEEKNUM(A284,2),"")</f>
        <v>21</v>
      </c>
      <c r="C284" s="0" t="str">
        <f aca="false">IF(A284=EOMONTH(A284,0),TEXT(A284,"mmm"),"")</f>
        <v/>
      </c>
      <c r="D284" s="0" t="str">
        <f aca="false">IF(OR(AND(DAY(A284)=31,MONTH(A284)=12),AND(DAY(A284)=1,MONTH(A284)=1)),YEAR(A284),"")</f>
        <v/>
      </c>
      <c r="E284" s="118" t="str">
        <f aca="false">IF(IF(YEAR(A284)=$H$1,TRUE())*IF(OR($H$2="",TEXT(A284,"mmm")=$H$2),TRUE())*IF(OR($H$3="",WEEKNUM(A284,2)=$H$3),TRUE())=1,ROW(),"")</f>
        <v/>
      </c>
      <c r="R284" s="124"/>
      <c r="S284" s="124"/>
      <c r="T284" s="124"/>
      <c r="U284" s="124"/>
      <c r="V284" s="124"/>
      <c r="W284" s="124"/>
      <c r="X284" s="124"/>
      <c r="Y284" s="124"/>
      <c r="Z284" s="124"/>
      <c r="AA284" s="124"/>
      <c r="AB284" s="124"/>
      <c r="AC284" s="124"/>
      <c r="AD284" s="124"/>
      <c r="AE284" s="124"/>
      <c r="AF284" s="124"/>
      <c r="AG284" s="124"/>
      <c r="AH284" s="124"/>
      <c r="AI284" s="124"/>
      <c r="AJ284" s="124"/>
      <c r="AK284" s="124"/>
      <c r="AL284" s="124"/>
      <c r="AM284" s="124"/>
      <c r="AN284" s="124"/>
      <c r="AO284" s="124"/>
      <c r="AP284" s="124"/>
      <c r="AQ284" s="124"/>
      <c r="AR284" s="124"/>
      <c r="AS284" s="124"/>
      <c r="AT284" s="124"/>
      <c r="AU284" s="124"/>
      <c r="AV284" s="124"/>
    </row>
    <row r="285" customFormat="false" ht="12.8" hidden="false" customHeight="false" outlineLevel="0" collapsed="false">
      <c r="A285" s="105" t="n">
        <f aca="false">IF(MAX(A$11:A284)+1&lt;=$D$1,A284+1,"")</f>
        <v>43971</v>
      </c>
      <c r="B285" s="0" t="str">
        <f aca="false">IF(WEEKDAY(A285,2)=WEEKDAY(B$1,2),WEEKNUM(A285,2),"")</f>
        <v/>
      </c>
      <c r="C285" s="0" t="str">
        <f aca="false">IF(A285=EOMONTH(A285,0),TEXT(A285,"mmm"),"")</f>
        <v/>
      </c>
      <c r="D285" s="0" t="str">
        <f aca="false">IF(OR(AND(DAY(A285)=31,MONTH(A285)=12),AND(DAY(A285)=1,MONTH(A285)=1)),YEAR(A285),"")</f>
        <v/>
      </c>
      <c r="E285" s="118" t="str">
        <f aca="false">IF(IF(YEAR(A285)=$H$1,TRUE())*IF(OR($H$2="",TEXT(A285,"mmm")=$H$2),TRUE())*IF(OR($H$3="",WEEKNUM(A285,2)=$H$3),TRUE())=1,ROW(),"")</f>
        <v/>
      </c>
      <c r="R285" s="124"/>
      <c r="S285" s="124"/>
      <c r="T285" s="124"/>
      <c r="U285" s="124"/>
      <c r="V285" s="124"/>
      <c r="W285" s="124"/>
      <c r="X285" s="124"/>
      <c r="Y285" s="124"/>
      <c r="Z285" s="124"/>
      <c r="AA285" s="124"/>
      <c r="AB285" s="124"/>
      <c r="AC285" s="124"/>
      <c r="AD285" s="124"/>
      <c r="AE285" s="124"/>
      <c r="AF285" s="124"/>
      <c r="AG285" s="124"/>
      <c r="AH285" s="124"/>
      <c r="AI285" s="124"/>
      <c r="AJ285" s="124"/>
      <c r="AK285" s="124"/>
      <c r="AL285" s="124"/>
      <c r="AM285" s="124"/>
      <c r="AN285" s="124"/>
      <c r="AO285" s="124"/>
      <c r="AP285" s="124"/>
      <c r="AQ285" s="124"/>
      <c r="AR285" s="124"/>
      <c r="AS285" s="124"/>
      <c r="AT285" s="124"/>
      <c r="AU285" s="124"/>
      <c r="AV285" s="124"/>
    </row>
    <row r="286" customFormat="false" ht="12.8" hidden="false" customHeight="false" outlineLevel="0" collapsed="false">
      <c r="A286" s="105" t="n">
        <f aca="false">IF(MAX(A$11:A285)+1&lt;=$D$1,A285+1,"")</f>
        <v>43972</v>
      </c>
      <c r="B286" s="0" t="str">
        <f aca="false">IF(WEEKDAY(A286,2)=WEEKDAY(B$1,2),WEEKNUM(A286,2),"")</f>
        <v/>
      </c>
      <c r="C286" s="0" t="str">
        <f aca="false">IF(A286=EOMONTH(A286,0),TEXT(A286,"mmm"),"")</f>
        <v/>
      </c>
      <c r="D286" s="0" t="str">
        <f aca="false">IF(OR(AND(DAY(A286)=31,MONTH(A286)=12),AND(DAY(A286)=1,MONTH(A286)=1)),YEAR(A286),"")</f>
        <v/>
      </c>
      <c r="E286" s="118" t="str">
        <f aca="false">IF(IF(YEAR(A286)=$H$1,TRUE())*IF(OR($H$2="",TEXT(A286,"mmm")=$H$2),TRUE())*IF(OR($H$3="",WEEKNUM(A286,2)=$H$3),TRUE())=1,ROW(),"")</f>
        <v/>
      </c>
      <c r="R286" s="124"/>
      <c r="S286" s="124"/>
      <c r="T286" s="124"/>
      <c r="U286" s="124"/>
      <c r="V286" s="124"/>
      <c r="W286" s="124"/>
      <c r="X286" s="124"/>
      <c r="Y286" s="124"/>
      <c r="Z286" s="124"/>
      <c r="AA286" s="124"/>
      <c r="AB286" s="124"/>
      <c r="AC286" s="124"/>
      <c r="AD286" s="124"/>
      <c r="AE286" s="124"/>
      <c r="AF286" s="124"/>
      <c r="AG286" s="124"/>
      <c r="AH286" s="124"/>
      <c r="AI286" s="124"/>
      <c r="AJ286" s="124"/>
      <c r="AK286" s="124"/>
      <c r="AL286" s="124"/>
      <c r="AM286" s="124"/>
      <c r="AN286" s="124"/>
      <c r="AO286" s="124"/>
      <c r="AP286" s="124"/>
      <c r="AQ286" s="124"/>
      <c r="AR286" s="124"/>
      <c r="AS286" s="124"/>
      <c r="AT286" s="124"/>
      <c r="AU286" s="124"/>
      <c r="AV286" s="124"/>
    </row>
    <row r="287" customFormat="false" ht="12.8" hidden="false" customHeight="false" outlineLevel="0" collapsed="false">
      <c r="A287" s="105" t="n">
        <f aca="false">IF(MAX(A$11:A286)+1&lt;=$D$1,A286+1,"")</f>
        <v>43973</v>
      </c>
      <c r="B287" s="0" t="str">
        <f aca="false">IF(WEEKDAY(A287,2)=WEEKDAY(B$1,2),WEEKNUM(A287,2),"")</f>
        <v/>
      </c>
      <c r="C287" s="0" t="str">
        <f aca="false">IF(A287=EOMONTH(A287,0),TEXT(A287,"mmm"),"")</f>
        <v/>
      </c>
      <c r="D287" s="0" t="str">
        <f aca="false">IF(OR(AND(DAY(A287)=31,MONTH(A287)=12),AND(DAY(A287)=1,MONTH(A287)=1)),YEAR(A287),"")</f>
        <v/>
      </c>
      <c r="E287" s="118" t="str">
        <f aca="false">IF(IF(YEAR(A287)=$H$1,TRUE())*IF(OR($H$2="",TEXT(A287,"mmm")=$H$2),TRUE())*IF(OR($H$3="",WEEKNUM(A287,2)=$H$3),TRUE())=1,ROW(),"")</f>
        <v/>
      </c>
      <c r="R287" s="124"/>
      <c r="S287" s="124"/>
      <c r="T287" s="124"/>
      <c r="U287" s="124"/>
      <c r="V287" s="124"/>
      <c r="W287" s="124"/>
      <c r="X287" s="124"/>
      <c r="Y287" s="124"/>
      <c r="Z287" s="124"/>
      <c r="AA287" s="124"/>
      <c r="AB287" s="124"/>
      <c r="AC287" s="124"/>
      <c r="AD287" s="124"/>
      <c r="AE287" s="124"/>
      <c r="AF287" s="124"/>
      <c r="AG287" s="124"/>
      <c r="AH287" s="124"/>
      <c r="AI287" s="124"/>
      <c r="AJ287" s="124"/>
      <c r="AK287" s="124"/>
      <c r="AL287" s="124"/>
      <c r="AM287" s="124"/>
      <c r="AN287" s="124"/>
      <c r="AO287" s="124"/>
      <c r="AP287" s="124"/>
      <c r="AQ287" s="124"/>
      <c r="AR287" s="124"/>
      <c r="AS287" s="124"/>
      <c r="AT287" s="124"/>
      <c r="AU287" s="124"/>
      <c r="AV287" s="124"/>
    </row>
    <row r="288" customFormat="false" ht="12.8" hidden="false" customHeight="false" outlineLevel="0" collapsed="false">
      <c r="A288" s="105" t="n">
        <f aca="false">IF(MAX(A$11:A287)+1&lt;=$D$1,A287+1,"")</f>
        <v>43974</v>
      </c>
      <c r="B288" s="0" t="str">
        <f aca="false">IF(WEEKDAY(A288,2)=WEEKDAY(B$1,2),WEEKNUM(A288,2),"")</f>
        <v/>
      </c>
      <c r="C288" s="0" t="str">
        <f aca="false">IF(A288=EOMONTH(A288,0),TEXT(A288,"mmm"),"")</f>
        <v/>
      </c>
      <c r="D288" s="0" t="str">
        <f aca="false">IF(OR(AND(DAY(A288)=31,MONTH(A288)=12),AND(DAY(A288)=1,MONTH(A288)=1)),YEAR(A288),"")</f>
        <v/>
      </c>
      <c r="E288" s="118" t="str">
        <f aca="false">IF(IF(YEAR(A288)=$H$1,TRUE())*IF(OR($H$2="",TEXT(A288,"mmm")=$H$2),TRUE())*IF(OR($H$3="",WEEKNUM(A288,2)=$H$3),TRUE())=1,ROW(),"")</f>
        <v/>
      </c>
      <c r="R288" s="124"/>
      <c r="S288" s="124"/>
      <c r="T288" s="124"/>
      <c r="U288" s="124"/>
      <c r="V288" s="124"/>
      <c r="W288" s="124"/>
      <c r="X288" s="124"/>
      <c r="Y288" s="124"/>
      <c r="Z288" s="124"/>
      <c r="AA288" s="124"/>
      <c r="AB288" s="124"/>
      <c r="AC288" s="124"/>
      <c r="AD288" s="124"/>
      <c r="AE288" s="124"/>
      <c r="AF288" s="124"/>
      <c r="AG288" s="124"/>
      <c r="AH288" s="124"/>
      <c r="AI288" s="124"/>
      <c r="AJ288" s="124"/>
      <c r="AK288" s="124"/>
      <c r="AL288" s="124"/>
      <c r="AM288" s="124"/>
      <c r="AN288" s="124"/>
      <c r="AO288" s="124"/>
      <c r="AP288" s="124"/>
      <c r="AQ288" s="124"/>
      <c r="AR288" s="124"/>
      <c r="AS288" s="124"/>
      <c r="AT288" s="124"/>
      <c r="AU288" s="124"/>
      <c r="AV288" s="124"/>
    </row>
    <row r="289" customFormat="false" ht="12.8" hidden="false" customHeight="false" outlineLevel="0" collapsed="false">
      <c r="A289" s="105" t="n">
        <f aca="false">IF(MAX(A$11:A288)+1&lt;=$D$1,A288+1,"")</f>
        <v>43975</v>
      </c>
      <c r="B289" s="0" t="str">
        <f aca="false">IF(WEEKDAY(A289,2)=WEEKDAY(B$1,2),WEEKNUM(A289,2),"")</f>
        <v/>
      </c>
      <c r="C289" s="0" t="str">
        <f aca="false">IF(A289=EOMONTH(A289,0),TEXT(A289,"mmm"),"")</f>
        <v/>
      </c>
      <c r="D289" s="0" t="str">
        <f aca="false">IF(OR(AND(DAY(A289)=31,MONTH(A289)=12),AND(DAY(A289)=1,MONTH(A289)=1)),YEAR(A289),"")</f>
        <v/>
      </c>
      <c r="E289" s="118" t="str">
        <f aca="false">IF(IF(YEAR(A289)=$H$1,TRUE())*IF(OR($H$2="",TEXT(A289,"mmm")=$H$2),TRUE())*IF(OR($H$3="",WEEKNUM(A289,2)=$H$3),TRUE())=1,ROW(),"")</f>
        <v/>
      </c>
      <c r="R289" s="124"/>
      <c r="S289" s="124"/>
      <c r="T289" s="124"/>
      <c r="U289" s="124"/>
      <c r="V289" s="124"/>
      <c r="W289" s="124"/>
      <c r="X289" s="124"/>
      <c r="Y289" s="124"/>
      <c r="Z289" s="124"/>
      <c r="AA289" s="124"/>
      <c r="AB289" s="124"/>
      <c r="AC289" s="124"/>
      <c r="AD289" s="124"/>
      <c r="AE289" s="124"/>
      <c r="AF289" s="124"/>
      <c r="AG289" s="124"/>
      <c r="AH289" s="124"/>
      <c r="AI289" s="124"/>
      <c r="AJ289" s="124"/>
      <c r="AK289" s="124"/>
      <c r="AL289" s="124"/>
      <c r="AM289" s="124"/>
      <c r="AN289" s="124"/>
      <c r="AO289" s="124"/>
      <c r="AP289" s="124"/>
      <c r="AQ289" s="124"/>
      <c r="AR289" s="124"/>
      <c r="AS289" s="124"/>
      <c r="AT289" s="124"/>
      <c r="AU289" s="124"/>
      <c r="AV289" s="124"/>
    </row>
    <row r="290" customFormat="false" ht="12.8" hidden="false" customHeight="false" outlineLevel="0" collapsed="false">
      <c r="A290" s="105" t="n">
        <f aca="false">IF(MAX(A$11:A289)+1&lt;=$D$1,A289+1,"")</f>
        <v>43976</v>
      </c>
      <c r="B290" s="0" t="str">
        <f aca="false">IF(WEEKDAY(A290,2)=WEEKDAY(B$1,2),WEEKNUM(A290,2),"")</f>
        <v/>
      </c>
      <c r="C290" s="0" t="str">
        <f aca="false">IF(A290=EOMONTH(A290,0),TEXT(A290,"mmm"),"")</f>
        <v/>
      </c>
      <c r="D290" s="0" t="str">
        <f aca="false">IF(OR(AND(DAY(A290)=31,MONTH(A290)=12),AND(DAY(A290)=1,MONTH(A290)=1)),YEAR(A290),"")</f>
        <v/>
      </c>
      <c r="E290" s="118" t="str">
        <f aca="false">IF(IF(YEAR(A290)=$H$1,TRUE())*IF(OR($H$2="",TEXT(A290,"mmm")=$H$2),TRUE())*IF(OR($H$3="",WEEKNUM(A290,2)=$H$3),TRUE())=1,ROW(),"")</f>
        <v/>
      </c>
      <c r="R290" s="124"/>
      <c r="S290" s="124"/>
      <c r="T290" s="124"/>
      <c r="U290" s="124"/>
      <c r="V290" s="124"/>
      <c r="W290" s="124"/>
      <c r="X290" s="124"/>
      <c r="Y290" s="124"/>
      <c r="Z290" s="124"/>
      <c r="AA290" s="124"/>
      <c r="AB290" s="124"/>
      <c r="AC290" s="124"/>
      <c r="AD290" s="124"/>
      <c r="AE290" s="124"/>
      <c r="AF290" s="124"/>
      <c r="AG290" s="124"/>
      <c r="AH290" s="124"/>
      <c r="AI290" s="124"/>
      <c r="AJ290" s="124"/>
      <c r="AK290" s="124"/>
      <c r="AL290" s="124"/>
      <c r="AM290" s="124"/>
      <c r="AN290" s="124"/>
      <c r="AO290" s="124"/>
      <c r="AP290" s="124"/>
      <c r="AQ290" s="124"/>
      <c r="AR290" s="124"/>
      <c r="AS290" s="124"/>
      <c r="AT290" s="124"/>
      <c r="AU290" s="124"/>
      <c r="AV290" s="124"/>
    </row>
    <row r="291" customFormat="false" ht="12.8" hidden="false" customHeight="false" outlineLevel="0" collapsed="false">
      <c r="A291" s="105" t="n">
        <f aca="false">IF(MAX(A$11:A290)+1&lt;=$D$1,A290+1,"")</f>
        <v>43977</v>
      </c>
      <c r="B291" s="0" t="n">
        <f aca="false">IF(WEEKDAY(A291,2)=WEEKDAY(B$1,2),WEEKNUM(A291,2),"")</f>
        <v>22</v>
      </c>
      <c r="C291" s="0" t="str">
        <f aca="false">IF(A291=EOMONTH(A291,0),TEXT(A291,"mmm"),"")</f>
        <v/>
      </c>
      <c r="D291" s="0" t="str">
        <f aca="false">IF(OR(AND(DAY(A291)=31,MONTH(A291)=12),AND(DAY(A291)=1,MONTH(A291)=1)),YEAR(A291),"")</f>
        <v/>
      </c>
      <c r="E291" s="118" t="str">
        <f aca="false">IF(IF(YEAR(A291)=$H$1,TRUE())*IF(OR($H$2="",TEXT(A291,"mmm")=$H$2),TRUE())*IF(OR($H$3="",WEEKNUM(A291,2)=$H$3),TRUE())=1,ROW(),"")</f>
        <v/>
      </c>
      <c r="R291" s="124"/>
      <c r="S291" s="124"/>
      <c r="T291" s="124"/>
      <c r="U291" s="124"/>
      <c r="V291" s="124"/>
      <c r="W291" s="124"/>
      <c r="X291" s="124"/>
      <c r="Y291" s="124"/>
      <c r="Z291" s="124"/>
      <c r="AA291" s="124"/>
      <c r="AB291" s="124"/>
      <c r="AC291" s="124"/>
      <c r="AD291" s="124"/>
      <c r="AE291" s="124"/>
      <c r="AF291" s="124"/>
      <c r="AG291" s="124"/>
      <c r="AH291" s="124"/>
      <c r="AI291" s="124"/>
      <c r="AJ291" s="124"/>
      <c r="AK291" s="124"/>
      <c r="AL291" s="124"/>
      <c r="AM291" s="124"/>
      <c r="AN291" s="124"/>
      <c r="AO291" s="124"/>
      <c r="AP291" s="124"/>
      <c r="AQ291" s="124"/>
      <c r="AR291" s="124"/>
      <c r="AS291" s="124"/>
      <c r="AT291" s="124"/>
      <c r="AU291" s="124"/>
      <c r="AV291" s="124"/>
    </row>
    <row r="292" customFormat="false" ht="12.8" hidden="false" customHeight="false" outlineLevel="0" collapsed="false">
      <c r="A292" s="105" t="n">
        <f aca="false">IF(MAX(A$11:A291)+1&lt;=$D$1,A291+1,"")</f>
        <v>43978</v>
      </c>
      <c r="B292" s="0" t="str">
        <f aca="false">IF(WEEKDAY(A292,2)=WEEKDAY(B$1,2),WEEKNUM(A292,2),"")</f>
        <v/>
      </c>
      <c r="C292" s="0" t="str">
        <f aca="false">IF(A292=EOMONTH(A292,0),TEXT(A292,"mmm"),"")</f>
        <v/>
      </c>
      <c r="D292" s="0" t="str">
        <f aca="false">IF(OR(AND(DAY(A292)=31,MONTH(A292)=12),AND(DAY(A292)=1,MONTH(A292)=1)),YEAR(A292),"")</f>
        <v/>
      </c>
      <c r="E292" s="118" t="str">
        <f aca="false">IF(IF(YEAR(A292)=$H$1,TRUE())*IF(OR($H$2="",TEXT(A292,"mmm")=$H$2),TRUE())*IF(OR($H$3="",WEEKNUM(A292,2)=$H$3),TRUE())=1,ROW(),"")</f>
        <v/>
      </c>
      <c r="R292" s="124"/>
      <c r="S292" s="124"/>
      <c r="T292" s="124"/>
      <c r="U292" s="124"/>
      <c r="V292" s="124"/>
      <c r="W292" s="124"/>
      <c r="X292" s="124"/>
      <c r="Y292" s="124"/>
      <c r="Z292" s="124"/>
      <c r="AA292" s="124"/>
      <c r="AB292" s="124"/>
      <c r="AC292" s="124"/>
      <c r="AD292" s="124"/>
      <c r="AE292" s="124"/>
      <c r="AF292" s="124"/>
      <c r="AG292" s="124"/>
      <c r="AH292" s="124"/>
      <c r="AI292" s="124"/>
      <c r="AJ292" s="124"/>
      <c r="AK292" s="124"/>
      <c r="AL292" s="124"/>
      <c r="AM292" s="124"/>
      <c r="AN292" s="124"/>
      <c r="AO292" s="124"/>
      <c r="AP292" s="124"/>
      <c r="AQ292" s="124"/>
      <c r="AR292" s="124"/>
      <c r="AS292" s="124"/>
      <c r="AT292" s="124"/>
      <c r="AU292" s="124"/>
      <c r="AV292" s="124"/>
    </row>
    <row r="293" customFormat="false" ht="12.8" hidden="false" customHeight="false" outlineLevel="0" collapsed="false">
      <c r="A293" s="105" t="n">
        <f aca="false">IF(MAX(A$11:A292)+1&lt;=$D$1,A292+1,"")</f>
        <v>43979</v>
      </c>
      <c r="B293" s="0" t="str">
        <f aca="false">IF(WEEKDAY(A293,2)=WEEKDAY(B$1,2),WEEKNUM(A293,2),"")</f>
        <v/>
      </c>
      <c r="C293" s="0" t="str">
        <f aca="false">IF(A293=EOMONTH(A293,0),TEXT(A293,"mmm"),"")</f>
        <v/>
      </c>
      <c r="D293" s="0" t="str">
        <f aca="false">IF(OR(AND(DAY(A293)=31,MONTH(A293)=12),AND(DAY(A293)=1,MONTH(A293)=1)),YEAR(A293),"")</f>
        <v/>
      </c>
      <c r="E293" s="118" t="str">
        <f aca="false">IF(IF(YEAR(A293)=$H$1,TRUE())*IF(OR($H$2="",TEXT(A293,"mmm")=$H$2),TRUE())*IF(OR($H$3="",WEEKNUM(A293,2)=$H$3),TRUE())=1,ROW(),"")</f>
        <v/>
      </c>
      <c r="R293" s="124"/>
      <c r="S293" s="124"/>
      <c r="T293" s="124"/>
      <c r="U293" s="124"/>
      <c r="V293" s="124"/>
      <c r="W293" s="124"/>
      <c r="X293" s="124"/>
      <c r="Y293" s="124"/>
      <c r="Z293" s="124"/>
      <c r="AA293" s="124"/>
      <c r="AB293" s="124"/>
      <c r="AC293" s="124"/>
      <c r="AD293" s="124"/>
      <c r="AE293" s="124"/>
      <c r="AF293" s="124"/>
      <c r="AG293" s="124"/>
      <c r="AH293" s="124"/>
      <c r="AI293" s="124"/>
      <c r="AJ293" s="124"/>
      <c r="AK293" s="124"/>
      <c r="AL293" s="124"/>
      <c r="AM293" s="124"/>
      <c r="AN293" s="124"/>
      <c r="AO293" s="124"/>
      <c r="AP293" s="124"/>
      <c r="AQ293" s="124"/>
      <c r="AR293" s="124"/>
      <c r="AS293" s="124"/>
      <c r="AT293" s="124"/>
      <c r="AU293" s="124"/>
      <c r="AV293" s="124"/>
    </row>
    <row r="294" customFormat="false" ht="12.8" hidden="false" customHeight="false" outlineLevel="0" collapsed="false">
      <c r="A294" s="105" t="n">
        <f aca="false">IF(MAX(A$11:A293)+1&lt;=$D$1,A293+1,"")</f>
        <v>43980</v>
      </c>
      <c r="B294" s="0" t="str">
        <f aca="false">IF(WEEKDAY(A294,2)=WEEKDAY(B$1,2),WEEKNUM(A294,2),"")</f>
        <v/>
      </c>
      <c r="C294" s="0" t="str">
        <f aca="false">IF(A294=EOMONTH(A294,0),TEXT(A294,"mmm"),"")</f>
        <v/>
      </c>
      <c r="D294" s="0" t="str">
        <f aca="false">IF(OR(AND(DAY(A294)=31,MONTH(A294)=12),AND(DAY(A294)=1,MONTH(A294)=1)),YEAR(A294),"")</f>
        <v/>
      </c>
      <c r="E294" s="118" t="str">
        <f aca="false">IF(IF(YEAR(A294)=$H$1,TRUE())*IF(OR($H$2="",TEXT(A294,"mmm")=$H$2),TRUE())*IF(OR($H$3="",WEEKNUM(A294,2)=$H$3),TRUE())=1,ROW(),"")</f>
        <v/>
      </c>
      <c r="R294" s="124"/>
      <c r="S294" s="124"/>
      <c r="T294" s="124"/>
      <c r="U294" s="124"/>
      <c r="V294" s="124"/>
      <c r="W294" s="124"/>
      <c r="X294" s="124"/>
      <c r="Y294" s="124"/>
      <c r="Z294" s="124"/>
      <c r="AA294" s="124"/>
      <c r="AB294" s="124"/>
      <c r="AC294" s="124"/>
      <c r="AD294" s="124"/>
      <c r="AE294" s="124"/>
      <c r="AF294" s="124"/>
      <c r="AG294" s="124"/>
      <c r="AH294" s="124"/>
      <c r="AI294" s="124"/>
      <c r="AJ294" s="124"/>
      <c r="AK294" s="124"/>
      <c r="AL294" s="124"/>
      <c r="AM294" s="124"/>
      <c r="AN294" s="124"/>
      <c r="AO294" s="124"/>
      <c r="AP294" s="124"/>
      <c r="AQ294" s="124"/>
      <c r="AR294" s="124"/>
      <c r="AS294" s="124"/>
      <c r="AT294" s="124"/>
      <c r="AU294" s="124"/>
      <c r="AV294" s="124"/>
    </row>
    <row r="295" customFormat="false" ht="12.8" hidden="false" customHeight="false" outlineLevel="0" collapsed="false">
      <c r="A295" s="105" t="n">
        <f aca="false">IF(MAX(A$11:A294)+1&lt;=$D$1,A294+1,"")</f>
        <v>43981</v>
      </c>
      <c r="B295" s="0" t="str">
        <f aca="false">IF(WEEKDAY(A295,2)=WEEKDAY(B$1,2),WEEKNUM(A295,2),"")</f>
        <v/>
      </c>
      <c r="C295" s="0" t="str">
        <f aca="false">IF(A295=EOMONTH(A295,0),TEXT(A295,"mmm"),"")</f>
        <v/>
      </c>
      <c r="D295" s="0" t="str">
        <f aca="false">IF(OR(AND(DAY(A295)=31,MONTH(A295)=12),AND(DAY(A295)=1,MONTH(A295)=1)),YEAR(A295),"")</f>
        <v/>
      </c>
      <c r="E295" s="118" t="str">
        <f aca="false">IF(IF(YEAR(A295)=$H$1,TRUE())*IF(OR($H$2="",TEXT(A295,"mmm")=$H$2),TRUE())*IF(OR($H$3="",WEEKNUM(A295,2)=$H$3),TRUE())=1,ROW(),"")</f>
        <v/>
      </c>
      <c r="R295" s="124"/>
      <c r="S295" s="124"/>
      <c r="T295" s="124"/>
      <c r="U295" s="124"/>
      <c r="V295" s="124"/>
      <c r="W295" s="124"/>
      <c r="X295" s="124"/>
      <c r="Y295" s="124"/>
      <c r="Z295" s="124"/>
      <c r="AA295" s="124"/>
      <c r="AB295" s="124"/>
      <c r="AC295" s="124"/>
      <c r="AD295" s="124"/>
      <c r="AE295" s="124"/>
      <c r="AF295" s="124"/>
      <c r="AG295" s="124"/>
      <c r="AH295" s="124"/>
      <c r="AI295" s="124"/>
      <c r="AJ295" s="124"/>
      <c r="AK295" s="124"/>
      <c r="AL295" s="124"/>
      <c r="AM295" s="124"/>
      <c r="AN295" s="124"/>
      <c r="AO295" s="124"/>
      <c r="AP295" s="124"/>
      <c r="AQ295" s="124"/>
      <c r="AR295" s="124"/>
      <c r="AS295" s="124"/>
      <c r="AT295" s="124"/>
      <c r="AU295" s="124"/>
      <c r="AV295" s="124"/>
    </row>
    <row r="296" customFormat="false" ht="12.8" hidden="false" customHeight="false" outlineLevel="0" collapsed="false">
      <c r="A296" s="105" t="n">
        <f aca="false">IF(MAX(A$11:A295)+1&lt;=$D$1,A295+1,"")</f>
        <v>43982</v>
      </c>
      <c r="B296" s="0" t="str">
        <f aca="false">IF(WEEKDAY(A296,2)=WEEKDAY(B$1,2),WEEKNUM(A296,2),"")</f>
        <v/>
      </c>
      <c r="C296" s="0" t="str">
        <f aca="false">IF(A296=EOMONTH(A296,0),TEXT(A296,"mmm"),"")</f>
        <v>mai</v>
      </c>
      <c r="D296" s="0" t="str">
        <f aca="false">IF(OR(AND(DAY(A296)=31,MONTH(A296)=12),AND(DAY(A296)=1,MONTH(A296)=1)),YEAR(A296),"")</f>
        <v/>
      </c>
      <c r="E296" s="118" t="str">
        <f aca="false">IF(IF(YEAR(A296)=$H$1,TRUE())*IF(OR($H$2="",TEXT(A296,"mmm")=$H$2),TRUE())*IF(OR($H$3="",WEEKNUM(A296,2)=$H$3),TRUE())=1,ROW(),"")</f>
        <v/>
      </c>
      <c r="R296" s="124"/>
      <c r="S296" s="124"/>
      <c r="T296" s="124"/>
      <c r="U296" s="124"/>
      <c r="V296" s="124"/>
      <c r="W296" s="124"/>
      <c r="X296" s="124"/>
      <c r="Y296" s="124"/>
      <c r="Z296" s="124"/>
      <c r="AA296" s="124"/>
      <c r="AB296" s="124"/>
      <c r="AC296" s="124"/>
      <c r="AD296" s="124"/>
      <c r="AE296" s="124"/>
      <c r="AF296" s="124"/>
      <c r="AG296" s="124"/>
      <c r="AH296" s="124"/>
      <c r="AI296" s="124"/>
      <c r="AJ296" s="124"/>
      <c r="AK296" s="124"/>
      <c r="AL296" s="124"/>
      <c r="AM296" s="124"/>
      <c r="AN296" s="124"/>
      <c r="AO296" s="124"/>
      <c r="AP296" s="124"/>
      <c r="AQ296" s="124"/>
      <c r="AR296" s="124"/>
      <c r="AS296" s="124"/>
      <c r="AT296" s="124"/>
      <c r="AU296" s="124"/>
      <c r="AV296" s="124"/>
    </row>
    <row r="297" customFormat="false" ht="12.8" hidden="false" customHeight="false" outlineLevel="0" collapsed="false">
      <c r="A297" s="105" t="n">
        <f aca="false">IF(MAX(A$11:A296)+1&lt;=$D$1,A296+1,"")</f>
        <v>43983</v>
      </c>
      <c r="B297" s="0" t="str">
        <f aca="false">IF(WEEKDAY(A297,2)=WEEKDAY(B$1,2),WEEKNUM(A297,2),"")</f>
        <v/>
      </c>
      <c r="C297" s="0" t="str">
        <f aca="false">IF(A297=EOMONTH(A297,0),TEXT(A297,"mmm"),"")</f>
        <v/>
      </c>
      <c r="D297" s="0" t="str">
        <f aca="false">IF(OR(AND(DAY(A297)=31,MONTH(A297)=12),AND(DAY(A297)=1,MONTH(A297)=1)),YEAR(A297),"")</f>
        <v/>
      </c>
      <c r="E297" s="118" t="str">
        <f aca="false">IF(IF(YEAR(A297)=$H$1,TRUE())*IF(OR($H$2="",TEXT(A297,"mmm")=$H$2),TRUE())*IF(OR($H$3="",WEEKNUM(A297,2)=$H$3),TRUE())=1,ROW(),"")</f>
        <v/>
      </c>
      <c r="R297" s="124"/>
      <c r="S297" s="124"/>
      <c r="T297" s="124"/>
      <c r="U297" s="124"/>
      <c r="V297" s="124"/>
      <c r="W297" s="124"/>
      <c r="X297" s="124"/>
      <c r="Y297" s="124"/>
      <c r="Z297" s="124"/>
      <c r="AA297" s="124"/>
      <c r="AB297" s="124"/>
      <c r="AC297" s="124"/>
      <c r="AD297" s="124"/>
      <c r="AE297" s="124"/>
      <c r="AF297" s="124"/>
      <c r="AG297" s="124"/>
      <c r="AH297" s="124"/>
      <c r="AI297" s="124"/>
      <c r="AJ297" s="124"/>
      <c r="AK297" s="124"/>
      <c r="AL297" s="124"/>
      <c r="AM297" s="124"/>
      <c r="AN297" s="124"/>
      <c r="AO297" s="124"/>
      <c r="AP297" s="124"/>
      <c r="AQ297" s="124"/>
      <c r="AR297" s="124"/>
      <c r="AS297" s="124"/>
      <c r="AT297" s="124"/>
      <c r="AU297" s="124"/>
      <c r="AV297" s="124"/>
    </row>
    <row r="298" customFormat="false" ht="12.8" hidden="false" customHeight="false" outlineLevel="0" collapsed="false">
      <c r="A298" s="105" t="n">
        <f aca="false">IF(MAX(A$11:A297)+1&lt;=$D$1,A297+1,"")</f>
        <v>43984</v>
      </c>
      <c r="B298" s="0" t="n">
        <f aca="false">IF(WEEKDAY(A298,2)=WEEKDAY(B$1,2),WEEKNUM(A298,2),"")</f>
        <v>23</v>
      </c>
      <c r="C298" s="0" t="str">
        <f aca="false">IF(A298=EOMONTH(A298,0),TEXT(A298,"mmm"),"")</f>
        <v/>
      </c>
      <c r="D298" s="0" t="str">
        <f aca="false">IF(OR(AND(DAY(A298)=31,MONTH(A298)=12),AND(DAY(A298)=1,MONTH(A298)=1)),YEAR(A298),"")</f>
        <v/>
      </c>
      <c r="E298" s="118" t="str">
        <f aca="false">IF(IF(YEAR(A298)=$H$1,TRUE())*IF(OR($H$2="",TEXT(A298,"mmm")=$H$2),TRUE())*IF(OR($H$3="",WEEKNUM(A298,2)=$H$3),TRUE())=1,ROW(),"")</f>
        <v/>
      </c>
      <c r="R298" s="124"/>
      <c r="S298" s="124"/>
      <c r="T298" s="124"/>
      <c r="U298" s="124"/>
      <c r="V298" s="124"/>
      <c r="W298" s="124"/>
      <c r="X298" s="124"/>
      <c r="Y298" s="124"/>
      <c r="Z298" s="124"/>
      <c r="AA298" s="124"/>
      <c r="AB298" s="124"/>
      <c r="AC298" s="124"/>
      <c r="AD298" s="124"/>
      <c r="AE298" s="124"/>
      <c r="AF298" s="124"/>
      <c r="AG298" s="124"/>
      <c r="AH298" s="124"/>
      <c r="AI298" s="124"/>
      <c r="AJ298" s="124"/>
      <c r="AK298" s="124"/>
      <c r="AL298" s="124"/>
      <c r="AM298" s="124"/>
      <c r="AN298" s="124"/>
      <c r="AO298" s="124"/>
      <c r="AP298" s="124"/>
      <c r="AQ298" s="124"/>
      <c r="AR298" s="124"/>
      <c r="AS298" s="124"/>
      <c r="AT298" s="124"/>
      <c r="AU298" s="124"/>
      <c r="AV298" s="124"/>
    </row>
    <row r="299" customFormat="false" ht="12.8" hidden="false" customHeight="false" outlineLevel="0" collapsed="false">
      <c r="A299" s="105" t="n">
        <f aca="false">IF(MAX(A$11:A298)+1&lt;=$D$1,A298+1,"")</f>
        <v>43985</v>
      </c>
      <c r="B299" s="0" t="str">
        <f aca="false">IF(WEEKDAY(A299,2)=WEEKDAY(B$1,2),WEEKNUM(A299,2),"")</f>
        <v/>
      </c>
      <c r="C299" s="0" t="str">
        <f aca="false">IF(A299=EOMONTH(A299,0),TEXT(A299,"mmm"),"")</f>
        <v/>
      </c>
      <c r="D299" s="0" t="str">
        <f aca="false">IF(OR(AND(DAY(A299)=31,MONTH(A299)=12),AND(DAY(A299)=1,MONTH(A299)=1)),YEAR(A299),"")</f>
        <v/>
      </c>
      <c r="E299" s="118" t="str">
        <f aca="false">IF(IF(YEAR(A299)=$H$1,TRUE())*IF(OR($H$2="",TEXT(A299,"mmm")=$H$2),TRUE())*IF(OR($H$3="",WEEKNUM(A299,2)=$H$3),TRUE())=1,ROW(),"")</f>
        <v/>
      </c>
      <c r="R299" s="124"/>
      <c r="S299" s="124"/>
      <c r="T299" s="124"/>
      <c r="U299" s="124"/>
      <c r="V299" s="124"/>
      <c r="W299" s="124"/>
      <c r="X299" s="124"/>
      <c r="Y299" s="124"/>
      <c r="Z299" s="124"/>
      <c r="AA299" s="124"/>
      <c r="AB299" s="124"/>
      <c r="AC299" s="124"/>
      <c r="AD299" s="124"/>
      <c r="AE299" s="124"/>
      <c r="AF299" s="124"/>
      <c r="AG299" s="124"/>
      <c r="AH299" s="124"/>
      <c r="AI299" s="124"/>
      <c r="AJ299" s="124"/>
      <c r="AK299" s="124"/>
      <c r="AL299" s="124"/>
      <c r="AM299" s="124"/>
      <c r="AN299" s="124"/>
      <c r="AO299" s="124"/>
      <c r="AP299" s="124"/>
      <c r="AQ299" s="124"/>
      <c r="AR299" s="124"/>
      <c r="AS299" s="124"/>
      <c r="AT299" s="124"/>
      <c r="AU299" s="124"/>
      <c r="AV299" s="124"/>
    </row>
    <row r="300" customFormat="false" ht="12.8" hidden="false" customHeight="false" outlineLevel="0" collapsed="false">
      <c r="A300" s="105" t="n">
        <f aca="false">IF(MAX(A$11:A299)+1&lt;=$D$1,A299+1,"")</f>
        <v>43986</v>
      </c>
      <c r="B300" s="0" t="str">
        <f aca="false">IF(WEEKDAY(A300,2)=WEEKDAY(B$1,2),WEEKNUM(A300,2),"")</f>
        <v/>
      </c>
      <c r="C300" s="0" t="str">
        <f aca="false">IF(A300=EOMONTH(A300,0),TEXT(A300,"mmm"),"")</f>
        <v/>
      </c>
      <c r="D300" s="0" t="str">
        <f aca="false">IF(OR(AND(DAY(A300)=31,MONTH(A300)=12),AND(DAY(A300)=1,MONTH(A300)=1)),YEAR(A300),"")</f>
        <v/>
      </c>
      <c r="E300" s="118" t="str">
        <f aca="false">IF(IF(YEAR(A300)=$H$1,TRUE())*IF(OR($H$2="",TEXT(A300,"mmm")=$H$2),TRUE())*IF(OR($H$3="",WEEKNUM(A300,2)=$H$3),TRUE())=1,ROW(),"")</f>
        <v/>
      </c>
      <c r="R300" s="124"/>
      <c r="S300" s="124"/>
      <c r="T300" s="124"/>
      <c r="U300" s="124"/>
      <c r="V300" s="124"/>
      <c r="W300" s="124"/>
      <c r="X300" s="124"/>
      <c r="Y300" s="124"/>
      <c r="Z300" s="124"/>
      <c r="AA300" s="124"/>
      <c r="AB300" s="124"/>
      <c r="AC300" s="124"/>
      <c r="AD300" s="124"/>
      <c r="AE300" s="124"/>
      <c r="AF300" s="124"/>
      <c r="AG300" s="124"/>
      <c r="AH300" s="124"/>
      <c r="AI300" s="124"/>
      <c r="AJ300" s="124"/>
      <c r="AK300" s="124"/>
      <c r="AL300" s="124"/>
      <c r="AM300" s="124"/>
      <c r="AN300" s="124"/>
      <c r="AO300" s="124"/>
      <c r="AP300" s="124"/>
      <c r="AQ300" s="124"/>
      <c r="AR300" s="124"/>
      <c r="AS300" s="124"/>
      <c r="AT300" s="124"/>
      <c r="AU300" s="124"/>
      <c r="AV300" s="124"/>
    </row>
    <row r="301" customFormat="false" ht="12.8" hidden="false" customHeight="false" outlineLevel="0" collapsed="false">
      <c r="A301" s="105" t="n">
        <f aca="false">IF(MAX(A$11:A300)+1&lt;=$D$1,A300+1,"")</f>
        <v>43987</v>
      </c>
      <c r="B301" s="0" t="str">
        <f aca="false">IF(WEEKDAY(A301,2)=WEEKDAY(B$1,2),WEEKNUM(A301,2),"")</f>
        <v/>
      </c>
      <c r="C301" s="0" t="str">
        <f aca="false">IF(A301=EOMONTH(A301,0),TEXT(A301,"mmm"),"")</f>
        <v/>
      </c>
      <c r="D301" s="0" t="str">
        <f aca="false">IF(OR(AND(DAY(A301)=31,MONTH(A301)=12),AND(DAY(A301)=1,MONTH(A301)=1)),YEAR(A301),"")</f>
        <v/>
      </c>
      <c r="E301" s="118" t="str">
        <f aca="false">IF(IF(YEAR(A301)=$H$1,TRUE())*IF(OR($H$2="",TEXT(A301,"mmm")=$H$2),TRUE())*IF(OR($H$3="",WEEKNUM(A301,2)=$H$3),TRUE())=1,ROW(),"")</f>
        <v/>
      </c>
      <c r="R301" s="124"/>
      <c r="S301" s="124"/>
      <c r="T301" s="124"/>
      <c r="U301" s="124"/>
      <c r="V301" s="124"/>
      <c r="W301" s="124"/>
      <c r="X301" s="124"/>
      <c r="Y301" s="124"/>
      <c r="Z301" s="124"/>
      <c r="AA301" s="124"/>
      <c r="AB301" s="124"/>
      <c r="AC301" s="124"/>
      <c r="AD301" s="124"/>
      <c r="AE301" s="124"/>
      <c r="AF301" s="124"/>
      <c r="AG301" s="124"/>
      <c r="AH301" s="124"/>
      <c r="AI301" s="124"/>
      <c r="AJ301" s="124"/>
      <c r="AK301" s="124"/>
      <c r="AL301" s="124"/>
      <c r="AM301" s="124"/>
      <c r="AN301" s="124"/>
      <c r="AO301" s="124"/>
      <c r="AP301" s="124"/>
      <c r="AQ301" s="124"/>
      <c r="AR301" s="124"/>
      <c r="AS301" s="124"/>
      <c r="AT301" s="124"/>
      <c r="AU301" s="124"/>
      <c r="AV301" s="124"/>
    </row>
    <row r="302" customFormat="false" ht="12.8" hidden="false" customHeight="false" outlineLevel="0" collapsed="false">
      <c r="A302" s="105" t="n">
        <f aca="false">IF(MAX(A$11:A301)+1&lt;=$D$1,A301+1,"")</f>
        <v>43988</v>
      </c>
      <c r="B302" s="0" t="str">
        <f aca="false">IF(WEEKDAY(A302,2)=WEEKDAY(B$1,2),WEEKNUM(A302,2),"")</f>
        <v/>
      </c>
      <c r="C302" s="0" t="str">
        <f aca="false">IF(A302=EOMONTH(A302,0),TEXT(A302,"mmm"),"")</f>
        <v/>
      </c>
      <c r="D302" s="0" t="str">
        <f aca="false">IF(OR(AND(DAY(A302)=31,MONTH(A302)=12),AND(DAY(A302)=1,MONTH(A302)=1)),YEAR(A302),"")</f>
        <v/>
      </c>
      <c r="E302" s="118" t="str">
        <f aca="false">IF(IF(YEAR(A302)=$H$1,TRUE())*IF(OR($H$2="",TEXT(A302,"mmm")=$H$2),TRUE())*IF(OR($H$3="",WEEKNUM(A302,2)=$H$3),TRUE())=1,ROW(),"")</f>
        <v/>
      </c>
      <c r="R302" s="124"/>
      <c r="S302" s="124"/>
      <c r="T302" s="124"/>
      <c r="U302" s="124"/>
      <c r="V302" s="124"/>
      <c r="W302" s="124"/>
      <c r="X302" s="124"/>
      <c r="Y302" s="124"/>
      <c r="Z302" s="124"/>
      <c r="AA302" s="124"/>
      <c r="AB302" s="124"/>
      <c r="AC302" s="124"/>
      <c r="AD302" s="124"/>
      <c r="AE302" s="124"/>
      <c r="AF302" s="124"/>
      <c r="AG302" s="124"/>
      <c r="AH302" s="124"/>
      <c r="AI302" s="124"/>
      <c r="AJ302" s="124"/>
      <c r="AK302" s="124"/>
      <c r="AL302" s="124"/>
      <c r="AM302" s="124"/>
      <c r="AN302" s="124"/>
      <c r="AO302" s="124"/>
      <c r="AP302" s="124"/>
      <c r="AQ302" s="124"/>
      <c r="AR302" s="124"/>
      <c r="AS302" s="124"/>
      <c r="AT302" s="124"/>
      <c r="AU302" s="124"/>
      <c r="AV302" s="124"/>
    </row>
    <row r="303" customFormat="false" ht="12.8" hidden="false" customHeight="false" outlineLevel="0" collapsed="false">
      <c r="A303" s="105" t="n">
        <f aca="false">IF(MAX(A$11:A302)+1&lt;=$D$1,A302+1,"")</f>
        <v>43989</v>
      </c>
      <c r="B303" s="0" t="str">
        <f aca="false">IF(WEEKDAY(A303,2)=WEEKDAY(B$1,2),WEEKNUM(A303,2),"")</f>
        <v/>
      </c>
      <c r="C303" s="0" t="str">
        <f aca="false">IF(A303=EOMONTH(A303,0),TEXT(A303,"mmm"),"")</f>
        <v/>
      </c>
      <c r="D303" s="0" t="str">
        <f aca="false">IF(OR(AND(DAY(A303)=31,MONTH(A303)=12),AND(DAY(A303)=1,MONTH(A303)=1)),YEAR(A303),"")</f>
        <v/>
      </c>
      <c r="E303" s="118" t="str">
        <f aca="false">IF(IF(YEAR(A303)=$H$1,TRUE())*IF(OR($H$2="",TEXT(A303,"mmm")=$H$2),TRUE())*IF(OR($H$3="",WEEKNUM(A303,2)=$H$3),TRUE())=1,ROW(),"")</f>
        <v/>
      </c>
      <c r="R303" s="124"/>
      <c r="S303" s="124"/>
      <c r="T303" s="124"/>
      <c r="U303" s="124"/>
      <c r="V303" s="124"/>
      <c r="W303" s="124"/>
      <c r="X303" s="124"/>
      <c r="Y303" s="124"/>
      <c r="Z303" s="124"/>
      <c r="AA303" s="124"/>
      <c r="AB303" s="124"/>
      <c r="AC303" s="124"/>
      <c r="AD303" s="124"/>
      <c r="AE303" s="124"/>
      <c r="AF303" s="124"/>
      <c r="AG303" s="124"/>
      <c r="AH303" s="124"/>
      <c r="AI303" s="124"/>
      <c r="AJ303" s="124"/>
      <c r="AK303" s="124"/>
      <c r="AL303" s="124"/>
      <c r="AM303" s="124"/>
      <c r="AN303" s="124"/>
      <c r="AO303" s="124"/>
      <c r="AP303" s="124"/>
      <c r="AQ303" s="124"/>
      <c r="AR303" s="124"/>
      <c r="AS303" s="124"/>
      <c r="AT303" s="124"/>
      <c r="AU303" s="124"/>
      <c r="AV303" s="124"/>
    </row>
    <row r="304" customFormat="false" ht="12.8" hidden="false" customHeight="false" outlineLevel="0" collapsed="false">
      <c r="A304" s="105" t="n">
        <f aca="false">IF(MAX(A$11:A303)+1&lt;=$D$1,A303+1,"")</f>
        <v>43990</v>
      </c>
      <c r="B304" s="0" t="str">
        <f aca="false">IF(WEEKDAY(A304,2)=WEEKDAY(B$1,2),WEEKNUM(A304,2),"")</f>
        <v/>
      </c>
      <c r="C304" s="0" t="str">
        <f aca="false">IF(A304=EOMONTH(A304,0),TEXT(A304,"mmm"),"")</f>
        <v/>
      </c>
      <c r="D304" s="0" t="str">
        <f aca="false">IF(OR(AND(DAY(A304)=31,MONTH(A304)=12),AND(DAY(A304)=1,MONTH(A304)=1)),YEAR(A304),"")</f>
        <v/>
      </c>
      <c r="E304" s="118" t="str">
        <f aca="false">IF(IF(YEAR(A304)=$H$1,TRUE())*IF(OR($H$2="",TEXT(A304,"mmm")=$H$2),TRUE())*IF(OR($H$3="",WEEKNUM(A304,2)=$H$3),TRUE())=1,ROW(),"")</f>
        <v/>
      </c>
      <c r="R304" s="124"/>
      <c r="S304" s="124"/>
      <c r="T304" s="124"/>
      <c r="U304" s="124"/>
      <c r="V304" s="124"/>
      <c r="W304" s="124"/>
      <c r="X304" s="124"/>
      <c r="Y304" s="124"/>
      <c r="Z304" s="124"/>
      <c r="AA304" s="124"/>
      <c r="AB304" s="124"/>
      <c r="AC304" s="124"/>
      <c r="AD304" s="124"/>
      <c r="AE304" s="124"/>
      <c r="AF304" s="124"/>
      <c r="AG304" s="124"/>
      <c r="AH304" s="124"/>
      <c r="AI304" s="124"/>
      <c r="AJ304" s="124"/>
      <c r="AK304" s="124"/>
      <c r="AL304" s="124"/>
      <c r="AM304" s="124"/>
      <c r="AN304" s="124"/>
      <c r="AO304" s="124"/>
      <c r="AP304" s="124"/>
      <c r="AQ304" s="124"/>
      <c r="AR304" s="124"/>
      <c r="AS304" s="124"/>
      <c r="AT304" s="124"/>
      <c r="AU304" s="124"/>
      <c r="AV304" s="124"/>
    </row>
    <row r="305" customFormat="false" ht="12.8" hidden="false" customHeight="false" outlineLevel="0" collapsed="false">
      <c r="A305" s="105" t="n">
        <f aca="false">IF(MAX(A$11:A304)+1&lt;=$D$1,A304+1,"")</f>
        <v>43991</v>
      </c>
      <c r="B305" s="0" t="n">
        <f aca="false">IF(WEEKDAY(A305,2)=WEEKDAY(B$1,2),WEEKNUM(A305,2),"")</f>
        <v>24</v>
      </c>
      <c r="C305" s="0" t="str">
        <f aca="false">IF(A305=EOMONTH(A305,0),TEXT(A305,"mmm"),"")</f>
        <v/>
      </c>
      <c r="D305" s="0" t="str">
        <f aca="false">IF(OR(AND(DAY(A305)=31,MONTH(A305)=12),AND(DAY(A305)=1,MONTH(A305)=1)),YEAR(A305),"")</f>
        <v/>
      </c>
      <c r="E305" s="118" t="str">
        <f aca="false">IF(IF(YEAR(A305)=$H$1,TRUE())*IF(OR($H$2="",TEXT(A305,"mmm")=$H$2),TRUE())*IF(OR($H$3="",WEEKNUM(A305,2)=$H$3),TRUE())=1,ROW(),"")</f>
        <v/>
      </c>
      <c r="R305" s="124"/>
      <c r="S305" s="124"/>
      <c r="T305" s="124"/>
      <c r="U305" s="124"/>
      <c r="V305" s="124"/>
      <c r="W305" s="124"/>
      <c r="X305" s="124"/>
      <c r="Y305" s="124"/>
      <c r="Z305" s="124"/>
      <c r="AA305" s="124"/>
      <c r="AB305" s="124"/>
      <c r="AC305" s="124"/>
      <c r="AD305" s="124"/>
      <c r="AE305" s="124"/>
      <c r="AF305" s="124"/>
      <c r="AG305" s="124"/>
      <c r="AH305" s="124"/>
      <c r="AI305" s="124"/>
      <c r="AJ305" s="124"/>
      <c r="AK305" s="124"/>
      <c r="AL305" s="124"/>
      <c r="AM305" s="124"/>
      <c r="AN305" s="124"/>
      <c r="AO305" s="124"/>
      <c r="AP305" s="124"/>
      <c r="AQ305" s="124"/>
      <c r="AR305" s="124"/>
      <c r="AS305" s="124"/>
      <c r="AT305" s="124"/>
      <c r="AU305" s="124"/>
      <c r="AV305" s="124"/>
    </row>
    <row r="306" customFormat="false" ht="12.8" hidden="false" customHeight="false" outlineLevel="0" collapsed="false">
      <c r="A306" s="105" t="n">
        <f aca="false">IF(MAX(A$11:A305)+1&lt;=$D$1,A305+1,"")</f>
        <v>43992</v>
      </c>
      <c r="B306" s="0" t="str">
        <f aca="false">IF(WEEKDAY(A306,2)=WEEKDAY(B$1,2),WEEKNUM(A306,2),"")</f>
        <v/>
      </c>
      <c r="C306" s="0" t="str">
        <f aca="false">IF(A306=EOMONTH(A306,0),TEXT(A306,"mmm"),"")</f>
        <v/>
      </c>
      <c r="D306" s="0" t="str">
        <f aca="false">IF(OR(AND(DAY(A306)=31,MONTH(A306)=12),AND(DAY(A306)=1,MONTH(A306)=1)),YEAR(A306),"")</f>
        <v/>
      </c>
      <c r="E306" s="118" t="str">
        <f aca="false">IF(IF(YEAR(A306)=$H$1,TRUE())*IF(OR($H$2="",TEXT(A306,"mmm")=$H$2),TRUE())*IF(OR($H$3="",WEEKNUM(A306,2)=$H$3),TRUE())=1,ROW(),"")</f>
        <v/>
      </c>
      <c r="R306" s="124"/>
      <c r="S306" s="124"/>
      <c r="T306" s="124"/>
      <c r="U306" s="124"/>
      <c r="V306" s="124"/>
      <c r="W306" s="124"/>
      <c r="X306" s="124"/>
      <c r="Y306" s="124"/>
      <c r="Z306" s="124"/>
      <c r="AA306" s="124"/>
      <c r="AB306" s="124"/>
      <c r="AC306" s="124"/>
      <c r="AD306" s="124"/>
      <c r="AE306" s="124"/>
      <c r="AF306" s="124"/>
      <c r="AG306" s="124"/>
      <c r="AH306" s="124"/>
      <c r="AI306" s="124"/>
      <c r="AJ306" s="124"/>
      <c r="AK306" s="124"/>
      <c r="AL306" s="124"/>
      <c r="AM306" s="124"/>
      <c r="AN306" s="124"/>
      <c r="AO306" s="124"/>
      <c r="AP306" s="124"/>
      <c r="AQ306" s="124"/>
      <c r="AR306" s="124"/>
      <c r="AS306" s="124"/>
      <c r="AT306" s="124"/>
      <c r="AU306" s="124"/>
      <c r="AV306" s="124"/>
    </row>
    <row r="307" customFormat="false" ht="12.8" hidden="false" customHeight="false" outlineLevel="0" collapsed="false">
      <c r="A307" s="105" t="n">
        <f aca="false">IF(MAX(A$11:A306)+1&lt;=$D$1,A306+1,"")</f>
        <v>43993</v>
      </c>
      <c r="B307" s="0" t="str">
        <f aca="false">IF(WEEKDAY(A307,2)=WEEKDAY(B$1,2),WEEKNUM(A307,2),"")</f>
        <v/>
      </c>
      <c r="C307" s="0" t="str">
        <f aca="false">IF(A307=EOMONTH(A307,0),TEXT(A307,"mmm"),"")</f>
        <v/>
      </c>
      <c r="D307" s="0" t="str">
        <f aca="false">IF(OR(AND(DAY(A307)=31,MONTH(A307)=12),AND(DAY(A307)=1,MONTH(A307)=1)),YEAR(A307),"")</f>
        <v/>
      </c>
      <c r="E307" s="118" t="str">
        <f aca="false">IF(IF(YEAR(A307)=$H$1,TRUE())*IF(OR($H$2="",TEXT(A307,"mmm")=$H$2),TRUE())*IF(OR($H$3="",WEEKNUM(A307,2)=$H$3),TRUE())=1,ROW(),"")</f>
        <v/>
      </c>
      <c r="R307" s="124"/>
      <c r="S307" s="124"/>
      <c r="T307" s="124"/>
      <c r="U307" s="124"/>
      <c r="V307" s="124"/>
      <c r="W307" s="124"/>
      <c r="X307" s="124"/>
      <c r="Y307" s="124"/>
      <c r="Z307" s="124"/>
      <c r="AA307" s="124"/>
      <c r="AB307" s="124"/>
      <c r="AC307" s="124"/>
      <c r="AD307" s="124"/>
      <c r="AE307" s="124"/>
      <c r="AF307" s="124"/>
      <c r="AG307" s="124"/>
      <c r="AH307" s="124"/>
      <c r="AI307" s="124"/>
      <c r="AJ307" s="124"/>
      <c r="AK307" s="124"/>
      <c r="AL307" s="124"/>
      <c r="AM307" s="124"/>
      <c r="AN307" s="124"/>
      <c r="AO307" s="124"/>
      <c r="AP307" s="124"/>
      <c r="AQ307" s="124"/>
      <c r="AR307" s="124"/>
      <c r="AS307" s="124"/>
      <c r="AT307" s="124"/>
      <c r="AU307" s="124"/>
      <c r="AV307" s="124"/>
    </row>
    <row r="308" customFormat="false" ht="12.8" hidden="false" customHeight="false" outlineLevel="0" collapsed="false">
      <c r="A308" s="105" t="n">
        <f aca="false">IF(MAX(A$11:A307)+1&lt;=$D$1,A307+1,"")</f>
        <v>43994</v>
      </c>
      <c r="B308" s="0" t="str">
        <f aca="false">IF(WEEKDAY(A308,2)=WEEKDAY(B$1,2),WEEKNUM(A308,2),"")</f>
        <v/>
      </c>
      <c r="C308" s="0" t="str">
        <f aca="false">IF(A308=EOMONTH(A308,0),TEXT(A308,"mmm"),"")</f>
        <v/>
      </c>
      <c r="D308" s="0" t="str">
        <f aca="false">IF(OR(AND(DAY(A308)=31,MONTH(A308)=12),AND(DAY(A308)=1,MONTH(A308)=1)),YEAR(A308),"")</f>
        <v/>
      </c>
      <c r="E308" s="118" t="str">
        <f aca="false">IF(IF(YEAR(A308)=$H$1,TRUE())*IF(OR($H$2="",TEXT(A308,"mmm")=$H$2),TRUE())*IF(OR($H$3="",WEEKNUM(A308,2)=$H$3),TRUE())=1,ROW(),"")</f>
        <v/>
      </c>
      <c r="R308" s="124"/>
      <c r="S308" s="124"/>
      <c r="T308" s="124"/>
      <c r="U308" s="124"/>
      <c r="V308" s="124"/>
      <c r="W308" s="124"/>
      <c r="X308" s="124"/>
      <c r="Y308" s="124"/>
      <c r="Z308" s="124"/>
      <c r="AA308" s="124"/>
      <c r="AB308" s="124"/>
      <c r="AC308" s="124"/>
      <c r="AD308" s="124"/>
      <c r="AE308" s="124"/>
      <c r="AF308" s="124"/>
      <c r="AG308" s="124"/>
      <c r="AH308" s="124"/>
      <c r="AI308" s="124"/>
      <c r="AJ308" s="124"/>
      <c r="AK308" s="124"/>
      <c r="AL308" s="124"/>
      <c r="AM308" s="124"/>
      <c r="AN308" s="124"/>
      <c r="AO308" s="124"/>
      <c r="AP308" s="124"/>
      <c r="AQ308" s="124"/>
      <c r="AR308" s="124"/>
      <c r="AS308" s="124"/>
      <c r="AT308" s="124"/>
      <c r="AU308" s="124"/>
      <c r="AV308" s="124"/>
    </row>
    <row r="309" customFormat="false" ht="12.8" hidden="false" customHeight="false" outlineLevel="0" collapsed="false">
      <c r="A309" s="105" t="n">
        <f aca="false">IF(MAX(A$11:A308)+1&lt;=$D$1,A308+1,"")</f>
        <v>43995</v>
      </c>
      <c r="B309" s="0" t="str">
        <f aca="false">IF(WEEKDAY(A309,2)=WEEKDAY(B$1,2),WEEKNUM(A309,2),"")</f>
        <v/>
      </c>
      <c r="C309" s="0" t="str">
        <f aca="false">IF(A309=EOMONTH(A309,0),TEXT(A309,"mmm"),"")</f>
        <v/>
      </c>
      <c r="D309" s="0" t="str">
        <f aca="false">IF(OR(AND(DAY(A309)=31,MONTH(A309)=12),AND(DAY(A309)=1,MONTH(A309)=1)),YEAR(A309),"")</f>
        <v/>
      </c>
      <c r="E309" s="118" t="str">
        <f aca="false">IF(IF(YEAR(A309)=$H$1,TRUE())*IF(OR($H$2="",TEXT(A309,"mmm")=$H$2),TRUE())*IF(OR($H$3="",WEEKNUM(A309,2)=$H$3),TRUE())=1,ROW(),"")</f>
        <v/>
      </c>
      <c r="R309" s="124"/>
      <c r="S309" s="124"/>
      <c r="T309" s="124"/>
      <c r="U309" s="124"/>
      <c r="V309" s="124"/>
      <c r="W309" s="124"/>
      <c r="X309" s="124"/>
      <c r="Y309" s="124"/>
      <c r="Z309" s="124"/>
      <c r="AA309" s="124"/>
      <c r="AB309" s="124"/>
      <c r="AC309" s="124"/>
      <c r="AD309" s="124"/>
      <c r="AE309" s="124"/>
      <c r="AF309" s="124"/>
      <c r="AG309" s="124"/>
      <c r="AH309" s="124"/>
      <c r="AI309" s="124"/>
      <c r="AJ309" s="124"/>
      <c r="AK309" s="124"/>
      <c r="AL309" s="124"/>
      <c r="AM309" s="124"/>
      <c r="AN309" s="124"/>
      <c r="AO309" s="124"/>
      <c r="AP309" s="124"/>
      <c r="AQ309" s="124"/>
      <c r="AR309" s="124"/>
      <c r="AS309" s="124"/>
      <c r="AT309" s="124"/>
      <c r="AU309" s="124"/>
      <c r="AV309" s="124"/>
    </row>
    <row r="310" customFormat="false" ht="12.8" hidden="false" customHeight="false" outlineLevel="0" collapsed="false">
      <c r="A310" s="105" t="n">
        <f aca="false">IF(MAX(A$11:A309)+1&lt;=$D$1,A309+1,"")</f>
        <v>43996</v>
      </c>
      <c r="B310" s="0" t="str">
        <f aca="false">IF(WEEKDAY(A310,2)=WEEKDAY(B$1,2),WEEKNUM(A310,2),"")</f>
        <v/>
      </c>
      <c r="C310" s="0" t="str">
        <f aca="false">IF(A310=EOMONTH(A310,0),TEXT(A310,"mmm"),"")</f>
        <v/>
      </c>
      <c r="D310" s="0" t="str">
        <f aca="false">IF(OR(AND(DAY(A310)=31,MONTH(A310)=12),AND(DAY(A310)=1,MONTH(A310)=1)),YEAR(A310),"")</f>
        <v/>
      </c>
      <c r="E310" s="118" t="str">
        <f aca="false">IF(IF(YEAR(A310)=$H$1,TRUE())*IF(OR($H$2="",TEXT(A310,"mmm")=$H$2),TRUE())*IF(OR($H$3="",WEEKNUM(A310,2)=$H$3),TRUE())=1,ROW(),"")</f>
        <v/>
      </c>
      <c r="R310" s="124"/>
      <c r="S310" s="124"/>
      <c r="T310" s="124"/>
      <c r="U310" s="124"/>
      <c r="V310" s="124"/>
      <c r="W310" s="124"/>
      <c r="X310" s="124"/>
      <c r="Y310" s="124"/>
      <c r="Z310" s="124"/>
      <c r="AA310" s="124"/>
      <c r="AB310" s="124"/>
      <c r="AC310" s="124"/>
      <c r="AD310" s="124"/>
      <c r="AE310" s="124"/>
      <c r="AF310" s="124"/>
      <c r="AG310" s="124"/>
      <c r="AH310" s="124"/>
      <c r="AI310" s="124"/>
      <c r="AJ310" s="124"/>
      <c r="AK310" s="124"/>
      <c r="AL310" s="124"/>
      <c r="AM310" s="124"/>
      <c r="AN310" s="124"/>
      <c r="AO310" s="124"/>
      <c r="AP310" s="124"/>
      <c r="AQ310" s="124"/>
      <c r="AR310" s="124"/>
      <c r="AS310" s="124"/>
      <c r="AT310" s="124"/>
      <c r="AU310" s="124"/>
      <c r="AV310" s="124"/>
    </row>
    <row r="311" customFormat="false" ht="12.8" hidden="false" customHeight="false" outlineLevel="0" collapsed="false">
      <c r="A311" s="105" t="n">
        <f aca="false">IF(MAX(A$11:A310)+1&lt;=$D$1,A310+1,"")</f>
        <v>43997</v>
      </c>
      <c r="B311" s="0" t="str">
        <f aca="false">IF(WEEKDAY(A311,2)=WEEKDAY(B$1,2),WEEKNUM(A311,2),"")</f>
        <v/>
      </c>
      <c r="C311" s="0" t="str">
        <f aca="false">IF(A311=EOMONTH(A311,0),TEXT(A311,"mmm"),"")</f>
        <v/>
      </c>
      <c r="D311" s="0" t="str">
        <f aca="false">IF(OR(AND(DAY(A311)=31,MONTH(A311)=12),AND(DAY(A311)=1,MONTH(A311)=1)),YEAR(A311),"")</f>
        <v/>
      </c>
      <c r="E311" s="118" t="str">
        <f aca="false">IF(IF(YEAR(A311)=$H$1,TRUE())*IF(OR($H$2="",TEXT(A311,"mmm")=$H$2),TRUE())*IF(OR($H$3="",WEEKNUM(A311,2)=$H$3),TRUE())=1,ROW(),"")</f>
        <v/>
      </c>
      <c r="R311" s="124"/>
      <c r="S311" s="124"/>
      <c r="T311" s="124"/>
      <c r="U311" s="124"/>
      <c r="V311" s="124"/>
      <c r="W311" s="124"/>
      <c r="X311" s="124"/>
      <c r="Y311" s="124"/>
      <c r="Z311" s="124"/>
      <c r="AA311" s="124"/>
      <c r="AB311" s="124"/>
      <c r="AC311" s="124"/>
      <c r="AD311" s="124"/>
      <c r="AE311" s="124"/>
      <c r="AF311" s="124"/>
      <c r="AG311" s="124"/>
      <c r="AH311" s="124"/>
      <c r="AI311" s="124"/>
      <c r="AJ311" s="124"/>
      <c r="AK311" s="124"/>
      <c r="AL311" s="124"/>
      <c r="AM311" s="124"/>
      <c r="AN311" s="124"/>
      <c r="AO311" s="124"/>
      <c r="AP311" s="124"/>
      <c r="AQ311" s="124"/>
      <c r="AR311" s="124"/>
      <c r="AS311" s="124"/>
      <c r="AT311" s="124"/>
      <c r="AU311" s="124"/>
      <c r="AV311" s="124"/>
    </row>
    <row r="312" customFormat="false" ht="12.8" hidden="false" customHeight="false" outlineLevel="0" collapsed="false">
      <c r="A312" s="105" t="n">
        <f aca="false">IF(MAX(A$11:A311)+1&lt;=$D$1,A311+1,"")</f>
        <v>43998</v>
      </c>
      <c r="B312" s="0" t="n">
        <f aca="false">IF(WEEKDAY(A312,2)=WEEKDAY(B$1,2),WEEKNUM(A312,2),"")</f>
        <v>25</v>
      </c>
      <c r="C312" s="0" t="str">
        <f aca="false">IF(A312=EOMONTH(A312,0),TEXT(A312,"mmm"),"")</f>
        <v/>
      </c>
      <c r="D312" s="0" t="str">
        <f aca="false">IF(OR(AND(DAY(A312)=31,MONTH(A312)=12),AND(DAY(A312)=1,MONTH(A312)=1)),YEAR(A312),"")</f>
        <v/>
      </c>
      <c r="E312" s="118" t="str">
        <f aca="false">IF(IF(YEAR(A312)=$H$1,TRUE())*IF(OR($H$2="",TEXT(A312,"mmm")=$H$2),TRUE())*IF(OR($H$3="",WEEKNUM(A312,2)=$H$3),TRUE())=1,ROW(),"")</f>
        <v/>
      </c>
      <c r="R312" s="124"/>
      <c r="S312" s="124"/>
      <c r="T312" s="124"/>
      <c r="U312" s="124"/>
      <c r="V312" s="124"/>
      <c r="W312" s="124"/>
      <c r="X312" s="124"/>
      <c r="Y312" s="124"/>
      <c r="Z312" s="124"/>
      <c r="AA312" s="124"/>
      <c r="AB312" s="124"/>
      <c r="AC312" s="124"/>
      <c r="AD312" s="124"/>
      <c r="AE312" s="124"/>
      <c r="AF312" s="124"/>
      <c r="AG312" s="124"/>
      <c r="AH312" s="124"/>
      <c r="AI312" s="124"/>
      <c r="AJ312" s="124"/>
      <c r="AK312" s="124"/>
      <c r="AL312" s="124"/>
      <c r="AM312" s="124"/>
      <c r="AN312" s="124"/>
      <c r="AO312" s="124"/>
      <c r="AP312" s="124"/>
      <c r="AQ312" s="124"/>
      <c r="AR312" s="124"/>
      <c r="AS312" s="124"/>
      <c r="AT312" s="124"/>
      <c r="AU312" s="124"/>
      <c r="AV312" s="124"/>
    </row>
    <row r="313" customFormat="false" ht="12.8" hidden="false" customHeight="false" outlineLevel="0" collapsed="false">
      <c r="A313" s="105" t="n">
        <f aca="false">IF(MAX(A$11:A312)+1&lt;=$D$1,A312+1,"")</f>
        <v>43999</v>
      </c>
      <c r="B313" s="0" t="str">
        <f aca="false">IF(WEEKDAY(A313,2)=WEEKDAY(B$1,2),WEEKNUM(A313,2),"")</f>
        <v/>
      </c>
      <c r="C313" s="0" t="str">
        <f aca="false">IF(A313=EOMONTH(A313,0),TEXT(A313,"mmm"),"")</f>
        <v/>
      </c>
      <c r="D313" s="0" t="str">
        <f aca="false">IF(OR(AND(DAY(A313)=31,MONTH(A313)=12),AND(DAY(A313)=1,MONTH(A313)=1)),YEAR(A313),"")</f>
        <v/>
      </c>
      <c r="E313" s="118" t="str">
        <f aca="false">IF(IF(YEAR(A313)=$H$1,TRUE())*IF(OR($H$2="",TEXT(A313,"mmm")=$H$2),TRUE())*IF(OR($H$3="",WEEKNUM(A313,2)=$H$3),TRUE())=1,ROW(),"")</f>
        <v/>
      </c>
      <c r="R313" s="124"/>
      <c r="S313" s="124"/>
      <c r="T313" s="124"/>
      <c r="U313" s="124"/>
      <c r="V313" s="124"/>
      <c r="W313" s="124"/>
      <c r="X313" s="124"/>
      <c r="Y313" s="124"/>
      <c r="Z313" s="124"/>
      <c r="AA313" s="124"/>
      <c r="AB313" s="124"/>
      <c r="AC313" s="124"/>
      <c r="AD313" s="124"/>
      <c r="AE313" s="124"/>
      <c r="AF313" s="124"/>
      <c r="AG313" s="124"/>
      <c r="AH313" s="124"/>
      <c r="AI313" s="124"/>
      <c r="AJ313" s="124"/>
      <c r="AK313" s="124"/>
      <c r="AL313" s="124"/>
      <c r="AM313" s="124"/>
      <c r="AN313" s="124"/>
      <c r="AO313" s="124"/>
      <c r="AP313" s="124"/>
      <c r="AQ313" s="124"/>
      <c r="AR313" s="124"/>
      <c r="AS313" s="124"/>
      <c r="AT313" s="124"/>
      <c r="AU313" s="124"/>
      <c r="AV313" s="124"/>
    </row>
    <row r="314" customFormat="false" ht="12.8" hidden="false" customHeight="false" outlineLevel="0" collapsed="false">
      <c r="A314" s="105" t="n">
        <f aca="false">IF(MAX(A$11:A313)+1&lt;=$D$1,A313+1,"")</f>
        <v>44000</v>
      </c>
      <c r="B314" s="0" t="str">
        <f aca="false">IF(WEEKDAY(A314,2)=WEEKDAY(B$1,2),WEEKNUM(A314,2),"")</f>
        <v/>
      </c>
      <c r="C314" s="0" t="str">
        <f aca="false">IF(A314=EOMONTH(A314,0),TEXT(A314,"mmm"),"")</f>
        <v/>
      </c>
      <c r="D314" s="0" t="str">
        <f aca="false">IF(OR(AND(DAY(A314)=31,MONTH(A314)=12),AND(DAY(A314)=1,MONTH(A314)=1)),YEAR(A314),"")</f>
        <v/>
      </c>
      <c r="E314" s="118" t="str">
        <f aca="false">IF(IF(YEAR(A314)=$H$1,TRUE())*IF(OR($H$2="",TEXT(A314,"mmm")=$H$2),TRUE())*IF(OR($H$3="",WEEKNUM(A314,2)=$H$3),TRUE())=1,ROW(),"")</f>
        <v/>
      </c>
      <c r="R314" s="124"/>
      <c r="S314" s="124"/>
      <c r="T314" s="124"/>
      <c r="U314" s="124"/>
      <c r="V314" s="124"/>
      <c r="W314" s="124"/>
      <c r="X314" s="124"/>
      <c r="Y314" s="124"/>
      <c r="Z314" s="124"/>
      <c r="AA314" s="124"/>
      <c r="AB314" s="124"/>
      <c r="AC314" s="124"/>
      <c r="AD314" s="124"/>
      <c r="AE314" s="124"/>
      <c r="AF314" s="124"/>
      <c r="AG314" s="124"/>
      <c r="AH314" s="124"/>
      <c r="AI314" s="124"/>
      <c r="AJ314" s="124"/>
      <c r="AK314" s="124"/>
      <c r="AL314" s="124"/>
      <c r="AM314" s="124"/>
      <c r="AN314" s="124"/>
      <c r="AO314" s="124"/>
      <c r="AP314" s="124"/>
      <c r="AQ314" s="124"/>
      <c r="AR314" s="124"/>
      <c r="AS314" s="124"/>
      <c r="AT314" s="124"/>
      <c r="AU314" s="124"/>
      <c r="AV314" s="124"/>
    </row>
    <row r="315" customFormat="false" ht="12.8" hidden="false" customHeight="false" outlineLevel="0" collapsed="false">
      <c r="A315" s="105" t="n">
        <f aca="false">IF(MAX(A$11:A314)+1&lt;=$D$1,A314+1,"")</f>
        <v>44001</v>
      </c>
      <c r="B315" s="0" t="str">
        <f aca="false">IF(WEEKDAY(A315,2)=WEEKDAY(B$1,2),WEEKNUM(A315,2),"")</f>
        <v/>
      </c>
      <c r="C315" s="0" t="str">
        <f aca="false">IF(A315=EOMONTH(A315,0),TEXT(A315,"mmm"),"")</f>
        <v/>
      </c>
      <c r="D315" s="0" t="str">
        <f aca="false">IF(OR(AND(DAY(A315)=31,MONTH(A315)=12),AND(DAY(A315)=1,MONTH(A315)=1)),YEAR(A315),"")</f>
        <v/>
      </c>
      <c r="E315" s="118" t="str">
        <f aca="false">IF(IF(YEAR(A315)=$H$1,TRUE())*IF(OR($H$2="",TEXT(A315,"mmm")=$H$2),TRUE())*IF(OR($H$3="",WEEKNUM(A315,2)=$H$3),TRUE())=1,ROW(),"")</f>
        <v/>
      </c>
      <c r="R315" s="124"/>
      <c r="S315" s="124"/>
      <c r="T315" s="124"/>
      <c r="U315" s="124"/>
      <c r="V315" s="124"/>
      <c r="W315" s="124"/>
      <c r="X315" s="124"/>
      <c r="Y315" s="124"/>
      <c r="Z315" s="124"/>
      <c r="AA315" s="124"/>
      <c r="AB315" s="124"/>
      <c r="AC315" s="124"/>
      <c r="AD315" s="124"/>
      <c r="AE315" s="124"/>
      <c r="AF315" s="124"/>
      <c r="AG315" s="124"/>
      <c r="AH315" s="124"/>
      <c r="AI315" s="124"/>
      <c r="AJ315" s="124"/>
      <c r="AK315" s="124"/>
      <c r="AL315" s="124"/>
      <c r="AM315" s="124"/>
      <c r="AN315" s="124"/>
      <c r="AO315" s="124"/>
      <c r="AP315" s="124"/>
      <c r="AQ315" s="124"/>
      <c r="AR315" s="124"/>
      <c r="AS315" s="124"/>
      <c r="AT315" s="124"/>
      <c r="AU315" s="124"/>
      <c r="AV315" s="124"/>
    </row>
    <row r="316" customFormat="false" ht="12.8" hidden="false" customHeight="false" outlineLevel="0" collapsed="false">
      <c r="A316" s="105" t="n">
        <f aca="false">IF(MAX(A$11:A315)+1&lt;=$D$1,A315+1,"")</f>
        <v>44002</v>
      </c>
      <c r="B316" s="0" t="str">
        <f aca="false">IF(WEEKDAY(A316,2)=WEEKDAY(B$1,2),WEEKNUM(A316,2),"")</f>
        <v/>
      </c>
      <c r="C316" s="0" t="str">
        <f aca="false">IF(A316=EOMONTH(A316,0),TEXT(A316,"mmm"),"")</f>
        <v/>
      </c>
      <c r="D316" s="0" t="str">
        <f aca="false">IF(OR(AND(DAY(A316)=31,MONTH(A316)=12),AND(DAY(A316)=1,MONTH(A316)=1)),YEAR(A316),"")</f>
        <v/>
      </c>
      <c r="E316" s="118" t="str">
        <f aca="false">IF(IF(YEAR(A316)=$H$1,TRUE())*IF(OR($H$2="",TEXT(A316,"mmm")=$H$2),TRUE())*IF(OR($H$3="",WEEKNUM(A316,2)=$H$3),TRUE())=1,ROW(),"")</f>
        <v/>
      </c>
      <c r="R316" s="124"/>
      <c r="S316" s="124"/>
      <c r="T316" s="124"/>
      <c r="U316" s="124"/>
      <c r="V316" s="124"/>
      <c r="W316" s="124"/>
      <c r="X316" s="124"/>
      <c r="Y316" s="124"/>
      <c r="Z316" s="124"/>
      <c r="AA316" s="124"/>
      <c r="AB316" s="124"/>
      <c r="AC316" s="124"/>
      <c r="AD316" s="124"/>
      <c r="AE316" s="124"/>
      <c r="AF316" s="124"/>
      <c r="AG316" s="124"/>
      <c r="AH316" s="124"/>
      <c r="AI316" s="124"/>
      <c r="AJ316" s="124"/>
      <c r="AK316" s="124"/>
      <c r="AL316" s="124"/>
      <c r="AM316" s="124"/>
      <c r="AN316" s="124"/>
      <c r="AO316" s="124"/>
      <c r="AP316" s="124"/>
      <c r="AQ316" s="124"/>
      <c r="AR316" s="124"/>
      <c r="AS316" s="124"/>
      <c r="AT316" s="124"/>
      <c r="AU316" s="124"/>
      <c r="AV316" s="124"/>
    </row>
    <row r="317" customFormat="false" ht="12.8" hidden="false" customHeight="false" outlineLevel="0" collapsed="false">
      <c r="A317" s="105" t="n">
        <f aca="false">IF(MAX(A$11:A316)+1&lt;=$D$1,A316+1,"")</f>
        <v>44003</v>
      </c>
      <c r="B317" s="0" t="str">
        <f aca="false">IF(WEEKDAY(A317,2)=WEEKDAY(B$1,2),WEEKNUM(A317,2),"")</f>
        <v/>
      </c>
      <c r="C317" s="0" t="str">
        <f aca="false">IF(A317=EOMONTH(A317,0),TEXT(A317,"mmm"),"")</f>
        <v/>
      </c>
      <c r="D317" s="0" t="str">
        <f aca="false">IF(OR(AND(DAY(A317)=31,MONTH(A317)=12),AND(DAY(A317)=1,MONTH(A317)=1)),YEAR(A317),"")</f>
        <v/>
      </c>
      <c r="E317" s="118" t="str">
        <f aca="false">IF(IF(YEAR(A317)=$H$1,TRUE())*IF(OR($H$2="",TEXT(A317,"mmm")=$H$2),TRUE())*IF(OR($H$3="",WEEKNUM(A317,2)=$H$3),TRUE())=1,ROW(),"")</f>
        <v/>
      </c>
      <c r="R317" s="124"/>
      <c r="S317" s="124"/>
      <c r="T317" s="124"/>
      <c r="U317" s="124"/>
      <c r="V317" s="124"/>
      <c r="W317" s="124"/>
      <c r="X317" s="124"/>
      <c r="Y317" s="124"/>
      <c r="Z317" s="124"/>
      <c r="AA317" s="124"/>
      <c r="AB317" s="124"/>
      <c r="AC317" s="124"/>
      <c r="AD317" s="124"/>
      <c r="AE317" s="124"/>
      <c r="AF317" s="124"/>
      <c r="AG317" s="124"/>
      <c r="AH317" s="124"/>
      <c r="AI317" s="124"/>
      <c r="AJ317" s="124"/>
      <c r="AK317" s="124"/>
      <c r="AL317" s="124"/>
      <c r="AM317" s="124"/>
      <c r="AN317" s="124"/>
      <c r="AO317" s="124"/>
      <c r="AP317" s="124"/>
      <c r="AQ317" s="124"/>
      <c r="AR317" s="124"/>
      <c r="AS317" s="124"/>
      <c r="AT317" s="124"/>
      <c r="AU317" s="124"/>
      <c r="AV317" s="124"/>
    </row>
    <row r="318" customFormat="false" ht="12.8" hidden="false" customHeight="false" outlineLevel="0" collapsed="false">
      <c r="A318" s="105" t="n">
        <f aca="false">IF(MAX(A$11:A317)+1&lt;=$D$1,A317+1,"")</f>
        <v>44004</v>
      </c>
      <c r="B318" s="0" t="str">
        <f aca="false">IF(WEEKDAY(A318,2)=WEEKDAY(B$1,2),WEEKNUM(A318,2),"")</f>
        <v/>
      </c>
      <c r="C318" s="0" t="str">
        <f aca="false">IF(A318=EOMONTH(A318,0),TEXT(A318,"mmm"),"")</f>
        <v/>
      </c>
      <c r="D318" s="0" t="str">
        <f aca="false">IF(OR(AND(DAY(A318)=31,MONTH(A318)=12),AND(DAY(A318)=1,MONTH(A318)=1)),YEAR(A318),"")</f>
        <v/>
      </c>
      <c r="E318" s="118" t="str">
        <f aca="false">IF(IF(YEAR(A318)=$H$1,TRUE())*IF(OR($H$2="",TEXT(A318,"mmm")=$H$2),TRUE())*IF(OR($H$3="",WEEKNUM(A318,2)=$H$3),TRUE())=1,ROW(),"")</f>
        <v/>
      </c>
      <c r="R318" s="124"/>
      <c r="S318" s="124"/>
      <c r="T318" s="124"/>
      <c r="U318" s="124"/>
      <c r="V318" s="124"/>
      <c r="W318" s="124"/>
      <c r="X318" s="124"/>
      <c r="Y318" s="124"/>
      <c r="Z318" s="124"/>
      <c r="AA318" s="124"/>
      <c r="AB318" s="124"/>
      <c r="AC318" s="124"/>
      <c r="AD318" s="124"/>
      <c r="AE318" s="124"/>
      <c r="AF318" s="124"/>
      <c r="AG318" s="124"/>
      <c r="AH318" s="124"/>
      <c r="AI318" s="124"/>
      <c r="AJ318" s="124"/>
      <c r="AK318" s="124"/>
      <c r="AL318" s="124"/>
      <c r="AM318" s="124"/>
      <c r="AN318" s="124"/>
      <c r="AO318" s="124"/>
      <c r="AP318" s="124"/>
      <c r="AQ318" s="124"/>
      <c r="AR318" s="124"/>
      <c r="AS318" s="124"/>
      <c r="AT318" s="124"/>
      <c r="AU318" s="124"/>
      <c r="AV318" s="124"/>
    </row>
    <row r="319" customFormat="false" ht="12.8" hidden="false" customHeight="false" outlineLevel="0" collapsed="false">
      <c r="A319" s="105" t="n">
        <f aca="false">IF(MAX(A$11:A318)+1&lt;=$D$1,A318+1,"")</f>
        <v>44005</v>
      </c>
      <c r="B319" s="0" t="n">
        <f aca="false">IF(WEEKDAY(A319,2)=WEEKDAY(B$1,2),WEEKNUM(A319,2),"")</f>
        <v>26</v>
      </c>
      <c r="C319" s="0" t="str">
        <f aca="false">IF(A319=EOMONTH(A319,0),TEXT(A319,"mmm"),"")</f>
        <v/>
      </c>
      <c r="D319" s="0" t="str">
        <f aca="false">IF(OR(AND(DAY(A319)=31,MONTH(A319)=12),AND(DAY(A319)=1,MONTH(A319)=1)),YEAR(A319),"")</f>
        <v/>
      </c>
      <c r="E319" s="118" t="str">
        <f aca="false">IF(IF(YEAR(A319)=$H$1,TRUE())*IF(OR($H$2="",TEXT(A319,"mmm")=$H$2),TRUE())*IF(OR($H$3="",WEEKNUM(A319,2)=$H$3),TRUE())=1,ROW(),"")</f>
        <v/>
      </c>
      <c r="R319" s="124"/>
      <c r="S319" s="124"/>
      <c r="T319" s="124"/>
      <c r="U319" s="124"/>
      <c r="V319" s="124"/>
      <c r="W319" s="124"/>
      <c r="X319" s="124"/>
      <c r="Y319" s="124"/>
      <c r="Z319" s="124"/>
      <c r="AA319" s="124"/>
      <c r="AB319" s="124"/>
      <c r="AC319" s="124"/>
      <c r="AD319" s="124"/>
      <c r="AE319" s="124"/>
      <c r="AF319" s="124"/>
      <c r="AG319" s="124"/>
      <c r="AH319" s="124"/>
      <c r="AI319" s="124"/>
      <c r="AJ319" s="124"/>
      <c r="AK319" s="124"/>
      <c r="AL319" s="124"/>
      <c r="AM319" s="124"/>
      <c r="AN319" s="124"/>
      <c r="AO319" s="124"/>
      <c r="AP319" s="124"/>
      <c r="AQ319" s="124"/>
      <c r="AR319" s="124"/>
      <c r="AS319" s="124"/>
      <c r="AT319" s="124"/>
      <c r="AU319" s="124"/>
      <c r="AV319" s="124"/>
    </row>
    <row r="320" customFormat="false" ht="12.8" hidden="false" customHeight="false" outlineLevel="0" collapsed="false">
      <c r="A320" s="105" t="n">
        <f aca="false">IF(MAX(A$11:A319)+1&lt;=$D$1,A319+1,"")</f>
        <v>44006</v>
      </c>
      <c r="B320" s="0" t="str">
        <f aca="false">IF(WEEKDAY(A320,2)=WEEKDAY(B$1,2),WEEKNUM(A320,2),"")</f>
        <v/>
      </c>
      <c r="C320" s="0" t="str">
        <f aca="false">IF(A320=EOMONTH(A320,0),TEXT(A320,"mmm"),"")</f>
        <v/>
      </c>
      <c r="D320" s="0" t="str">
        <f aca="false">IF(OR(AND(DAY(A320)=31,MONTH(A320)=12),AND(DAY(A320)=1,MONTH(A320)=1)),YEAR(A320),"")</f>
        <v/>
      </c>
      <c r="E320" s="118" t="str">
        <f aca="false">IF(IF(YEAR(A320)=$H$1,TRUE())*IF(OR($H$2="",TEXT(A320,"mmm")=$H$2),TRUE())*IF(OR($H$3="",WEEKNUM(A320,2)=$H$3),TRUE())=1,ROW(),"")</f>
        <v/>
      </c>
      <c r="R320" s="124"/>
      <c r="S320" s="124"/>
      <c r="T320" s="124"/>
      <c r="U320" s="124"/>
      <c r="V320" s="124"/>
      <c r="W320" s="124"/>
      <c r="X320" s="124"/>
      <c r="Y320" s="124"/>
      <c r="Z320" s="124"/>
      <c r="AA320" s="124"/>
      <c r="AB320" s="124"/>
      <c r="AC320" s="124"/>
      <c r="AD320" s="124"/>
      <c r="AE320" s="124"/>
      <c r="AF320" s="124"/>
      <c r="AG320" s="124"/>
      <c r="AH320" s="124"/>
      <c r="AI320" s="124"/>
      <c r="AJ320" s="124"/>
      <c r="AK320" s="124"/>
      <c r="AL320" s="124"/>
      <c r="AM320" s="124"/>
      <c r="AN320" s="124"/>
      <c r="AO320" s="124"/>
      <c r="AP320" s="124"/>
      <c r="AQ320" s="124"/>
      <c r="AR320" s="124"/>
      <c r="AS320" s="124"/>
      <c r="AT320" s="124"/>
      <c r="AU320" s="124"/>
      <c r="AV320" s="124"/>
    </row>
    <row r="321" customFormat="false" ht="12.8" hidden="false" customHeight="false" outlineLevel="0" collapsed="false">
      <c r="A321" s="105" t="n">
        <f aca="false">IF(MAX(A$11:A320)+1&lt;=$D$1,A320+1,"")</f>
        <v>44007</v>
      </c>
      <c r="B321" s="0" t="str">
        <f aca="false">IF(WEEKDAY(A321,2)=WEEKDAY(B$1,2),WEEKNUM(A321,2),"")</f>
        <v/>
      </c>
      <c r="C321" s="0" t="str">
        <f aca="false">IF(A321=EOMONTH(A321,0),TEXT(A321,"mmm"),"")</f>
        <v/>
      </c>
      <c r="D321" s="0" t="str">
        <f aca="false">IF(OR(AND(DAY(A321)=31,MONTH(A321)=12),AND(DAY(A321)=1,MONTH(A321)=1)),YEAR(A321),"")</f>
        <v/>
      </c>
      <c r="E321" s="118" t="str">
        <f aca="false">IF(IF(YEAR(A321)=$H$1,TRUE())*IF(OR($H$2="",TEXT(A321,"mmm")=$H$2),TRUE())*IF(OR($H$3="",WEEKNUM(A321,2)=$H$3),TRUE())=1,ROW(),"")</f>
        <v/>
      </c>
      <c r="R321" s="124"/>
      <c r="S321" s="124"/>
      <c r="T321" s="124"/>
      <c r="U321" s="124"/>
      <c r="V321" s="124"/>
      <c r="W321" s="124"/>
      <c r="X321" s="124"/>
      <c r="Y321" s="124"/>
      <c r="Z321" s="124"/>
      <c r="AA321" s="124"/>
      <c r="AB321" s="124"/>
      <c r="AC321" s="124"/>
      <c r="AD321" s="124"/>
      <c r="AE321" s="124"/>
      <c r="AF321" s="124"/>
      <c r="AG321" s="124"/>
      <c r="AH321" s="124"/>
      <c r="AI321" s="124"/>
      <c r="AJ321" s="124"/>
      <c r="AK321" s="124"/>
      <c r="AL321" s="124"/>
      <c r="AM321" s="124"/>
      <c r="AN321" s="124"/>
      <c r="AO321" s="124"/>
      <c r="AP321" s="124"/>
      <c r="AQ321" s="124"/>
      <c r="AR321" s="124"/>
      <c r="AS321" s="124"/>
      <c r="AT321" s="124"/>
      <c r="AU321" s="124"/>
      <c r="AV321" s="124"/>
    </row>
    <row r="322" customFormat="false" ht="12.8" hidden="false" customHeight="false" outlineLevel="0" collapsed="false">
      <c r="A322" s="105" t="n">
        <f aca="false">IF(MAX(A$11:A321)+1&lt;=$D$1,A321+1,"")</f>
        <v>44008</v>
      </c>
      <c r="B322" s="0" t="str">
        <f aca="false">IF(WEEKDAY(A322,2)=WEEKDAY(B$1,2),WEEKNUM(A322,2),"")</f>
        <v/>
      </c>
      <c r="C322" s="0" t="str">
        <f aca="false">IF(A322=EOMONTH(A322,0),TEXT(A322,"mmm"),"")</f>
        <v/>
      </c>
      <c r="D322" s="0" t="str">
        <f aca="false">IF(OR(AND(DAY(A322)=31,MONTH(A322)=12),AND(DAY(A322)=1,MONTH(A322)=1)),YEAR(A322),"")</f>
        <v/>
      </c>
      <c r="E322" s="118" t="str">
        <f aca="false">IF(IF(YEAR(A322)=$H$1,TRUE())*IF(OR($H$2="",TEXT(A322,"mmm")=$H$2),TRUE())*IF(OR($H$3="",WEEKNUM(A322,2)=$H$3),TRUE())=1,ROW(),"")</f>
        <v/>
      </c>
      <c r="R322" s="124"/>
      <c r="S322" s="124"/>
      <c r="T322" s="124"/>
      <c r="U322" s="124"/>
      <c r="V322" s="124"/>
      <c r="W322" s="124"/>
      <c r="X322" s="124"/>
      <c r="Y322" s="124"/>
      <c r="Z322" s="124"/>
      <c r="AA322" s="124"/>
      <c r="AB322" s="124"/>
      <c r="AC322" s="124"/>
      <c r="AD322" s="124"/>
      <c r="AE322" s="124"/>
      <c r="AF322" s="124"/>
      <c r="AG322" s="124"/>
      <c r="AH322" s="124"/>
      <c r="AI322" s="124"/>
      <c r="AJ322" s="124"/>
      <c r="AK322" s="124"/>
      <c r="AL322" s="124"/>
      <c r="AM322" s="124"/>
      <c r="AN322" s="124"/>
      <c r="AO322" s="124"/>
      <c r="AP322" s="124"/>
      <c r="AQ322" s="124"/>
      <c r="AR322" s="124"/>
      <c r="AS322" s="124"/>
      <c r="AT322" s="124"/>
      <c r="AU322" s="124"/>
      <c r="AV322" s="124"/>
    </row>
    <row r="323" customFormat="false" ht="12.8" hidden="false" customHeight="false" outlineLevel="0" collapsed="false">
      <c r="A323" s="105" t="n">
        <f aca="false">IF(MAX(A$11:A322)+1&lt;=$D$1,A322+1,"")</f>
        <v>44009</v>
      </c>
      <c r="B323" s="0" t="str">
        <f aca="false">IF(WEEKDAY(A323,2)=WEEKDAY(B$1,2),WEEKNUM(A323,2),"")</f>
        <v/>
      </c>
      <c r="C323" s="0" t="str">
        <f aca="false">IF(A323=EOMONTH(A323,0),TEXT(A323,"mmm"),"")</f>
        <v/>
      </c>
      <c r="D323" s="0" t="str">
        <f aca="false">IF(OR(AND(DAY(A323)=31,MONTH(A323)=12),AND(DAY(A323)=1,MONTH(A323)=1)),YEAR(A323),"")</f>
        <v/>
      </c>
      <c r="E323" s="118" t="str">
        <f aca="false">IF(IF(YEAR(A323)=$H$1,TRUE())*IF(OR($H$2="",TEXT(A323,"mmm")=$H$2),TRUE())*IF(OR($H$3="",WEEKNUM(A323,2)=$H$3),TRUE())=1,ROW(),"")</f>
        <v/>
      </c>
      <c r="R323" s="124"/>
      <c r="S323" s="124"/>
      <c r="T323" s="124"/>
      <c r="U323" s="124"/>
      <c r="V323" s="124"/>
      <c r="W323" s="124"/>
      <c r="X323" s="124"/>
      <c r="Y323" s="124"/>
      <c r="Z323" s="124"/>
      <c r="AA323" s="124"/>
      <c r="AB323" s="124"/>
      <c r="AC323" s="124"/>
      <c r="AD323" s="124"/>
      <c r="AE323" s="124"/>
      <c r="AF323" s="124"/>
      <c r="AG323" s="124"/>
      <c r="AH323" s="124"/>
      <c r="AI323" s="124"/>
      <c r="AJ323" s="124"/>
      <c r="AK323" s="124"/>
      <c r="AL323" s="124"/>
      <c r="AM323" s="124"/>
      <c r="AN323" s="124"/>
      <c r="AO323" s="124"/>
      <c r="AP323" s="124"/>
      <c r="AQ323" s="124"/>
      <c r="AR323" s="124"/>
      <c r="AS323" s="124"/>
      <c r="AT323" s="124"/>
      <c r="AU323" s="124"/>
      <c r="AV323" s="124"/>
    </row>
    <row r="324" customFormat="false" ht="12.8" hidden="false" customHeight="false" outlineLevel="0" collapsed="false">
      <c r="A324" s="105" t="n">
        <f aca="false">IF(MAX(A$11:A323)+1&lt;=$D$1,A323+1,"")</f>
        <v>44010</v>
      </c>
      <c r="B324" s="0" t="str">
        <f aca="false">IF(WEEKDAY(A324,2)=WEEKDAY(B$1,2),WEEKNUM(A324,2),"")</f>
        <v/>
      </c>
      <c r="C324" s="0" t="str">
        <f aca="false">IF(A324=EOMONTH(A324,0),TEXT(A324,"mmm"),"")</f>
        <v/>
      </c>
      <c r="D324" s="0" t="str">
        <f aca="false">IF(OR(AND(DAY(A324)=31,MONTH(A324)=12),AND(DAY(A324)=1,MONTH(A324)=1)),YEAR(A324),"")</f>
        <v/>
      </c>
      <c r="E324" s="118" t="str">
        <f aca="false">IF(IF(YEAR(A324)=$H$1,TRUE())*IF(OR($H$2="",TEXT(A324,"mmm")=$H$2),TRUE())*IF(OR($H$3="",WEEKNUM(A324,2)=$H$3),TRUE())=1,ROW(),"")</f>
        <v/>
      </c>
      <c r="R324" s="124"/>
      <c r="S324" s="124"/>
      <c r="T324" s="124"/>
      <c r="U324" s="124"/>
      <c r="V324" s="124"/>
      <c r="W324" s="124"/>
      <c r="X324" s="124"/>
      <c r="Y324" s="124"/>
      <c r="Z324" s="124"/>
      <c r="AA324" s="124"/>
      <c r="AB324" s="124"/>
      <c r="AC324" s="124"/>
      <c r="AD324" s="124"/>
      <c r="AE324" s="124"/>
      <c r="AF324" s="124"/>
      <c r="AG324" s="124"/>
      <c r="AH324" s="124"/>
      <c r="AI324" s="124"/>
      <c r="AJ324" s="124"/>
      <c r="AK324" s="124"/>
      <c r="AL324" s="124"/>
      <c r="AM324" s="124"/>
      <c r="AN324" s="124"/>
      <c r="AO324" s="124"/>
      <c r="AP324" s="124"/>
      <c r="AQ324" s="124"/>
      <c r="AR324" s="124"/>
      <c r="AS324" s="124"/>
      <c r="AT324" s="124"/>
      <c r="AU324" s="124"/>
      <c r="AV324" s="124"/>
    </row>
    <row r="325" customFormat="false" ht="12.8" hidden="false" customHeight="false" outlineLevel="0" collapsed="false">
      <c r="A325" s="105" t="n">
        <f aca="false">IF(MAX(A$11:A324)+1&lt;=$D$1,A324+1,"")</f>
        <v>44011</v>
      </c>
      <c r="B325" s="0" t="str">
        <f aca="false">IF(WEEKDAY(A325,2)=WEEKDAY(B$1,2),WEEKNUM(A325,2),"")</f>
        <v/>
      </c>
      <c r="C325" s="0" t="str">
        <f aca="false">IF(A325=EOMONTH(A325,0),TEXT(A325,"mmm"),"")</f>
        <v/>
      </c>
      <c r="D325" s="0" t="str">
        <f aca="false">IF(OR(AND(DAY(A325)=31,MONTH(A325)=12),AND(DAY(A325)=1,MONTH(A325)=1)),YEAR(A325),"")</f>
        <v/>
      </c>
      <c r="E325" s="118" t="str">
        <f aca="false">IF(IF(YEAR(A325)=$H$1,TRUE())*IF(OR($H$2="",TEXT(A325,"mmm")=$H$2),TRUE())*IF(OR($H$3="",WEEKNUM(A325,2)=$H$3),TRUE())=1,ROW(),"")</f>
        <v/>
      </c>
      <c r="R325" s="124"/>
      <c r="S325" s="124"/>
      <c r="T325" s="124"/>
      <c r="U325" s="124"/>
      <c r="V325" s="124"/>
      <c r="W325" s="124"/>
      <c r="X325" s="124"/>
      <c r="Y325" s="124"/>
      <c r="Z325" s="124"/>
      <c r="AA325" s="124"/>
      <c r="AB325" s="124"/>
      <c r="AC325" s="124"/>
      <c r="AD325" s="124"/>
      <c r="AE325" s="124"/>
      <c r="AF325" s="124"/>
      <c r="AG325" s="124"/>
      <c r="AH325" s="124"/>
      <c r="AI325" s="124"/>
      <c r="AJ325" s="124"/>
      <c r="AK325" s="124"/>
      <c r="AL325" s="124"/>
      <c r="AM325" s="124"/>
      <c r="AN325" s="124"/>
      <c r="AO325" s="124"/>
      <c r="AP325" s="124"/>
      <c r="AQ325" s="124"/>
      <c r="AR325" s="124"/>
      <c r="AS325" s="124"/>
      <c r="AT325" s="124"/>
      <c r="AU325" s="124"/>
      <c r="AV325" s="124"/>
    </row>
    <row r="326" customFormat="false" ht="12.8" hidden="false" customHeight="false" outlineLevel="0" collapsed="false">
      <c r="A326" s="105" t="n">
        <f aca="false">IF(MAX(A$11:A325)+1&lt;=$D$1,A325+1,"")</f>
        <v>44012</v>
      </c>
      <c r="B326" s="0" t="n">
        <f aca="false">IF(WEEKDAY(A326,2)=WEEKDAY(B$1,2),WEEKNUM(A326,2),"")</f>
        <v>27</v>
      </c>
      <c r="C326" s="0" t="str">
        <f aca="false">IF(A326=EOMONTH(A326,0),TEXT(A326,"mmm"),"")</f>
        <v>juin</v>
      </c>
      <c r="D326" s="0" t="str">
        <f aca="false">IF(OR(AND(DAY(A326)=31,MONTH(A326)=12),AND(DAY(A326)=1,MONTH(A326)=1)),YEAR(A326),"")</f>
        <v/>
      </c>
      <c r="E326" s="118" t="str">
        <f aca="false">IF(IF(YEAR(A326)=$H$1,TRUE())*IF(OR($H$2="",TEXT(A326,"mmm")=$H$2),TRUE())*IF(OR($H$3="",WEEKNUM(A326,2)=$H$3),TRUE())=1,ROW(),"")</f>
        <v/>
      </c>
      <c r="R326" s="124"/>
      <c r="S326" s="124"/>
      <c r="T326" s="124"/>
      <c r="U326" s="124"/>
      <c r="V326" s="124"/>
      <c r="W326" s="124"/>
      <c r="X326" s="124"/>
      <c r="Y326" s="124"/>
      <c r="Z326" s="124"/>
      <c r="AA326" s="124"/>
      <c r="AB326" s="124"/>
      <c r="AC326" s="124"/>
      <c r="AD326" s="124"/>
      <c r="AE326" s="124"/>
      <c r="AF326" s="124"/>
      <c r="AG326" s="124"/>
      <c r="AH326" s="124"/>
      <c r="AI326" s="124"/>
      <c r="AJ326" s="124"/>
      <c r="AK326" s="124"/>
      <c r="AL326" s="124"/>
      <c r="AM326" s="124"/>
      <c r="AN326" s="124"/>
      <c r="AO326" s="124"/>
      <c r="AP326" s="124"/>
      <c r="AQ326" s="124"/>
      <c r="AR326" s="124"/>
      <c r="AS326" s="124"/>
      <c r="AT326" s="124"/>
      <c r="AU326" s="124"/>
      <c r="AV326" s="124"/>
    </row>
    <row r="327" customFormat="false" ht="12.8" hidden="false" customHeight="false" outlineLevel="0" collapsed="false">
      <c r="A327" s="105" t="n">
        <f aca="false">IF(MAX(A$11:A326)+1&lt;=$D$1,A326+1,"")</f>
        <v>44013</v>
      </c>
      <c r="B327" s="0" t="str">
        <f aca="false">IF(WEEKDAY(A327,2)=WEEKDAY(B$1,2),WEEKNUM(A327,2),"")</f>
        <v/>
      </c>
      <c r="C327" s="0" t="str">
        <f aca="false">IF(A327=EOMONTH(A327,0),TEXT(A327,"mmm"),"")</f>
        <v/>
      </c>
      <c r="D327" s="0" t="str">
        <f aca="false">IF(OR(AND(DAY(A327)=31,MONTH(A327)=12),AND(DAY(A327)=1,MONTH(A327)=1)),YEAR(A327),"")</f>
        <v/>
      </c>
      <c r="E327" s="118" t="str">
        <f aca="false">IF(IF(YEAR(A327)=$H$1,TRUE())*IF(OR($H$2="",TEXT(A327,"mmm")=$H$2),TRUE())*IF(OR($H$3="",WEEKNUM(A327,2)=$H$3),TRUE())=1,ROW(),"")</f>
        <v/>
      </c>
      <c r="R327" s="124"/>
      <c r="S327" s="124"/>
      <c r="T327" s="124"/>
      <c r="U327" s="124"/>
      <c r="V327" s="124"/>
      <c r="W327" s="124"/>
      <c r="X327" s="124"/>
      <c r="Y327" s="124"/>
      <c r="Z327" s="124"/>
      <c r="AA327" s="124"/>
      <c r="AB327" s="124"/>
      <c r="AC327" s="124"/>
      <c r="AD327" s="124"/>
      <c r="AE327" s="124"/>
      <c r="AF327" s="124"/>
      <c r="AG327" s="124"/>
      <c r="AH327" s="124"/>
      <c r="AI327" s="124"/>
      <c r="AJ327" s="124"/>
      <c r="AK327" s="124"/>
      <c r="AL327" s="124"/>
      <c r="AM327" s="124"/>
      <c r="AN327" s="124"/>
      <c r="AO327" s="124"/>
      <c r="AP327" s="124"/>
      <c r="AQ327" s="124"/>
      <c r="AR327" s="124"/>
      <c r="AS327" s="124"/>
      <c r="AT327" s="124"/>
      <c r="AU327" s="124"/>
      <c r="AV327" s="124"/>
    </row>
    <row r="328" customFormat="false" ht="12.8" hidden="false" customHeight="false" outlineLevel="0" collapsed="false">
      <c r="A328" s="105" t="n">
        <f aca="false">IF(MAX(A$11:A327)+1&lt;=$D$1,A327+1,"")</f>
        <v>44014</v>
      </c>
      <c r="B328" s="0" t="str">
        <f aca="false">IF(WEEKDAY(A328,2)=WEEKDAY(B$1,2),WEEKNUM(A328,2),"")</f>
        <v/>
      </c>
      <c r="C328" s="0" t="str">
        <f aca="false">IF(A328=EOMONTH(A328,0),TEXT(A328,"mmm"),"")</f>
        <v/>
      </c>
      <c r="D328" s="0" t="str">
        <f aca="false">IF(OR(AND(DAY(A328)=31,MONTH(A328)=12),AND(DAY(A328)=1,MONTH(A328)=1)),YEAR(A328),"")</f>
        <v/>
      </c>
      <c r="E328" s="118" t="str">
        <f aca="false">IF(IF(YEAR(A328)=$H$1,TRUE())*IF(OR($H$2="",TEXT(A328,"mmm")=$H$2),TRUE())*IF(OR($H$3="",WEEKNUM(A328,2)=$H$3),TRUE())=1,ROW(),"")</f>
        <v/>
      </c>
      <c r="R328" s="124"/>
      <c r="S328" s="124"/>
      <c r="T328" s="124"/>
      <c r="U328" s="124"/>
      <c r="V328" s="124"/>
      <c r="W328" s="124"/>
      <c r="X328" s="124"/>
      <c r="Y328" s="124"/>
      <c r="Z328" s="124"/>
      <c r="AA328" s="124"/>
      <c r="AB328" s="124"/>
      <c r="AC328" s="124"/>
      <c r="AD328" s="124"/>
      <c r="AE328" s="124"/>
      <c r="AF328" s="124"/>
      <c r="AG328" s="124"/>
      <c r="AH328" s="124"/>
      <c r="AI328" s="124"/>
      <c r="AJ328" s="124"/>
      <c r="AK328" s="124"/>
      <c r="AL328" s="124"/>
      <c r="AM328" s="124"/>
      <c r="AN328" s="124"/>
      <c r="AO328" s="124"/>
      <c r="AP328" s="124"/>
      <c r="AQ328" s="124"/>
      <c r="AR328" s="124"/>
      <c r="AS328" s="124"/>
      <c r="AT328" s="124"/>
      <c r="AU328" s="124"/>
      <c r="AV328" s="124"/>
    </row>
    <row r="329" customFormat="false" ht="12.8" hidden="false" customHeight="false" outlineLevel="0" collapsed="false">
      <c r="A329" s="105" t="n">
        <f aca="false">IF(MAX(A$11:A328)+1&lt;=$D$1,A328+1,"")</f>
        <v>44015</v>
      </c>
      <c r="B329" s="0" t="str">
        <f aca="false">IF(WEEKDAY(A329,2)=WEEKDAY(B$1,2),WEEKNUM(A329,2),"")</f>
        <v/>
      </c>
      <c r="C329" s="0" t="str">
        <f aca="false">IF(A329=EOMONTH(A329,0),TEXT(A329,"mmm"),"")</f>
        <v/>
      </c>
      <c r="D329" s="0" t="str">
        <f aca="false">IF(OR(AND(DAY(A329)=31,MONTH(A329)=12),AND(DAY(A329)=1,MONTH(A329)=1)),YEAR(A329),"")</f>
        <v/>
      </c>
      <c r="E329" s="118" t="str">
        <f aca="false">IF(IF(YEAR(A329)=$H$1,TRUE())*IF(OR($H$2="",TEXT(A329,"mmm")=$H$2),TRUE())*IF(OR($H$3="",WEEKNUM(A329,2)=$H$3),TRUE())=1,ROW(),"")</f>
        <v/>
      </c>
      <c r="R329" s="124"/>
      <c r="S329" s="124"/>
      <c r="T329" s="124"/>
      <c r="U329" s="124"/>
      <c r="V329" s="124"/>
      <c r="W329" s="124"/>
      <c r="X329" s="124"/>
      <c r="Y329" s="124"/>
      <c r="Z329" s="124"/>
      <c r="AA329" s="124"/>
      <c r="AB329" s="124"/>
      <c r="AC329" s="124"/>
      <c r="AD329" s="124"/>
      <c r="AE329" s="124"/>
      <c r="AF329" s="124"/>
      <c r="AG329" s="124"/>
      <c r="AH329" s="124"/>
      <c r="AI329" s="124"/>
      <c r="AJ329" s="124"/>
      <c r="AK329" s="124"/>
      <c r="AL329" s="124"/>
      <c r="AM329" s="124"/>
      <c r="AN329" s="124"/>
      <c r="AO329" s="124"/>
      <c r="AP329" s="124"/>
      <c r="AQ329" s="124"/>
      <c r="AR329" s="124"/>
      <c r="AS329" s="124"/>
      <c r="AT329" s="124"/>
      <c r="AU329" s="124"/>
      <c r="AV329" s="124"/>
    </row>
    <row r="330" customFormat="false" ht="12.8" hidden="false" customHeight="false" outlineLevel="0" collapsed="false">
      <c r="A330" s="105" t="n">
        <f aca="false">IF(MAX(A$11:A329)+1&lt;=$D$1,A329+1,"")</f>
        <v>44016</v>
      </c>
      <c r="B330" s="0" t="str">
        <f aca="false">IF(WEEKDAY(A330,2)=WEEKDAY(B$1,2),WEEKNUM(A330,2),"")</f>
        <v/>
      </c>
      <c r="C330" s="0" t="str">
        <f aca="false">IF(A330=EOMONTH(A330,0),TEXT(A330,"mmm"),"")</f>
        <v/>
      </c>
      <c r="D330" s="0" t="str">
        <f aca="false">IF(OR(AND(DAY(A330)=31,MONTH(A330)=12),AND(DAY(A330)=1,MONTH(A330)=1)),YEAR(A330),"")</f>
        <v/>
      </c>
      <c r="E330" s="118" t="str">
        <f aca="false">IF(IF(YEAR(A330)=$H$1,TRUE())*IF(OR($H$2="",TEXT(A330,"mmm")=$H$2),TRUE())*IF(OR($H$3="",WEEKNUM(A330,2)=$H$3),TRUE())=1,ROW(),"")</f>
        <v/>
      </c>
      <c r="R330" s="124"/>
      <c r="S330" s="124"/>
      <c r="T330" s="124"/>
      <c r="U330" s="124"/>
      <c r="V330" s="124"/>
      <c r="W330" s="124"/>
      <c r="X330" s="124"/>
      <c r="Y330" s="124"/>
      <c r="Z330" s="124"/>
      <c r="AA330" s="124"/>
      <c r="AB330" s="124"/>
      <c r="AC330" s="124"/>
      <c r="AD330" s="124"/>
      <c r="AE330" s="124"/>
      <c r="AF330" s="124"/>
      <c r="AG330" s="124"/>
      <c r="AH330" s="124"/>
      <c r="AI330" s="124"/>
      <c r="AJ330" s="124"/>
      <c r="AK330" s="124"/>
      <c r="AL330" s="124"/>
      <c r="AM330" s="124"/>
      <c r="AN330" s="124"/>
      <c r="AO330" s="124"/>
      <c r="AP330" s="124"/>
      <c r="AQ330" s="124"/>
      <c r="AR330" s="124"/>
      <c r="AS330" s="124"/>
      <c r="AT330" s="124"/>
      <c r="AU330" s="124"/>
      <c r="AV330" s="124"/>
    </row>
    <row r="331" customFormat="false" ht="12.8" hidden="false" customHeight="false" outlineLevel="0" collapsed="false">
      <c r="A331" s="105" t="n">
        <f aca="false">IF(MAX(A$11:A330)+1&lt;=$D$1,A330+1,"")</f>
        <v>44017</v>
      </c>
      <c r="B331" s="0" t="str">
        <f aca="false">IF(WEEKDAY(A331,2)=WEEKDAY(B$1,2),WEEKNUM(A331,2),"")</f>
        <v/>
      </c>
      <c r="C331" s="0" t="str">
        <f aca="false">IF(A331=EOMONTH(A331,0),TEXT(A331,"mmm"),"")</f>
        <v/>
      </c>
      <c r="D331" s="0" t="str">
        <f aca="false">IF(OR(AND(DAY(A331)=31,MONTH(A331)=12),AND(DAY(A331)=1,MONTH(A331)=1)),YEAR(A331),"")</f>
        <v/>
      </c>
      <c r="E331" s="118" t="str">
        <f aca="false">IF(IF(YEAR(A331)=$H$1,TRUE())*IF(OR($H$2="",TEXT(A331,"mmm")=$H$2),TRUE())*IF(OR($H$3="",WEEKNUM(A331,2)=$H$3),TRUE())=1,ROW(),"")</f>
        <v/>
      </c>
      <c r="R331" s="124"/>
      <c r="S331" s="124"/>
      <c r="T331" s="124"/>
      <c r="U331" s="124"/>
      <c r="V331" s="124"/>
      <c r="W331" s="124"/>
      <c r="X331" s="124"/>
      <c r="Y331" s="124"/>
      <c r="Z331" s="124"/>
      <c r="AA331" s="124"/>
      <c r="AB331" s="124"/>
      <c r="AC331" s="124"/>
      <c r="AD331" s="124"/>
      <c r="AE331" s="124"/>
      <c r="AF331" s="124"/>
      <c r="AG331" s="124"/>
      <c r="AH331" s="124"/>
      <c r="AI331" s="124"/>
      <c r="AJ331" s="124"/>
      <c r="AK331" s="124"/>
      <c r="AL331" s="124"/>
      <c r="AM331" s="124"/>
      <c r="AN331" s="124"/>
      <c r="AO331" s="124"/>
      <c r="AP331" s="124"/>
      <c r="AQ331" s="124"/>
      <c r="AR331" s="124"/>
      <c r="AS331" s="124"/>
      <c r="AT331" s="124"/>
      <c r="AU331" s="124"/>
      <c r="AV331" s="124"/>
    </row>
    <row r="332" customFormat="false" ht="12.8" hidden="false" customHeight="false" outlineLevel="0" collapsed="false">
      <c r="A332" s="105" t="n">
        <f aca="false">IF(MAX(A$11:A331)+1&lt;=$D$1,A331+1,"")</f>
        <v>44018</v>
      </c>
      <c r="B332" s="0" t="str">
        <f aca="false">IF(WEEKDAY(A332,2)=WEEKDAY(B$1,2),WEEKNUM(A332,2),"")</f>
        <v/>
      </c>
      <c r="C332" s="0" t="str">
        <f aca="false">IF(A332=EOMONTH(A332,0),TEXT(A332,"mmm"),"")</f>
        <v/>
      </c>
      <c r="D332" s="0" t="str">
        <f aca="false">IF(OR(AND(DAY(A332)=31,MONTH(A332)=12),AND(DAY(A332)=1,MONTH(A332)=1)),YEAR(A332),"")</f>
        <v/>
      </c>
      <c r="E332" s="118" t="str">
        <f aca="false">IF(IF(YEAR(A332)=$H$1,TRUE())*IF(OR($H$2="",TEXT(A332,"mmm")=$H$2),TRUE())*IF(OR($H$3="",WEEKNUM(A332,2)=$H$3),TRUE())=1,ROW(),"")</f>
        <v/>
      </c>
      <c r="R332" s="124"/>
      <c r="S332" s="124"/>
      <c r="T332" s="124"/>
      <c r="U332" s="124"/>
      <c r="V332" s="124"/>
      <c r="W332" s="124"/>
      <c r="X332" s="124"/>
      <c r="Y332" s="124"/>
      <c r="Z332" s="124"/>
      <c r="AA332" s="124"/>
      <c r="AB332" s="124"/>
      <c r="AC332" s="124"/>
      <c r="AD332" s="124"/>
      <c r="AE332" s="124"/>
      <c r="AF332" s="124"/>
      <c r="AG332" s="124"/>
      <c r="AH332" s="124"/>
      <c r="AI332" s="124"/>
      <c r="AJ332" s="124"/>
      <c r="AK332" s="124"/>
      <c r="AL332" s="124"/>
      <c r="AM332" s="124"/>
      <c r="AN332" s="124"/>
      <c r="AO332" s="124"/>
      <c r="AP332" s="124"/>
      <c r="AQ332" s="124"/>
      <c r="AR332" s="124"/>
      <c r="AS332" s="124"/>
      <c r="AT332" s="124"/>
      <c r="AU332" s="124"/>
      <c r="AV332" s="124"/>
    </row>
    <row r="333" customFormat="false" ht="12.8" hidden="false" customHeight="false" outlineLevel="0" collapsed="false">
      <c r="A333" s="105" t="n">
        <f aca="false">IF(MAX(A$11:A332)+1&lt;=$D$1,A332+1,"")</f>
        <v>44019</v>
      </c>
      <c r="B333" s="0" t="n">
        <f aca="false">IF(WEEKDAY(A333,2)=WEEKDAY(B$1,2),WEEKNUM(A333,2),"")</f>
        <v>28</v>
      </c>
      <c r="C333" s="0" t="str">
        <f aca="false">IF(A333=EOMONTH(A333,0),TEXT(A333,"mmm"),"")</f>
        <v/>
      </c>
      <c r="D333" s="0" t="str">
        <f aca="false">IF(OR(AND(DAY(A333)=31,MONTH(A333)=12),AND(DAY(A333)=1,MONTH(A333)=1)),YEAR(A333),"")</f>
        <v/>
      </c>
      <c r="E333" s="118" t="str">
        <f aca="false">IF(IF(YEAR(A333)=$H$1,TRUE())*IF(OR($H$2="",TEXT(A333,"mmm")=$H$2),TRUE())*IF(OR($H$3="",WEEKNUM(A333,2)=$H$3),TRUE())=1,ROW(),"")</f>
        <v/>
      </c>
      <c r="R333" s="124"/>
      <c r="S333" s="124"/>
      <c r="T333" s="124"/>
      <c r="U333" s="124"/>
      <c r="V333" s="124"/>
      <c r="W333" s="124"/>
      <c r="X333" s="124"/>
      <c r="Y333" s="124"/>
      <c r="Z333" s="124"/>
      <c r="AA333" s="124"/>
      <c r="AB333" s="124"/>
      <c r="AC333" s="124"/>
      <c r="AD333" s="124"/>
      <c r="AE333" s="124"/>
      <c r="AF333" s="124"/>
      <c r="AG333" s="124"/>
      <c r="AH333" s="124"/>
      <c r="AI333" s="124"/>
      <c r="AJ333" s="124"/>
      <c r="AK333" s="124"/>
      <c r="AL333" s="124"/>
      <c r="AM333" s="124"/>
      <c r="AN333" s="124"/>
      <c r="AO333" s="124"/>
      <c r="AP333" s="124"/>
      <c r="AQ333" s="124"/>
      <c r="AR333" s="124"/>
      <c r="AS333" s="124"/>
      <c r="AT333" s="124"/>
      <c r="AU333" s="124"/>
      <c r="AV333" s="124"/>
    </row>
    <row r="334" customFormat="false" ht="12.8" hidden="false" customHeight="false" outlineLevel="0" collapsed="false">
      <c r="A334" s="105" t="n">
        <f aca="false">IF(MAX(A$11:A333)+1&lt;=$D$1,A333+1,"")</f>
        <v>44020</v>
      </c>
      <c r="B334" s="0" t="str">
        <f aca="false">IF(WEEKDAY(A334,2)=WEEKDAY(B$1,2),WEEKNUM(A334,2),"")</f>
        <v/>
      </c>
      <c r="C334" s="0" t="str">
        <f aca="false">IF(A334=EOMONTH(A334,0),TEXT(A334,"mmm"),"")</f>
        <v/>
      </c>
      <c r="D334" s="0" t="str">
        <f aca="false">IF(OR(AND(DAY(A334)=31,MONTH(A334)=12),AND(DAY(A334)=1,MONTH(A334)=1)),YEAR(A334),"")</f>
        <v/>
      </c>
      <c r="E334" s="118" t="str">
        <f aca="false">IF(IF(YEAR(A334)=$H$1,TRUE())*IF(OR($H$2="",TEXT(A334,"mmm")=$H$2),TRUE())*IF(OR($H$3="",WEEKNUM(A334,2)=$H$3),TRUE())=1,ROW(),"")</f>
        <v/>
      </c>
      <c r="R334" s="124"/>
      <c r="S334" s="124"/>
      <c r="T334" s="124"/>
      <c r="U334" s="124"/>
      <c r="V334" s="124"/>
      <c r="W334" s="124"/>
      <c r="X334" s="124"/>
      <c r="Y334" s="124"/>
      <c r="Z334" s="124"/>
      <c r="AA334" s="124"/>
      <c r="AB334" s="124"/>
      <c r="AC334" s="124"/>
      <c r="AD334" s="124"/>
      <c r="AE334" s="124"/>
      <c r="AF334" s="124"/>
      <c r="AG334" s="124"/>
      <c r="AH334" s="124"/>
      <c r="AI334" s="124"/>
      <c r="AJ334" s="124"/>
      <c r="AK334" s="124"/>
      <c r="AL334" s="124"/>
      <c r="AM334" s="124"/>
      <c r="AN334" s="124"/>
      <c r="AO334" s="124"/>
      <c r="AP334" s="124"/>
      <c r="AQ334" s="124"/>
      <c r="AR334" s="124"/>
      <c r="AS334" s="124"/>
      <c r="AT334" s="124"/>
      <c r="AU334" s="124"/>
      <c r="AV334" s="124"/>
    </row>
    <row r="335" customFormat="false" ht="12.8" hidden="false" customHeight="false" outlineLevel="0" collapsed="false">
      <c r="A335" s="105" t="n">
        <f aca="false">IF(MAX(A$11:A334)+1&lt;=$D$1,A334+1,"")</f>
        <v>44021</v>
      </c>
      <c r="B335" s="0" t="str">
        <f aca="false">IF(WEEKDAY(A335,2)=WEEKDAY(B$1,2),WEEKNUM(A335,2),"")</f>
        <v/>
      </c>
      <c r="C335" s="0" t="str">
        <f aca="false">IF(A335=EOMONTH(A335,0),TEXT(A335,"mmm"),"")</f>
        <v/>
      </c>
      <c r="D335" s="0" t="str">
        <f aca="false">IF(OR(AND(DAY(A335)=31,MONTH(A335)=12),AND(DAY(A335)=1,MONTH(A335)=1)),YEAR(A335),"")</f>
        <v/>
      </c>
      <c r="E335" s="118" t="str">
        <f aca="false">IF(IF(YEAR(A335)=$H$1,TRUE())*IF(OR($H$2="",TEXT(A335,"mmm")=$H$2),TRUE())*IF(OR($H$3="",WEEKNUM(A335,2)=$H$3),TRUE())=1,ROW(),"")</f>
        <v/>
      </c>
      <c r="R335" s="124"/>
      <c r="S335" s="124"/>
      <c r="T335" s="124"/>
      <c r="U335" s="124"/>
      <c r="V335" s="124"/>
      <c r="W335" s="124"/>
      <c r="X335" s="124"/>
      <c r="Y335" s="124"/>
      <c r="Z335" s="124"/>
      <c r="AA335" s="124"/>
      <c r="AB335" s="124"/>
      <c r="AC335" s="124"/>
      <c r="AD335" s="124"/>
      <c r="AE335" s="124"/>
      <c r="AF335" s="124"/>
      <c r="AG335" s="124"/>
      <c r="AH335" s="124"/>
      <c r="AI335" s="124"/>
      <c r="AJ335" s="124"/>
      <c r="AK335" s="124"/>
      <c r="AL335" s="124"/>
      <c r="AM335" s="124"/>
      <c r="AN335" s="124"/>
      <c r="AO335" s="124"/>
      <c r="AP335" s="124"/>
      <c r="AQ335" s="124"/>
      <c r="AR335" s="124"/>
      <c r="AS335" s="124"/>
      <c r="AT335" s="124"/>
      <c r="AU335" s="124"/>
      <c r="AV335" s="124"/>
    </row>
    <row r="336" customFormat="false" ht="12.8" hidden="false" customHeight="false" outlineLevel="0" collapsed="false">
      <c r="A336" s="105" t="n">
        <f aca="false">IF(MAX(A$11:A335)+1&lt;=$D$1,A335+1,"")</f>
        <v>44022</v>
      </c>
      <c r="B336" s="0" t="str">
        <f aca="false">IF(WEEKDAY(A336,2)=WEEKDAY(B$1,2),WEEKNUM(A336,2),"")</f>
        <v/>
      </c>
      <c r="C336" s="0" t="str">
        <f aca="false">IF(A336=EOMONTH(A336,0),TEXT(A336,"mmm"),"")</f>
        <v/>
      </c>
      <c r="D336" s="0" t="str">
        <f aca="false">IF(OR(AND(DAY(A336)=31,MONTH(A336)=12),AND(DAY(A336)=1,MONTH(A336)=1)),YEAR(A336),"")</f>
        <v/>
      </c>
      <c r="E336" s="118" t="str">
        <f aca="false">IF(IF(YEAR(A336)=$H$1,TRUE())*IF(OR($H$2="",TEXT(A336,"mmm")=$H$2),TRUE())*IF(OR($H$3="",WEEKNUM(A336,2)=$H$3),TRUE())=1,ROW(),"")</f>
        <v/>
      </c>
      <c r="R336" s="124"/>
      <c r="S336" s="124"/>
      <c r="T336" s="124"/>
      <c r="U336" s="124"/>
      <c r="V336" s="124"/>
      <c r="W336" s="124"/>
      <c r="X336" s="124"/>
      <c r="Y336" s="124"/>
      <c r="Z336" s="124"/>
      <c r="AA336" s="124"/>
      <c r="AB336" s="124"/>
      <c r="AC336" s="124"/>
      <c r="AD336" s="124"/>
      <c r="AE336" s="124"/>
      <c r="AF336" s="124"/>
      <c r="AG336" s="124"/>
      <c r="AH336" s="124"/>
      <c r="AI336" s="124"/>
      <c r="AJ336" s="124"/>
      <c r="AK336" s="124"/>
      <c r="AL336" s="124"/>
      <c r="AM336" s="124"/>
      <c r="AN336" s="124"/>
      <c r="AO336" s="124"/>
      <c r="AP336" s="124"/>
      <c r="AQ336" s="124"/>
      <c r="AR336" s="124"/>
      <c r="AS336" s="124"/>
      <c r="AT336" s="124"/>
      <c r="AU336" s="124"/>
      <c r="AV336" s="124"/>
    </row>
    <row r="337" customFormat="false" ht="12.8" hidden="false" customHeight="false" outlineLevel="0" collapsed="false">
      <c r="A337" s="105" t="n">
        <f aca="false">IF(MAX(A$11:A336)+1&lt;=$D$1,A336+1,"")</f>
        <v>44023</v>
      </c>
      <c r="B337" s="0" t="str">
        <f aca="false">IF(WEEKDAY(A337,2)=WEEKDAY(B$1,2),WEEKNUM(A337,2),"")</f>
        <v/>
      </c>
      <c r="C337" s="0" t="str">
        <f aca="false">IF(A337=EOMONTH(A337,0),TEXT(A337,"mmm"),"")</f>
        <v/>
      </c>
      <c r="D337" s="0" t="str">
        <f aca="false">IF(OR(AND(DAY(A337)=31,MONTH(A337)=12),AND(DAY(A337)=1,MONTH(A337)=1)),YEAR(A337),"")</f>
        <v/>
      </c>
      <c r="E337" s="118" t="str">
        <f aca="false">IF(IF(YEAR(A337)=$H$1,TRUE())*IF(OR($H$2="",TEXT(A337,"mmm")=$H$2),TRUE())*IF(OR($H$3="",WEEKNUM(A337,2)=$H$3),TRUE())=1,ROW(),"")</f>
        <v/>
      </c>
      <c r="R337" s="124"/>
      <c r="S337" s="124"/>
      <c r="T337" s="124"/>
      <c r="U337" s="124"/>
      <c r="V337" s="124"/>
      <c r="W337" s="124"/>
      <c r="X337" s="124"/>
      <c r="Y337" s="124"/>
      <c r="Z337" s="124"/>
      <c r="AA337" s="124"/>
      <c r="AB337" s="124"/>
      <c r="AC337" s="124"/>
      <c r="AD337" s="124"/>
      <c r="AE337" s="124"/>
      <c r="AF337" s="124"/>
      <c r="AG337" s="124"/>
      <c r="AH337" s="124"/>
      <c r="AI337" s="124"/>
      <c r="AJ337" s="124"/>
      <c r="AK337" s="124"/>
      <c r="AL337" s="124"/>
      <c r="AM337" s="124"/>
      <c r="AN337" s="124"/>
      <c r="AO337" s="124"/>
      <c r="AP337" s="124"/>
      <c r="AQ337" s="124"/>
      <c r="AR337" s="124"/>
      <c r="AS337" s="124"/>
      <c r="AT337" s="124"/>
      <c r="AU337" s="124"/>
      <c r="AV337" s="124"/>
    </row>
    <row r="338" customFormat="false" ht="12.8" hidden="false" customHeight="false" outlineLevel="0" collapsed="false">
      <c r="A338" s="105" t="n">
        <f aca="false">IF(MAX(A$11:A337)+1&lt;=$D$1,A337+1,"")</f>
        <v>44024</v>
      </c>
      <c r="B338" s="0" t="str">
        <f aca="false">IF(WEEKDAY(A338,2)=WEEKDAY(B$1,2),WEEKNUM(A338,2),"")</f>
        <v/>
      </c>
      <c r="C338" s="0" t="str">
        <f aca="false">IF(A338=EOMONTH(A338,0),TEXT(A338,"mmm"),"")</f>
        <v/>
      </c>
      <c r="D338" s="0" t="str">
        <f aca="false">IF(OR(AND(DAY(A338)=31,MONTH(A338)=12),AND(DAY(A338)=1,MONTH(A338)=1)),YEAR(A338),"")</f>
        <v/>
      </c>
      <c r="E338" s="118" t="str">
        <f aca="false">IF(IF(YEAR(A338)=$H$1,TRUE())*IF(OR($H$2="",TEXT(A338,"mmm")=$H$2),TRUE())*IF(OR($H$3="",WEEKNUM(A338,2)=$H$3),TRUE())=1,ROW(),"")</f>
        <v/>
      </c>
      <c r="R338" s="124"/>
      <c r="S338" s="124"/>
      <c r="T338" s="124"/>
      <c r="U338" s="124"/>
      <c r="V338" s="124"/>
      <c r="W338" s="124"/>
      <c r="X338" s="124"/>
      <c r="Y338" s="124"/>
      <c r="Z338" s="124"/>
      <c r="AA338" s="124"/>
      <c r="AB338" s="124"/>
      <c r="AC338" s="124"/>
      <c r="AD338" s="124"/>
      <c r="AE338" s="124"/>
      <c r="AF338" s="124"/>
      <c r="AG338" s="124"/>
      <c r="AH338" s="124"/>
      <c r="AI338" s="124"/>
      <c r="AJ338" s="124"/>
      <c r="AK338" s="124"/>
      <c r="AL338" s="124"/>
      <c r="AM338" s="124"/>
      <c r="AN338" s="124"/>
      <c r="AO338" s="124"/>
      <c r="AP338" s="124"/>
      <c r="AQ338" s="124"/>
      <c r="AR338" s="124"/>
      <c r="AS338" s="124"/>
      <c r="AT338" s="124"/>
      <c r="AU338" s="124"/>
      <c r="AV338" s="124"/>
    </row>
    <row r="339" customFormat="false" ht="12.8" hidden="false" customHeight="false" outlineLevel="0" collapsed="false">
      <c r="A339" s="105" t="n">
        <f aca="false">IF(MAX(A$11:A338)+1&lt;=$D$1,A338+1,"")</f>
        <v>44025</v>
      </c>
      <c r="B339" s="0" t="str">
        <f aca="false">IF(WEEKDAY(A339,2)=WEEKDAY(B$1,2),WEEKNUM(A339,2),"")</f>
        <v/>
      </c>
      <c r="C339" s="0" t="str">
        <f aca="false">IF(A339=EOMONTH(A339,0),TEXT(A339,"mmm"),"")</f>
        <v/>
      </c>
      <c r="D339" s="0" t="str">
        <f aca="false">IF(OR(AND(DAY(A339)=31,MONTH(A339)=12),AND(DAY(A339)=1,MONTH(A339)=1)),YEAR(A339),"")</f>
        <v/>
      </c>
      <c r="E339" s="118" t="str">
        <f aca="false">IF(IF(YEAR(A339)=$H$1,TRUE())*IF(OR($H$2="",TEXT(A339,"mmm")=$H$2),TRUE())*IF(OR($H$3="",WEEKNUM(A339,2)=$H$3),TRUE())=1,ROW(),"")</f>
        <v/>
      </c>
      <c r="R339" s="124"/>
      <c r="S339" s="124"/>
      <c r="T339" s="124"/>
      <c r="U339" s="124"/>
      <c r="V339" s="124"/>
      <c r="W339" s="124"/>
      <c r="X339" s="124"/>
      <c r="Y339" s="124"/>
      <c r="Z339" s="124"/>
      <c r="AA339" s="124"/>
      <c r="AB339" s="124"/>
      <c r="AC339" s="124"/>
      <c r="AD339" s="124"/>
      <c r="AE339" s="124"/>
      <c r="AF339" s="124"/>
      <c r="AG339" s="124"/>
      <c r="AH339" s="124"/>
      <c r="AI339" s="124"/>
      <c r="AJ339" s="124"/>
      <c r="AK339" s="124"/>
      <c r="AL339" s="124"/>
      <c r="AM339" s="124"/>
      <c r="AN339" s="124"/>
      <c r="AO339" s="124"/>
      <c r="AP339" s="124"/>
      <c r="AQ339" s="124"/>
      <c r="AR339" s="124"/>
      <c r="AS339" s="124"/>
      <c r="AT339" s="124"/>
      <c r="AU339" s="124"/>
      <c r="AV339" s="124"/>
    </row>
    <row r="340" customFormat="false" ht="12.8" hidden="false" customHeight="false" outlineLevel="0" collapsed="false">
      <c r="A340" s="105" t="n">
        <f aca="false">IF(MAX(A$11:A339)+1&lt;=$D$1,A339+1,"")</f>
        <v>44026</v>
      </c>
      <c r="B340" s="0" t="n">
        <f aca="false">IF(WEEKDAY(A340,2)=WEEKDAY(B$1,2),WEEKNUM(A340,2),"")</f>
        <v>29</v>
      </c>
      <c r="C340" s="0" t="str">
        <f aca="false">IF(A340=EOMONTH(A340,0),TEXT(A340,"mmm"),"")</f>
        <v/>
      </c>
      <c r="D340" s="0" t="str">
        <f aca="false">IF(OR(AND(DAY(A340)=31,MONTH(A340)=12),AND(DAY(A340)=1,MONTH(A340)=1)),YEAR(A340),"")</f>
        <v/>
      </c>
      <c r="E340" s="118" t="str">
        <f aca="false">IF(IF(YEAR(A340)=$H$1,TRUE())*IF(OR($H$2="",TEXT(A340,"mmm")=$H$2),TRUE())*IF(OR($H$3="",WEEKNUM(A340,2)=$H$3),TRUE())=1,ROW(),"")</f>
        <v/>
      </c>
      <c r="R340" s="124"/>
      <c r="S340" s="124"/>
      <c r="T340" s="124"/>
      <c r="U340" s="124"/>
      <c r="V340" s="124"/>
      <c r="W340" s="124"/>
      <c r="X340" s="124"/>
      <c r="Y340" s="124"/>
      <c r="Z340" s="124"/>
      <c r="AA340" s="124"/>
      <c r="AB340" s="124"/>
      <c r="AC340" s="124"/>
      <c r="AD340" s="124"/>
      <c r="AE340" s="124"/>
      <c r="AF340" s="124"/>
      <c r="AG340" s="124"/>
      <c r="AH340" s="124"/>
      <c r="AI340" s="124"/>
      <c r="AJ340" s="124"/>
      <c r="AK340" s="124"/>
      <c r="AL340" s="124"/>
      <c r="AM340" s="124"/>
      <c r="AN340" s="124"/>
      <c r="AO340" s="124"/>
      <c r="AP340" s="124"/>
      <c r="AQ340" s="124"/>
      <c r="AR340" s="124"/>
      <c r="AS340" s="124"/>
      <c r="AT340" s="124"/>
      <c r="AU340" s="124"/>
      <c r="AV340" s="124"/>
    </row>
    <row r="341" customFormat="false" ht="12.8" hidden="false" customHeight="false" outlineLevel="0" collapsed="false">
      <c r="A341" s="105" t="n">
        <f aca="false">IF(MAX(A$11:A340)+1&lt;=$D$1,A340+1,"")</f>
        <v>44027</v>
      </c>
      <c r="B341" s="0" t="str">
        <f aca="false">IF(WEEKDAY(A341,2)=WEEKDAY(B$1,2),WEEKNUM(A341,2),"")</f>
        <v/>
      </c>
      <c r="C341" s="0" t="str">
        <f aca="false">IF(A341=EOMONTH(A341,0),TEXT(A341,"mmm"),"")</f>
        <v/>
      </c>
      <c r="D341" s="0" t="str">
        <f aca="false">IF(OR(AND(DAY(A341)=31,MONTH(A341)=12),AND(DAY(A341)=1,MONTH(A341)=1)),YEAR(A341),"")</f>
        <v/>
      </c>
      <c r="E341" s="118" t="str">
        <f aca="false">IF(IF(YEAR(A341)=$H$1,TRUE())*IF(OR($H$2="",TEXT(A341,"mmm")=$H$2),TRUE())*IF(OR($H$3="",WEEKNUM(A341,2)=$H$3),TRUE())=1,ROW(),"")</f>
        <v/>
      </c>
      <c r="R341" s="124"/>
      <c r="S341" s="124"/>
      <c r="T341" s="124"/>
      <c r="U341" s="124"/>
      <c r="V341" s="124"/>
      <c r="W341" s="124"/>
      <c r="X341" s="124"/>
      <c r="Y341" s="124"/>
      <c r="Z341" s="124"/>
      <c r="AA341" s="124"/>
      <c r="AB341" s="124"/>
      <c r="AC341" s="124"/>
      <c r="AD341" s="124"/>
      <c r="AE341" s="124"/>
      <c r="AF341" s="124"/>
      <c r="AG341" s="124"/>
      <c r="AH341" s="124"/>
      <c r="AI341" s="124"/>
      <c r="AJ341" s="124"/>
      <c r="AK341" s="124"/>
      <c r="AL341" s="124"/>
      <c r="AM341" s="124"/>
      <c r="AN341" s="124"/>
      <c r="AO341" s="124"/>
      <c r="AP341" s="124"/>
      <c r="AQ341" s="124"/>
      <c r="AR341" s="124"/>
      <c r="AS341" s="124"/>
      <c r="AT341" s="124"/>
      <c r="AU341" s="124"/>
      <c r="AV341" s="124"/>
    </row>
    <row r="342" customFormat="false" ht="12.8" hidden="false" customHeight="false" outlineLevel="0" collapsed="false">
      <c r="A342" s="105" t="n">
        <f aca="false">IF(MAX(A$11:A341)+1&lt;=$D$1,A341+1,"")</f>
        <v>44028</v>
      </c>
      <c r="B342" s="0" t="str">
        <f aca="false">IF(WEEKDAY(A342,2)=WEEKDAY(B$1,2),WEEKNUM(A342,2),"")</f>
        <v/>
      </c>
      <c r="C342" s="0" t="str">
        <f aca="false">IF(A342=EOMONTH(A342,0),TEXT(A342,"mmm"),"")</f>
        <v/>
      </c>
      <c r="D342" s="0" t="str">
        <f aca="false">IF(OR(AND(DAY(A342)=31,MONTH(A342)=12),AND(DAY(A342)=1,MONTH(A342)=1)),YEAR(A342),"")</f>
        <v/>
      </c>
      <c r="E342" s="118" t="str">
        <f aca="false">IF(IF(YEAR(A342)=$H$1,TRUE())*IF(OR($H$2="",TEXT(A342,"mmm")=$H$2),TRUE())*IF(OR($H$3="",WEEKNUM(A342,2)=$H$3),TRUE())=1,ROW(),"")</f>
        <v/>
      </c>
      <c r="R342" s="124"/>
      <c r="S342" s="124"/>
      <c r="T342" s="124"/>
      <c r="U342" s="124"/>
      <c r="V342" s="124"/>
      <c r="W342" s="124"/>
      <c r="X342" s="124"/>
      <c r="Y342" s="124"/>
      <c r="Z342" s="124"/>
      <c r="AA342" s="124"/>
      <c r="AB342" s="124"/>
      <c r="AC342" s="124"/>
      <c r="AD342" s="124"/>
      <c r="AE342" s="124"/>
      <c r="AF342" s="124"/>
      <c r="AG342" s="124"/>
      <c r="AH342" s="124"/>
      <c r="AI342" s="124"/>
      <c r="AJ342" s="124"/>
      <c r="AK342" s="124"/>
      <c r="AL342" s="124"/>
      <c r="AM342" s="124"/>
      <c r="AN342" s="124"/>
      <c r="AO342" s="124"/>
      <c r="AP342" s="124"/>
      <c r="AQ342" s="124"/>
      <c r="AR342" s="124"/>
      <c r="AS342" s="124"/>
      <c r="AT342" s="124"/>
      <c r="AU342" s="124"/>
      <c r="AV342" s="124"/>
    </row>
    <row r="343" customFormat="false" ht="12.8" hidden="false" customHeight="false" outlineLevel="0" collapsed="false">
      <c r="A343" s="105" t="n">
        <f aca="false">IF(MAX(A$11:A342)+1&lt;=$D$1,A342+1,"")</f>
        <v>44029</v>
      </c>
      <c r="B343" s="0" t="str">
        <f aca="false">IF(WEEKDAY(A343,2)=WEEKDAY(B$1,2),WEEKNUM(A343,2),"")</f>
        <v/>
      </c>
      <c r="C343" s="0" t="str">
        <f aca="false">IF(A343=EOMONTH(A343,0),TEXT(A343,"mmm"),"")</f>
        <v/>
      </c>
      <c r="D343" s="0" t="str">
        <f aca="false">IF(OR(AND(DAY(A343)=31,MONTH(A343)=12),AND(DAY(A343)=1,MONTH(A343)=1)),YEAR(A343),"")</f>
        <v/>
      </c>
      <c r="E343" s="118" t="str">
        <f aca="false">IF(IF(YEAR(A343)=$H$1,TRUE())*IF(OR($H$2="",TEXT(A343,"mmm")=$H$2),TRUE())*IF(OR($H$3="",WEEKNUM(A343,2)=$H$3),TRUE())=1,ROW(),"")</f>
        <v/>
      </c>
      <c r="R343" s="124"/>
      <c r="S343" s="124"/>
      <c r="T343" s="124"/>
      <c r="U343" s="124"/>
      <c r="V343" s="124"/>
      <c r="W343" s="124"/>
      <c r="X343" s="124"/>
      <c r="Y343" s="124"/>
      <c r="Z343" s="124"/>
      <c r="AA343" s="124"/>
      <c r="AB343" s="124"/>
      <c r="AC343" s="124"/>
      <c r="AD343" s="124"/>
      <c r="AE343" s="124"/>
      <c r="AF343" s="124"/>
      <c r="AG343" s="124"/>
      <c r="AH343" s="124"/>
      <c r="AI343" s="124"/>
      <c r="AJ343" s="124"/>
      <c r="AK343" s="124"/>
      <c r="AL343" s="124"/>
      <c r="AM343" s="124"/>
      <c r="AN343" s="124"/>
      <c r="AO343" s="124"/>
      <c r="AP343" s="124"/>
      <c r="AQ343" s="124"/>
      <c r="AR343" s="124"/>
      <c r="AS343" s="124"/>
      <c r="AT343" s="124"/>
      <c r="AU343" s="124"/>
      <c r="AV343" s="124"/>
    </row>
    <row r="344" customFormat="false" ht="12.8" hidden="false" customHeight="false" outlineLevel="0" collapsed="false">
      <c r="A344" s="105" t="n">
        <f aca="false">IF(MAX(A$11:A343)+1&lt;=$D$1,A343+1,"")</f>
        <v>44030</v>
      </c>
      <c r="B344" s="0" t="str">
        <f aca="false">IF(WEEKDAY(A344,2)=WEEKDAY(B$1,2),WEEKNUM(A344,2),"")</f>
        <v/>
      </c>
      <c r="C344" s="0" t="str">
        <f aca="false">IF(A344=EOMONTH(A344,0),TEXT(A344,"mmm"),"")</f>
        <v/>
      </c>
      <c r="D344" s="0" t="str">
        <f aca="false">IF(OR(AND(DAY(A344)=31,MONTH(A344)=12),AND(DAY(A344)=1,MONTH(A344)=1)),YEAR(A344),"")</f>
        <v/>
      </c>
      <c r="E344" s="118" t="str">
        <f aca="false">IF(IF(YEAR(A344)=$H$1,TRUE())*IF(OR($H$2="",TEXT(A344,"mmm")=$H$2),TRUE())*IF(OR($H$3="",WEEKNUM(A344,2)=$H$3),TRUE())=1,ROW(),"")</f>
        <v/>
      </c>
      <c r="R344" s="124"/>
      <c r="S344" s="124"/>
      <c r="T344" s="124"/>
      <c r="U344" s="124"/>
      <c r="V344" s="124"/>
      <c r="W344" s="124"/>
      <c r="X344" s="124"/>
      <c r="Y344" s="124"/>
      <c r="Z344" s="124"/>
      <c r="AA344" s="124"/>
      <c r="AB344" s="124"/>
      <c r="AC344" s="124"/>
      <c r="AD344" s="124"/>
      <c r="AE344" s="124"/>
      <c r="AF344" s="124"/>
      <c r="AG344" s="124"/>
      <c r="AH344" s="124"/>
      <c r="AI344" s="124"/>
      <c r="AJ344" s="124"/>
      <c r="AK344" s="124"/>
      <c r="AL344" s="124"/>
      <c r="AM344" s="124"/>
      <c r="AN344" s="124"/>
      <c r="AO344" s="124"/>
      <c r="AP344" s="124"/>
      <c r="AQ344" s="124"/>
      <c r="AR344" s="124"/>
      <c r="AS344" s="124"/>
      <c r="AT344" s="124"/>
      <c r="AU344" s="124"/>
      <c r="AV344" s="124"/>
    </row>
    <row r="345" customFormat="false" ht="12.8" hidden="false" customHeight="false" outlineLevel="0" collapsed="false">
      <c r="A345" s="105" t="n">
        <f aca="false">IF(MAX(A$11:A344)+1&lt;=$D$1,A344+1,"")</f>
        <v>44031</v>
      </c>
      <c r="B345" s="0" t="str">
        <f aca="false">IF(WEEKDAY(A345,2)=WEEKDAY(B$1,2),WEEKNUM(A345,2),"")</f>
        <v/>
      </c>
      <c r="C345" s="0" t="str">
        <f aca="false">IF(A345=EOMONTH(A345,0),TEXT(A345,"mmm"),"")</f>
        <v/>
      </c>
      <c r="D345" s="0" t="str">
        <f aca="false">IF(OR(AND(DAY(A345)=31,MONTH(A345)=12),AND(DAY(A345)=1,MONTH(A345)=1)),YEAR(A345),"")</f>
        <v/>
      </c>
      <c r="E345" s="118" t="str">
        <f aca="false">IF(IF(YEAR(A345)=$H$1,TRUE())*IF(OR($H$2="",TEXT(A345,"mmm")=$H$2),TRUE())*IF(OR($H$3="",WEEKNUM(A345,2)=$H$3),TRUE())=1,ROW(),"")</f>
        <v/>
      </c>
      <c r="R345" s="124"/>
      <c r="S345" s="124"/>
      <c r="T345" s="124"/>
      <c r="U345" s="124"/>
      <c r="V345" s="124"/>
      <c r="W345" s="124"/>
      <c r="X345" s="124"/>
      <c r="Y345" s="124"/>
      <c r="Z345" s="124"/>
      <c r="AA345" s="124"/>
      <c r="AB345" s="124"/>
      <c r="AC345" s="124"/>
      <c r="AD345" s="124"/>
      <c r="AE345" s="124"/>
      <c r="AF345" s="124"/>
      <c r="AG345" s="124"/>
      <c r="AH345" s="124"/>
      <c r="AI345" s="124"/>
      <c r="AJ345" s="124"/>
      <c r="AK345" s="124"/>
      <c r="AL345" s="124"/>
      <c r="AM345" s="124"/>
      <c r="AN345" s="124"/>
      <c r="AO345" s="124"/>
      <c r="AP345" s="124"/>
      <c r="AQ345" s="124"/>
      <c r="AR345" s="124"/>
      <c r="AS345" s="124"/>
      <c r="AT345" s="124"/>
      <c r="AU345" s="124"/>
      <c r="AV345" s="124"/>
    </row>
    <row r="346" customFormat="false" ht="12.8" hidden="false" customHeight="false" outlineLevel="0" collapsed="false">
      <c r="A346" s="105" t="n">
        <f aca="false">IF(MAX(A$11:A345)+1&lt;=$D$1,A345+1,"")</f>
        <v>44032</v>
      </c>
      <c r="B346" s="0" t="str">
        <f aca="false">IF(WEEKDAY(A346,2)=WEEKDAY(B$1,2),WEEKNUM(A346,2),"")</f>
        <v/>
      </c>
      <c r="C346" s="0" t="str">
        <f aca="false">IF(A346=EOMONTH(A346,0),TEXT(A346,"mmm"),"")</f>
        <v/>
      </c>
      <c r="D346" s="0" t="str">
        <f aca="false">IF(OR(AND(DAY(A346)=31,MONTH(A346)=12),AND(DAY(A346)=1,MONTH(A346)=1)),YEAR(A346),"")</f>
        <v/>
      </c>
      <c r="E346" s="118" t="str">
        <f aca="false">IF(IF(YEAR(A346)=$H$1,TRUE())*IF(OR($H$2="",TEXT(A346,"mmm")=$H$2),TRUE())*IF(OR($H$3="",WEEKNUM(A346,2)=$H$3),TRUE())=1,ROW(),"")</f>
        <v/>
      </c>
      <c r="R346" s="124"/>
      <c r="S346" s="124"/>
      <c r="T346" s="124"/>
      <c r="U346" s="124"/>
      <c r="V346" s="124"/>
      <c r="W346" s="124"/>
      <c r="X346" s="124"/>
      <c r="Y346" s="124"/>
      <c r="Z346" s="124"/>
      <c r="AA346" s="124"/>
      <c r="AB346" s="124"/>
      <c r="AC346" s="124"/>
      <c r="AD346" s="124"/>
      <c r="AE346" s="124"/>
      <c r="AF346" s="124"/>
      <c r="AG346" s="124"/>
      <c r="AH346" s="124"/>
      <c r="AI346" s="124"/>
      <c r="AJ346" s="124"/>
      <c r="AK346" s="124"/>
      <c r="AL346" s="124"/>
      <c r="AM346" s="124"/>
      <c r="AN346" s="124"/>
      <c r="AO346" s="124"/>
      <c r="AP346" s="124"/>
      <c r="AQ346" s="124"/>
      <c r="AR346" s="124"/>
      <c r="AS346" s="124"/>
      <c r="AT346" s="124"/>
      <c r="AU346" s="124"/>
      <c r="AV346" s="124"/>
    </row>
    <row r="347" customFormat="false" ht="12.8" hidden="false" customHeight="false" outlineLevel="0" collapsed="false">
      <c r="A347" s="105" t="n">
        <f aca="false">IF(MAX(A$11:A346)+1&lt;=$D$1,A346+1,"")</f>
        <v>44033</v>
      </c>
      <c r="B347" s="0" t="n">
        <f aca="false">IF(WEEKDAY(A347,2)=WEEKDAY(B$1,2),WEEKNUM(A347,2),"")</f>
        <v>30</v>
      </c>
      <c r="C347" s="0" t="str">
        <f aca="false">IF(A347=EOMONTH(A347,0),TEXT(A347,"mmm"),"")</f>
        <v/>
      </c>
      <c r="D347" s="0" t="str">
        <f aca="false">IF(OR(AND(DAY(A347)=31,MONTH(A347)=12),AND(DAY(A347)=1,MONTH(A347)=1)),YEAR(A347),"")</f>
        <v/>
      </c>
      <c r="E347" s="118" t="str">
        <f aca="false">IF(IF(YEAR(A347)=$H$1,TRUE())*IF(OR($H$2="",TEXT(A347,"mmm")=$H$2),TRUE())*IF(OR($H$3="",WEEKNUM(A347,2)=$H$3),TRUE())=1,ROW(),"")</f>
        <v/>
      </c>
      <c r="R347" s="124"/>
      <c r="S347" s="124"/>
      <c r="T347" s="124"/>
      <c r="U347" s="124"/>
      <c r="V347" s="124"/>
      <c r="W347" s="124"/>
      <c r="X347" s="124"/>
      <c r="Y347" s="124"/>
      <c r="Z347" s="124"/>
      <c r="AA347" s="124"/>
      <c r="AB347" s="124"/>
      <c r="AC347" s="124"/>
      <c r="AD347" s="124"/>
      <c r="AE347" s="124"/>
      <c r="AF347" s="124"/>
      <c r="AG347" s="124"/>
      <c r="AH347" s="124"/>
      <c r="AI347" s="124"/>
      <c r="AJ347" s="124"/>
      <c r="AK347" s="124"/>
      <c r="AL347" s="124"/>
      <c r="AM347" s="124"/>
      <c r="AN347" s="124"/>
      <c r="AO347" s="124"/>
      <c r="AP347" s="124"/>
      <c r="AQ347" s="124"/>
      <c r="AR347" s="124"/>
      <c r="AS347" s="124"/>
      <c r="AT347" s="124"/>
      <c r="AU347" s="124"/>
      <c r="AV347" s="124"/>
    </row>
    <row r="348" customFormat="false" ht="12.8" hidden="false" customHeight="false" outlineLevel="0" collapsed="false">
      <c r="A348" s="105" t="n">
        <f aca="false">IF(MAX(A$11:A347)+1&lt;=$D$1,A347+1,"")</f>
        <v>44034</v>
      </c>
      <c r="B348" s="0" t="str">
        <f aca="false">IF(WEEKDAY(A348,2)=WEEKDAY(B$1,2),WEEKNUM(A348,2),"")</f>
        <v/>
      </c>
      <c r="C348" s="0" t="str">
        <f aca="false">IF(A348=EOMONTH(A348,0),TEXT(A348,"mmm"),"")</f>
        <v/>
      </c>
      <c r="D348" s="0" t="str">
        <f aca="false">IF(OR(AND(DAY(A348)=31,MONTH(A348)=12),AND(DAY(A348)=1,MONTH(A348)=1)),YEAR(A348),"")</f>
        <v/>
      </c>
      <c r="E348" s="118" t="str">
        <f aca="false">IF(IF(YEAR(A348)=$H$1,TRUE())*IF(OR($H$2="",TEXT(A348,"mmm")=$H$2),TRUE())*IF(OR($H$3="",WEEKNUM(A348,2)=$H$3),TRUE())=1,ROW(),"")</f>
        <v/>
      </c>
      <c r="R348" s="124"/>
      <c r="S348" s="124"/>
      <c r="T348" s="124"/>
      <c r="U348" s="124"/>
      <c r="V348" s="124"/>
      <c r="W348" s="124"/>
      <c r="X348" s="124"/>
      <c r="Y348" s="124"/>
      <c r="Z348" s="124"/>
      <c r="AA348" s="124"/>
      <c r="AB348" s="124"/>
      <c r="AC348" s="124"/>
      <c r="AD348" s="124"/>
      <c r="AE348" s="124"/>
      <c r="AF348" s="124"/>
      <c r="AG348" s="124"/>
      <c r="AH348" s="124"/>
      <c r="AI348" s="124"/>
      <c r="AJ348" s="124"/>
      <c r="AK348" s="124"/>
      <c r="AL348" s="124"/>
      <c r="AM348" s="124"/>
      <c r="AN348" s="124"/>
      <c r="AO348" s="124"/>
      <c r="AP348" s="124"/>
      <c r="AQ348" s="124"/>
      <c r="AR348" s="124"/>
      <c r="AS348" s="124"/>
      <c r="AT348" s="124"/>
      <c r="AU348" s="124"/>
      <c r="AV348" s="124"/>
    </row>
    <row r="349" customFormat="false" ht="12.8" hidden="false" customHeight="false" outlineLevel="0" collapsed="false">
      <c r="A349" s="105" t="n">
        <f aca="false">IF(MAX(A$11:A348)+1&lt;=$D$1,A348+1,"")</f>
        <v>44035</v>
      </c>
      <c r="B349" s="0" t="str">
        <f aca="false">IF(WEEKDAY(A349,2)=WEEKDAY(B$1,2),WEEKNUM(A349,2),"")</f>
        <v/>
      </c>
      <c r="C349" s="0" t="str">
        <f aca="false">IF(A349=EOMONTH(A349,0),TEXT(A349,"mmm"),"")</f>
        <v/>
      </c>
      <c r="D349" s="0" t="str">
        <f aca="false">IF(OR(AND(DAY(A349)=31,MONTH(A349)=12),AND(DAY(A349)=1,MONTH(A349)=1)),YEAR(A349),"")</f>
        <v/>
      </c>
      <c r="E349" s="118" t="str">
        <f aca="false">IF(IF(YEAR(A349)=$H$1,TRUE())*IF(OR($H$2="",TEXT(A349,"mmm")=$H$2),TRUE())*IF(OR($H$3="",WEEKNUM(A349,2)=$H$3),TRUE())=1,ROW(),"")</f>
        <v/>
      </c>
      <c r="R349" s="124"/>
      <c r="S349" s="124"/>
      <c r="T349" s="124"/>
      <c r="U349" s="124"/>
      <c r="V349" s="124"/>
      <c r="W349" s="124"/>
      <c r="X349" s="124"/>
      <c r="Y349" s="124"/>
      <c r="Z349" s="124"/>
      <c r="AA349" s="124"/>
      <c r="AB349" s="124"/>
      <c r="AC349" s="124"/>
      <c r="AD349" s="124"/>
      <c r="AE349" s="124"/>
      <c r="AF349" s="124"/>
      <c r="AG349" s="124"/>
      <c r="AH349" s="124"/>
      <c r="AI349" s="124"/>
      <c r="AJ349" s="124"/>
      <c r="AK349" s="124"/>
      <c r="AL349" s="124"/>
      <c r="AM349" s="124"/>
      <c r="AN349" s="124"/>
      <c r="AO349" s="124"/>
      <c r="AP349" s="124"/>
      <c r="AQ349" s="124"/>
      <c r="AR349" s="124"/>
      <c r="AS349" s="124"/>
      <c r="AT349" s="124"/>
      <c r="AU349" s="124"/>
      <c r="AV349" s="124"/>
    </row>
    <row r="350" customFormat="false" ht="12.8" hidden="false" customHeight="false" outlineLevel="0" collapsed="false">
      <c r="A350" s="105" t="n">
        <f aca="false">IF(MAX(A$11:A349)+1&lt;=$D$1,A349+1,"")</f>
        <v>44036</v>
      </c>
      <c r="B350" s="0" t="str">
        <f aca="false">IF(WEEKDAY(A350,2)=WEEKDAY(B$1,2),WEEKNUM(A350,2),"")</f>
        <v/>
      </c>
      <c r="C350" s="0" t="str">
        <f aca="false">IF(A350=EOMONTH(A350,0),TEXT(A350,"mmm"),"")</f>
        <v/>
      </c>
      <c r="D350" s="0" t="str">
        <f aca="false">IF(OR(AND(DAY(A350)=31,MONTH(A350)=12),AND(DAY(A350)=1,MONTH(A350)=1)),YEAR(A350),"")</f>
        <v/>
      </c>
      <c r="E350" s="118" t="str">
        <f aca="false">IF(IF(YEAR(A350)=$H$1,TRUE())*IF(OR($H$2="",TEXT(A350,"mmm")=$H$2),TRUE())*IF(OR($H$3="",WEEKNUM(A350,2)=$H$3),TRUE())=1,ROW(),"")</f>
        <v/>
      </c>
      <c r="R350" s="124"/>
      <c r="S350" s="124"/>
      <c r="T350" s="124"/>
      <c r="U350" s="124"/>
      <c r="V350" s="124"/>
      <c r="W350" s="124"/>
      <c r="X350" s="124"/>
      <c r="Y350" s="124"/>
      <c r="Z350" s="124"/>
      <c r="AA350" s="124"/>
      <c r="AB350" s="124"/>
      <c r="AC350" s="124"/>
      <c r="AD350" s="124"/>
      <c r="AE350" s="124"/>
      <c r="AF350" s="124"/>
      <c r="AG350" s="124"/>
      <c r="AH350" s="124"/>
      <c r="AI350" s="124"/>
      <c r="AJ350" s="124"/>
      <c r="AK350" s="124"/>
      <c r="AL350" s="124"/>
      <c r="AM350" s="124"/>
      <c r="AN350" s="124"/>
      <c r="AO350" s="124"/>
      <c r="AP350" s="124"/>
      <c r="AQ350" s="124"/>
      <c r="AR350" s="124"/>
      <c r="AS350" s="124"/>
      <c r="AT350" s="124"/>
      <c r="AU350" s="124"/>
      <c r="AV350" s="124"/>
    </row>
    <row r="351" customFormat="false" ht="12.8" hidden="false" customHeight="false" outlineLevel="0" collapsed="false">
      <c r="A351" s="105" t="n">
        <f aca="false">IF(MAX(A$11:A350)+1&lt;=$D$1,A350+1,"")</f>
        <v>44037</v>
      </c>
      <c r="B351" s="0" t="str">
        <f aca="false">IF(WEEKDAY(A351,2)=WEEKDAY(B$1,2),WEEKNUM(A351,2),"")</f>
        <v/>
      </c>
      <c r="C351" s="0" t="str">
        <f aca="false">IF(A351=EOMONTH(A351,0),TEXT(A351,"mmm"),"")</f>
        <v/>
      </c>
      <c r="D351" s="0" t="str">
        <f aca="false">IF(OR(AND(DAY(A351)=31,MONTH(A351)=12),AND(DAY(A351)=1,MONTH(A351)=1)),YEAR(A351),"")</f>
        <v/>
      </c>
      <c r="E351" s="118" t="str">
        <f aca="false">IF(IF(YEAR(A351)=$H$1,TRUE())*IF(OR($H$2="",TEXT(A351,"mmm")=$H$2),TRUE())*IF(OR($H$3="",WEEKNUM(A351,2)=$H$3),TRUE())=1,ROW(),"")</f>
        <v/>
      </c>
      <c r="R351" s="124"/>
      <c r="S351" s="124"/>
      <c r="T351" s="124"/>
      <c r="U351" s="124"/>
      <c r="V351" s="124"/>
      <c r="W351" s="124"/>
      <c r="X351" s="124"/>
      <c r="Y351" s="124"/>
      <c r="Z351" s="124"/>
      <c r="AA351" s="124"/>
      <c r="AB351" s="124"/>
      <c r="AC351" s="124"/>
      <c r="AD351" s="124"/>
      <c r="AE351" s="124"/>
      <c r="AF351" s="124"/>
      <c r="AG351" s="124"/>
      <c r="AH351" s="124"/>
      <c r="AI351" s="124"/>
      <c r="AJ351" s="124"/>
      <c r="AK351" s="124"/>
      <c r="AL351" s="124"/>
      <c r="AM351" s="124"/>
      <c r="AN351" s="124"/>
      <c r="AO351" s="124"/>
      <c r="AP351" s="124"/>
      <c r="AQ351" s="124"/>
      <c r="AR351" s="124"/>
      <c r="AS351" s="124"/>
      <c r="AT351" s="124"/>
      <c r="AU351" s="124"/>
      <c r="AV351" s="124"/>
    </row>
    <row r="352" customFormat="false" ht="12.8" hidden="false" customHeight="false" outlineLevel="0" collapsed="false">
      <c r="A352" s="105" t="n">
        <f aca="false">IF(MAX(A$11:A351)+1&lt;=$D$1,A351+1,"")</f>
        <v>44038</v>
      </c>
      <c r="B352" s="0" t="str">
        <f aca="false">IF(WEEKDAY(A352,2)=WEEKDAY(B$1,2),WEEKNUM(A352,2),"")</f>
        <v/>
      </c>
      <c r="C352" s="0" t="str">
        <f aca="false">IF(A352=EOMONTH(A352,0),TEXT(A352,"mmm"),"")</f>
        <v/>
      </c>
      <c r="D352" s="0" t="str">
        <f aca="false">IF(OR(AND(DAY(A352)=31,MONTH(A352)=12),AND(DAY(A352)=1,MONTH(A352)=1)),YEAR(A352),"")</f>
        <v/>
      </c>
      <c r="E352" s="118" t="str">
        <f aca="false">IF(IF(YEAR(A352)=$H$1,TRUE())*IF(OR($H$2="",TEXT(A352,"mmm")=$H$2),TRUE())*IF(OR($H$3="",WEEKNUM(A352,2)=$H$3),TRUE())=1,ROW(),"")</f>
        <v/>
      </c>
      <c r="R352" s="124"/>
      <c r="S352" s="124"/>
      <c r="T352" s="124"/>
      <c r="U352" s="124"/>
      <c r="V352" s="124"/>
      <c r="W352" s="124"/>
      <c r="X352" s="124"/>
      <c r="Y352" s="124"/>
      <c r="Z352" s="124"/>
      <c r="AA352" s="124"/>
      <c r="AB352" s="124"/>
      <c r="AC352" s="124"/>
      <c r="AD352" s="124"/>
      <c r="AE352" s="124"/>
      <c r="AF352" s="124"/>
      <c r="AG352" s="124"/>
      <c r="AH352" s="124"/>
      <c r="AI352" s="124"/>
      <c r="AJ352" s="124"/>
      <c r="AK352" s="124"/>
      <c r="AL352" s="124"/>
      <c r="AM352" s="124"/>
      <c r="AN352" s="124"/>
      <c r="AO352" s="124"/>
      <c r="AP352" s="124"/>
      <c r="AQ352" s="124"/>
      <c r="AR352" s="124"/>
      <c r="AS352" s="124"/>
      <c r="AT352" s="124"/>
      <c r="AU352" s="124"/>
      <c r="AV352" s="124"/>
    </row>
    <row r="353" customFormat="false" ht="12.8" hidden="false" customHeight="false" outlineLevel="0" collapsed="false">
      <c r="A353" s="105" t="n">
        <f aca="false">IF(MAX(A$11:A352)+1&lt;=$D$1,A352+1,"")</f>
        <v>44039</v>
      </c>
      <c r="B353" s="0" t="str">
        <f aca="false">IF(WEEKDAY(A353,2)=WEEKDAY(B$1,2),WEEKNUM(A353,2),"")</f>
        <v/>
      </c>
      <c r="C353" s="0" t="str">
        <f aca="false">IF(A353=EOMONTH(A353,0),TEXT(A353,"mmm"),"")</f>
        <v/>
      </c>
      <c r="D353" s="0" t="str">
        <f aca="false">IF(OR(AND(DAY(A353)=31,MONTH(A353)=12),AND(DAY(A353)=1,MONTH(A353)=1)),YEAR(A353),"")</f>
        <v/>
      </c>
      <c r="E353" s="118" t="str">
        <f aca="false">IF(IF(YEAR(A353)=$H$1,TRUE())*IF(OR($H$2="",TEXT(A353,"mmm")=$H$2),TRUE())*IF(OR($H$3="",WEEKNUM(A353,2)=$H$3),TRUE())=1,ROW(),"")</f>
        <v/>
      </c>
      <c r="R353" s="124"/>
      <c r="S353" s="124"/>
      <c r="T353" s="124"/>
      <c r="U353" s="124"/>
      <c r="V353" s="124"/>
      <c r="W353" s="124"/>
      <c r="X353" s="124"/>
      <c r="Y353" s="124"/>
      <c r="Z353" s="124"/>
      <c r="AA353" s="124"/>
      <c r="AB353" s="124"/>
      <c r="AC353" s="124"/>
      <c r="AD353" s="124"/>
      <c r="AE353" s="124"/>
      <c r="AF353" s="124"/>
      <c r="AG353" s="124"/>
      <c r="AH353" s="124"/>
      <c r="AI353" s="124"/>
      <c r="AJ353" s="124"/>
      <c r="AK353" s="124"/>
      <c r="AL353" s="124"/>
      <c r="AM353" s="124"/>
      <c r="AN353" s="124"/>
      <c r="AO353" s="124"/>
      <c r="AP353" s="124"/>
      <c r="AQ353" s="124"/>
      <c r="AR353" s="124"/>
      <c r="AS353" s="124"/>
      <c r="AT353" s="124"/>
      <c r="AU353" s="124"/>
      <c r="AV353" s="124"/>
    </row>
    <row r="354" customFormat="false" ht="12.8" hidden="false" customHeight="false" outlineLevel="0" collapsed="false">
      <c r="A354" s="105" t="n">
        <f aca="false">IF(MAX(A$11:A353)+1&lt;=$D$1,A353+1,"")</f>
        <v>44040</v>
      </c>
      <c r="B354" s="0" t="n">
        <f aca="false">IF(WEEKDAY(A354,2)=WEEKDAY(B$1,2),WEEKNUM(A354,2),"")</f>
        <v>31</v>
      </c>
      <c r="C354" s="0" t="str">
        <f aca="false">IF(A354=EOMONTH(A354,0),TEXT(A354,"mmm"),"")</f>
        <v/>
      </c>
      <c r="D354" s="0" t="str">
        <f aca="false">IF(OR(AND(DAY(A354)=31,MONTH(A354)=12),AND(DAY(A354)=1,MONTH(A354)=1)),YEAR(A354),"")</f>
        <v/>
      </c>
      <c r="E354" s="118" t="str">
        <f aca="false">IF(IF(YEAR(A354)=$H$1,TRUE())*IF(OR($H$2="",TEXT(A354,"mmm")=$H$2),TRUE())*IF(OR($H$3="",WEEKNUM(A354,2)=$H$3),TRUE())=1,ROW(),"")</f>
        <v/>
      </c>
      <c r="R354" s="124"/>
      <c r="S354" s="124"/>
      <c r="T354" s="124"/>
      <c r="U354" s="124"/>
      <c r="V354" s="124"/>
      <c r="W354" s="124"/>
      <c r="X354" s="124"/>
      <c r="Y354" s="124"/>
      <c r="Z354" s="124"/>
      <c r="AA354" s="124"/>
      <c r="AB354" s="124"/>
      <c r="AC354" s="124"/>
      <c r="AD354" s="124"/>
      <c r="AE354" s="124"/>
      <c r="AF354" s="124"/>
      <c r="AG354" s="124"/>
      <c r="AH354" s="124"/>
      <c r="AI354" s="124"/>
      <c r="AJ354" s="124"/>
      <c r="AK354" s="124"/>
      <c r="AL354" s="124"/>
      <c r="AM354" s="124"/>
      <c r="AN354" s="124"/>
      <c r="AO354" s="124"/>
      <c r="AP354" s="124"/>
      <c r="AQ354" s="124"/>
      <c r="AR354" s="124"/>
      <c r="AS354" s="124"/>
      <c r="AT354" s="124"/>
      <c r="AU354" s="124"/>
      <c r="AV354" s="124"/>
    </row>
    <row r="355" customFormat="false" ht="12.8" hidden="false" customHeight="false" outlineLevel="0" collapsed="false">
      <c r="A355" s="105" t="n">
        <f aca="false">IF(MAX(A$11:A354)+1&lt;=$D$1,A354+1,"")</f>
        <v>44041</v>
      </c>
      <c r="B355" s="0" t="str">
        <f aca="false">IF(WEEKDAY(A355,2)=WEEKDAY(B$1,2),WEEKNUM(A355,2),"")</f>
        <v/>
      </c>
      <c r="C355" s="0" t="str">
        <f aca="false">IF(A355=EOMONTH(A355,0),TEXT(A355,"mmm"),"")</f>
        <v/>
      </c>
      <c r="D355" s="0" t="str">
        <f aca="false">IF(OR(AND(DAY(A355)=31,MONTH(A355)=12),AND(DAY(A355)=1,MONTH(A355)=1)),YEAR(A355),"")</f>
        <v/>
      </c>
      <c r="E355" s="118" t="str">
        <f aca="false">IF(IF(YEAR(A355)=$H$1,TRUE())*IF(OR($H$2="",TEXT(A355,"mmm")=$H$2),TRUE())*IF(OR($H$3="",WEEKNUM(A355,2)=$H$3),TRUE())=1,ROW(),"")</f>
        <v/>
      </c>
      <c r="R355" s="124"/>
      <c r="S355" s="124"/>
      <c r="T355" s="124"/>
      <c r="U355" s="124"/>
      <c r="V355" s="124"/>
      <c r="W355" s="124"/>
      <c r="X355" s="124"/>
      <c r="Y355" s="124"/>
      <c r="Z355" s="124"/>
      <c r="AA355" s="124"/>
      <c r="AB355" s="124"/>
      <c r="AC355" s="124"/>
      <c r="AD355" s="124"/>
      <c r="AE355" s="124"/>
      <c r="AF355" s="124"/>
      <c r="AG355" s="124"/>
      <c r="AH355" s="124"/>
      <c r="AI355" s="124"/>
      <c r="AJ355" s="124"/>
      <c r="AK355" s="124"/>
      <c r="AL355" s="124"/>
      <c r="AM355" s="124"/>
      <c r="AN355" s="124"/>
      <c r="AO355" s="124"/>
      <c r="AP355" s="124"/>
      <c r="AQ355" s="124"/>
      <c r="AR355" s="124"/>
      <c r="AS355" s="124"/>
      <c r="AT355" s="124"/>
      <c r="AU355" s="124"/>
      <c r="AV355" s="124"/>
    </row>
    <row r="356" customFormat="false" ht="12.8" hidden="false" customHeight="false" outlineLevel="0" collapsed="false">
      <c r="A356" s="105" t="n">
        <f aca="false">IF(MAX(A$11:A355)+1&lt;=$D$1,A355+1,"")</f>
        <v>44042</v>
      </c>
      <c r="B356" s="0" t="str">
        <f aca="false">IF(WEEKDAY(A356,2)=WEEKDAY(B$1,2),WEEKNUM(A356,2),"")</f>
        <v/>
      </c>
      <c r="C356" s="0" t="str">
        <f aca="false">IF(A356=EOMONTH(A356,0),TEXT(A356,"mmm"),"")</f>
        <v/>
      </c>
      <c r="D356" s="0" t="str">
        <f aca="false">IF(OR(AND(DAY(A356)=31,MONTH(A356)=12),AND(DAY(A356)=1,MONTH(A356)=1)),YEAR(A356),"")</f>
        <v/>
      </c>
      <c r="E356" s="118" t="str">
        <f aca="false">IF(IF(YEAR(A356)=$H$1,TRUE())*IF(OR($H$2="",TEXT(A356,"mmm")=$H$2),TRUE())*IF(OR($H$3="",WEEKNUM(A356,2)=$H$3),TRUE())=1,ROW(),"")</f>
        <v/>
      </c>
      <c r="R356" s="124"/>
      <c r="S356" s="124"/>
      <c r="T356" s="124"/>
      <c r="U356" s="124"/>
      <c r="V356" s="124"/>
      <c r="W356" s="124"/>
      <c r="X356" s="124"/>
      <c r="Y356" s="124"/>
      <c r="Z356" s="124"/>
      <c r="AA356" s="124"/>
      <c r="AB356" s="124"/>
      <c r="AC356" s="124"/>
      <c r="AD356" s="124"/>
      <c r="AE356" s="124"/>
      <c r="AF356" s="124"/>
      <c r="AG356" s="124"/>
      <c r="AH356" s="124"/>
      <c r="AI356" s="124"/>
      <c r="AJ356" s="124"/>
      <c r="AK356" s="124"/>
      <c r="AL356" s="124"/>
      <c r="AM356" s="124"/>
      <c r="AN356" s="124"/>
      <c r="AO356" s="124"/>
      <c r="AP356" s="124"/>
      <c r="AQ356" s="124"/>
      <c r="AR356" s="124"/>
      <c r="AS356" s="124"/>
      <c r="AT356" s="124"/>
      <c r="AU356" s="124"/>
      <c r="AV356" s="124"/>
    </row>
    <row r="357" customFormat="false" ht="12.8" hidden="false" customHeight="false" outlineLevel="0" collapsed="false">
      <c r="A357" s="105" t="n">
        <f aca="false">IF(MAX(A$11:A356)+1&lt;=$D$1,A356+1,"")</f>
        <v>44043</v>
      </c>
      <c r="B357" s="0" t="str">
        <f aca="false">IF(WEEKDAY(A357,2)=WEEKDAY(B$1,2),WEEKNUM(A357,2),"")</f>
        <v/>
      </c>
      <c r="C357" s="0" t="str">
        <f aca="false">IF(A357=EOMONTH(A357,0),TEXT(A357,"mmm"),"")</f>
        <v>juil.</v>
      </c>
      <c r="D357" s="0" t="str">
        <f aca="false">IF(OR(AND(DAY(A357)=31,MONTH(A357)=12),AND(DAY(A357)=1,MONTH(A357)=1)),YEAR(A357),"")</f>
        <v/>
      </c>
      <c r="E357" s="118" t="str">
        <f aca="false">IF(IF(YEAR(A357)=$H$1,TRUE())*IF(OR($H$2="",TEXT(A357,"mmm")=$H$2),TRUE())*IF(OR($H$3="",WEEKNUM(A357,2)=$H$3),TRUE())=1,ROW(),"")</f>
        <v/>
      </c>
      <c r="R357" s="124"/>
      <c r="S357" s="124"/>
      <c r="T357" s="124"/>
      <c r="U357" s="124"/>
      <c r="V357" s="124"/>
      <c r="W357" s="124"/>
      <c r="X357" s="124"/>
      <c r="Y357" s="124"/>
      <c r="Z357" s="124"/>
      <c r="AA357" s="124"/>
      <c r="AB357" s="124"/>
      <c r="AC357" s="124"/>
      <c r="AD357" s="124"/>
      <c r="AE357" s="124"/>
      <c r="AF357" s="124"/>
      <c r="AG357" s="124"/>
      <c r="AH357" s="124"/>
      <c r="AI357" s="124"/>
      <c r="AJ357" s="124"/>
      <c r="AK357" s="124"/>
      <c r="AL357" s="124"/>
      <c r="AM357" s="124"/>
      <c r="AN357" s="124"/>
      <c r="AO357" s="124"/>
      <c r="AP357" s="124"/>
      <c r="AQ357" s="124"/>
      <c r="AR357" s="124"/>
      <c r="AS357" s="124"/>
      <c r="AT357" s="124"/>
      <c r="AU357" s="124"/>
      <c r="AV357" s="124"/>
    </row>
    <row r="358" customFormat="false" ht="12.8" hidden="false" customHeight="false" outlineLevel="0" collapsed="false">
      <c r="A358" s="105" t="n">
        <f aca="false">IF(MAX(A$11:A357)+1&lt;=$D$1,A357+1,"")</f>
        <v>44044</v>
      </c>
      <c r="B358" s="0" t="str">
        <f aca="false">IF(WEEKDAY(A358,2)=WEEKDAY(B$1,2),WEEKNUM(A358,2),"")</f>
        <v/>
      </c>
      <c r="C358" s="0" t="str">
        <f aca="false">IF(A358=EOMONTH(A358,0),TEXT(A358,"mmm"),"")</f>
        <v/>
      </c>
      <c r="D358" s="0" t="str">
        <f aca="false">IF(OR(AND(DAY(A358)=31,MONTH(A358)=12),AND(DAY(A358)=1,MONTH(A358)=1)),YEAR(A358),"")</f>
        <v/>
      </c>
      <c r="E358" s="118" t="str">
        <f aca="false">IF(IF(YEAR(A358)=$H$1,TRUE())*IF(OR($H$2="",TEXT(A358,"mmm")=$H$2),TRUE())*IF(OR($H$3="",WEEKNUM(A358,2)=$H$3),TRUE())=1,ROW(),"")</f>
        <v/>
      </c>
      <c r="R358" s="124"/>
      <c r="S358" s="124"/>
      <c r="T358" s="124"/>
      <c r="U358" s="124"/>
      <c r="V358" s="124"/>
      <c r="W358" s="124"/>
      <c r="X358" s="124"/>
      <c r="Y358" s="124"/>
      <c r="Z358" s="124"/>
      <c r="AA358" s="124"/>
      <c r="AB358" s="124"/>
      <c r="AC358" s="124"/>
      <c r="AD358" s="124"/>
      <c r="AE358" s="124"/>
      <c r="AF358" s="124"/>
      <c r="AG358" s="124"/>
      <c r="AH358" s="124"/>
      <c r="AI358" s="124"/>
      <c r="AJ358" s="124"/>
      <c r="AK358" s="124"/>
      <c r="AL358" s="124"/>
      <c r="AM358" s="124"/>
      <c r="AN358" s="124"/>
      <c r="AO358" s="124"/>
      <c r="AP358" s="124"/>
      <c r="AQ358" s="124"/>
      <c r="AR358" s="124"/>
      <c r="AS358" s="124"/>
      <c r="AT358" s="124"/>
      <c r="AU358" s="124"/>
      <c r="AV358" s="124"/>
    </row>
    <row r="359" customFormat="false" ht="12.8" hidden="false" customHeight="false" outlineLevel="0" collapsed="false">
      <c r="A359" s="105" t="n">
        <f aca="false">IF(MAX(A$11:A358)+1&lt;=$D$1,A358+1,"")</f>
        <v>44045</v>
      </c>
      <c r="B359" s="0" t="str">
        <f aca="false">IF(WEEKDAY(A359,2)=WEEKDAY(B$1,2),WEEKNUM(A359,2),"")</f>
        <v/>
      </c>
      <c r="C359" s="0" t="str">
        <f aca="false">IF(A359=EOMONTH(A359,0),TEXT(A359,"mmm"),"")</f>
        <v/>
      </c>
      <c r="D359" s="0" t="str">
        <f aca="false">IF(OR(AND(DAY(A359)=31,MONTH(A359)=12),AND(DAY(A359)=1,MONTH(A359)=1)),YEAR(A359),"")</f>
        <v/>
      </c>
      <c r="E359" s="118" t="str">
        <f aca="false">IF(IF(YEAR(A359)=$H$1,TRUE())*IF(OR($H$2="",TEXT(A359,"mmm")=$H$2),TRUE())*IF(OR($H$3="",WEEKNUM(A359,2)=$H$3),TRUE())=1,ROW(),"")</f>
        <v/>
      </c>
      <c r="R359" s="124"/>
      <c r="S359" s="124"/>
      <c r="T359" s="124"/>
      <c r="U359" s="124"/>
      <c r="V359" s="124"/>
      <c r="W359" s="124"/>
      <c r="X359" s="124"/>
      <c r="Y359" s="124"/>
      <c r="Z359" s="124"/>
      <c r="AA359" s="124"/>
      <c r="AB359" s="124"/>
      <c r="AC359" s="124"/>
      <c r="AD359" s="124"/>
      <c r="AE359" s="124"/>
      <c r="AF359" s="124"/>
      <c r="AG359" s="124"/>
      <c r="AH359" s="124"/>
      <c r="AI359" s="124"/>
      <c r="AJ359" s="124"/>
      <c r="AK359" s="124"/>
      <c r="AL359" s="124"/>
      <c r="AM359" s="124"/>
      <c r="AN359" s="124"/>
      <c r="AO359" s="124"/>
      <c r="AP359" s="124"/>
      <c r="AQ359" s="124"/>
      <c r="AR359" s="124"/>
      <c r="AS359" s="124"/>
      <c r="AT359" s="124"/>
      <c r="AU359" s="124"/>
      <c r="AV359" s="124"/>
    </row>
    <row r="360" customFormat="false" ht="12.8" hidden="false" customHeight="false" outlineLevel="0" collapsed="false">
      <c r="A360" s="105" t="n">
        <f aca="false">IF(MAX(A$11:A359)+1&lt;=$D$1,A359+1,"")</f>
        <v>44046</v>
      </c>
      <c r="B360" s="0" t="str">
        <f aca="false">IF(WEEKDAY(A360,2)=WEEKDAY(B$1,2),WEEKNUM(A360,2),"")</f>
        <v/>
      </c>
      <c r="C360" s="0" t="str">
        <f aca="false">IF(A360=EOMONTH(A360,0),TEXT(A360,"mmm"),"")</f>
        <v/>
      </c>
      <c r="D360" s="0" t="str">
        <f aca="false">IF(OR(AND(DAY(A360)=31,MONTH(A360)=12),AND(DAY(A360)=1,MONTH(A360)=1)),YEAR(A360),"")</f>
        <v/>
      </c>
      <c r="E360" s="118" t="str">
        <f aca="false">IF(IF(YEAR(A360)=$H$1,TRUE())*IF(OR($H$2="",TEXT(A360,"mmm")=$H$2),TRUE())*IF(OR($H$3="",WEEKNUM(A360,2)=$H$3),TRUE())=1,ROW(),"")</f>
        <v/>
      </c>
      <c r="R360" s="124"/>
      <c r="S360" s="124"/>
      <c r="T360" s="124"/>
      <c r="U360" s="124"/>
      <c r="V360" s="124"/>
      <c r="W360" s="124"/>
      <c r="X360" s="124"/>
      <c r="Y360" s="124"/>
      <c r="Z360" s="124"/>
      <c r="AA360" s="124"/>
      <c r="AB360" s="124"/>
      <c r="AC360" s="124"/>
      <c r="AD360" s="124"/>
      <c r="AE360" s="124"/>
      <c r="AF360" s="124"/>
      <c r="AG360" s="124"/>
      <c r="AH360" s="124"/>
      <c r="AI360" s="124"/>
      <c r="AJ360" s="124"/>
      <c r="AK360" s="124"/>
      <c r="AL360" s="124"/>
      <c r="AM360" s="124"/>
      <c r="AN360" s="124"/>
      <c r="AO360" s="124"/>
      <c r="AP360" s="124"/>
      <c r="AQ360" s="124"/>
      <c r="AR360" s="124"/>
      <c r="AS360" s="124"/>
      <c r="AT360" s="124"/>
      <c r="AU360" s="124"/>
      <c r="AV360" s="124"/>
    </row>
    <row r="361" customFormat="false" ht="12.8" hidden="false" customHeight="false" outlineLevel="0" collapsed="false">
      <c r="A361" s="105" t="n">
        <f aca="false">IF(MAX(A$11:A360)+1&lt;=$D$1,A360+1,"")</f>
        <v>44047</v>
      </c>
      <c r="B361" s="0" t="n">
        <f aca="false">IF(WEEKDAY(A361,2)=WEEKDAY(B$1,2),WEEKNUM(A361,2),"")</f>
        <v>32</v>
      </c>
      <c r="C361" s="0" t="str">
        <f aca="false">IF(A361=EOMONTH(A361,0),TEXT(A361,"mmm"),"")</f>
        <v/>
      </c>
      <c r="D361" s="0" t="str">
        <f aca="false">IF(OR(AND(DAY(A361)=31,MONTH(A361)=12),AND(DAY(A361)=1,MONTH(A361)=1)),YEAR(A361),"")</f>
        <v/>
      </c>
      <c r="E361" s="118" t="str">
        <f aca="false">IF(IF(YEAR(A361)=$H$1,TRUE())*IF(OR($H$2="",TEXT(A361,"mmm")=$H$2),TRUE())*IF(OR($H$3="",WEEKNUM(A361,2)=$H$3),TRUE())=1,ROW(),"")</f>
        <v/>
      </c>
      <c r="R361" s="124"/>
      <c r="S361" s="124"/>
      <c r="T361" s="124"/>
      <c r="U361" s="124"/>
      <c r="V361" s="124"/>
      <c r="W361" s="124"/>
      <c r="X361" s="124"/>
      <c r="Y361" s="124"/>
      <c r="Z361" s="124"/>
      <c r="AA361" s="124"/>
      <c r="AB361" s="124"/>
      <c r="AC361" s="124"/>
      <c r="AD361" s="124"/>
      <c r="AE361" s="124"/>
      <c r="AF361" s="124"/>
      <c r="AG361" s="124"/>
      <c r="AH361" s="124"/>
      <c r="AI361" s="124"/>
      <c r="AJ361" s="124"/>
      <c r="AK361" s="124"/>
      <c r="AL361" s="124"/>
      <c r="AM361" s="124"/>
      <c r="AN361" s="124"/>
      <c r="AO361" s="124"/>
      <c r="AP361" s="124"/>
      <c r="AQ361" s="124"/>
      <c r="AR361" s="124"/>
      <c r="AS361" s="124"/>
      <c r="AT361" s="124"/>
      <c r="AU361" s="124"/>
      <c r="AV361" s="124"/>
    </row>
    <row r="362" customFormat="false" ht="12.8" hidden="false" customHeight="false" outlineLevel="0" collapsed="false">
      <c r="A362" s="105" t="n">
        <f aca="false">IF(MAX(A$11:A361)+1&lt;=$D$1,A361+1,"")</f>
        <v>44048</v>
      </c>
      <c r="B362" s="0" t="str">
        <f aca="false">IF(WEEKDAY(A362,2)=WEEKDAY(B$1,2),WEEKNUM(A362,2),"")</f>
        <v/>
      </c>
      <c r="C362" s="0" t="str">
        <f aca="false">IF(A362=EOMONTH(A362,0),TEXT(A362,"mmm"),"")</f>
        <v/>
      </c>
      <c r="D362" s="0" t="str">
        <f aca="false">IF(OR(AND(DAY(A362)=31,MONTH(A362)=12),AND(DAY(A362)=1,MONTH(A362)=1)),YEAR(A362),"")</f>
        <v/>
      </c>
      <c r="E362" s="118" t="str">
        <f aca="false">IF(IF(YEAR(A362)=$H$1,TRUE())*IF(OR($H$2="",TEXT(A362,"mmm")=$H$2),TRUE())*IF(OR($H$3="",WEEKNUM(A362,2)=$H$3),TRUE())=1,ROW(),"")</f>
        <v/>
      </c>
      <c r="R362" s="124"/>
      <c r="S362" s="124"/>
      <c r="T362" s="124"/>
      <c r="U362" s="124"/>
      <c r="V362" s="124"/>
      <c r="W362" s="124"/>
      <c r="X362" s="124"/>
      <c r="Y362" s="124"/>
      <c r="Z362" s="124"/>
      <c r="AA362" s="124"/>
      <c r="AB362" s="124"/>
      <c r="AC362" s="124"/>
      <c r="AD362" s="124"/>
      <c r="AE362" s="124"/>
      <c r="AF362" s="124"/>
      <c r="AG362" s="124"/>
      <c r="AH362" s="124"/>
      <c r="AI362" s="124"/>
      <c r="AJ362" s="124"/>
      <c r="AK362" s="124"/>
      <c r="AL362" s="124"/>
      <c r="AM362" s="124"/>
      <c r="AN362" s="124"/>
      <c r="AO362" s="124"/>
      <c r="AP362" s="124"/>
      <c r="AQ362" s="124"/>
      <c r="AR362" s="124"/>
      <c r="AS362" s="124"/>
      <c r="AT362" s="124"/>
      <c r="AU362" s="124"/>
      <c r="AV362" s="124"/>
    </row>
    <row r="363" customFormat="false" ht="12.8" hidden="false" customHeight="false" outlineLevel="0" collapsed="false">
      <c r="A363" s="105" t="n">
        <f aca="false">IF(MAX(A$11:A362)+1&lt;=$D$1,A362+1,"")</f>
        <v>44049</v>
      </c>
      <c r="B363" s="0" t="str">
        <f aca="false">IF(WEEKDAY(A363,2)=WEEKDAY(B$1,2),WEEKNUM(A363,2),"")</f>
        <v/>
      </c>
      <c r="C363" s="0" t="str">
        <f aca="false">IF(A363=EOMONTH(A363,0),TEXT(A363,"mmm"),"")</f>
        <v/>
      </c>
      <c r="D363" s="0" t="str">
        <f aca="false">IF(OR(AND(DAY(A363)=31,MONTH(A363)=12),AND(DAY(A363)=1,MONTH(A363)=1)),YEAR(A363),"")</f>
        <v/>
      </c>
      <c r="E363" s="118" t="str">
        <f aca="false">IF(IF(YEAR(A363)=$H$1,TRUE())*IF(OR($H$2="",TEXT(A363,"mmm")=$H$2),TRUE())*IF(OR($H$3="",WEEKNUM(A363,2)=$H$3),TRUE())=1,ROW(),"")</f>
        <v/>
      </c>
      <c r="R363" s="124"/>
      <c r="S363" s="124"/>
      <c r="T363" s="124"/>
      <c r="U363" s="124"/>
      <c r="V363" s="124"/>
      <c r="W363" s="124"/>
      <c r="X363" s="124"/>
      <c r="Y363" s="124"/>
      <c r="Z363" s="124"/>
      <c r="AA363" s="124"/>
      <c r="AB363" s="124"/>
      <c r="AC363" s="124"/>
      <c r="AD363" s="124"/>
      <c r="AE363" s="124"/>
      <c r="AF363" s="124"/>
      <c r="AG363" s="124"/>
      <c r="AH363" s="124"/>
      <c r="AI363" s="124"/>
      <c r="AJ363" s="124"/>
      <c r="AK363" s="124"/>
      <c r="AL363" s="124"/>
      <c r="AM363" s="124"/>
      <c r="AN363" s="124"/>
      <c r="AO363" s="124"/>
      <c r="AP363" s="124"/>
      <c r="AQ363" s="124"/>
      <c r="AR363" s="124"/>
      <c r="AS363" s="124"/>
      <c r="AT363" s="124"/>
      <c r="AU363" s="124"/>
      <c r="AV363" s="124"/>
    </row>
    <row r="364" customFormat="false" ht="12.8" hidden="false" customHeight="false" outlineLevel="0" collapsed="false">
      <c r="A364" s="105" t="n">
        <f aca="false">IF(MAX(A$11:A363)+1&lt;=$D$1,A363+1,"")</f>
        <v>44050</v>
      </c>
      <c r="B364" s="0" t="str">
        <f aca="false">IF(WEEKDAY(A364,2)=WEEKDAY(B$1,2),WEEKNUM(A364,2),"")</f>
        <v/>
      </c>
      <c r="C364" s="0" t="str">
        <f aca="false">IF(A364=EOMONTH(A364,0),TEXT(A364,"mmm"),"")</f>
        <v/>
      </c>
      <c r="D364" s="0" t="str">
        <f aca="false">IF(OR(AND(DAY(A364)=31,MONTH(A364)=12),AND(DAY(A364)=1,MONTH(A364)=1)),YEAR(A364),"")</f>
        <v/>
      </c>
      <c r="E364" s="118" t="str">
        <f aca="false">IF(IF(YEAR(A364)=$H$1,TRUE())*IF(OR($H$2="",TEXT(A364,"mmm")=$H$2),TRUE())*IF(OR($H$3="",WEEKNUM(A364,2)=$H$3),TRUE())=1,ROW(),"")</f>
        <v/>
      </c>
      <c r="R364" s="124"/>
      <c r="S364" s="124"/>
      <c r="T364" s="124"/>
      <c r="U364" s="124"/>
      <c r="V364" s="124"/>
      <c r="W364" s="124"/>
      <c r="X364" s="124"/>
      <c r="Y364" s="124"/>
      <c r="Z364" s="124"/>
      <c r="AA364" s="124"/>
      <c r="AB364" s="124"/>
      <c r="AC364" s="124"/>
      <c r="AD364" s="124"/>
      <c r="AE364" s="124"/>
      <c r="AF364" s="124"/>
      <c r="AG364" s="124"/>
      <c r="AH364" s="124"/>
      <c r="AI364" s="124"/>
      <c r="AJ364" s="124"/>
      <c r="AK364" s="124"/>
      <c r="AL364" s="124"/>
      <c r="AM364" s="124"/>
      <c r="AN364" s="124"/>
      <c r="AO364" s="124"/>
      <c r="AP364" s="124"/>
      <c r="AQ364" s="124"/>
      <c r="AR364" s="124"/>
      <c r="AS364" s="124"/>
      <c r="AT364" s="124"/>
      <c r="AU364" s="124"/>
      <c r="AV364" s="124"/>
    </row>
    <row r="365" customFormat="false" ht="12.8" hidden="false" customHeight="false" outlineLevel="0" collapsed="false">
      <c r="A365" s="105" t="n">
        <f aca="false">IF(MAX(A$11:A364)+1&lt;=$D$1,A364+1,"")</f>
        <v>44051</v>
      </c>
      <c r="B365" s="0" t="str">
        <f aca="false">IF(WEEKDAY(A365,2)=WEEKDAY(B$1,2),WEEKNUM(A365,2),"")</f>
        <v/>
      </c>
      <c r="C365" s="0" t="str">
        <f aca="false">IF(A365=EOMONTH(A365,0),TEXT(A365,"mmm"),"")</f>
        <v/>
      </c>
      <c r="D365" s="0" t="str">
        <f aca="false">IF(OR(AND(DAY(A365)=31,MONTH(A365)=12),AND(DAY(A365)=1,MONTH(A365)=1)),YEAR(A365),"")</f>
        <v/>
      </c>
      <c r="E365" s="118" t="str">
        <f aca="false">IF(IF(YEAR(A365)=$H$1,TRUE())*IF(OR($H$2="",TEXT(A365,"mmm")=$H$2),TRUE())*IF(OR($H$3="",WEEKNUM(A365,2)=$H$3),TRUE())=1,ROW(),"")</f>
        <v/>
      </c>
      <c r="R365" s="124"/>
      <c r="S365" s="124"/>
      <c r="T365" s="124"/>
      <c r="U365" s="124"/>
      <c r="V365" s="124"/>
      <c r="W365" s="124"/>
      <c r="X365" s="124"/>
      <c r="Y365" s="124"/>
      <c r="Z365" s="124"/>
      <c r="AA365" s="124"/>
      <c r="AB365" s="124"/>
      <c r="AC365" s="124"/>
      <c r="AD365" s="124"/>
      <c r="AE365" s="124"/>
      <c r="AF365" s="124"/>
      <c r="AG365" s="124"/>
      <c r="AH365" s="124"/>
      <c r="AI365" s="124"/>
      <c r="AJ365" s="124"/>
      <c r="AK365" s="124"/>
      <c r="AL365" s="124"/>
      <c r="AM365" s="124"/>
      <c r="AN365" s="124"/>
      <c r="AO365" s="124"/>
      <c r="AP365" s="124"/>
      <c r="AQ365" s="124"/>
      <c r="AR365" s="124"/>
      <c r="AS365" s="124"/>
      <c r="AT365" s="124"/>
      <c r="AU365" s="124"/>
      <c r="AV365" s="124"/>
    </row>
    <row r="366" customFormat="false" ht="12.8" hidden="false" customHeight="false" outlineLevel="0" collapsed="false">
      <c r="A366" s="105" t="n">
        <f aca="false">IF(MAX(A$11:A365)+1&lt;=$D$1,A365+1,"")</f>
        <v>44052</v>
      </c>
      <c r="B366" s="0" t="str">
        <f aca="false">IF(WEEKDAY(A366,2)=WEEKDAY(B$1,2),WEEKNUM(A366,2),"")</f>
        <v/>
      </c>
      <c r="C366" s="0" t="str">
        <f aca="false">IF(A366=EOMONTH(A366,0),TEXT(A366,"mmm"),"")</f>
        <v/>
      </c>
      <c r="D366" s="0" t="str">
        <f aca="false">IF(OR(AND(DAY(A366)=31,MONTH(A366)=12),AND(DAY(A366)=1,MONTH(A366)=1)),YEAR(A366),"")</f>
        <v/>
      </c>
      <c r="E366" s="118" t="str">
        <f aca="false">IF(IF(YEAR(A366)=$H$1,TRUE())*IF(OR($H$2="",TEXT(A366,"mmm")=$H$2),TRUE())*IF(OR($H$3="",WEEKNUM(A366,2)=$H$3),TRUE())=1,ROW(),"")</f>
        <v/>
      </c>
      <c r="R366" s="124"/>
      <c r="S366" s="124"/>
      <c r="T366" s="124"/>
      <c r="U366" s="124"/>
      <c r="V366" s="124"/>
      <c r="W366" s="124"/>
      <c r="X366" s="124"/>
      <c r="Y366" s="124"/>
      <c r="Z366" s="124"/>
      <c r="AA366" s="124"/>
      <c r="AB366" s="124"/>
      <c r="AC366" s="124"/>
      <c r="AD366" s="124"/>
      <c r="AE366" s="124"/>
      <c r="AF366" s="124"/>
      <c r="AG366" s="124"/>
      <c r="AH366" s="124"/>
      <c r="AI366" s="124"/>
      <c r="AJ366" s="124"/>
      <c r="AK366" s="124"/>
      <c r="AL366" s="124"/>
      <c r="AM366" s="124"/>
      <c r="AN366" s="124"/>
      <c r="AO366" s="124"/>
      <c r="AP366" s="124"/>
      <c r="AQ366" s="124"/>
      <c r="AR366" s="124"/>
      <c r="AS366" s="124"/>
      <c r="AT366" s="124"/>
      <c r="AU366" s="124"/>
      <c r="AV366" s="124"/>
    </row>
    <row r="367" customFormat="false" ht="12.8" hidden="false" customHeight="false" outlineLevel="0" collapsed="false">
      <c r="A367" s="105" t="n">
        <f aca="false">IF(MAX(A$11:A366)+1&lt;=$D$1,A366+1,"")</f>
        <v>44053</v>
      </c>
      <c r="B367" s="0" t="str">
        <f aca="false">IF(WEEKDAY(A367,2)=WEEKDAY(B$1,2),WEEKNUM(A367,2),"")</f>
        <v/>
      </c>
      <c r="C367" s="0" t="str">
        <f aca="false">IF(A367=EOMONTH(A367,0),TEXT(A367,"mmm"),"")</f>
        <v/>
      </c>
      <c r="D367" s="0" t="str">
        <f aca="false">IF(OR(AND(DAY(A367)=31,MONTH(A367)=12),AND(DAY(A367)=1,MONTH(A367)=1)),YEAR(A367),"")</f>
        <v/>
      </c>
      <c r="E367" s="118" t="str">
        <f aca="false">IF(IF(YEAR(A367)=$H$1,TRUE())*IF(OR($H$2="",TEXT(A367,"mmm")=$H$2),TRUE())*IF(OR($H$3="",WEEKNUM(A367,2)=$H$3),TRUE())=1,ROW(),"")</f>
        <v/>
      </c>
      <c r="R367" s="124"/>
      <c r="S367" s="124"/>
      <c r="T367" s="124"/>
      <c r="U367" s="124"/>
      <c r="V367" s="124"/>
      <c r="W367" s="124"/>
      <c r="X367" s="124"/>
      <c r="Y367" s="124"/>
      <c r="Z367" s="124"/>
      <c r="AA367" s="124"/>
      <c r="AB367" s="124"/>
      <c r="AC367" s="124"/>
      <c r="AD367" s="124"/>
      <c r="AE367" s="124"/>
      <c r="AF367" s="124"/>
      <c r="AG367" s="124"/>
      <c r="AH367" s="124"/>
      <c r="AI367" s="124"/>
      <c r="AJ367" s="124"/>
      <c r="AK367" s="124"/>
      <c r="AL367" s="124"/>
      <c r="AM367" s="124"/>
      <c r="AN367" s="124"/>
      <c r="AO367" s="124"/>
      <c r="AP367" s="124"/>
      <c r="AQ367" s="124"/>
      <c r="AR367" s="124"/>
      <c r="AS367" s="124"/>
      <c r="AT367" s="124"/>
      <c r="AU367" s="124"/>
      <c r="AV367" s="124"/>
    </row>
    <row r="368" customFormat="false" ht="12.8" hidden="false" customHeight="false" outlineLevel="0" collapsed="false">
      <c r="A368" s="105" t="n">
        <f aca="false">IF(MAX(A$11:A367)+1&lt;=$D$1,A367+1,"")</f>
        <v>44054</v>
      </c>
      <c r="B368" s="0" t="n">
        <f aca="false">IF(WEEKDAY(A368,2)=WEEKDAY(B$1,2),WEEKNUM(A368,2),"")</f>
        <v>33</v>
      </c>
      <c r="C368" s="0" t="str">
        <f aca="false">IF(A368=EOMONTH(A368,0),TEXT(A368,"mmm"),"")</f>
        <v/>
      </c>
      <c r="D368" s="0" t="str">
        <f aca="false">IF(OR(AND(DAY(A368)=31,MONTH(A368)=12),AND(DAY(A368)=1,MONTH(A368)=1)),YEAR(A368),"")</f>
        <v/>
      </c>
      <c r="E368" s="118" t="str">
        <f aca="false">IF(IF(YEAR(A368)=$H$1,TRUE())*IF(OR($H$2="",TEXT(A368,"mmm")=$H$2),TRUE())*IF(OR($H$3="",WEEKNUM(A368,2)=$H$3),TRUE())=1,ROW(),"")</f>
        <v/>
      </c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124"/>
      <c r="AH368" s="124"/>
      <c r="AI368" s="124"/>
      <c r="AJ368" s="124"/>
      <c r="AK368" s="124"/>
      <c r="AL368" s="124"/>
      <c r="AM368" s="124"/>
      <c r="AN368" s="124"/>
      <c r="AO368" s="124"/>
      <c r="AP368" s="124"/>
      <c r="AQ368" s="124"/>
      <c r="AR368" s="124"/>
      <c r="AS368" s="124"/>
      <c r="AT368" s="124"/>
      <c r="AU368" s="124"/>
      <c r="AV368" s="124"/>
    </row>
    <row r="369" customFormat="false" ht="12.8" hidden="false" customHeight="false" outlineLevel="0" collapsed="false">
      <c r="A369" s="105" t="n">
        <f aca="false">IF(MAX(A$11:A368)+1&lt;=$D$1,A368+1,"")</f>
        <v>44055</v>
      </c>
      <c r="B369" s="0" t="str">
        <f aca="false">IF(WEEKDAY(A369,2)=WEEKDAY(B$1,2),WEEKNUM(A369,2),"")</f>
        <v/>
      </c>
      <c r="C369" s="0" t="str">
        <f aca="false">IF(A369=EOMONTH(A369,0),TEXT(A369,"mmm"),"")</f>
        <v/>
      </c>
      <c r="D369" s="0" t="str">
        <f aca="false">IF(OR(AND(DAY(A369)=31,MONTH(A369)=12),AND(DAY(A369)=1,MONTH(A369)=1)),YEAR(A369),"")</f>
        <v/>
      </c>
      <c r="E369" s="118" t="str">
        <f aca="false">IF(IF(YEAR(A369)=$H$1,TRUE())*IF(OR($H$2="",TEXT(A369,"mmm")=$H$2),TRUE())*IF(OR($H$3="",WEEKNUM(A369,2)=$H$3),TRUE())=1,ROW(),"")</f>
        <v/>
      </c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  <c r="AB369" s="124"/>
      <c r="AC369" s="124"/>
      <c r="AD369" s="124"/>
      <c r="AE369" s="124"/>
      <c r="AF369" s="124"/>
      <c r="AG369" s="124"/>
      <c r="AH369" s="124"/>
      <c r="AI369" s="124"/>
      <c r="AJ369" s="124"/>
      <c r="AK369" s="124"/>
      <c r="AL369" s="124"/>
      <c r="AM369" s="124"/>
      <c r="AN369" s="124"/>
      <c r="AO369" s="124"/>
      <c r="AP369" s="124"/>
      <c r="AQ369" s="124"/>
      <c r="AR369" s="124"/>
      <c r="AS369" s="124"/>
      <c r="AT369" s="124"/>
      <c r="AU369" s="124"/>
      <c r="AV369" s="124"/>
    </row>
    <row r="370" customFormat="false" ht="12.8" hidden="false" customHeight="false" outlineLevel="0" collapsed="false">
      <c r="A370" s="105" t="n">
        <f aca="false">IF(MAX(A$11:A369)+1&lt;=$D$1,A369+1,"")</f>
        <v>44056</v>
      </c>
      <c r="B370" s="0" t="str">
        <f aca="false">IF(WEEKDAY(A370,2)=WEEKDAY(B$1,2),WEEKNUM(A370,2),"")</f>
        <v/>
      </c>
      <c r="C370" s="0" t="str">
        <f aca="false">IF(A370=EOMONTH(A370,0),TEXT(A370,"mmm"),"")</f>
        <v/>
      </c>
      <c r="D370" s="0" t="str">
        <f aca="false">IF(OR(AND(DAY(A370)=31,MONTH(A370)=12),AND(DAY(A370)=1,MONTH(A370)=1)),YEAR(A370),"")</f>
        <v/>
      </c>
      <c r="E370" s="118" t="str">
        <f aca="false">IF(IF(YEAR(A370)=$H$1,TRUE())*IF(OR($H$2="",TEXT(A370,"mmm")=$H$2),TRUE())*IF(OR($H$3="",WEEKNUM(A370,2)=$H$3),TRUE())=1,ROW(),"")</f>
        <v/>
      </c>
      <c r="R370" s="124"/>
      <c r="S370" s="124"/>
      <c r="T370" s="124"/>
      <c r="U370" s="124"/>
      <c r="V370" s="124"/>
      <c r="W370" s="124"/>
      <c r="X370" s="124"/>
      <c r="Y370" s="124"/>
      <c r="Z370" s="124"/>
      <c r="AA370" s="124"/>
      <c r="AB370" s="124"/>
      <c r="AC370" s="124"/>
      <c r="AD370" s="124"/>
      <c r="AE370" s="124"/>
      <c r="AF370" s="124"/>
      <c r="AG370" s="124"/>
      <c r="AH370" s="124"/>
      <c r="AI370" s="124"/>
      <c r="AJ370" s="124"/>
      <c r="AK370" s="124"/>
      <c r="AL370" s="124"/>
      <c r="AM370" s="124"/>
      <c r="AN370" s="124"/>
      <c r="AO370" s="124"/>
      <c r="AP370" s="124"/>
      <c r="AQ370" s="124"/>
      <c r="AR370" s="124"/>
      <c r="AS370" s="124"/>
      <c r="AT370" s="124"/>
      <c r="AU370" s="124"/>
      <c r="AV370" s="124"/>
    </row>
    <row r="371" customFormat="false" ht="12.8" hidden="false" customHeight="false" outlineLevel="0" collapsed="false">
      <c r="A371" s="105" t="n">
        <f aca="false">IF(MAX(A$11:A370)+1&lt;=$D$1,A370+1,"")</f>
        <v>44057</v>
      </c>
      <c r="B371" s="0" t="str">
        <f aca="false">IF(WEEKDAY(A371,2)=WEEKDAY(B$1,2),WEEKNUM(A371,2),"")</f>
        <v/>
      </c>
      <c r="C371" s="0" t="str">
        <f aca="false">IF(A371=EOMONTH(A371,0),TEXT(A371,"mmm"),"")</f>
        <v/>
      </c>
      <c r="D371" s="0" t="str">
        <f aca="false">IF(OR(AND(DAY(A371)=31,MONTH(A371)=12),AND(DAY(A371)=1,MONTH(A371)=1)),YEAR(A371),"")</f>
        <v/>
      </c>
      <c r="E371" s="118" t="str">
        <f aca="false">IF(IF(YEAR(A371)=$H$1,TRUE())*IF(OR($H$2="",TEXT(A371,"mmm")=$H$2),TRUE())*IF(OR($H$3="",WEEKNUM(A371,2)=$H$3),TRUE())=1,ROW(),"")</f>
        <v/>
      </c>
      <c r="R371" s="124"/>
      <c r="S371" s="124"/>
      <c r="T371" s="124"/>
      <c r="U371" s="124"/>
      <c r="V371" s="124"/>
      <c r="W371" s="124"/>
      <c r="X371" s="124"/>
      <c r="Y371" s="124"/>
      <c r="Z371" s="124"/>
      <c r="AA371" s="124"/>
      <c r="AB371" s="124"/>
      <c r="AC371" s="124"/>
      <c r="AD371" s="124"/>
      <c r="AE371" s="124"/>
      <c r="AF371" s="124"/>
      <c r="AG371" s="124"/>
      <c r="AH371" s="124"/>
      <c r="AI371" s="124"/>
      <c r="AJ371" s="124"/>
      <c r="AK371" s="124"/>
      <c r="AL371" s="124"/>
      <c r="AM371" s="124"/>
      <c r="AN371" s="124"/>
      <c r="AO371" s="124"/>
      <c r="AP371" s="124"/>
      <c r="AQ371" s="124"/>
      <c r="AR371" s="124"/>
      <c r="AS371" s="124"/>
      <c r="AT371" s="124"/>
      <c r="AU371" s="124"/>
      <c r="AV371" s="124"/>
    </row>
    <row r="372" customFormat="false" ht="12.8" hidden="false" customHeight="false" outlineLevel="0" collapsed="false">
      <c r="A372" s="105" t="n">
        <f aca="false">IF(MAX(A$11:A371)+1&lt;=$D$1,A371+1,"")</f>
        <v>44058</v>
      </c>
      <c r="B372" s="0" t="str">
        <f aca="false">IF(WEEKDAY(A372,2)=WEEKDAY(B$1,2),WEEKNUM(A372,2),"")</f>
        <v/>
      </c>
      <c r="C372" s="0" t="str">
        <f aca="false">IF(A372=EOMONTH(A372,0),TEXT(A372,"mmm"),"")</f>
        <v/>
      </c>
      <c r="D372" s="0" t="str">
        <f aca="false">IF(OR(AND(DAY(A372)=31,MONTH(A372)=12),AND(DAY(A372)=1,MONTH(A372)=1)),YEAR(A372),"")</f>
        <v/>
      </c>
      <c r="E372" s="118" t="str">
        <f aca="false">IF(IF(YEAR(A372)=$H$1,TRUE())*IF(OR($H$2="",TEXT(A372,"mmm")=$H$2),TRUE())*IF(OR($H$3="",WEEKNUM(A372,2)=$H$3),TRUE())=1,ROW(),"")</f>
        <v/>
      </c>
      <c r="R372" s="124"/>
      <c r="S372" s="124"/>
      <c r="T372" s="124"/>
      <c r="U372" s="124"/>
      <c r="V372" s="124"/>
      <c r="W372" s="124"/>
      <c r="X372" s="124"/>
      <c r="Y372" s="124"/>
      <c r="Z372" s="124"/>
      <c r="AA372" s="124"/>
      <c r="AB372" s="124"/>
      <c r="AC372" s="124"/>
      <c r="AD372" s="124"/>
      <c r="AE372" s="124"/>
      <c r="AF372" s="124"/>
      <c r="AG372" s="124"/>
      <c r="AH372" s="124"/>
      <c r="AI372" s="124"/>
      <c r="AJ372" s="124"/>
      <c r="AK372" s="124"/>
      <c r="AL372" s="124"/>
      <c r="AM372" s="124"/>
      <c r="AN372" s="124"/>
      <c r="AO372" s="124"/>
      <c r="AP372" s="124"/>
      <c r="AQ372" s="124"/>
      <c r="AR372" s="124"/>
      <c r="AS372" s="124"/>
      <c r="AT372" s="124"/>
      <c r="AU372" s="124"/>
      <c r="AV372" s="124"/>
    </row>
    <row r="373" customFormat="false" ht="12.8" hidden="false" customHeight="false" outlineLevel="0" collapsed="false">
      <c r="A373" s="105" t="n">
        <f aca="false">IF(MAX(A$11:A372)+1&lt;=$D$1,A372+1,"")</f>
        <v>44059</v>
      </c>
      <c r="B373" s="0" t="str">
        <f aca="false">IF(WEEKDAY(A373,2)=WEEKDAY(B$1,2),WEEKNUM(A373,2),"")</f>
        <v/>
      </c>
      <c r="C373" s="0" t="str">
        <f aca="false">IF(A373=EOMONTH(A373,0),TEXT(A373,"mmm"),"")</f>
        <v/>
      </c>
      <c r="D373" s="0" t="str">
        <f aca="false">IF(OR(AND(DAY(A373)=31,MONTH(A373)=12),AND(DAY(A373)=1,MONTH(A373)=1)),YEAR(A373),"")</f>
        <v/>
      </c>
      <c r="E373" s="118" t="str">
        <f aca="false">IF(IF(YEAR(A373)=$H$1,TRUE())*IF(OR($H$2="",TEXT(A373,"mmm")=$H$2),TRUE())*IF(OR($H$3="",WEEKNUM(A373,2)=$H$3),TRUE())=1,ROW(),"")</f>
        <v/>
      </c>
      <c r="R373" s="124"/>
      <c r="S373" s="124"/>
      <c r="T373" s="124"/>
      <c r="U373" s="124"/>
      <c r="V373" s="124"/>
      <c r="W373" s="124"/>
      <c r="X373" s="124"/>
      <c r="Y373" s="124"/>
      <c r="Z373" s="124"/>
      <c r="AA373" s="124"/>
      <c r="AB373" s="124"/>
      <c r="AC373" s="124"/>
      <c r="AD373" s="124"/>
      <c r="AE373" s="124"/>
      <c r="AF373" s="124"/>
      <c r="AG373" s="124"/>
      <c r="AH373" s="124"/>
      <c r="AI373" s="124"/>
      <c r="AJ373" s="124"/>
      <c r="AK373" s="124"/>
      <c r="AL373" s="124"/>
      <c r="AM373" s="124"/>
      <c r="AN373" s="124"/>
      <c r="AO373" s="124"/>
      <c r="AP373" s="124"/>
      <c r="AQ373" s="124"/>
      <c r="AR373" s="124"/>
      <c r="AS373" s="124"/>
      <c r="AT373" s="124"/>
      <c r="AU373" s="124"/>
      <c r="AV373" s="124"/>
    </row>
    <row r="374" customFormat="false" ht="12.8" hidden="false" customHeight="false" outlineLevel="0" collapsed="false">
      <c r="A374" s="105" t="n">
        <f aca="false">IF(MAX(A$11:A373)+1&lt;=$D$1,A373+1,"")</f>
        <v>44060</v>
      </c>
      <c r="B374" s="0" t="str">
        <f aca="false">IF(WEEKDAY(A374,2)=WEEKDAY(B$1,2),WEEKNUM(A374,2),"")</f>
        <v/>
      </c>
      <c r="C374" s="0" t="str">
        <f aca="false">IF(A374=EOMONTH(A374,0),TEXT(A374,"mmm"),"")</f>
        <v/>
      </c>
      <c r="D374" s="0" t="str">
        <f aca="false">IF(OR(AND(DAY(A374)=31,MONTH(A374)=12),AND(DAY(A374)=1,MONTH(A374)=1)),YEAR(A374),"")</f>
        <v/>
      </c>
      <c r="E374" s="118" t="str">
        <f aca="false">IF(IF(YEAR(A374)=$H$1,TRUE())*IF(OR($H$2="",TEXT(A374,"mmm")=$H$2),TRUE())*IF(OR($H$3="",WEEKNUM(A374,2)=$H$3),TRUE())=1,ROW(),"")</f>
        <v/>
      </c>
      <c r="R374" s="124"/>
      <c r="S374" s="124"/>
      <c r="T374" s="124"/>
      <c r="U374" s="124"/>
      <c r="V374" s="124"/>
      <c r="W374" s="124"/>
      <c r="X374" s="124"/>
      <c r="Y374" s="124"/>
      <c r="Z374" s="124"/>
      <c r="AA374" s="124"/>
      <c r="AB374" s="124"/>
      <c r="AC374" s="124"/>
      <c r="AD374" s="124"/>
      <c r="AE374" s="124"/>
      <c r="AF374" s="124"/>
      <c r="AG374" s="124"/>
      <c r="AH374" s="124"/>
      <c r="AI374" s="124"/>
      <c r="AJ374" s="124"/>
      <c r="AK374" s="124"/>
      <c r="AL374" s="124"/>
      <c r="AM374" s="124"/>
      <c r="AN374" s="124"/>
      <c r="AO374" s="124"/>
      <c r="AP374" s="124"/>
      <c r="AQ374" s="124"/>
      <c r="AR374" s="124"/>
      <c r="AS374" s="124"/>
      <c r="AT374" s="124"/>
      <c r="AU374" s="124"/>
      <c r="AV374" s="124"/>
    </row>
    <row r="375" customFormat="false" ht="12.8" hidden="false" customHeight="false" outlineLevel="0" collapsed="false">
      <c r="A375" s="105" t="n">
        <f aca="false">IF(MAX(A$11:A374)+1&lt;=$D$1,A374+1,"")</f>
        <v>44061</v>
      </c>
      <c r="B375" s="0" t="n">
        <f aca="false">IF(WEEKDAY(A375,2)=WEEKDAY(B$1,2),WEEKNUM(A375,2),"")</f>
        <v>34</v>
      </c>
      <c r="C375" s="0" t="str">
        <f aca="false">IF(A375=EOMONTH(A375,0),TEXT(A375,"mmm"),"")</f>
        <v/>
      </c>
      <c r="D375" s="0" t="str">
        <f aca="false">IF(OR(AND(DAY(A375)=31,MONTH(A375)=12),AND(DAY(A375)=1,MONTH(A375)=1)),YEAR(A375),"")</f>
        <v/>
      </c>
      <c r="E375" s="118" t="str">
        <f aca="false">IF(IF(YEAR(A375)=$H$1,TRUE())*IF(OR($H$2="",TEXT(A375,"mmm")=$H$2),TRUE())*IF(OR($H$3="",WEEKNUM(A375,2)=$H$3),TRUE())=1,ROW(),"")</f>
        <v/>
      </c>
      <c r="R375" s="124"/>
      <c r="S375" s="124"/>
      <c r="T375" s="124"/>
      <c r="U375" s="124"/>
      <c r="V375" s="124"/>
      <c r="W375" s="124"/>
      <c r="X375" s="124"/>
      <c r="Y375" s="124"/>
      <c r="Z375" s="124"/>
      <c r="AA375" s="124"/>
      <c r="AB375" s="124"/>
      <c r="AC375" s="124"/>
      <c r="AD375" s="124"/>
      <c r="AE375" s="124"/>
      <c r="AF375" s="124"/>
      <c r="AG375" s="124"/>
      <c r="AH375" s="124"/>
      <c r="AI375" s="124"/>
      <c r="AJ375" s="124"/>
      <c r="AK375" s="124"/>
      <c r="AL375" s="124"/>
      <c r="AM375" s="124"/>
      <c r="AN375" s="124"/>
      <c r="AO375" s="124"/>
      <c r="AP375" s="124"/>
      <c r="AQ375" s="124"/>
      <c r="AR375" s="124"/>
      <c r="AS375" s="124"/>
      <c r="AT375" s="124"/>
      <c r="AU375" s="124"/>
      <c r="AV375" s="124"/>
    </row>
    <row r="376" customFormat="false" ht="12.8" hidden="false" customHeight="false" outlineLevel="0" collapsed="false">
      <c r="A376" s="105" t="n">
        <f aca="false">IF(MAX(A$11:A375)+1&lt;=$D$1,A375+1,"")</f>
        <v>44062</v>
      </c>
      <c r="B376" s="0" t="str">
        <f aca="false">IF(WEEKDAY(A376,2)=WEEKDAY(B$1,2),WEEKNUM(A376,2),"")</f>
        <v/>
      </c>
      <c r="C376" s="0" t="str">
        <f aca="false">IF(A376=EOMONTH(A376,0),TEXT(A376,"mmm"),"")</f>
        <v/>
      </c>
      <c r="D376" s="0" t="str">
        <f aca="false">IF(OR(AND(DAY(A376)=31,MONTH(A376)=12),AND(DAY(A376)=1,MONTH(A376)=1)),YEAR(A376),"")</f>
        <v/>
      </c>
      <c r="E376" s="118" t="str">
        <f aca="false">IF(IF(YEAR(A376)=$H$1,TRUE())*IF(OR($H$2="",TEXT(A376,"mmm")=$H$2),TRUE())*IF(OR($H$3="",WEEKNUM(A376,2)=$H$3),TRUE())=1,ROW(),"")</f>
        <v/>
      </c>
      <c r="R376" s="124"/>
      <c r="S376" s="124"/>
      <c r="T376" s="124"/>
      <c r="U376" s="124"/>
      <c r="V376" s="124"/>
      <c r="W376" s="124"/>
      <c r="X376" s="124"/>
      <c r="Y376" s="124"/>
      <c r="Z376" s="124"/>
      <c r="AA376" s="124"/>
      <c r="AB376" s="124"/>
      <c r="AC376" s="124"/>
      <c r="AD376" s="124"/>
      <c r="AE376" s="124"/>
      <c r="AF376" s="124"/>
      <c r="AG376" s="124"/>
      <c r="AH376" s="124"/>
      <c r="AI376" s="124"/>
      <c r="AJ376" s="124"/>
      <c r="AK376" s="124"/>
      <c r="AL376" s="124"/>
      <c r="AM376" s="124"/>
      <c r="AN376" s="124"/>
      <c r="AO376" s="124"/>
      <c r="AP376" s="124"/>
      <c r="AQ376" s="124"/>
      <c r="AR376" s="124"/>
      <c r="AS376" s="124"/>
      <c r="AT376" s="124"/>
      <c r="AU376" s="124"/>
      <c r="AV376" s="124"/>
    </row>
    <row r="377" customFormat="false" ht="12.8" hidden="false" customHeight="false" outlineLevel="0" collapsed="false">
      <c r="A377" s="105" t="n">
        <f aca="false">IF(MAX(A$11:A376)+1&lt;=$D$1,A376+1,"")</f>
        <v>44063</v>
      </c>
      <c r="B377" s="0" t="str">
        <f aca="false">IF(WEEKDAY(A377,2)=WEEKDAY(B$1,2),WEEKNUM(A377,2),"")</f>
        <v/>
      </c>
      <c r="C377" s="0" t="str">
        <f aca="false">IF(A377=EOMONTH(A377,0),TEXT(A377,"mmm"),"")</f>
        <v/>
      </c>
      <c r="D377" s="0" t="str">
        <f aca="false">IF(OR(AND(DAY(A377)=31,MONTH(A377)=12),AND(DAY(A377)=1,MONTH(A377)=1)),YEAR(A377),"")</f>
        <v/>
      </c>
      <c r="E377" s="118" t="str">
        <f aca="false">IF(IF(YEAR(A377)=$H$1,TRUE())*IF(OR($H$2="",TEXT(A377,"mmm")=$H$2),TRUE())*IF(OR($H$3="",WEEKNUM(A377,2)=$H$3),TRUE())=1,ROW(),"")</f>
        <v/>
      </c>
      <c r="R377" s="124"/>
      <c r="S377" s="124"/>
      <c r="T377" s="124"/>
      <c r="U377" s="124"/>
      <c r="V377" s="124"/>
      <c r="W377" s="124"/>
      <c r="X377" s="124"/>
      <c r="Y377" s="124"/>
      <c r="Z377" s="124"/>
      <c r="AA377" s="124"/>
      <c r="AB377" s="124"/>
      <c r="AC377" s="124"/>
      <c r="AD377" s="124"/>
      <c r="AE377" s="124"/>
      <c r="AF377" s="124"/>
      <c r="AG377" s="124"/>
      <c r="AH377" s="124"/>
      <c r="AI377" s="124"/>
      <c r="AJ377" s="124"/>
      <c r="AK377" s="124"/>
      <c r="AL377" s="124"/>
      <c r="AM377" s="124"/>
      <c r="AN377" s="124"/>
      <c r="AO377" s="124"/>
      <c r="AP377" s="124"/>
      <c r="AQ377" s="124"/>
      <c r="AR377" s="124"/>
      <c r="AS377" s="124"/>
      <c r="AT377" s="124"/>
      <c r="AU377" s="124"/>
      <c r="AV377" s="124"/>
    </row>
    <row r="378" customFormat="false" ht="12.8" hidden="false" customHeight="false" outlineLevel="0" collapsed="false">
      <c r="A378" s="105" t="n">
        <f aca="false">IF(MAX(A$11:A377)+1&lt;=$D$1,A377+1,"")</f>
        <v>44064</v>
      </c>
      <c r="B378" s="0" t="str">
        <f aca="false">IF(WEEKDAY(A378,2)=WEEKDAY(B$1,2),WEEKNUM(A378,2),"")</f>
        <v/>
      </c>
      <c r="C378" s="0" t="str">
        <f aca="false">IF(A378=EOMONTH(A378,0),TEXT(A378,"mmm"),"")</f>
        <v/>
      </c>
      <c r="D378" s="0" t="str">
        <f aca="false">IF(OR(AND(DAY(A378)=31,MONTH(A378)=12),AND(DAY(A378)=1,MONTH(A378)=1)),YEAR(A378),"")</f>
        <v/>
      </c>
      <c r="E378" s="118" t="str">
        <f aca="false">IF(IF(YEAR(A378)=$H$1,TRUE())*IF(OR($H$2="",TEXT(A378,"mmm")=$H$2),TRUE())*IF(OR($H$3="",WEEKNUM(A378,2)=$H$3),TRUE())=1,ROW(),"")</f>
        <v/>
      </c>
      <c r="R378" s="124"/>
      <c r="S378" s="124"/>
      <c r="T378" s="124"/>
      <c r="U378" s="124"/>
      <c r="V378" s="124"/>
      <c r="W378" s="124"/>
      <c r="X378" s="124"/>
      <c r="Y378" s="124"/>
      <c r="Z378" s="124"/>
      <c r="AA378" s="124"/>
      <c r="AB378" s="124"/>
      <c r="AC378" s="124"/>
      <c r="AD378" s="124"/>
      <c r="AE378" s="124"/>
      <c r="AF378" s="124"/>
      <c r="AG378" s="124"/>
      <c r="AH378" s="124"/>
      <c r="AI378" s="124"/>
      <c r="AJ378" s="124"/>
      <c r="AK378" s="124"/>
      <c r="AL378" s="124"/>
      <c r="AM378" s="124"/>
      <c r="AN378" s="124"/>
      <c r="AO378" s="124"/>
      <c r="AP378" s="124"/>
      <c r="AQ378" s="124"/>
      <c r="AR378" s="124"/>
      <c r="AS378" s="124"/>
      <c r="AT378" s="124"/>
      <c r="AU378" s="124"/>
      <c r="AV378" s="124"/>
    </row>
    <row r="379" customFormat="false" ht="12.8" hidden="false" customHeight="false" outlineLevel="0" collapsed="false">
      <c r="A379" s="105" t="n">
        <f aca="false">IF(MAX(A$11:A378)+1&lt;=$D$1,A378+1,"")</f>
        <v>44065</v>
      </c>
      <c r="B379" s="0" t="str">
        <f aca="false">IF(WEEKDAY(A379,2)=WEEKDAY(B$1,2),WEEKNUM(A379,2),"")</f>
        <v/>
      </c>
      <c r="C379" s="0" t="str">
        <f aca="false">IF(A379=EOMONTH(A379,0),TEXT(A379,"mmm"),"")</f>
        <v/>
      </c>
      <c r="D379" s="0" t="str">
        <f aca="false">IF(OR(AND(DAY(A379)=31,MONTH(A379)=12),AND(DAY(A379)=1,MONTH(A379)=1)),YEAR(A379),"")</f>
        <v/>
      </c>
      <c r="E379" s="118" t="str">
        <f aca="false">IF(IF(YEAR(A379)=$H$1,TRUE())*IF(OR($H$2="",TEXT(A379,"mmm")=$H$2),TRUE())*IF(OR($H$3="",WEEKNUM(A379,2)=$H$3),TRUE())=1,ROW(),"")</f>
        <v/>
      </c>
      <c r="R379" s="124"/>
      <c r="S379" s="124"/>
      <c r="T379" s="124"/>
      <c r="U379" s="124"/>
      <c r="V379" s="124"/>
      <c r="W379" s="124"/>
      <c r="X379" s="124"/>
      <c r="Y379" s="124"/>
      <c r="Z379" s="124"/>
      <c r="AA379" s="124"/>
      <c r="AB379" s="124"/>
      <c r="AC379" s="124"/>
      <c r="AD379" s="124"/>
      <c r="AE379" s="124"/>
      <c r="AF379" s="124"/>
      <c r="AG379" s="124"/>
      <c r="AH379" s="124"/>
      <c r="AI379" s="124"/>
      <c r="AJ379" s="124"/>
      <c r="AK379" s="124"/>
      <c r="AL379" s="124"/>
      <c r="AM379" s="124"/>
      <c r="AN379" s="124"/>
      <c r="AO379" s="124"/>
      <c r="AP379" s="124"/>
      <c r="AQ379" s="124"/>
      <c r="AR379" s="124"/>
      <c r="AS379" s="124"/>
      <c r="AT379" s="124"/>
      <c r="AU379" s="124"/>
      <c r="AV379" s="124"/>
    </row>
    <row r="380" customFormat="false" ht="12.8" hidden="false" customHeight="false" outlineLevel="0" collapsed="false">
      <c r="A380" s="105" t="n">
        <f aca="false">IF(MAX(A$11:A379)+1&lt;=$D$1,A379+1,"")</f>
        <v>44066</v>
      </c>
      <c r="B380" s="0" t="str">
        <f aca="false">IF(WEEKDAY(A380,2)=WEEKDAY(B$1,2),WEEKNUM(A380,2),"")</f>
        <v/>
      </c>
      <c r="C380" s="0" t="str">
        <f aca="false">IF(A380=EOMONTH(A380,0),TEXT(A380,"mmm"),"")</f>
        <v/>
      </c>
      <c r="D380" s="0" t="str">
        <f aca="false">IF(OR(AND(DAY(A380)=31,MONTH(A380)=12),AND(DAY(A380)=1,MONTH(A380)=1)),YEAR(A380),"")</f>
        <v/>
      </c>
      <c r="E380" s="118" t="str">
        <f aca="false">IF(IF(YEAR(A380)=$H$1,TRUE())*IF(OR($H$2="",TEXT(A380,"mmm")=$H$2),TRUE())*IF(OR($H$3="",WEEKNUM(A380,2)=$H$3),TRUE())=1,ROW(),"")</f>
        <v/>
      </c>
      <c r="R380" s="124"/>
      <c r="S380" s="124"/>
      <c r="T380" s="124"/>
      <c r="U380" s="124"/>
      <c r="V380" s="124"/>
      <c r="W380" s="124"/>
      <c r="X380" s="124"/>
      <c r="Y380" s="124"/>
      <c r="Z380" s="124"/>
      <c r="AA380" s="124"/>
      <c r="AB380" s="124"/>
      <c r="AC380" s="124"/>
      <c r="AD380" s="124"/>
      <c r="AE380" s="124"/>
      <c r="AF380" s="124"/>
      <c r="AG380" s="124"/>
      <c r="AH380" s="124"/>
      <c r="AI380" s="124"/>
      <c r="AJ380" s="124"/>
      <c r="AK380" s="124"/>
      <c r="AL380" s="124"/>
      <c r="AM380" s="124"/>
      <c r="AN380" s="124"/>
      <c r="AO380" s="124"/>
      <c r="AP380" s="124"/>
      <c r="AQ380" s="124"/>
      <c r="AR380" s="124"/>
      <c r="AS380" s="124"/>
      <c r="AT380" s="124"/>
      <c r="AU380" s="124"/>
      <c r="AV380" s="124"/>
    </row>
    <row r="381" customFormat="false" ht="12.8" hidden="false" customHeight="false" outlineLevel="0" collapsed="false">
      <c r="A381" s="105" t="n">
        <f aca="false">IF(MAX(A$11:A380)+1&lt;=$D$1,A380+1,"")</f>
        <v>44067</v>
      </c>
      <c r="B381" s="0" t="str">
        <f aca="false">IF(WEEKDAY(A381,2)=WEEKDAY(B$1,2),WEEKNUM(A381,2),"")</f>
        <v/>
      </c>
      <c r="C381" s="0" t="str">
        <f aca="false">IF(A381=EOMONTH(A381,0),TEXT(A381,"mmm"),"")</f>
        <v/>
      </c>
      <c r="D381" s="0" t="str">
        <f aca="false">IF(OR(AND(DAY(A381)=31,MONTH(A381)=12),AND(DAY(A381)=1,MONTH(A381)=1)),YEAR(A381),"")</f>
        <v/>
      </c>
      <c r="E381" s="118" t="str">
        <f aca="false">IF(IF(YEAR(A381)=$H$1,TRUE())*IF(OR($H$2="",TEXT(A381,"mmm")=$H$2),TRUE())*IF(OR($H$3="",WEEKNUM(A381,2)=$H$3),TRUE())=1,ROW(),"")</f>
        <v/>
      </c>
      <c r="R381" s="124"/>
      <c r="S381" s="124"/>
      <c r="T381" s="124"/>
      <c r="U381" s="124"/>
      <c r="V381" s="124"/>
      <c r="W381" s="124"/>
      <c r="X381" s="124"/>
      <c r="Y381" s="124"/>
      <c r="Z381" s="124"/>
      <c r="AA381" s="124"/>
      <c r="AB381" s="124"/>
      <c r="AC381" s="124"/>
      <c r="AD381" s="124"/>
      <c r="AE381" s="124"/>
      <c r="AF381" s="124"/>
      <c r="AG381" s="124"/>
      <c r="AH381" s="124"/>
      <c r="AI381" s="124"/>
      <c r="AJ381" s="124"/>
      <c r="AK381" s="124"/>
      <c r="AL381" s="124"/>
      <c r="AM381" s="124"/>
      <c r="AN381" s="124"/>
      <c r="AO381" s="124"/>
      <c r="AP381" s="124"/>
      <c r="AQ381" s="124"/>
      <c r="AR381" s="124"/>
      <c r="AS381" s="124"/>
      <c r="AT381" s="124"/>
      <c r="AU381" s="124"/>
      <c r="AV381" s="124"/>
    </row>
    <row r="382" customFormat="false" ht="12.8" hidden="false" customHeight="false" outlineLevel="0" collapsed="false">
      <c r="A382" s="105" t="n">
        <f aca="false">IF(MAX(A$11:A381)+1&lt;=$D$1,A381+1,"")</f>
        <v>44068</v>
      </c>
      <c r="B382" s="0" t="n">
        <f aca="false">IF(WEEKDAY(A382,2)=WEEKDAY(B$1,2),WEEKNUM(A382,2),"")</f>
        <v>35</v>
      </c>
      <c r="C382" s="0" t="str">
        <f aca="false">IF(A382=EOMONTH(A382,0),TEXT(A382,"mmm"),"")</f>
        <v/>
      </c>
      <c r="D382" s="0" t="str">
        <f aca="false">IF(OR(AND(DAY(A382)=31,MONTH(A382)=12),AND(DAY(A382)=1,MONTH(A382)=1)),YEAR(A382),"")</f>
        <v/>
      </c>
      <c r="E382" s="118" t="str">
        <f aca="false">IF(IF(YEAR(A382)=$H$1,TRUE())*IF(OR($H$2="",TEXT(A382,"mmm")=$H$2),TRUE())*IF(OR($H$3="",WEEKNUM(A382,2)=$H$3),TRUE())=1,ROW(),"")</f>
        <v/>
      </c>
      <c r="R382" s="124"/>
      <c r="S382" s="124"/>
      <c r="T382" s="124"/>
      <c r="U382" s="124"/>
      <c r="V382" s="124"/>
      <c r="W382" s="124"/>
      <c r="X382" s="124"/>
      <c r="Y382" s="124"/>
      <c r="Z382" s="124"/>
      <c r="AA382" s="124"/>
      <c r="AB382" s="124"/>
      <c r="AC382" s="124"/>
      <c r="AD382" s="124"/>
      <c r="AE382" s="124"/>
      <c r="AF382" s="124"/>
      <c r="AG382" s="124"/>
      <c r="AH382" s="124"/>
      <c r="AI382" s="124"/>
      <c r="AJ382" s="124"/>
      <c r="AK382" s="124"/>
      <c r="AL382" s="124"/>
      <c r="AM382" s="124"/>
      <c r="AN382" s="124"/>
      <c r="AO382" s="124"/>
      <c r="AP382" s="124"/>
      <c r="AQ382" s="124"/>
      <c r="AR382" s="124"/>
      <c r="AS382" s="124"/>
      <c r="AT382" s="124"/>
      <c r="AU382" s="124"/>
      <c r="AV382" s="124"/>
    </row>
    <row r="383" customFormat="false" ht="12.8" hidden="false" customHeight="false" outlineLevel="0" collapsed="false">
      <c r="A383" s="105" t="n">
        <f aca="false">IF(MAX(A$11:A382)+1&lt;=$D$1,A382+1,"")</f>
        <v>44069</v>
      </c>
      <c r="B383" s="0" t="str">
        <f aca="false">IF(WEEKDAY(A383,2)=WEEKDAY(B$1,2),WEEKNUM(A383,2),"")</f>
        <v/>
      </c>
      <c r="C383" s="0" t="str">
        <f aca="false">IF(A383=EOMONTH(A383,0),TEXT(A383,"mmm"),"")</f>
        <v/>
      </c>
      <c r="D383" s="0" t="str">
        <f aca="false">IF(OR(AND(DAY(A383)=31,MONTH(A383)=12),AND(DAY(A383)=1,MONTH(A383)=1)),YEAR(A383),"")</f>
        <v/>
      </c>
      <c r="E383" s="118" t="str">
        <f aca="false">IF(IF(YEAR(A383)=$H$1,TRUE())*IF(OR($H$2="",TEXT(A383,"mmm")=$H$2),TRUE())*IF(OR($H$3="",WEEKNUM(A383,2)=$H$3),TRUE())=1,ROW(),"")</f>
        <v/>
      </c>
      <c r="R383" s="124"/>
      <c r="S383" s="124"/>
      <c r="T383" s="124"/>
      <c r="U383" s="124"/>
      <c r="V383" s="124"/>
      <c r="W383" s="124"/>
      <c r="X383" s="124"/>
      <c r="Y383" s="124"/>
      <c r="Z383" s="124"/>
      <c r="AA383" s="124"/>
      <c r="AB383" s="124"/>
      <c r="AC383" s="124"/>
      <c r="AD383" s="124"/>
      <c r="AE383" s="124"/>
      <c r="AF383" s="124"/>
      <c r="AG383" s="124"/>
      <c r="AH383" s="124"/>
      <c r="AI383" s="124"/>
      <c r="AJ383" s="124"/>
      <c r="AK383" s="124"/>
      <c r="AL383" s="124"/>
      <c r="AM383" s="124"/>
      <c r="AN383" s="124"/>
      <c r="AO383" s="124"/>
      <c r="AP383" s="124"/>
      <c r="AQ383" s="124"/>
      <c r="AR383" s="124"/>
      <c r="AS383" s="124"/>
      <c r="AT383" s="124"/>
      <c r="AU383" s="124"/>
      <c r="AV383" s="124"/>
    </row>
    <row r="384" customFormat="false" ht="12.8" hidden="false" customHeight="false" outlineLevel="0" collapsed="false">
      <c r="A384" s="105" t="n">
        <f aca="false">IF(MAX(A$11:A383)+1&lt;=$D$1,A383+1,"")</f>
        <v>44070</v>
      </c>
      <c r="B384" s="0" t="str">
        <f aca="false">IF(WEEKDAY(A384,2)=WEEKDAY(B$1,2),WEEKNUM(A384,2),"")</f>
        <v/>
      </c>
      <c r="C384" s="0" t="str">
        <f aca="false">IF(A384=EOMONTH(A384,0),TEXT(A384,"mmm"),"")</f>
        <v/>
      </c>
      <c r="D384" s="0" t="str">
        <f aca="false">IF(OR(AND(DAY(A384)=31,MONTH(A384)=12),AND(DAY(A384)=1,MONTH(A384)=1)),YEAR(A384),"")</f>
        <v/>
      </c>
      <c r="E384" s="118" t="str">
        <f aca="false">IF(IF(YEAR(A384)=$H$1,TRUE())*IF(OR($H$2="",TEXT(A384,"mmm")=$H$2),TRUE())*IF(OR($H$3="",WEEKNUM(A384,2)=$H$3),TRUE())=1,ROW(),"")</f>
        <v/>
      </c>
      <c r="R384" s="124"/>
      <c r="S384" s="124"/>
      <c r="T384" s="124"/>
      <c r="U384" s="124"/>
      <c r="V384" s="124"/>
      <c r="W384" s="124"/>
      <c r="X384" s="124"/>
      <c r="Y384" s="124"/>
      <c r="Z384" s="124"/>
      <c r="AA384" s="124"/>
      <c r="AB384" s="124"/>
      <c r="AC384" s="124"/>
      <c r="AD384" s="124"/>
      <c r="AE384" s="124"/>
      <c r="AF384" s="124"/>
      <c r="AG384" s="124"/>
      <c r="AH384" s="124"/>
      <c r="AI384" s="124"/>
      <c r="AJ384" s="124"/>
      <c r="AK384" s="124"/>
      <c r="AL384" s="124"/>
      <c r="AM384" s="124"/>
      <c r="AN384" s="124"/>
      <c r="AO384" s="124"/>
      <c r="AP384" s="124"/>
      <c r="AQ384" s="124"/>
      <c r="AR384" s="124"/>
      <c r="AS384" s="124"/>
      <c r="AT384" s="124"/>
      <c r="AU384" s="124"/>
      <c r="AV384" s="124"/>
    </row>
    <row r="385" customFormat="false" ht="12.8" hidden="false" customHeight="false" outlineLevel="0" collapsed="false">
      <c r="A385" s="105" t="n">
        <f aca="false">IF(MAX(A$11:A384)+1&lt;=$D$1,A384+1,"")</f>
        <v>44071</v>
      </c>
      <c r="B385" s="0" t="str">
        <f aca="false">IF(WEEKDAY(A385,2)=WEEKDAY(B$1,2),WEEKNUM(A385,2),"")</f>
        <v/>
      </c>
      <c r="C385" s="0" t="str">
        <f aca="false">IF(A385=EOMONTH(A385,0),TEXT(A385,"mmm"),"")</f>
        <v/>
      </c>
      <c r="D385" s="0" t="str">
        <f aca="false">IF(OR(AND(DAY(A385)=31,MONTH(A385)=12),AND(DAY(A385)=1,MONTH(A385)=1)),YEAR(A385),"")</f>
        <v/>
      </c>
      <c r="E385" s="118" t="str">
        <f aca="false">IF(IF(YEAR(A385)=$H$1,TRUE())*IF(OR($H$2="",TEXT(A385,"mmm")=$H$2),TRUE())*IF(OR($H$3="",WEEKNUM(A385,2)=$H$3),TRUE())=1,ROW(),"")</f>
        <v/>
      </c>
      <c r="R385" s="124"/>
      <c r="S385" s="124"/>
      <c r="T385" s="124"/>
      <c r="U385" s="124"/>
      <c r="V385" s="124"/>
      <c r="W385" s="124"/>
      <c r="X385" s="124"/>
      <c r="Y385" s="124"/>
      <c r="Z385" s="124"/>
      <c r="AA385" s="124"/>
      <c r="AB385" s="124"/>
      <c r="AC385" s="124"/>
      <c r="AD385" s="124"/>
      <c r="AE385" s="124"/>
      <c r="AF385" s="124"/>
      <c r="AG385" s="124"/>
      <c r="AH385" s="124"/>
      <c r="AI385" s="124"/>
      <c r="AJ385" s="124"/>
      <c r="AK385" s="124"/>
      <c r="AL385" s="124"/>
      <c r="AM385" s="124"/>
      <c r="AN385" s="124"/>
      <c r="AO385" s="124"/>
      <c r="AP385" s="124"/>
      <c r="AQ385" s="124"/>
      <c r="AR385" s="124"/>
      <c r="AS385" s="124"/>
      <c r="AT385" s="124"/>
      <c r="AU385" s="124"/>
      <c r="AV385" s="124"/>
    </row>
    <row r="386" customFormat="false" ht="12.8" hidden="false" customHeight="false" outlineLevel="0" collapsed="false">
      <c r="A386" s="105" t="n">
        <f aca="false">IF(MAX(A$11:A385)+1&lt;=$D$1,A385+1,"")</f>
        <v>44072</v>
      </c>
      <c r="B386" s="0" t="str">
        <f aca="false">IF(WEEKDAY(A386,2)=WEEKDAY(B$1,2),WEEKNUM(A386,2),"")</f>
        <v/>
      </c>
      <c r="C386" s="0" t="str">
        <f aca="false">IF(A386=EOMONTH(A386,0),TEXT(A386,"mmm"),"")</f>
        <v/>
      </c>
      <c r="D386" s="0" t="str">
        <f aca="false">IF(OR(AND(DAY(A386)=31,MONTH(A386)=12),AND(DAY(A386)=1,MONTH(A386)=1)),YEAR(A386),"")</f>
        <v/>
      </c>
      <c r="E386" s="118" t="str">
        <f aca="false">IF(IF(YEAR(A386)=$H$1,TRUE())*IF(OR($H$2="",TEXT(A386,"mmm")=$H$2),TRUE())*IF(OR($H$3="",WEEKNUM(A386,2)=$H$3),TRUE())=1,ROW(),"")</f>
        <v/>
      </c>
      <c r="R386" s="124"/>
      <c r="S386" s="124"/>
      <c r="T386" s="124"/>
      <c r="U386" s="124"/>
      <c r="V386" s="124"/>
      <c r="W386" s="124"/>
      <c r="X386" s="124"/>
      <c r="Y386" s="124"/>
      <c r="Z386" s="124"/>
      <c r="AA386" s="124"/>
      <c r="AB386" s="124"/>
      <c r="AC386" s="124"/>
      <c r="AD386" s="124"/>
      <c r="AE386" s="124"/>
      <c r="AF386" s="124"/>
      <c r="AG386" s="124"/>
      <c r="AH386" s="124"/>
      <c r="AI386" s="124"/>
      <c r="AJ386" s="124"/>
      <c r="AK386" s="124"/>
      <c r="AL386" s="124"/>
      <c r="AM386" s="124"/>
      <c r="AN386" s="124"/>
      <c r="AO386" s="124"/>
      <c r="AP386" s="124"/>
      <c r="AQ386" s="124"/>
      <c r="AR386" s="124"/>
      <c r="AS386" s="124"/>
      <c r="AT386" s="124"/>
      <c r="AU386" s="124"/>
      <c r="AV386" s="124"/>
    </row>
    <row r="387" customFormat="false" ht="12.8" hidden="false" customHeight="false" outlineLevel="0" collapsed="false">
      <c r="A387" s="105" t="n">
        <f aca="false">IF(MAX(A$11:A386)+1&lt;=$D$1,A386+1,"")</f>
        <v>44073</v>
      </c>
      <c r="B387" s="0" t="str">
        <f aca="false">IF(WEEKDAY(A387,2)=WEEKDAY(B$1,2),WEEKNUM(A387,2),"")</f>
        <v/>
      </c>
      <c r="C387" s="0" t="str">
        <f aca="false">IF(A387=EOMONTH(A387,0),TEXT(A387,"mmm"),"")</f>
        <v/>
      </c>
      <c r="D387" s="0" t="str">
        <f aca="false">IF(OR(AND(DAY(A387)=31,MONTH(A387)=12),AND(DAY(A387)=1,MONTH(A387)=1)),YEAR(A387),"")</f>
        <v/>
      </c>
      <c r="E387" s="118" t="str">
        <f aca="false">IF(IF(YEAR(A387)=$H$1,TRUE())*IF(OR($H$2="",TEXT(A387,"mmm")=$H$2),TRUE())*IF(OR($H$3="",WEEKNUM(A387,2)=$H$3),TRUE())=1,ROW(),"")</f>
        <v/>
      </c>
      <c r="R387" s="124"/>
      <c r="S387" s="124"/>
      <c r="T387" s="124"/>
      <c r="U387" s="124"/>
      <c r="V387" s="124"/>
      <c r="W387" s="124"/>
      <c r="X387" s="124"/>
      <c r="Y387" s="124"/>
      <c r="Z387" s="124"/>
      <c r="AA387" s="124"/>
      <c r="AB387" s="124"/>
      <c r="AC387" s="124"/>
      <c r="AD387" s="124"/>
      <c r="AE387" s="124"/>
      <c r="AF387" s="124"/>
      <c r="AG387" s="124"/>
      <c r="AH387" s="124"/>
      <c r="AI387" s="124"/>
      <c r="AJ387" s="124"/>
      <c r="AK387" s="124"/>
      <c r="AL387" s="124"/>
      <c r="AM387" s="124"/>
      <c r="AN387" s="124"/>
      <c r="AO387" s="124"/>
      <c r="AP387" s="124"/>
      <c r="AQ387" s="124"/>
      <c r="AR387" s="124"/>
      <c r="AS387" s="124"/>
      <c r="AT387" s="124"/>
      <c r="AU387" s="124"/>
      <c r="AV387" s="124"/>
    </row>
    <row r="388" customFormat="false" ht="12.8" hidden="false" customHeight="false" outlineLevel="0" collapsed="false">
      <c r="A388" s="105" t="n">
        <f aca="false">IF(MAX(A$11:A387)+1&lt;=$D$1,A387+1,"")</f>
        <v>44074</v>
      </c>
      <c r="B388" s="0" t="str">
        <f aca="false">IF(WEEKDAY(A388,2)=WEEKDAY(B$1,2),WEEKNUM(A388,2),"")</f>
        <v/>
      </c>
      <c r="C388" s="0" t="str">
        <f aca="false">IF(A388=EOMONTH(A388,0),TEXT(A388,"mmm"),"")</f>
        <v>août</v>
      </c>
      <c r="D388" s="0" t="str">
        <f aca="false">IF(OR(AND(DAY(A388)=31,MONTH(A388)=12),AND(DAY(A388)=1,MONTH(A388)=1)),YEAR(A388),"")</f>
        <v/>
      </c>
      <c r="E388" s="118" t="str">
        <f aca="false">IF(IF(YEAR(A388)=$H$1,TRUE())*IF(OR($H$2="",TEXT(A388,"mmm")=$H$2),TRUE())*IF(OR($H$3="",WEEKNUM(A388,2)=$H$3),TRUE())=1,ROW(),"")</f>
        <v/>
      </c>
      <c r="R388" s="124"/>
      <c r="S388" s="124"/>
      <c r="T388" s="124"/>
      <c r="U388" s="124"/>
      <c r="V388" s="124"/>
      <c r="W388" s="124"/>
      <c r="X388" s="124"/>
      <c r="Y388" s="124"/>
      <c r="Z388" s="124"/>
      <c r="AA388" s="124"/>
      <c r="AB388" s="124"/>
      <c r="AC388" s="124"/>
      <c r="AD388" s="124"/>
      <c r="AE388" s="124"/>
      <c r="AF388" s="124"/>
      <c r="AG388" s="124"/>
      <c r="AH388" s="124"/>
      <c r="AI388" s="124"/>
      <c r="AJ388" s="124"/>
      <c r="AK388" s="124"/>
      <c r="AL388" s="124"/>
      <c r="AM388" s="124"/>
      <c r="AN388" s="124"/>
      <c r="AO388" s="124"/>
      <c r="AP388" s="124"/>
      <c r="AQ388" s="124"/>
      <c r="AR388" s="124"/>
      <c r="AS388" s="124"/>
      <c r="AT388" s="124"/>
      <c r="AU388" s="124"/>
      <c r="AV388" s="124"/>
    </row>
    <row r="389" customFormat="false" ht="12.8" hidden="false" customHeight="false" outlineLevel="0" collapsed="false">
      <c r="A389" s="105" t="n">
        <f aca="false">IF(MAX(A$11:A388)+1&lt;=$D$1,A388+1,"")</f>
        <v>44075</v>
      </c>
      <c r="B389" s="0" t="n">
        <f aca="false">IF(WEEKDAY(A389,2)=WEEKDAY(B$1,2),WEEKNUM(A389,2),"")</f>
        <v>36</v>
      </c>
      <c r="C389" s="0" t="str">
        <f aca="false">IF(A389=EOMONTH(A389,0),TEXT(A389,"mmm"),"")</f>
        <v/>
      </c>
      <c r="D389" s="0" t="str">
        <f aca="false">IF(OR(AND(DAY(A389)=31,MONTH(A389)=12),AND(DAY(A389)=1,MONTH(A389)=1)),YEAR(A389),"")</f>
        <v/>
      </c>
      <c r="E389" s="118" t="str">
        <f aca="false">IF(IF(YEAR(A389)=$H$1,TRUE())*IF(OR($H$2="",TEXT(A389,"mmm")=$H$2),TRUE())*IF(OR($H$3="",WEEKNUM(A389,2)=$H$3),TRUE())=1,ROW(),"")</f>
        <v/>
      </c>
      <c r="R389" s="124"/>
      <c r="S389" s="124"/>
      <c r="T389" s="124"/>
      <c r="U389" s="124"/>
      <c r="V389" s="124"/>
      <c r="W389" s="124"/>
      <c r="X389" s="124"/>
      <c r="Y389" s="124"/>
      <c r="Z389" s="124"/>
      <c r="AA389" s="124"/>
      <c r="AB389" s="124"/>
      <c r="AC389" s="124"/>
      <c r="AD389" s="124"/>
      <c r="AE389" s="124"/>
      <c r="AF389" s="124"/>
      <c r="AG389" s="124"/>
      <c r="AH389" s="124"/>
      <c r="AI389" s="124"/>
      <c r="AJ389" s="124"/>
      <c r="AK389" s="124"/>
      <c r="AL389" s="124"/>
      <c r="AM389" s="124"/>
      <c r="AN389" s="124"/>
      <c r="AO389" s="124"/>
      <c r="AP389" s="124"/>
      <c r="AQ389" s="124"/>
      <c r="AR389" s="124"/>
      <c r="AS389" s="124"/>
      <c r="AT389" s="124"/>
      <c r="AU389" s="124"/>
      <c r="AV389" s="124"/>
    </row>
    <row r="390" customFormat="false" ht="12.8" hidden="false" customHeight="false" outlineLevel="0" collapsed="false">
      <c r="A390" s="105" t="n">
        <f aca="false">IF(MAX(A$11:A389)+1&lt;=$D$1,A389+1,"")</f>
        <v>44076</v>
      </c>
      <c r="B390" s="0" t="str">
        <f aca="false">IF(WEEKDAY(A390,2)=WEEKDAY(B$1,2),WEEKNUM(A390,2),"")</f>
        <v/>
      </c>
      <c r="C390" s="0" t="str">
        <f aca="false">IF(A390=EOMONTH(A390,0),TEXT(A390,"mmm"),"")</f>
        <v/>
      </c>
      <c r="D390" s="0" t="str">
        <f aca="false">IF(OR(AND(DAY(A390)=31,MONTH(A390)=12),AND(DAY(A390)=1,MONTH(A390)=1)),YEAR(A390),"")</f>
        <v/>
      </c>
      <c r="E390" s="118" t="str">
        <f aca="false">IF(IF(YEAR(A390)=$H$1,TRUE())*IF(OR($H$2="",TEXT(A390,"mmm")=$H$2),TRUE())*IF(OR($H$3="",WEEKNUM(A390,2)=$H$3),TRUE())=1,ROW(),"")</f>
        <v/>
      </c>
      <c r="R390" s="124"/>
      <c r="S390" s="124"/>
      <c r="T390" s="124"/>
      <c r="U390" s="124"/>
      <c r="V390" s="124"/>
      <c r="W390" s="124"/>
      <c r="X390" s="124"/>
      <c r="Y390" s="124"/>
      <c r="Z390" s="124"/>
      <c r="AA390" s="124"/>
      <c r="AB390" s="124"/>
      <c r="AC390" s="124"/>
      <c r="AD390" s="124"/>
      <c r="AE390" s="124"/>
      <c r="AF390" s="124"/>
      <c r="AG390" s="124"/>
      <c r="AH390" s="124"/>
      <c r="AI390" s="124"/>
      <c r="AJ390" s="124"/>
      <c r="AK390" s="124"/>
      <c r="AL390" s="124"/>
      <c r="AM390" s="124"/>
      <c r="AN390" s="124"/>
      <c r="AO390" s="124"/>
      <c r="AP390" s="124"/>
      <c r="AQ390" s="124"/>
      <c r="AR390" s="124"/>
      <c r="AS390" s="124"/>
      <c r="AT390" s="124"/>
      <c r="AU390" s="124"/>
      <c r="AV390" s="124"/>
    </row>
    <row r="391" customFormat="false" ht="12.8" hidden="false" customHeight="false" outlineLevel="0" collapsed="false">
      <c r="A391" s="105" t="n">
        <f aca="false">IF(MAX(A$11:A390)+1&lt;=$D$1,A390+1,"")</f>
        <v>44077</v>
      </c>
      <c r="B391" s="0" t="str">
        <f aca="false">IF(WEEKDAY(A391,2)=WEEKDAY(B$1,2),WEEKNUM(A391,2),"")</f>
        <v/>
      </c>
      <c r="C391" s="0" t="str">
        <f aca="false">IF(A391=EOMONTH(A391,0),TEXT(A391,"mmm"),"")</f>
        <v/>
      </c>
      <c r="D391" s="0" t="str">
        <f aca="false">IF(OR(AND(DAY(A391)=31,MONTH(A391)=12),AND(DAY(A391)=1,MONTH(A391)=1)),YEAR(A391),"")</f>
        <v/>
      </c>
      <c r="E391" s="118" t="str">
        <f aca="false">IF(IF(YEAR(A391)=$H$1,TRUE())*IF(OR($H$2="",TEXT(A391,"mmm")=$H$2),TRUE())*IF(OR($H$3="",WEEKNUM(A391,2)=$H$3),TRUE())=1,ROW(),"")</f>
        <v/>
      </c>
      <c r="R391" s="124"/>
      <c r="S391" s="124"/>
      <c r="T391" s="124"/>
      <c r="U391" s="124"/>
      <c r="V391" s="124"/>
      <c r="W391" s="124"/>
      <c r="X391" s="124"/>
      <c r="Y391" s="124"/>
      <c r="Z391" s="124"/>
      <c r="AA391" s="124"/>
      <c r="AB391" s="124"/>
      <c r="AC391" s="124"/>
      <c r="AD391" s="124"/>
      <c r="AE391" s="124"/>
      <c r="AF391" s="124"/>
      <c r="AG391" s="124"/>
      <c r="AH391" s="124"/>
      <c r="AI391" s="124"/>
      <c r="AJ391" s="124"/>
      <c r="AK391" s="124"/>
      <c r="AL391" s="124"/>
      <c r="AM391" s="124"/>
      <c r="AN391" s="124"/>
      <c r="AO391" s="124"/>
      <c r="AP391" s="124"/>
      <c r="AQ391" s="124"/>
      <c r="AR391" s="124"/>
      <c r="AS391" s="124"/>
      <c r="AT391" s="124"/>
      <c r="AU391" s="124"/>
      <c r="AV391" s="124"/>
    </row>
    <row r="392" customFormat="false" ht="12.8" hidden="false" customHeight="false" outlineLevel="0" collapsed="false">
      <c r="A392" s="105" t="n">
        <f aca="false">IF(MAX(A$11:A391)+1&lt;=$D$1,A391+1,"")</f>
        <v>44078</v>
      </c>
      <c r="B392" s="0" t="str">
        <f aca="false">IF(WEEKDAY(A392,2)=WEEKDAY(B$1,2),WEEKNUM(A392,2),"")</f>
        <v/>
      </c>
      <c r="C392" s="0" t="str">
        <f aca="false">IF(A392=EOMONTH(A392,0),TEXT(A392,"mmm"),"")</f>
        <v/>
      </c>
      <c r="D392" s="0" t="str">
        <f aca="false">IF(OR(AND(DAY(A392)=31,MONTH(A392)=12),AND(DAY(A392)=1,MONTH(A392)=1)),YEAR(A392),"")</f>
        <v/>
      </c>
      <c r="E392" s="118" t="str">
        <f aca="false">IF(IF(YEAR(A392)=$H$1,TRUE())*IF(OR($H$2="",TEXT(A392,"mmm")=$H$2),TRUE())*IF(OR($H$3="",WEEKNUM(A392,2)=$H$3),TRUE())=1,ROW(),"")</f>
        <v/>
      </c>
      <c r="R392" s="124"/>
      <c r="S392" s="124"/>
      <c r="T392" s="124"/>
      <c r="U392" s="124"/>
      <c r="V392" s="124"/>
      <c r="W392" s="124"/>
      <c r="X392" s="124"/>
      <c r="Y392" s="124"/>
      <c r="Z392" s="124"/>
      <c r="AA392" s="124"/>
      <c r="AB392" s="124"/>
      <c r="AC392" s="124"/>
      <c r="AD392" s="124"/>
      <c r="AE392" s="124"/>
      <c r="AF392" s="124"/>
      <c r="AG392" s="124"/>
      <c r="AH392" s="124"/>
      <c r="AI392" s="124"/>
      <c r="AJ392" s="124"/>
      <c r="AK392" s="124"/>
      <c r="AL392" s="124"/>
      <c r="AM392" s="124"/>
      <c r="AN392" s="124"/>
      <c r="AO392" s="124"/>
      <c r="AP392" s="124"/>
      <c r="AQ392" s="124"/>
      <c r="AR392" s="124"/>
      <c r="AS392" s="124"/>
      <c r="AT392" s="124"/>
      <c r="AU392" s="124"/>
      <c r="AV392" s="124"/>
    </row>
    <row r="393" customFormat="false" ht="12.8" hidden="false" customHeight="false" outlineLevel="0" collapsed="false">
      <c r="A393" s="105" t="n">
        <f aca="false">IF(MAX(A$11:A392)+1&lt;=$D$1,A392+1,"")</f>
        <v>44079</v>
      </c>
      <c r="B393" s="0" t="str">
        <f aca="false">IF(WEEKDAY(A393,2)=WEEKDAY(B$1,2),WEEKNUM(A393,2),"")</f>
        <v/>
      </c>
      <c r="C393" s="0" t="str">
        <f aca="false">IF(A393=EOMONTH(A393,0),TEXT(A393,"mmm"),"")</f>
        <v/>
      </c>
      <c r="D393" s="0" t="str">
        <f aca="false">IF(OR(AND(DAY(A393)=31,MONTH(A393)=12),AND(DAY(A393)=1,MONTH(A393)=1)),YEAR(A393),"")</f>
        <v/>
      </c>
      <c r="E393" s="118" t="str">
        <f aca="false">IF(IF(YEAR(A393)=$H$1,TRUE())*IF(OR($H$2="",TEXT(A393,"mmm")=$H$2),TRUE())*IF(OR($H$3="",WEEKNUM(A393,2)=$H$3),TRUE())=1,ROW(),"")</f>
        <v/>
      </c>
      <c r="R393" s="124"/>
      <c r="S393" s="124"/>
      <c r="T393" s="124"/>
      <c r="U393" s="124"/>
      <c r="V393" s="124"/>
      <c r="W393" s="124"/>
      <c r="X393" s="124"/>
      <c r="Y393" s="124"/>
      <c r="Z393" s="124"/>
      <c r="AA393" s="124"/>
      <c r="AB393" s="124"/>
      <c r="AC393" s="124"/>
      <c r="AD393" s="124"/>
      <c r="AE393" s="124"/>
      <c r="AF393" s="124"/>
      <c r="AG393" s="124"/>
      <c r="AH393" s="124"/>
      <c r="AI393" s="124"/>
      <c r="AJ393" s="124"/>
      <c r="AK393" s="124"/>
      <c r="AL393" s="124"/>
      <c r="AM393" s="124"/>
      <c r="AN393" s="124"/>
      <c r="AO393" s="124"/>
      <c r="AP393" s="124"/>
      <c r="AQ393" s="124"/>
      <c r="AR393" s="124"/>
      <c r="AS393" s="124"/>
      <c r="AT393" s="124"/>
      <c r="AU393" s="124"/>
      <c r="AV393" s="124"/>
    </row>
    <row r="394" customFormat="false" ht="12.8" hidden="false" customHeight="false" outlineLevel="0" collapsed="false">
      <c r="A394" s="105" t="n">
        <f aca="false">IF(MAX(A$11:A393)+1&lt;=$D$1,A393+1,"")</f>
        <v>44080</v>
      </c>
      <c r="B394" s="0" t="str">
        <f aca="false">IF(WEEKDAY(A394,2)=WEEKDAY(B$1,2),WEEKNUM(A394,2),"")</f>
        <v/>
      </c>
      <c r="C394" s="0" t="str">
        <f aca="false">IF(A394=EOMONTH(A394,0),TEXT(A394,"mmm"),"")</f>
        <v/>
      </c>
      <c r="D394" s="0" t="str">
        <f aca="false">IF(OR(AND(DAY(A394)=31,MONTH(A394)=12),AND(DAY(A394)=1,MONTH(A394)=1)),YEAR(A394),"")</f>
        <v/>
      </c>
      <c r="E394" s="118" t="str">
        <f aca="false">IF(IF(YEAR(A394)=$H$1,TRUE())*IF(OR($H$2="",TEXT(A394,"mmm")=$H$2),TRUE())*IF(OR($H$3="",WEEKNUM(A394,2)=$H$3),TRUE())=1,ROW(),"")</f>
        <v/>
      </c>
      <c r="R394" s="124"/>
      <c r="S394" s="124"/>
      <c r="T394" s="124"/>
      <c r="U394" s="124"/>
      <c r="V394" s="124"/>
      <c r="W394" s="124"/>
      <c r="X394" s="124"/>
      <c r="Y394" s="124"/>
      <c r="Z394" s="124"/>
      <c r="AA394" s="124"/>
      <c r="AB394" s="124"/>
      <c r="AC394" s="124"/>
      <c r="AD394" s="124"/>
      <c r="AE394" s="124"/>
      <c r="AF394" s="124"/>
      <c r="AG394" s="124"/>
      <c r="AH394" s="124"/>
      <c r="AI394" s="124"/>
      <c r="AJ394" s="124"/>
      <c r="AK394" s="124"/>
      <c r="AL394" s="124"/>
      <c r="AM394" s="124"/>
      <c r="AN394" s="124"/>
      <c r="AO394" s="124"/>
      <c r="AP394" s="124"/>
      <c r="AQ394" s="124"/>
      <c r="AR394" s="124"/>
      <c r="AS394" s="124"/>
      <c r="AT394" s="124"/>
      <c r="AU394" s="124"/>
      <c r="AV394" s="124"/>
    </row>
    <row r="395" customFormat="false" ht="12.8" hidden="false" customHeight="false" outlineLevel="0" collapsed="false">
      <c r="A395" s="105" t="n">
        <f aca="false">IF(MAX(A$11:A394)+1&lt;=$D$1,A394+1,"")</f>
        <v>44081</v>
      </c>
      <c r="B395" s="0" t="str">
        <f aca="false">IF(WEEKDAY(A395,2)=WEEKDAY(B$1,2),WEEKNUM(A395,2),"")</f>
        <v/>
      </c>
      <c r="C395" s="0" t="str">
        <f aca="false">IF(A395=EOMONTH(A395,0),TEXT(A395,"mmm"),"")</f>
        <v/>
      </c>
      <c r="D395" s="0" t="str">
        <f aca="false">IF(OR(AND(DAY(A395)=31,MONTH(A395)=12),AND(DAY(A395)=1,MONTH(A395)=1)),YEAR(A395),"")</f>
        <v/>
      </c>
      <c r="E395" s="118" t="str">
        <f aca="false">IF(IF(YEAR(A395)=$H$1,TRUE())*IF(OR($H$2="",TEXT(A395,"mmm")=$H$2),TRUE())*IF(OR($H$3="",WEEKNUM(A395,2)=$H$3),TRUE())=1,ROW(),"")</f>
        <v/>
      </c>
      <c r="R395" s="124"/>
      <c r="S395" s="124"/>
      <c r="T395" s="124"/>
      <c r="U395" s="124"/>
      <c r="V395" s="124"/>
      <c r="W395" s="124"/>
      <c r="X395" s="124"/>
      <c r="Y395" s="124"/>
      <c r="Z395" s="124"/>
      <c r="AA395" s="124"/>
      <c r="AB395" s="124"/>
      <c r="AC395" s="124"/>
      <c r="AD395" s="124"/>
      <c r="AE395" s="124"/>
      <c r="AF395" s="124"/>
      <c r="AG395" s="124"/>
      <c r="AH395" s="124"/>
      <c r="AI395" s="124"/>
      <c r="AJ395" s="124"/>
      <c r="AK395" s="124"/>
      <c r="AL395" s="124"/>
      <c r="AM395" s="124"/>
      <c r="AN395" s="124"/>
      <c r="AO395" s="124"/>
      <c r="AP395" s="124"/>
      <c r="AQ395" s="124"/>
      <c r="AR395" s="124"/>
      <c r="AS395" s="124"/>
      <c r="AT395" s="124"/>
      <c r="AU395" s="124"/>
      <c r="AV395" s="124"/>
    </row>
    <row r="396" customFormat="false" ht="12.8" hidden="false" customHeight="false" outlineLevel="0" collapsed="false">
      <c r="A396" s="105" t="n">
        <f aca="false">IF(MAX(A$11:A395)+1&lt;=$D$1,A395+1,"")</f>
        <v>44082</v>
      </c>
      <c r="B396" s="0" t="n">
        <f aca="false">IF(WEEKDAY(A396,2)=WEEKDAY(B$1,2),WEEKNUM(A396,2),"")</f>
        <v>37</v>
      </c>
      <c r="C396" s="0" t="str">
        <f aca="false">IF(A396=EOMONTH(A396,0),TEXT(A396,"mmm"),"")</f>
        <v/>
      </c>
      <c r="D396" s="0" t="str">
        <f aca="false">IF(OR(AND(DAY(A396)=31,MONTH(A396)=12),AND(DAY(A396)=1,MONTH(A396)=1)),YEAR(A396),"")</f>
        <v/>
      </c>
      <c r="E396" s="118" t="str">
        <f aca="false">IF(IF(YEAR(A396)=$H$1,TRUE())*IF(OR($H$2="",TEXT(A396,"mmm")=$H$2),TRUE())*IF(OR($H$3="",WEEKNUM(A396,2)=$H$3),TRUE())=1,ROW(),"")</f>
        <v/>
      </c>
      <c r="R396" s="124"/>
      <c r="S396" s="124"/>
      <c r="T396" s="124"/>
      <c r="U396" s="124"/>
      <c r="V396" s="124"/>
      <c r="W396" s="124"/>
      <c r="X396" s="124"/>
      <c r="Y396" s="124"/>
      <c r="Z396" s="124"/>
      <c r="AA396" s="124"/>
      <c r="AB396" s="124"/>
      <c r="AC396" s="124"/>
      <c r="AD396" s="124"/>
      <c r="AE396" s="124"/>
      <c r="AF396" s="124"/>
      <c r="AG396" s="124"/>
      <c r="AH396" s="124"/>
      <c r="AI396" s="124"/>
      <c r="AJ396" s="124"/>
      <c r="AK396" s="124"/>
      <c r="AL396" s="124"/>
      <c r="AM396" s="124"/>
      <c r="AN396" s="124"/>
      <c r="AO396" s="124"/>
      <c r="AP396" s="124"/>
      <c r="AQ396" s="124"/>
      <c r="AR396" s="124"/>
      <c r="AS396" s="124"/>
      <c r="AT396" s="124"/>
      <c r="AU396" s="124"/>
      <c r="AV396" s="124"/>
    </row>
    <row r="397" customFormat="false" ht="12.8" hidden="false" customHeight="false" outlineLevel="0" collapsed="false">
      <c r="A397" s="105" t="n">
        <f aca="false">IF(MAX(A$11:A396)+1&lt;=$D$1,A396+1,"")</f>
        <v>44083</v>
      </c>
      <c r="B397" s="0" t="str">
        <f aca="false">IF(WEEKDAY(A397,2)=WEEKDAY(B$1,2),WEEKNUM(A397,2),"")</f>
        <v/>
      </c>
      <c r="C397" s="0" t="str">
        <f aca="false">IF(A397=EOMONTH(A397,0),TEXT(A397,"mmm"),"")</f>
        <v/>
      </c>
      <c r="D397" s="0" t="str">
        <f aca="false">IF(OR(AND(DAY(A397)=31,MONTH(A397)=12),AND(DAY(A397)=1,MONTH(A397)=1)),YEAR(A397),"")</f>
        <v/>
      </c>
      <c r="E397" s="118" t="str">
        <f aca="false">IF(IF(YEAR(A397)=$H$1,TRUE())*IF(OR($H$2="",TEXT(A397,"mmm")=$H$2),TRUE())*IF(OR($H$3="",WEEKNUM(A397,2)=$H$3),TRUE())=1,ROW(),"")</f>
        <v/>
      </c>
      <c r="R397" s="124"/>
      <c r="S397" s="124"/>
      <c r="T397" s="124"/>
      <c r="U397" s="124"/>
      <c r="V397" s="124"/>
      <c r="W397" s="124"/>
      <c r="X397" s="124"/>
      <c r="Y397" s="124"/>
      <c r="Z397" s="124"/>
      <c r="AA397" s="124"/>
      <c r="AB397" s="124"/>
      <c r="AC397" s="124"/>
      <c r="AD397" s="124"/>
      <c r="AE397" s="124"/>
      <c r="AF397" s="124"/>
      <c r="AG397" s="124"/>
      <c r="AH397" s="124"/>
      <c r="AI397" s="124"/>
      <c r="AJ397" s="124"/>
      <c r="AK397" s="124"/>
      <c r="AL397" s="124"/>
      <c r="AM397" s="124"/>
      <c r="AN397" s="124"/>
      <c r="AO397" s="124"/>
      <c r="AP397" s="124"/>
      <c r="AQ397" s="124"/>
      <c r="AR397" s="124"/>
      <c r="AS397" s="124"/>
      <c r="AT397" s="124"/>
      <c r="AU397" s="124"/>
      <c r="AV397" s="124"/>
    </row>
    <row r="398" customFormat="false" ht="12.8" hidden="false" customHeight="false" outlineLevel="0" collapsed="false">
      <c r="A398" s="105" t="n">
        <f aca="false">IF(MAX(A$11:A397)+1&lt;=$D$1,A397+1,"")</f>
        <v>44084</v>
      </c>
      <c r="B398" s="0" t="str">
        <f aca="false">IF(WEEKDAY(A398,2)=WEEKDAY(B$1,2),WEEKNUM(A398,2),"")</f>
        <v/>
      </c>
      <c r="C398" s="0" t="str">
        <f aca="false">IF(A398=EOMONTH(A398,0),TEXT(A398,"mmm"),"")</f>
        <v/>
      </c>
      <c r="D398" s="0" t="str">
        <f aca="false">IF(OR(AND(DAY(A398)=31,MONTH(A398)=12),AND(DAY(A398)=1,MONTH(A398)=1)),YEAR(A398),"")</f>
        <v/>
      </c>
      <c r="E398" s="118" t="str">
        <f aca="false">IF(IF(YEAR(A398)=$H$1,TRUE())*IF(OR($H$2="",TEXT(A398,"mmm")=$H$2),TRUE())*IF(OR($H$3="",WEEKNUM(A398,2)=$H$3),TRUE())=1,ROW(),"")</f>
        <v/>
      </c>
      <c r="R398" s="124"/>
      <c r="S398" s="124"/>
      <c r="T398" s="124"/>
      <c r="U398" s="124"/>
      <c r="V398" s="124"/>
      <c r="W398" s="124"/>
      <c r="X398" s="124"/>
      <c r="Y398" s="124"/>
      <c r="Z398" s="124"/>
      <c r="AA398" s="124"/>
      <c r="AB398" s="124"/>
      <c r="AC398" s="124"/>
      <c r="AD398" s="124"/>
      <c r="AE398" s="124"/>
      <c r="AF398" s="124"/>
      <c r="AG398" s="124"/>
      <c r="AH398" s="124"/>
      <c r="AI398" s="124"/>
      <c r="AJ398" s="124"/>
      <c r="AK398" s="124"/>
      <c r="AL398" s="124"/>
      <c r="AM398" s="124"/>
      <c r="AN398" s="124"/>
      <c r="AO398" s="124"/>
      <c r="AP398" s="124"/>
      <c r="AQ398" s="124"/>
      <c r="AR398" s="124"/>
      <c r="AS398" s="124"/>
      <c r="AT398" s="124"/>
      <c r="AU398" s="124"/>
      <c r="AV398" s="124"/>
    </row>
    <row r="399" customFormat="false" ht="12.8" hidden="false" customHeight="false" outlineLevel="0" collapsed="false">
      <c r="A399" s="105" t="n">
        <f aca="false">IF(MAX(A$11:A398)+1&lt;=$D$1,A398+1,"")</f>
        <v>44085</v>
      </c>
      <c r="B399" s="0" t="str">
        <f aca="false">IF(WEEKDAY(A399,2)=WEEKDAY(B$1,2),WEEKNUM(A399,2),"")</f>
        <v/>
      </c>
      <c r="C399" s="0" t="str">
        <f aca="false">IF(A399=EOMONTH(A399,0),TEXT(A399,"mmm"),"")</f>
        <v/>
      </c>
      <c r="D399" s="0" t="str">
        <f aca="false">IF(OR(AND(DAY(A399)=31,MONTH(A399)=12),AND(DAY(A399)=1,MONTH(A399)=1)),YEAR(A399),"")</f>
        <v/>
      </c>
      <c r="E399" s="118" t="str">
        <f aca="false">IF(IF(YEAR(A399)=$H$1,TRUE())*IF(OR($H$2="",TEXT(A399,"mmm")=$H$2),TRUE())*IF(OR($H$3="",WEEKNUM(A399,2)=$H$3),TRUE())=1,ROW(),"")</f>
        <v/>
      </c>
      <c r="R399" s="124"/>
      <c r="S399" s="124"/>
      <c r="T399" s="124"/>
      <c r="U399" s="124"/>
      <c r="V399" s="124"/>
      <c r="W399" s="124"/>
      <c r="X399" s="124"/>
      <c r="Y399" s="124"/>
      <c r="Z399" s="124"/>
      <c r="AA399" s="124"/>
      <c r="AB399" s="124"/>
      <c r="AC399" s="124"/>
      <c r="AD399" s="124"/>
      <c r="AE399" s="124"/>
      <c r="AF399" s="124"/>
      <c r="AG399" s="124"/>
      <c r="AH399" s="124"/>
      <c r="AI399" s="124"/>
      <c r="AJ399" s="124"/>
      <c r="AK399" s="124"/>
      <c r="AL399" s="124"/>
      <c r="AM399" s="124"/>
      <c r="AN399" s="124"/>
      <c r="AO399" s="124"/>
      <c r="AP399" s="124"/>
      <c r="AQ399" s="124"/>
      <c r="AR399" s="124"/>
      <c r="AS399" s="124"/>
      <c r="AT399" s="124"/>
      <c r="AU399" s="124"/>
      <c r="AV399" s="124"/>
    </row>
    <row r="400" customFormat="false" ht="12.8" hidden="false" customHeight="false" outlineLevel="0" collapsed="false">
      <c r="A400" s="105" t="n">
        <f aca="false">IF(MAX(A$11:A399)+1&lt;=$D$1,A399+1,"")</f>
        <v>44086</v>
      </c>
      <c r="B400" s="0" t="str">
        <f aca="false">IF(WEEKDAY(A400,2)=WEEKDAY(B$1,2),WEEKNUM(A400,2),"")</f>
        <v/>
      </c>
      <c r="C400" s="0" t="str">
        <f aca="false">IF(A400=EOMONTH(A400,0),TEXT(A400,"mmm"),"")</f>
        <v/>
      </c>
      <c r="D400" s="0" t="str">
        <f aca="false">IF(OR(AND(DAY(A400)=31,MONTH(A400)=12),AND(DAY(A400)=1,MONTH(A400)=1)),YEAR(A400),"")</f>
        <v/>
      </c>
      <c r="E400" s="118" t="str">
        <f aca="false">IF(IF(YEAR(A400)=$H$1,TRUE())*IF(OR($H$2="",TEXT(A400,"mmm")=$H$2),TRUE())*IF(OR($H$3="",WEEKNUM(A400,2)=$H$3),TRUE())=1,ROW(),"")</f>
        <v/>
      </c>
      <c r="R400" s="124"/>
      <c r="S400" s="124"/>
      <c r="T400" s="124"/>
      <c r="U400" s="124"/>
      <c r="V400" s="124"/>
      <c r="W400" s="124"/>
      <c r="X400" s="124"/>
      <c r="Y400" s="124"/>
      <c r="Z400" s="124"/>
      <c r="AA400" s="124"/>
      <c r="AB400" s="124"/>
      <c r="AC400" s="124"/>
      <c r="AD400" s="124"/>
      <c r="AE400" s="124"/>
      <c r="AF400" s="124"/>
      <c r="AG400" s="124"/>
      <c r="AH400" s="124"/>
      <c r="AI400" s="124"/>
      <c r="AJ400" s="124"/>
      <c r="AK400" s="124"/>
      <c r="AL400" s="124"/>
      <c r="AM400" s="124"/>
      <c r="AN400" s="124"/>
      <c r="AO400" s="124"/>
      <c r="AP400" s="124"/>
      <c r="AQ400" s="124"/>
      <c r="AR400" s="124"/>
      <c r="AS400" s="124"/>
      <c r="AT400" s="124"/>
      <c r="AU400" s="124"/>
      <c r="AV400" s="124"/>
    </row>
    <row r="401" customFormat="false" ht="12.8" hidden="false" customHeight="false" outlineLevel="0" collapsed="false">
      <c r="A401" s="105" t="n">
        <f aca="false">IF(MAX(A$11:A400)+1&lt;=$D$1,A400+1,"")</f>
        <v>44087</v>
      </c>
      <c r="B401" s="0" t="str">
        <f aca="false">IF(WEEKDAY(A401,2)=WEEKDAY(B$1,2),WEEKNUM(A401,2),"")</f>
        <v/>
      </c>
      <c r="C401" s="0" t="str">
        <f aca="false">IF(A401=EOMONTH(A401,0),TEXT(A401,"mmm"),"")</f>
        <v/>
      </c>
      <c r="D401" s="0" t="str">
        <f aca="false">IF(OR(AND(DAY(A401)=31,MONTH(A401)=12),AND(DAY(A401)=1,MONTH(A401)=1)),YEAR(A401),"")</f>
        <v/>
      </c>
      <c r="E401" s="118" t="str">
        <f aca="false">IF(IF(YEAR(A401)=$H$1,TRUE())*IF(OR($H$2="",TEXT(A401,"mmm")=$H$2),TRUE())*IF(OR($H$3="",WEEKNUM(A401,2)=$H$3),TRUE())=1,ROW(),"")</f>
        <v/>
      </c>
      <c r="R401" s="124"/>
      <c r="S401" s="124"/>
      <c r="T401" s="124"/>
      <c r="U401" s="124"/>
      <c r="V401" s="124"/>
      <c r="W401" s="124"/>
      <c r="X401" s="124"/>
      <c r="Y401" s="124"/>
      <c r="Z401" s="124"/>
      <c r="AA401" s="124"/>
      <c r="AB401" s="124"/>
      <c r="AC401" s="124"/>
      <c r="AD401" s="124"/>
      <c r="AE401" s="124"/>
      <c r="AF401" s="124"/>
      <c r="AG401" s="124"/>
      <c r="AH401" s="124"/>
      <c r="AI401" s="124"/>
      <c r="AJ401" s="124"/>
      <c r="AK401" s="124"/>
      <c r="AL401" s="124"/>
      <c r="AM401" s="124"/>
      <c r="AN401" s="124"/>
      <c r="AO401" s="124"/>
      <c r="AP401" s="124"/>
      <c r="AQ401" s="124"/>
      <c r="AR401" s="124"/>
      <c r="AS401" s="124"/>
      <c r="AT401" s="124"/>
      <c r="AU401" s="124"/>
      <c r="AV401" s="124"/>
    </row>
    <row r="402" customFormat="false" ht="12.8" hidden="false" customHeight="false" outlineLevel="0" collapsed="false">
      <c r="A402" s="105" t="n">
        <f aca="false">IF(MAX(A$11:A401)+1&lt;=$D$1,A401+1,"")</f>
        <v>44088</v>
      </c>
      <c r="B402" s="0" t="str">
        <f aca="false">IF(WEEKDAY(A402,2)=WEEKDAY(B$1,2),WEEKNUM(A402,2),"")</f>
        <v/>
      </c>
      <c r="C402" s="0" t="str">
        <f aca="false">IF(A402=EOMONTH(A402,0),TEXT(A402,"mmm"),"")</f>
        <v/>
      </c>
      <c r="D402" s="0" t="str">
        <f aca="false">IF(OR(AND(DAY(A402)=31,MONTH(A402)=12),AND(DAY(A402)=1,MONTH(A402)=1)),YEAR(A402),"")</f>
        <v/>
      </c>
      <c r="E402" s="118" t="str">
        <f aca="false">IF(IF(YEAR(A402)=$H$1,TRUE())*IF(OR($H$2="",TEXT(A402,"mmm")=$H$2),TRUE())*IF(OR($H$3="",WEEKNUM(A402,2)=$H$3),TRUE())=1,ROW(),"")</f>
        <v/>
      </c>
      <c r="R402" s="124"/>
      <c r="S402" s="124"/>
      <c r="T402" s="124"/>
      <c r="U402" s="124"/>
      <c r="V402" s="124"/>
      <c r="W402" s="124"/>
      <c r="X402" s="124"/>
      <c r="Y402" s="124"/>
      <c r="Z402" s="124"/>
      <c r="AA402" s="124"/>
      <c r="AB402" s="124"/>
      <c r="AC402" s="124"/>
      <c r="AD402" s="124"/>
      <c r="AE402" s="124"/>
      <c r="AF402" s="124"/>
      <c r="AG402" s="124"/>
      <c r="AH402" s="124"/>
      <c r="AI402" s="124"/>
      <c r="AJ402" s="124"/>
      <c r="AK402" s="124"/>
      <c r="AL402" s="124"/>
      <c r="AM402" s="124"/>
      <c r="AN402" s="124"/>
      <c r="AO402" s="124"/>
      <c r="AP402" s="124"/>
      <c r="AQ402" s="124"/>
      <c r="AR402" s="124"/>
      <c r="AS402" s="124"/>
      <c r="AT402" s="124"/>
      <c r="AU402" s="124"/>
      <c r="AV402" s="124"/>
    </row>
    <row r="403" customFormat="false" ht="12.8" hidden="false" customHeight="false" outlineLevel="0" collapsed="false">
      <c r="A403" s="105" t="n">
        <f aca="false">IF(MAX(A$11:A402)+1&lt;=$D$1,A402+1,"")</f>
        <v>44089</v>
      </c>
      <c r="B403" s="0" t="n">
        <f aca="false">IF(WEEKDAY(A403,2)=WEEKDAY(B$1,2),WEEKNUM(A403,2),"")</f>
        <v>38</v>
      </c>
      <c r="C403" s="0" t="str">
        <f aca="false">IF(A403=EOMONTH(A403,0),TEXT(A403,"mmm"),"")</f>
        <v/>
      </c>
      <c r="D403" s="0" t="str">
        <f aca="false">IF(OR(AND(DAY(A403)=31,MONTH(A403)=12),AND(DAY(A403)=1,MONTH(A403)=1)),YEAR(A403),"")</f>
        <v/>
      </c>
      <c r="E403" s="118" t="str">
        <f aca="false">IF(IF(YEAR(A403)=$H$1,TRUE())*IF(OR($H$2="",TEXT(A403,"mmm")=$H$2),TRUE())*IF(OR($H$3="",WEEKNUM(A403,2)=$H$3),TRUE())=1,ROW(),"")</f>
        <v/>
      </c>
      <c r="R403" s="124"/>
      <c r="S403" s="124"/>
      <c r="T403" s="124"/>
      <c r="U403" s="124"/>
      <c r="V403" s="124"/>
      <c r="W403" s="124"/>
      <c r="X403" s="124"/>
      <c r="Y403" s="124"/>
      <c r="Z403" s="124"/>
      <c r="AA403" s="124"/>
      <c r="AB403" s="124"/>
      <c r="AC403" s="124"/>
      <c r="AD403" s="124"/>
      <c r="AE403" s="124"/>
      <c r="AF403" s="124"/>
      <c r="AG403" s="124"/>
      <c r="AH403" s="124"/>
      <c r="AI403" s="124"/>
      <c r="AJ403" s="124"/>
      <c r="AK403" s="124"/>
      <c r="AL403" s="124"/>
      <c r="AM403" s="124"/>
      <c r="AN403" s="124"/>
      <c r="AO403" s="124"/>
      <c r="AP403" s="124"/>
      <c r="AQ403" s="124"/>
      <c r="AR403" s="124"/>
      <c r="AS403" s="124"/>
      <c r="AT403" s="124"/>
      <c r="AU403" s="124"/>
      <c r="AV403" s="124"/>
    </row>
    <row r="404" customFormat="false" ht="12.8" hidden="false" customHeight="false" outlineLevel="0" collapsed="false">
      <c r="A404" s="105" t="n">
        <f aca="false">IF(MAX(A$11:A403)+1&lt;=$D$1,A403+1,"")</f>
        <v>44090</v>
      </c>
      <c r="B404" s="0" t="str">
        <f aca="false">IF(WEEKDAY(A404,2)=WEEKDAY(B$1,2),WEEKNUM(A404,2),"")</f>
        <v/>
      </c>
      <c r="C404" s="0" t="str">
        <f aca="false">IF(A404=EOMONTH(A404,0),TEXT(A404,"mmm"),"")</f>
        <v/>
      </c>
      <c r="D404" s="0" t="str">
        <f aca="false">IF(OR(AND(DAY(A404)=31,MONTH(A404)=12),AND(DAY(A404)=1,MONTH(A404)=1)),YEAR(A404),"")</f>
        <v/>
      </c>
      <c r="E404" s="118" t="str">
        <f aca="false">IF(IF(YEAR(A404)=$H$1,TRUE())*IF(OR($H$2="",TEXT(A404,"mmm")=$H$2),TRUE())*IF(OR($H$3="",WEEKNUM(A404,2)=$H$3),TRUE())=1,ROW(),"")</f>
        <v/>
      </c>
      <c r="R404" s="124"/>
      <c r="S404" s="124"/>
      <c r="T404" s="124"/>
      <c r="U404" s="124"/>
      <c r="V404" s="124"/>
      <c r="W404" s="124"/>
      <c r="X404" s="124"/>
      <c r="Y404" s="124"/>
      <c r="Z404" s="124"/>
      <c r="AA404" s="124"/>
      <c r="AB404" s="124"/>
      <c r="AC404" s="124"/>
      <c r="AD404" s="124"/>
      <c r="AE404" s="124"/>
      <c r="AF404" s="124"/>
      <c r="AG404" s="124"/>
      <c r="AH404" s="124"/>
      <c r="AI404" s="124"/>
      <c r="AJ404" s="124"/>
      <c r="AK404" s="124"/>
      <c r="AL404" s="124"/>
      <c r="AM404" s="124"/>
      <c r="AN404" s="124"/>
      <c r="AO404" s="124"/>
      <c r="AP404" s="124"/>
      <c r="AQ404" s="124"/>
      <c r="AR404" s="124"/>
      <c r="AS404" s="124"/>
      <c r="AT404" s="124"/>
      <c r="AU404" s="124"/>
      <c r="AV404" s="124"/>
    </row>
    <row r="405" customFormat="false" ht="12.8" hidden="false" customHeight="false" outlineLevel="0" collapsed="false">
      <c r="A405" s="105" t="n">
        <f aca="false">IF(MAX(A$11:A404)+1&lt;=$D$1,A404+1,"")</f>
        <v>44091</v>
      </c>
      <c r="B405" s="0" t="str">
        <f aca="false">IF(WEEKDAY(A405,2)=WEEKDAY(B$1,2),WEEKNUM(A405,2),"")</f>
        <v/>
      </c>
      <c r="C405" s="0" t="str">
        <f aca="false">IF(A405=EOMONTH(A405,0),TEXT(A405,"mmm"),"")</f>
        <v/>
      </c>
      <c r="D405" s="0" t="str">
        <f aca="false">IF(OR(AND(DAY(A405)=31,MONTH(A405)=12),AND(DAY(A405)=1,MONTH(A405)=1)),YEAR(A405),"")</f>
        <v/>
      </c>
      <c r="E405" s="118" t="str">
        <f aca="false">IF(IF(YEAR(A405)=$H$1,TRUE())*IF(OR($H$2="",TEXT(A405,"mmm")=$H$2),TRUE())*IF(OR($H$3="",WEEKNUM(A405,2)=$H$3),TRUE())=1,ROW(),"")</f>
        <v/>
      </c>
      <c r="R405" s="124"/>
      <c r="S405" s="124"/>
      <c r="T405" s="124"/>
      <c r="U405" s="124"/>
      <c r="V405" s="124"/>
      <c r="W405" s="124"/>
      <c r="X405" s="124"/>
      <c r="Y405" s="124"/>
      <c r="Z405" s="124"/>
      <c r="AA405" s="124"/>
      <c r="AB405" s="124"/>
      <c r="AC405" s="124"/>
      <c r="AD405" s="124"/>
      <c r="AE405" s="124"/>
      <c r="AF405" s="124"/>
      <c r="AG405" s="124"/>
      <c r="AH405" s="124"/>
      <c r="AI405" s="124"/>
      <c r="AJ405" s="124"/>
      <c r="AK405" s="124"/>
      <c r="AL405" s="124"/>
      <c r="AM405" s="124"/>
      <c r="AN405" s="124"/>
      <c r="AO405" s="124"/>
      <c r="AP405" s="124"/>
      <c r="AQ405" s="124"/>
      <c r="AR405" s="124"/>
      <c r="AS405" s="124"/>
      <c r="AT405" s="124"/>
      <c r="AU405" s="124"/>
      <c r="AV405" s="124"/>
    </row>
    <row r="406" customFormat="false" ht="12.8" hidden="false" customHeight="false" outlineLevel="0" collapsed="false">
      <c r="A406" s="105" t="n">
        <f aca="false">IF(MAX(A$11:A405)+1&lt;=$D$1,A405+1,"")</f>
        <v>44092</v>
      </c>
      <c r="B406" s="0" t="str">
        <f aca="false">IF(WEEKDAY(A406,2)=WEEKDAY(B$1,2),WEEKNUM(A406,2),"")</f>
        <v/>
      </c>
      <c r="C406" s="0" t="str">
        <f aca="false">IF(A406=EOMONTH(A406,0),TEXT(A406,"mmm"),"")</f>
        <v/>
      </c>
      <c r="D406" s="0" t="str">
        <f aca="false">IF(OR(AND(DAY(A406)=31,MONTH(A406)=12),AND(DAY(A406)=1,MONTH(A406)=1)),YEAR(A406),"")</f>
        <v/>
      </c>
      <c r="E406" s="118" t="str">
        <f aca="false">IF(IF(YEAR(A406)=$H$1,TRUE())*IF(OR($H$2="",TEXT(A406,"mmm")=$H$2),TRUE())*IF(OR($H$3="",WEEKNUM(A406,2)=$H$3),TRUE())=1,ROW(),"")</f>
        <v/>
      </c>
      <c r="R406" s="124"/>
      <c r="S406" s="124"/>
      <c r="T406" s="124"/>
      <c r="U406" s="124"/>
      <c r="V406" s="124"/>
      <c r="W406" s="124"/>
      <c r="X406" s="124"/>
      <c r="Y406" s="124"/>
      <c r="Z406" s="124"/>
      <c r="AA406" s="124"/>
      <c r="AB406" s="124"/>
      <c r="AC406" s="124"/>
      <c r="AD406" s="124"/>
      <c r="AE406" s="124"/>
      <c r="AF406" s="124"/>
      <c r="AG406" s="124"/>
      <c r="AH406" s="124"/>
      <c r="AI406" s="124"/>
      <c r="AJ406" s="124"/>
      <c r="AK406" s="124"/>
      <c r="AL406" s="124"/>
      <c r="AM406" s="124"/>
      <c r="AN406" s="124"/>
      <c r="AO406" s="124"/>
      <c r="AP406" s="124"/>
      <c r="AQ406" s="124"/>
      <c r="AR406" s="124"/>
      <c r="AS406" s="124"/>
      <c r="AT406" s="124"/>
      <c r="AU406" s="124"/>
      <c r="AV406" s="124"/>
    </row>
    <row r="407" customFormat="false" ht="12.8" hidden="false" customHeight="false" outlineLevel="0" collapsed="false">
      <c r="A407" s="105" t="n">
        <f aca="false">IF(MAX(A$11:A406)+1&lt;=$D$1,A406+1,"")</f>
        <v>44093</v>
      </c>
      <c r="B407" s="0" t="str">
        <f aca="false">IF(WEEKDAY(A407,2)=WEEKDAY(B$1,2),WEEKNUM(A407,2),"")</f>
        <v/>
      </c>
      <c r="C407" s="0" t="str">
        <f aca="false">IF(A407=EOMONTH(A407,0),TEXT(A407,"mmm"),"")</f>
        <v/>
      </c>
      <c r="D407" s="0" t="str">
        <f aca="false">IF(OR(AND(DAY(A407)=31,MONTH(A407)=12),AND(DAY(A407)=1,MONTH(A407)=1)),YEAR(A407),"")</f>
        <v/>
      </c>
      <c r="E407" s="118" t="str">
        <f aca="false">IF(IF(YEAR(A407)=$H$1,TRUE())*IF(OR($H$2="",TEXT(A407,"mmm")=$H$2),TRUE())*IF(OR($H$3="",WEEKNUM(A407,2)=$H$3),TRUE())=1,ROW(),"")</f>
        <v/>
      </c>
      <c r="R407" s="124"/>
      <c r="S407" s="124"/>
      <c r="T407" s="124"/>
      <c r="U407" s="124"/>
      <c r="V407" s="124"/>
      <c r="W407" s="124"/>
      <c r="X407" s="124"/>
      <c r="Y407" s="124"/>
      <c r="Z407" s="124"/>
      <c r="AA407" s="124"/>
      <c r="AB407" s="124"/>
      <c r="AC407" s="124"/>
      <c r="AD407" s="124"/>
      <c r="AE407" s="124"/>
      <c r="AF407" s="124"/>
      <c r="AG407" s="124"/>
      <c r="AH407" s="124"/>
      <c r="AI407" s="124"/>
      <c r="AJ407" s="124"/>
      <c r="AK407" s="124"/>
      <c r="AL407" s="124"/>
      <c r="AM407" s="124"/>
      <c r="AN407" s="124"/>
      <c r="AO407" s="124"/>
      <c r="AP407" s="124"/>
      <c r="AQ407" s="124"/>
      <c r="AR407" s="124"/>
      <c r="AS407" s="124"/>
      <c r="AT407" s="124"/>
      <c r="AU407" s="124"/>
      <c r="AV407" s="124"/>
    </row>
    <row r="408" customFormat="false" ht="12.8" hidden="false" customHeight="false" outlineLevel="0" collapsed="false">
      <c r="A408" s="105" t="n">
        <f aca="false">IF(MAX(A$11:A407)+1&lt;=$D$1,A407+1,"")</f>
        <v>44094</v>
      </c>
      <c r="B408" s="0" t="str">
        <f aca="false">IF(WEEKDAY(A408,2)=WEEKDAY(B$1,2),WEEKNUM(A408,2),"")</f>
        <v/>
      </c>
      <c r="C408" s="0" t="str">
        <f aca="false">IF(A408=EOMONTH(A408,0),TEXT(A408,"mmm"),"")</f>
        <v/>
      </c>
      <c r="D408" s="0" t="str">
        <f aca="false">IF(OR(AND(DAY(A408)=31,MONTH(A408)=12),AND(DAY(A408)=1,MONTH(A408)=1)),YEAR(A408),"")</f>
        <v/>
      </c>
      <c r="E408" s="118" t="str">
        <f aca="false">IF(IF(YEAR(A408)=$H$1,TRUE())*IF(OR($H$2="",TEXT(A408,"mmm")=$H$2),TRUE())*IF(OR($H$3="",WEEKNUM(A408,2)=$H$3),TRUE())=1,ROW(),"")</f>
        <v/>
      </c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124"/>
      <c r="AH408" s="124"/>
      <c r="AI408" s="124"/>
      <c r="AJ408" s="124"/>
      <c r="AK408" s="124"/>
      <c r="AL408" s="124"/>
      <c r="AM408" s="124"/>
      <c r="AN408" s="124"/>
      <c r="AO408" s="124"/>
      <c r="AP408" s="124"/>
      <c r="AQ408" s="124"/>
      <c r="AR408" s="124"/>
      <c r="AS408" s="124"/>
      <c r="AT408" s="124"/>
      <c r="AU408" s="124"/>
      <c r="AV408" s="124"/>
    </row>
    <row r="409" customFormat="false" ht="12.8" hidden="false" customHeight="false" outlineLevel="0" collapsed="false">
      <c r="A409" s="105" t="n">
        <f aca="false">IF(MAX(A$11:A408)+1&lt;=$D$1,A408+1,"")</f>
        <v>44095</v>
      </c>
      <c r="B409" s="0" t="str">
        <f aca="false">IF(WEEKDAY(A409,2)=WEEKDAY(B$1,2),WEEKNUM(A409,2),"")</f>
        <v/>
      </c>
      <c r="C409" s="0" t="str">
        <f aca="false">IF(A409=EOMONTH(A409,0),TEXT(A409,"mmm"),"")</f>
        <v/>
      </c>
      <c r="D409" s="0" t="str">
        <f aca="false">IF(OR(AND(DAY(A409)=31,MONTH(A409)=12),AND(DAY(A409)=1,MONTH(A409)=1)),YEAR(A409),"")</f>
        <v/>
      </c>
      <c r="E409" s="118" t="str">
        <f aca="false">IF(IF(YEAR(A409)=$H$1,TRUE())*IF(OR($H$2="",TEXT(A409,"mmm")=$H$2),TRUE())*IF(OR($H$3="",WEEKNUM(A409,2)=$H$3),TRUE())=1,ROW(),"")</f>
        <v/>
      </c>
      <c r="R409" s="124"/>
      <c r="S409" s="124"/>
      <c r="T409" s="124"/>
      <c r="U409" s="124"/>
      <c r="V409" s="124"/>
      <c r="W409" s="124"/>
      <c r="X409" s="124"/>
      <c r="Y409" s="124"/>
      <c r="Z409" s="124"/>
      <c r="AA409" s="124"/>
      <c r="AB409" s="124"/>
      <c r="AC409" s="124"/>
      <c r="AD409" s="124"/>
      <c r="AE409" s="124"/>
      <c r="AF409" s="124"/>
      <c r="AG409" s="124"/>
      <c r="AH409" s="124"/>
      <c r="AI409" s="124"/>
      <c r="AJ409" s="124"/>
      <c r="AK409" s="124"/>
      <c r="AL409" s="124"/>
      <c r="AM409" s="124"/>
      <c r="AN409" s="124"/>
      <c r="AO409" s="124"/>
      <c r="AP409" s="124"/>
      <c r="AQ409" s="124"/>
      <c r="AR409" s="124"/>
      <c r="AS409" s="124"/>
      <c r="AT409" s="124"/>
      <c r="AU409" s="124"/>
      <c r="AV409" s="124"/>
    </row>
    <row r="410" customFormat="false" ht="12.8" hidden="false" customHeight="false" outlineLevel="0" collapsed="false">
      <c r="A410" s="105" t="n">
        <f aca="false">IF(MAX(A$11:A409)+1&lt;=$D$1,A409+1,"")</f>
        <v>44096</v>
      </c>
      <c r="B410" s="0" t="n">
        <f aca="false">IF(WEEKDAY(A410,2)=WEEKDAY(B$1,2),WEEKNUM(A410,2),"")</f>
        <v>39</v>
      </c>
      <c r="C410" s="0" t="str">
        <f aca="false">IF(A410=EOMONTH(A410,0),TEXT(A410,"mmm"),"")</f>
        <v/>
      </c>
      <c r="D410" s="0" t="str">
        <f aca="false">IF(OR(AND(DAY(A410)=31,MONTH(A410)=12),AND(DAY(A410)=1,MONTH(A410)=1)),YEAR(A410),"")</f>
        <v/>
      </c>
      <c r="E410" s="118" t="str">
        <f aca="false">IF(IF(YEAR(A410)=$H$1,TRUE())*IF(OR($H$2="",TEXT(A410,"mmm")=$H$2),TRUE())*IF(OR($H$3="",WEEKNUM(A410,2)=$H$3),TRUE())=1,ROW(),"")</f>
        <v/>
      </c>
      <c r="R410" s="124"/>
      <c r="S410" s="124"/>
      <c r="T410" s="124"/>
      <c r="U410" s="124"/>
      <c r="V410" s="124"/>
      <c r="W410" s="124"/>
      <c r="X410" s="124"/>
      <c r="Y410" s="124"/>
      <c r="Z410" s="124"/>
      <c r="AA410" s="124"/>
      <c r="AB410" s="124"/>
      <c r="AC410" s="124"/>
      <c r="AD410" s="124"/>
      <c r="AE410" s="124"/>
      <c r="AF410" s="124"/>
      <c r="AG410" s="124"/>
      <c r="AH410" s="124"/>
      <c r="AI410" s="124"/>
      <c r="AJ410" s="124"/>
      <c r="AK410" s="124"/>
      <c r="AL410" s="124"/>
      <c r="AM410" s="124"/>
      <c r="AN410" s="124"/>
      <c r="AO410" s="124"/>
      <c r="AP410" s="124"/>
      <c r="AQ410" s="124"/>
      <c r="AR410" s="124"/>
      <c r="AS410" s="124"/>
      <c r="AT410" s="124"/>
      <c r="AU410" s="124"/>
      <c r="AV410" s="124"/>
    </row>
    <row r="411" customFormat="false" ht="12.8" hidden="false" customHeight="false" outlineLevel="0" collapsed="false">
      <c r="A411" s="105" t="n">
        <f aca="false">IF(MAX(A$11:A410)+1&lt;=$D$1,A410+1,"")</f>
        <v>44097</v>
      </c>
      <c r="B411" s="0" t="str">
        <f aca="false">IF(WEEKDAY(A411,2)=WEEKDAY(B$1,2),WEEKNUM(A411,2),"")</f>
        <v/>
      </c>
      <c r="C411" s="0" t="str">
        <f aca="false">IF(A411=EOMONTH(A411,0),TEXT(A411,"mmm"),"")</f>
        <v/>
      </c>
      <c r="D411" s="0" t="str">
        <f aca="false">IF(OR(AND(DAY(A411)=31,MONTH(A411)=12),AND(DAY(A411)=1,MONTH(A411)=1)),YEAR(A411),"")</f>
        <v/>
      </c>
      <c r="E411" s="118" t="str">
        <f aca="false">IF(IF(YEAR(A411)=$H$1,TRUE())*IF(OR($H$2="",TEXT(A411,"mmm")=$H$2),TRUE())*IF(OR($H$3="",WEEKNUM(A411,2)=$H$3),TRUE())=1,ROW(),"")</f>
        <v/>
      </c>
      <c r="R411" s="124"/>
      <c r="S411" s="124"/>
      <c r="T411" s="124"/>
      <c r="U411" s="124"/>
      <c r="V411" s="124"/>
      <c r="W411" s="124"/>
      <c r="X411" s="124"/>
      <c r="Y411" s="124"/>
      <c r="Z411" s="124"/>
      <c r="AA411" s="124"/>
      <c r="AB411" s="124"/>
      <c r="AC411" s="124"/>
      <c r="AD411" s="124"/>
      <c r="AE411" s="124"/>
      <c r="AF411" s="124"/>
      <c r="AG411" s="124"/>
      <c r="AH411" s="124"/>
      <c r="AI411" s="124"/>
      <c r="AJ411" s="124"/>
      <c r="AK411" s="124"/>
      <c r="AL411" s="124"/>
      <c r="AM411" s="124"/>
      <c r="AN411" s="124"/>
      <c r="AO411" s="124"/>
      <c r="AP411" s="124"/>
      <c r="AQ411" s="124"/>
      <c r="AR411" s="124"/>
      <c r="AS411" s="124"/>
      <c r="AT411" s="124"/>
      <c r="AU411" s="124"/>
      <c r="AV411" s="124"/>
    </row>
    <row r="412" customFormat="false" ht="12.8" hidden="false" customHeight="false" outlineLevel="0" collapsed="false">
      <c r="A412" s="105" t="n">
        <f aca="false">IF(MAX(A$11:A411)+1&lt;=$D$1,A411+1,"")</f>
        <v>44098</v>
      </c>
      <c r="B412" s="0" t="str">
        <f aca="false">IF(WEEKDAY(A412,2)=WEEKDAY(B$1,2),WEEKNUM(A412,2),"")</f>
        <v/>
      </c>
      <c r="C412" s="0" t="str">
        <f aca="false">IF(A412=EOMONTH(A412,0),TEXT(A412,"mmm"),"")</f>
        <v/>
      </c>
      <c r="D412" s="0" t="str">
        <f aca="false">IF(OR(AND(DAY(A412)=31,MONTH(A412)=12),AND(DAY(A412)=1,MONTH(A412)=1)),YEAR(A412),"")</f>
        <v/>
      </c>
      <c r="E412" s="118" t="str">
        <f aca="false">IF(IF(YEAR(A412)=$H$1,TRUE())*IF(OR($H$2="",TEXT(A412,"mmm")=$H$2),TRUE())*IF(OR($H$3="",WEEKNUM(A412,2)=$H$3),TRUE())=1,ROW(),"")</f>
        <v/>
      </c>
      <c r="R412" s="124"/>
      <c r="S412" s="124"/>
      <c r="T412" s="124"/>
      <c r="U412" s="124"/>
      <c r="V412" s="124"/>
      <c r="W412" s="124"/>
      <c r="X412" s="124"/>
      <c r="Y412" s="124"/>
      <c r="Z412" s="124"/>
      <c r="AA412" s="124"/>
      <c r="AB412" s="124"/>
      <c r="AC412" s="124"/>
      <c r="AD412" s="124"/>
      <c r="AE412" s="124"/>
      <c r="AF412" s="124"/>
      <c r="AG412" s="124"/>
      <c r="AH412" s="124"/>
      <c r="AI412" s="124"/>
      <c r="AJ412" s="124"/>
      <c r="AK412" s="124"/>
      <c r="AL412" s="124"/>
      <c r="AM412" s="124"/>
      <c r="AN412" s="124"/>
      <c r="AO412" s="124"/>
      <c r="AP412" s="124"/>
      <c r="AQ412" s="124"/>
      <c r="AR412" s="124"/>
      <c r="AS412" s="124"/>
      <c r="AT412" s="124"/>
      <c r="AU412" s="124"/>
      <c r="AV412" s="124"/>
    </row>
    <row r="413" customFormat="false" ht="12.8" hidden="false" customHeight="false" outlineLevel="0" collapsed="false">
      <c r="A413" s="105" t="n">
        <f aca="false">IF(MAX(A$11:A412)+1&lt;=$D$1,A412+1,"")</f>
        <v>44099</v>
      </c>
      <c r="B413" s="0" t="str">
        <f aca="false">IF(WEEKDAY(A413,2)=WEEKDAY(B$1,2),WEEKNUM(A413,2),"")</f>
        <v/>
      </c>
      <c r="C413" s="0" t="str">
        <f aca="false">IF(A413=EOMONTH(A413,0),TEXT(A413,"mmm"),"")</f>
        <v/>
      </c>
      <c r="D413" s="0" t="str">
        <f aca="false">IF(OR(AND(DAY(A413)=31,MONTH(A413)=12),AND(DAY(A413)=1,MONTH(A413)=1)),YEAR(A413),"")</f>
        <v/>
      </c>
      <c r="E413" s="118" t="str">
        <f aca="false">IF(IF(YEAR(A413)=$H$1,TRUE())*IF(OR($H$2="",TEXT(A413,"mmm")=$H$2),TRUE())*IF(OR($H$3="",WEEKNUM(A413,2)=$H$3),TRUE())=1,ROW(),"")</f>
        <v/>
      </c>
      <c r="R413" s="124"/>
      <c r="S413" s="124"/>
      <c r="T413" s="124"/>
      <c r="U413" s="124"/>
      <c r="V413" s="124"/>
      <c r="W413" s="124"/>
      <c r="X413" s="124"/>
      <c r="Y413" s="124"/>
      <c r="Z413" s="124"/>
      <c r="AA413" s="124"/>
      <c r="AB413" s="124"/>
      <c r="AC413" s="124"/>
      <c r="AD413" s="124"/>
      <c r="AE413" s="124"/>
      <c r="AF413" s="124"/>
      <c r="AG413" s="124"/>
      <c r="AH413" s="124"/>
      <c r="AI413" s="124"/>
      <c r="AJ413" s="124"/>
      <c r="AK413" s="124"/>
      <c r="AL413" s="124"/>
      <c r="AM413" s="124"/>
      <c r="AN413" s="124"/>
      <c r="AO413" s="124"/>
      <c r="AP413" s="124"/>
      <c r="AQ413" s="124"/>
      <c r="AR413" s="124"/>
      <c r="AS413" s="124"/>
      <c r="AT413" s="124"/>
      <c r="AU413" s="124"/>
      <c r="AV413" s="124"/>
    </row>
    <row r="414" customFormat="false" ht="12.8" hidden="false" customHeight="false" outlineLevel="0" collapsed="false">
      <c r="A414" s="105" t="n">
        <f aca="false">IF(MAX(A$11:A413)+1&lt;=$D$1,A413+1,"")</f>
        <v>44100</v>
      </c>
      <c r="B414" s="0" t="str">
        <f aca="false">IF(WEEKDAY(A414,2)=WEEKDAY(B$1,2),WEEKNUM(A414,2),"")</f>
        <v/>
      </c>
      <c r="C414" s="0" t="str">
        <f aca="false">IF(A414=EOMONTH(A414,0),TEXT(A414,"mmm"),"")</f>
        <v/>
      </c>
      <c r="D414" s="0" t="str">
        <f aca="false">IF(OR(AND(DAY(A414)=31,MONTH(A414)=12),AND(DAY(A414)=1,MONTH(A414)=1)),YEAR(A414),"")</f>
        <v/>
      </c>
      <c r="E414" s="118" t="str">
        <f aca="false">IF(IF(YEAR(A414)=$H$1,TRUE())*IF(OR($H$2="",TEXT(A414,"mmm")=$H$2),TRUE())*IF(OR($H$3="",WEEKNUM(A414,2)=$H$3),TRUE())=1,ROW(),"")</f>
        <v/>
      </c>
      <c r="R414" s="124"/>
      <c r="S414" s="124"/>
      <c r="T414" s="124"/>
      <c r="U414" s="124"/>
      <c r="V414" s="124"/>
      <c r="W414" s="124"/>
      <c r="X414" s="124"/>
      <c r="Y414" s="124"/>
      <c r="Z414" s="124"/>
      <c r="AA414" s="124"/>
      <c r="AB414" s="124"/>
      <c r="AC414" s="124"/>
      <c r="AD414" s="124"/>
      <c r="AE414" s="124"/>
      <c r="AF414" s="124"/>
      <c r="AG414" s="124"/>
      <c r="AH414" s="124"/>
      <c r="AI414" s="124"/>
      <c r="AJ414" s="124"/>
      <c r="AK414" s="124"/>
      <c r="AL414" s="124"/>
      <c r="AM414" s="124"/>
      <c r="AN414" s="124"/>
      <c r="AO414" s="124"/>
      <c r="AP414" s="124"/>
      <c r="AQ414" s="124"/>
      <c r="AR414" s="124"/>
      <c r="AS414" s="124"/>
      <c r="AT414" s="124"/>
      <c r="AU414" s="124"/>
      <c r="AV414" s="124"/>
    </row>
    <row r="415" customFormat="false" ht="12.8" hidden="false" customHeight="false" outlineLevel="0" collapsed="false">
      <c r="A415" s="105" t="n">
        <f aca="false">IF(MAX(A$11:A414)+1&lt;=$D$1,A414+1,"")</f>
        <v>44101</v>
      </c>
      <c r="B415" s="0" t="str">
        <f aca="false">IF(WEEKDAY(A415,2)=WEEKDAY(B$1,2),WEEKNUM(A415,2),"")</f>
        <v/>
      </c>
      <c r="C415" s="0" t="str">
        <f aca="false">IF(A415=EOMONTH(A415,0),TEXT(A415,"mmm"),"")</f>
        <v/>
      </c>
      <c r="D415" s="0" t="str">
        <f aca="false">IF(OR(AND(DAY(A415)=31,MONTH(A415)=12),AND(DAY(A415)=1,MONTH(A415)=1)),YEAR(A415),"")</f>
        <v/>
      </c>
      <c r="E415" s="118" t="str">
        <f aca="false">IF(IF(YEAR(A415)=$H$1,TRUE())*IF(OR($H$2="",TEXT(A415,"mmm")=$H$2),TRUE())*IF(OR($H$3="",WEEKNUM(A415,2)=$H$3),TRUE())=1,ROW(),"")</f>
        <v/>
      </c>
      <c r="R415" s="124"/>
      <c r="S415" s="124"/>
      <c r="T415" s="124"/>
      <c r="U415" s="124"/>
      <c r="V415" s="124"/>
      <c r="W415" s="124"/>
      <c r="X415" s="124"/>
      <c r="Y415" s="124"/>
      <c r="Z415" s="124"/>
      <c r="AA415" s="124"/>
      <c r="AB415" s="124"/>
      <c r="AC415" s="124"/>
      <c r="AD415" s="124"/>
      <c r="AE415" s="124"/>
      <c r="AF415" s="124"/>
      <c r="AG415" s="124"/>
      <c r="AH415" s="124"/>
      <c r="AI415" s="124"/>
      <c r="AJ415" s="124"/>
      <c r="AK415" s="124"/>
      <c r="AL415" s="124"/>
      <c r="AM415" s="124"/>
      <c r="AN415" s="124"/>
      <c r="AO415" s="124"/>
      <c r="AP415" s="124"/>
      <c r="AQ415" s="124"/>
      <c r="AR415" s="124"/>
      <c r="AS415" s="124"/>
      <c r="AT415" s="124"/>
      <c r="AU415" s="124"/>
      <c r="AV415" s="124"/>
    </row>
    <row r="416" customFormat="false" ht="12.8" hidden="false" customHeight="false" outlineLevel="0" collapsed="false">
      <c r="A416" s="105" t="n">
        <f aca="false">IF(MAX(A$11:A415)+1&lt;=$D$1,A415+1,"")</f>
        <v>44102</v>
      </c>
      <c r="B416" s="0" t="str">
        <f aca="false">IF(WEEKDAY(A416,2)=WEEKDAY(B$1,2),WEEKNUM(A416,2),"")</f>
        <v/>
      </c>
      <c r="C416" s="0" t="str">
        <f aca="false">IF(A416=EOMONTH(A416,0),TEXT(A416,"mmm"),"")</f>
        <v/>
      </c>
      <c r="D416" s="0" t="str">
        <f aca="false">IF(OR(AND(DAY(A416)=31,MONTH(A416)=12),AND(DAY(A416)=1,MONTH(A416)=1)),YEAR(A416),"")</f>
        <v/>
      </c>
      <c r="E416" s="118" t="str">
        <f aca="false">IF(IF(YEAR(A416)=$H$1,TRUE())*IF(OR($H$2="",TEXT(A416,"mmm")=$H$2),TRUE())*IF(OR($H$3="",WEEKNUM(A416,2)=$H$3),TRUE())=1,ROW(),"")</f>
        <v/>
      </c>
      <c r="R416" s="124"/>
      <c r="S416" s="124"/>
      <c r="T416" s="124"/>
      <c r="U416" s="124"/>
      <c r="V416" s="124"/>
      <c r="W416" s="124"/>
      <c r="X416" s="124"/>
      <c r="Y416" s="124"/>
      <c r="Z416" s="124"/>
      <c r="AA416" s="124"/>
      <c r="AB416" s="124"/>
      <c r="AC416" s="124"/>
      <c r="AD416" s="124"/>
      <c r="AE416" s="124"/>
      <c r="AF416" s="124"/>
      <c r="AG416" s="124"/>
      <c r="AH416" s="124"/>
      <c r="AI416" s="124"/>
      <c r="AJ416" s="124"/>
      <c r="AK416" s="124"/>
      <c r="AL416" s="124"/>
      <c r="AM416" s="124"/>
      <c r="AN416" s="124"/>
      <c r="AO416" s="124"/>
      <c r="AP416" s="124"/>
      <c r="AQ416" s="124"/>
      <c r="AR416" s="124"/>
      <c r="AS416" s="124"/>
      <c r="AT416" s="124"/>
      <c r="AU416" s="124"/>
      <c r="AV416" s="124"/>
    </row>
    <row r="417" customFormat="false" ht="12.8" hidden="false" customHeight="false" outlineLevel="0" collapsed="false">
      <c r="A417" s="105" t="n">
        <f aca="false">IF(MAX(A$11:A416)+1&lt;=$D$1,A416+1,"")</f>
        <v>44103</v>
      </c>
      <c r="B417" s="0" t="n">
        <f aca="false">IF(WEEKDAY(A417,2)=WEEKDAY(B$1,2),WEEKNUM(A417,2),"")</f>
        <v>40</v>
      </c>
      <c r="C417" s="0" t="str">
        <f aca="false">IF(A417=EOMONTH(A417,0),TEXT(A417,"mmm"),"")</f>
        <v/>
      </c>
      <c r="D417" s="0" t="str">
        <f aca="false">IF(OR(AND(DAY(A417)=31,MONTH(A417)=12),AND(DAY(A417)=1,MONTH(A417)=1)),YEAR(A417),"")</f>
        <v/>
      </c>
      <c r="E417" s="118" t="str">
        <f aca="false">IF(IF(YEAR(A417)=$H$1,TRUE())*IF(OR($H$2="",TEXT(A417,"mmm")=$H$2),TRUE())*IF(OR($H$3="",WEEKNUM(A417,2)=$H$3),TRUE())=1,ROW(),"")</f>
        <v/>
      </c>
      <c r="R417" s="124"/>
      <c r="S417" s="124"/>
      <c r="T417" s="124"/>
      <c r="U417" s="124"/>
      <c r="V417" s="124"/>
      <c r="W417" s="124"/>
      <c r="X417" s="124"/>
      <c r="Y417" s="124"/>
      <c r="Z417" s="124"/>
      <c r="AA417" s="124"/>
      <c r="AB417" s="124"/>
      <c r="AC417" s="124"/>
      <c r="AD417" s="124"/>
      <c r="AE417" s="124"/>
      <c r="AF417" s="124"/>
      <c r="AG417" s="124"/>
      <c r="AH417" s="124"/>
      <c r="AI417" s="124"/>
      <c r="AJ417" s="124"/>
      <c r="AK417" s="124"/>
      <c r="AL417" s="124"/>
      <c r="AM417" s="124"/>
      <c r="AN417" s="124"/>
      <c r="AO417" s="124"/>
      <c r="AP417" s="124"/>
      <c r="AQ417" s="124"/>
      <c r="AR417" s="124"/>
      <c r="AS417" s="124"/>
      <c r="AT417" s="124"/>
      <c r="AU417" s="124"/>
      <c r="AV417" s="124"/>
    </row>
    <row r="418" customFormat="false" ht="12.8" hidden="false" customHeight="false" outlineLevel="0" collapsed="false">
      <c r="A418" s="105" t="n">
        <f aca="false">IF(MAX(A$11:A417)+1&lt;=$D$1,A417+1,"")</f>
        <v>44104</v>
      </c>
      <c r="B418" s="0" t="str">
        <f aca="false">IF(WEEKDAY(A418,2)=WEEKDAY(B$1,2),WEEKNUM(A418,2),"")</f>
        <v/>
      </c>
      <c r="C418" s="0" t="str">
        <f aca="false">IF(A418=EOMONTH(A418,0),TEXT(A418,"mmm"),"")</f>
        <v>sept.</v>
      </c>
      <c r="D418" s="0" t="str">
        <f aca="false">IF(OR(AND(DAY(A418)=31,MONTH(A418)=12),AND(DAY(A418)=1,MONTH(A418)=1)),YEAR(A418),"")</f>
        <v/>
      </c>
      <c r="E418" s="118" t="str">
        <f aca="false">IF(IF(YEAR(A418)=$H$1,TRUE())*IF(OR($H$2="",TEXT(A418,"mmm")=$H$2),TRUE())*IF(OR($H$3="",WEEKNUM(A418,2)=$H$3),TRUE())=1,ROW(),"")</f>
        <v/>
      </c>
      <c r="R418" s="124"/>
      <c r="S418" s="124"/>
      <c r="T418" s="124"/>
      <c r="U418" s="124"/>
      <c r="V418" s="124"/>
      <c r="W418" s="124"/>
      <c r="X418" s="124"/>
      <c r="Y418" s="124"/>
      <c r="Z418" s="124"/>
      <c r="AA418" s="124"/>
      <c r="AB418" s="124"/>
      <c r="AC418" s="124"/>
      <c r="AD418" s="124"/>
      <c r="AE418" s="124"/>
      <c r="AF418" s="124"/>
      <c r="AG418" s="124"/>
      <c r="AH418" s="124"/>
      <c r="AI418" s="124"/>
      <c r="AJ418" s="124"/>
      <c r="AK418" s="124"/>
      <c r="AL418" s="124"/>
      <c r="AM418" s="124"/>
      <c r="AN418" s="124"/>
      <c r="AO418" s="124"/>
      <c r="AP418" s="124"/>
      <c r="AQ418" s="124"/>
      <c r="AR418" s="124"/>
      <c r="AS418" s="124"/>
      <c r="AT418" s="124"/>
      <c r="AU418" s="124"/>
      <c r="AV418" s="124"/>
    </row>
    <row r="419" customFormat="false" ht="12.8" hidden="false" customHeight="false" outlineLevel="0" collapsed="false">
      <c r="A419" s="105" t="n">
        <f aca="false">IF(MAX(A$11:A418)+1&lt;=$D$1,A418+1,"")</f>
        <v>44105</v>
      </c>
      <c r="B419" s="0" t="str">
        <f aca="false">IF(WEEKDAY(A419,2)=WEEKDAY(B$1,2),WEEKNUM(A419,2),"")</f>
        <v/>
      </c>
      <c r="C419" s="0" t="str">
        <f aca="false">IF(A419=EOMONTH(A419,0),TEXT(A419,"mmm"),"")</f>
        <v/>
      </c>
      <c r="D419" s="0" t="str">
        <f aca="false">IF(OR(AND(DAY(A419)=31,MONTH(A419)=12),AND(DAY(A419)=1,MONTH(A419)=1)),YEAR(A419),"")</f>
        <v/>
      </c>
      <c r="E419" s="118" t="str">
        <f aca="false">IF(IF(YEAR(A419)=$H$1,TRUE())*IF(OR($H$2="",TEXT(A419,"mmm")=$H$2),TRUE())*IF(OR($H$3="",WEEKNUM(A419,2)=$H$3),TRUE())=1,ROW(),"")</f>
        <v/>
      </c>
      <c r="R419" s="124"/>
      <c r="S419" s="124"/>
      <c r="T419" s="124"/>
      <c r="U419" s="124"/>
      <c r="V419" s="124"/>
      <c r="W419" s="124"/>
      <c r="X419" s="124"/>
      <c r="Y419" s="124"/>
      <c r="Z419" s="124"/>
      <c r="AA419" s="124"/>
      <c r="AB419" s="124"/>
      <c r="AC419" s="124"/>
      <c r="AD419" s="124"/>
      <c r="AE419" s="124"/>
      <c r="AF419" s="124"/>
      <c r="AG419" s="124"/>
      <c r="AH419" s="124"/>
      <c r="AI419" s="124"/>
      <c r="AJ419" s="124"/>
      <c r="AK419" s="124"/>
      <c r="AL419" s="124"/>
      <c r="AM419" s="124"/>
      <c r="AN419" s="124"/>
      <c r="AO419" s="124"/>
      <c r="AP419" s="124"/>
      <c r="AQ419" s="124"/>
      <c r="AR419" s="124"/>
      <c r="AS419" s="124"/>
      <c r="AT419" s="124"/>
      <c r="AU419" s="124"/>
      <c r="AV419" s="124"/>
    </row>
    <row r="420" customFormat="false" ht="12.8" hidden="false" customHeight="false" outlineLevel="0" collapsed="false">
      <c r="A420" s="105" t="n">
        <f aca="false">IF(MAX(A$11:A419)+1&lt;=$D$1,A419+1,"")</f>
        <v>44106</v>
      </c>
      <c r="B420" s="0" t="str">
        <f aca="false">IF(WEEKDAY(A420,2)=WEEKDAY(B$1,2),WEEKNUM(A420,2),"")</f>
        <v/>
      </c>
      <c r="C420" s="0" t="str">
        <f aca="false">IF(A420=EOMONTH(A420,0),TEXT(A420,"mmm"),"")</f>
        <v/>
      </c>
      <c r="D420" s="0" t="str">
        <f aca="false">IF(OR(AND(DAY(A420)=31,MONTH(A420)=12),AND(DAY(A420)=1,MONTH(A420)=1)),YEAR(A420),"")</f>
        <v/>
      </c>
      <c r="E420" s="118" t="str">
        <f aca="false">IF(IF(YEAR(A420)=$H$1,TRUE())*IF(OR($H$2="",TEXT(A420,"mmm")=$H$2),TRUE())*IF(OR($H$3="",WEEKNUM(A420,2)=$H$3),TRUE())=1,ROW(),"")</f>
        <v/>
      </c>
      <c r="R420" s="124"/>
      <c r="S420" s="124"/>
      <c r="T420" s="124"/>
      <c r="U420" s="124"/>
      <c r="V420" s="124"/>
      <c r="W420" s="124"/>
      <c r="X420" s="124"/>
      <c r="Y420" s="124"/>
      <c r="Z420" s="124"/>
      <c r="AA420" s="124"/>
      <c r="AB420" s="124"/>
      <c r="AC420" s="124"/>
      <c r="AD420" s="124"/>
      <c r="AE420" s="124"/>
      <c r="AF420" s="124"/>
      <c r="AG420" s="124"/>
      <c r="AH420" s="124"/>
      <c r="AI420" s="124"/>
      <c r="AJ420" s="124"/>
      <c r="AK420" s="124"/>
      <c r="AL420" s="124"/>
      <c r="AM420" s="124"/>
      <c r="AN420" s="124"/>
      <c r="AO420" s="124"/>
      <c r="AP420" s="124"/>
      <c r="AQ420" s="124"/>
      <c r="AR420" s="124"/>
      <c r="AS420" s="124"/>
      <c r="AT420" s="124"/>
      <c r="AU420" s="124"/>
      <c r="AV420" s="124"/>
    </row>
    <row r="421" customFormat="false" ht="12.8" hidden="false" customHeight="false" outlineLevel="0" collapsed="false">
      <c r="A421" s="105" t="n">
        <f aca="false">IF(MAX(A$11:A420)+1&lt;=$D$1,A420+1,"")</f>
        <v>44107</v>
      </c>
      <c r="B421" s="0" t="str">
        <f aca="false">IF(WEEKDAY(A421,2)=WEEKDAY(B$1,2),WEEKNUM(A421,2),"")</f>
        <v/>
      </c>
      <c r="C421" s="0" t="str">
        <f aca="false">IF(A421=EOMONTH(A421,0),TEXT(A421,"mmm"),"")</f>
        <v/>
      </c>
      <c r="D421" s="0" t="str">
        <f aca="false">IF(OR(AND(DAY(A421)=31,MONTH(A421)=12),AND(DAY(A421)=1,MONTH(A421)=1)),YEAR(A421),"")</f>
        <v/>
      </c>
      <c r="E421" s="118" t="str">
        <f aca="false">IF(IF(YEAR(A421)=$H$1,TRUE())*IF(OR($H$2="",TEXT(A421,"mmm")=$H$2),TRUE())*IF(OR($H$3="",WEEKNUM(A421,2)=$H$3),TRUE())=1,ROW(),"")</f>
        <v/>
      </c>
      <c r="R421" s="124"/>
      <c r="S421" s="124"/>
      <c r="T421" s="124"/>
      <c r="U421" s="124"/>
      <c r="V421" s="124"/>
      <c r="W421" s="124"/>
      <c r="X421" s="124"/>
      <c r="Y421" s="124"/>
      <c r="Z421" s="124"/>
      <c r="AA421" s="124"/>
      <c r="AB421" s="124"/>
      <c r="AC421" s="124"/>
      <c r="AD421" s="124"/>
      <c r="AE421" s="124"/>
      <c r="AF421" s="124"/>
      <c r="AG421" s="124"/>
      <c r="AH421" s="124"/>
      <c r="AI421" s="124"/>
      <c r="AJ421" s="124"/>
      <c r="AK421" s="124"/>
      <c r="AL421" s="124"/>
      <c r="AM421" s="124"/>
      <c r="AN421" s="124"/>
      <c r="AO421" s="124"/>
      <c r="AP421" s="124"/>
      <c r="AQ421" s="124"/>
      <c r="AR421" s="124"/>
      <c r="AS421" s="124"/>
      <c r="AT421" s="124"/>
      <c r="AU421" s="124"/>
      <c r="AV421" s="124"/>
    </row>
    <row r="422" customFormat="false" ht="12.8" hidden="false" customHeight="false" outlineLevel="0" collapsed="false">
      <c r="A422" s="105" t="n">
        <f aca="false">IF(MAX(A$11:A421)+1&lt;=$D$1,A421+1,"")</f>
        <v>44108</v>
      </c>
      <c r="B422" s="0" t="str">
        <f aca="false">IF(WEEKDAY(A422,2)=WEEKDAY(B$1,2),WEEKNUM(A422,2),"")</f>
        <v/>
      </c>
      <c r="C422" s="0" t="str">
        <f aca="false">IF(A422=EOMONTH(A422,0),TEXT(A422,"mmm"),"")</f>
        <v/>
      </c>
      <c r="D422" s="0" t="str">
        <f aca="false">IF(OR(AND(DAY(A422)=31,MONTH(A422)=12),AND(DAY(A422)=1,MONTH(A422)=1)),YEAR(A422),"")</f>
        <v/>
      </c>
      <c r="E422" s="118" t="str">
        <f aca="false">IF(IF(YEAR(A422)=$H$1,TRUE())*IF(OR($H$2="",TEXT(A422,"mmm")=$H$2),TRUE())*IF(OR($H$3="",WEEKNUM(A422,2)=$H$3),TRUE())=1,ROW(),"")</f>
        <v/>
      </c>
      <c r="R422" s="124"/>
      <c r="S422" s="124"/>
      <c r="T422" s="124"/>
      <c r="U422" s="124"/>
      <c r="V422" s="124"/>
      <c r="W422" s="124"/>
      <c r="X422" s="124"/>
      <c r="Y422" s="124"/>
      <c r="Z422" s="124"/>
      <c r="AA422" s="124"/>
      <c r="AB422" s="124"/>
      <c r="AC422" s="124"/>
      <c r="AD422" s="124"/>
      <c r="AE422" s="124"/>
      <c r="AF422" s="124"/>
      <c r="AG422" s="124"/>
      <c r="AH422" s="124"/>
      <c r="AI422" s="124"/>
      <c r="AJ422" s="124"/>
      <c r="AK422" s="124"/>
      <c r="AL422" s="124"/>
      <c r="AM422" s="124"/>
      <c r="AN422" s="124"/>
      <c r="AO422" s="124"/>
      <c r="AP422" s="124"/>
      <c r="AQ422" s="124"/>
      <c r="AR422" s="124"/>
      <c r="AS422" s="124"/>
      <c r="AT422" s="124"/>
      <c r="AU422" s="124"/>
      <c r="AV422" s="124"/>
    </row>
    <row r="423" customFormat="false" ht="12.8" hidden="false" customHeight="false" outlineLevel="0" collapsed="false">
      <c r="A423" s="105" t="n">
        <f aca="false">IF(MAX(A$11:A422)+1&lt;=$D$1,A422+1,"")</f>
        <v>44109</v>
      </c>
      <c r="B423" s="0" t="str">
        <f aca="false">IF(WEEKDAY(A423,2)=WEEKDAY(B$1,2),WEEKNUM(A423,2),"")</f>
        <v/>
      </c>
      <c r="C423" s="0" t="str">
        <f aca="false">IF(A423=EOMONTH(A423,0),TEXT(A423,"mmm"),"")</f>
        <v/>
      </c>
      <c r="D423" s="0" t="str">
        <f aca="false">IF(OR(AND(DAY(A423)=31,MONTH(A423)=12),AND(DAY(A423)=1,MONTH(A423)=1)),YEAR(A423),"")</f>
        <v/>
      </c>
      <c r="E423" s="118" t="str">
        <f aca="false">IF(IF(YEAR(A423)=$H$1,TRUE())*IF(OR($H$2="",TEXT(A423,"mmm")=$H$2),TRUE())*IF(OR($H$3="",WEEKNUM(A423,2)=$H$3),TRUE())=1,ROW(),"")</f>
        <v/>
      </c>
      <c r="R423" s="124"/>
      <c r="S423" s="124"/>
      <c r="T423" s="124"/>
      <c r="U423" s="124"/>
      <c r="V423" s="124"/>
      <c r="W423" s="124"/>
      <c r="X423" s="124"/>
      <c r="Y423" s="124"/>
      <c r="Z423" s="124"/>
      <c r="AA423" s="124"/>
      <c r="AB423" s="124"/>
      <c r="AC423" s="124"/>
      <c r="AD423" s="124"/>
      <c r="AE423" s="124"/>
      <c r="AF423" s="124"/>
      <c r="AG423" s="124"/>
      <c r="AH423" s="124"/>
      <c r="AI423" s="124"/>
      <c r="AJ423" s="124"/>
      <c r="AK423" s="124"/>
      <c r="AL423" s="124"/>
      <c r="AM423" s="124"/>
      <c r="AN423" s="124"/>
      <c r="AO423" s="124"/>
      <c r="AP423" s="124"/>
      <c r="AQ423" s="124"/>
      <c r="AR423" s="124"/>
      <c r="AS423" s="124"/>
      <c r="AT423" s="124"/>
      <c r="AU423" s="124"/>
      <c r="AV423" s="124"/>
    </row>
    <row r="424" customFormat="false" ht="12.8" hidden="false" customHeight="false" outlineLevel="0" collapsed="false">
      <c r="A424" s="105" t="n">
        <f aca="false">IF(MAX(A$11:A423)+1&lt;=$D$1,A423+1,"")</f>
        <v>44110</v>
      </c>
      <c r="B424" s="0" t="n">
        <f aca="false">IF(WEEKDAY(A424,2)=WEEKDAY(B$1,2),WEEKNUM(A424,2),"")</f>
        <v>41</v>
      </c>
      <c r="C424" s="0" t="str">
        <f aca="false">IF(A424=EOMONTH(A424,0),TEXT(A424,"mmm"),"")</f>
        <v/>
      </c>
      <c r="D424" s="0" t="str">
        <f aca="false">IF(OR(AND(DAY(A424)=31,MONTH(A424)=12),AND(DAY(A424)=1,MONTH(A424)=1)),YEAR(A424),"")</f>
        <v/>
      </c>
      <c r="E424" s="118" t="str">
        <f aca="false">IF(IF(YEAR(A424)=$H$1,TRUE())*IF(OR($H$2="",TEXT(A424,"mmm")=$H$2),TRUE())*IF(OR($H$3="",WEEKNUM(A424,2)=$H$3),TRUE())=1,ROW(),"")</f>
        <v/>
      </c>
      <c r="R424" s="124"/>
      <c r="S424" s="124"/>
      <c r="T424" s="124"/>
      <c r="U424" s="124"/>
      <c r="V424" s="124"/>
      <c r="W424" s="124"/>
      <c r="X424" s="124"/>
      <c r="Y424" s="124"/>
      <c r="Z424" s="124"/>
      <c r="AA424" s="124"/>
      <c r="AB424" s="124"/>
      <c r="AC424" s="124"/>
      <c r="AD424" s="124"/>
      <c r="AE424" s="124"/>
      <c r="AF424" s="124"/>
      <c r="AG424" s="124"/>
      <c r="AH424" s="124"/>
      <c r="AI424" s="124"/>
      <c r="AJ424" s="124"/>
      <c r="AK424" s="124"/>
      <c r="AL424" s="124"/>
      <c r="AM424" s="124"/>
      <c r="AN424" s="124"/>
      <c r="AO424" s="124"/>
      <c r="AP424" s="124"/>
      <c r="AQ424" s="124"/>
      <c r="AR424" s="124"/>
      <c r="AS424" s="124"/>
      <c r="AT424" s="124"/>
      <c r="AU424" s="124"/>
      <c r="AV424" s="124"/>
    </row>
    <row r="425" customFormat="false" ht="12.8" hidden="false" customHeight="false" outlineLevel="0" collapsed="false">
      <c r="A425" s="105" t="n">
        <f aca="false">IF(MAX(A$11:A424)+1&lt;=$D$1,A424+1,"")</f>
        <v>44111</v>
      </c>
      <c r="B425" s="0" t="str">
        <f aca="false">IF(WEEKDAY(A425,2)=WEEKDAY(B$1,2),WEEKNUM(A425,2),"")</f>
        <v/>
      </c>
      <c r="C425" s="0" t="str">
        <f aca="false">IF(A425=EOMONTH(A425,0),TEXT(A425,"mmm"),"")</f>
        <v/>
      </c>
      <c r="D425" s="0" t="str">
        <f aca="false">IF(OR(AND(DAY(A425)=31,MONTH(A425)=12),AND(DAY(A425)=1,MONTH(A425)=1)),YEAR(A425),"")</f>
        <v/>
      </c>
      <c r="E425" s="118" t="str">
        <f aca="false">IF(IF(YEAR(A425)=$H$1,TRUE())*IF(OR($H$2="",TEXT(A425,"mmm")=$H$2),TRUE())*IF(OR($H$3="",WEEKNUM(A425,2)=$H$3),TRUE())=1,ROW(),"")</f>
        <v/>
      </c>
      <c r="R425" s="124"/>
      <c r="S425" s="124"/>
      <c r="T425" s="124"/>
      <c r="U425" s="124"/>
      <c r="V425" s="124"/>
      <c r="W425" s="124"/>
      <c r="X425" s="124"/>
      <c r="Y425" s="124"/>
      <c r="Z425" s="124"/>
      <c r="AA425" s="124"/>
      <c r="AB425" s="124"/>
      <c r="AC425" s="124"/>
      <c r="AD425" s="124"/>
      <c r="AE425" s="124"/>
      <c r="AF425" s="124"/>
      <c r="AG425" s="124"/>
      <c r="AH425" s="124"/>
      <c r="AI425" s="124"/>
      <c r="AJ425" s="124"/>
      <c r="AK425" s="124"/>
      <c r="AL425" s="124"/>
      <c r="AM425" s="124"/>
      <c r="AN425" s="124"/>
      <c r="AO425" s="124"/>
      <c r="AP425" s="124"/>
      <c r="AQ425" s="124"/>
      <c r="AR425" s="124"/>
      <c r="AS425" s="124"/>
      <c r="AT425" s="124"/>
      <c r="AU425" s="124"/>
      <c r="AV425" s="124"/>
    </row>
    <row r="426" customFormat="false" ht="12.8" hidden="false" customHeight="false" outlineLevel="0" collapsed="false">
      <c r="A426" s="105" t="n">
        <f aca="false">IF(MAX(A$11:A425)+1&lt;=$D$1,A425+1,"")</f>
        <v>44112</v>
      </c>
      <c r="B426" s="0" t="str">
        <f aca="false">IF(WEEKDAY(A426,2)=WEEKDAY(B$1,2),WEEKNUM(A426,2),"")</f>
        <v/>
      </c>
      <c r="C426" s="0" t="str">
        <f aca="false">IF(A426=EOMONTH(A426,0),TEXT(A426,"mmm"),"")</f>
        <v/>
      </c>
      <c r="D426" s="0" t="str">
        <f aca="false">IF(OR(AND(DAY(A426)=31,MONTH(A426)=12),AND(DAY(A426)=1,MONTH(A426)=1)),YEAR(A426),"")</f>
        <v/>
      </c>
      <c r="E426" s="118" t="str">
        <f aca="false">IF(IF(YEAR(A426)=$H$1,TRUE())*IF(OR($H$2="",TEXT(A426,"mmm")=$H$2),TRUE())*IF(OR($H$3="",WEEKNUM(A426,2)=$H$3),TRUE())=1,ROW(),"")</f>
        <v/>
      </c>
      <c r="R426" s="124"/>
      <c r="S426" s="124"/>
      <c r="T426" s="124"/>
      <c r="U426" s="124"/>
      <c r="V426" s="124"/>
      <c r="W426" s="124"/>
      <c r="X426" s="124"/>
      <c r="Y426" s="124"/>
      <c r="Z426" s="124"/>
      <c r="AA426" s="124"/>
      <c r="AB426" s="124"/>
      <c r="AC426" s="124"/>
      <c r="AD426" s="124"/>
      <c r="AE426" s="124"/>
      <c r="AF426" s="124"/>
      <c r="AG426" s="124"/>
      <c r="AH426" s="124"/>
      <c r="AI426" s="124"/>
      <c r="AJ426" s="124"/>
      <c r="AK426" s="124"/>
      <c r="AL426" s="124"/>
      <c r="AM426" s="124"/>
      <c r="AN426" s="124"/>
      <c r="AO426" s="124"/>
      <c r="AP426" s="124"/>
      <c r="AQ426" s="124"/>
      <c r="AR426" s="124"/>
      <c r="AS426" s="124"/>
      <c r="AT426" s="124"/>
      <c r="AU426" s="124"/>
      <c r="AV426" s="124"/>
    </row>
    <row r="427" customFormat="false" ht="12.8" hidden="false" customHeight="false" outlineLevel="0" collapsed="false">
      <c r="A427" s="105" t="n">
        <f aca="false">IF(MAX(A$11:A426)+1&lt;=$D$1,A426+1,"")</f>
        <v>44113</v>
      </c>
      <c r="B427" s="0" t="str">
        <f aca="false">IF(WEEKDAY(A427,2)=WEEKDAY(B$1,2),WEEKNUM(A427,2),"")</f>
        <v/>
      </c>
      <c r="C427" s="0" t="str">
        <f aca="false">IF(A427=EOMONTH(A427,0),TEXT(A427,"mmm"),"")</f>
        <v/>
      </c>
      <c r="D427" s="0" t="str">
        <f aca="false">IF(OR(AND(DAY(A427)=31,MONTH(A427)=12),AND(DAY(A427)=1,MONTH(A427)=1)),YEAR(A427),"")</f>
        <v/>
      </c>
      <c r="E427" s="118" t="str">
        <f aca="false">IF(IF(YEAR(A427)=$H$1,TRUE())*IF(OR($H$2="",TEXT(A427,"mmm")=$H$2),TRUE())*IF(OR($H$3="",WEEKNUM(A427,2)=$H$3),TRUE())=1,ROW(),"")</f>
        <v/>
      </c>
      <c r="R427" s="124"/>
      <c r="S427" s="124"/>
      <c r="T427" s="124"/>
      <c r="U427" s="124"/>
      <c r="V427" s="124"/>
      <c r="W427" s="124"/>
      <c r="X427" s="124"/>
      <c r="Y427" s="124"/>
      <c r="Z427" s="124"/>
      <c r="AA427" s="124"/>
      <c r="AB427" s="124"/>
      <c r="AC427" s="124"/>
      <c r="AD427" s="124"/>
      <c r="AE427" s="124"/>
      <c r="AF427" s="124"/>
      <c r="AG427" s="124"/>
      <c r="AH427" s="124"/>
      <c r="AI427" s="124"/>
      <c r="AJ427" s="124"/>
      <c r="AK427" s="124"/>
      <c r="AL427" s="124"/>
      <c r="AM427" s="124"/>
      <c r="AN427" s="124"/>
      <c r="AO427" s="124"/>
      <c r="AP427" s="124"/>
      <c r="AQ427" s="124"/>
      <c r="AR427" s="124"/>
      <c r="AS427" s="124"/>
      <c r="AT427" s="124"/>
      <c r="AU427" s="124"/>
      <c r="AV427" s="124"/>
    </row>
    <row r="428" customFormat="false" ht="12.8" hidden="false" customHeight="false" outlineLevel="0" collapsed="false">
      <c r="A428" s="105" t="n">
        <f aca="false">IF(MAX(A$11:A427)+1&lt;=$D$1,A427+1,"")</f>
        <v>44114</v>
      </c>
      <c r="B428" s="0" t="str">
        <f aca="false">IF(WEEKDAY(A428,2)=WEEKDAY(B$1,2),WEEKNUM(A428,2),"")</f>
        <v/>
      </c>
      <c r="C428" s="0" t="str">
        <f aca="false">IF(A428=EOMONTH(A428,0),TEXT(A428,"mmm"),"")</f>
        <v/>
      </c>
      <c r="D428" s="0" t="str">
        <f aca="false">IF(OR(AND(DAY(A428)=31,MONTH(A428)=12),AND(DAY(A428)=1,MONTH(A428)=1)),YEAR(A428),"")</f>
        <v/>
      </c>
      <c r="E428" s="118" t="str">
        <f aca="false">IF(IF(YEAR(A428)=$H$1,TRUE())*IF(OR($H$2="",TEXT(A428,"mmm")=$H$2),TRUE())*IF(OR($H$3="",WEEKNUM(A428,2)=$H$3),TRUE())=1,ROW(),"")</f>
        <v/>
      </c>
      <c r="R428" s="124"/>
      <c r="S428" s="124"/>
      <c r="T428" s="124"/>
      <c r="U428" s="124"/>
      <c r="V428" s="124"/>
      <c r="W428" s="124"/>
      <c r="X428" s="124"/>
      <c r="Y428" s="124"/>
      <c r="Z428" s="124"/>
      <c r="AA428" s="124"/>
      <c r="AB428" s="124"/>
      <c r="AC428" s="124"/>
      <c r="AD428" s="124"/>
      <c r="AE428" s="124"/>
      <c r="AF428" s="124"/>
      <c r="AG428" s="124"/>
      <c r="AH428" s="124"/>
      <c r="AI428" s="124"/>
      <c r="AJ428" s="124"/>
      <c r="AK428" s="124"/>
      <c r="AL428" s="124"/>
      <c r="AM428" s="124"/>
      <c r="AN428" s="124"/>
      <c r="AO428" s="124"/>
      <c r="AP428" s="124"/>
      <c r="AQ428" s="124"/>
      <c r="AR428" s="124"/>
      <c r="AS428" s="124"/>
      <c r="AT428" s="124"/>
      <c r="AU428" s="124"/>
      <c r="AV428" s="124"/>
    </row>
    <row r="429" customFormat="false" ht="12.8" hidden="false" customHeight="false" outlineLevel="0" collapsed="false">
      <c r="A429" s="105" t="n">
        <f aca="false">IF(MAX(A$11:A428)+1&lt;=$D$1,A428+1,"")</f>
        <v>44115</v>
      </c>
      <c r="B429" s="0" t="str">
        <f aca="false">IF(WEEKDAY(A429,2)=WEEKDAY(B$1,2),WEEKNUM(A429,2),"")</f>
        <v/>
      </c>
      <c r="C429" s="0" t="str">
        <f aca="false">IF(A429=EOMONTH(A429,0),TEXT(A429,"mmm"),"")</f>
        <v/>
      </c>
      <c r="D429" s="0" t="str">
        <f aca="false">IF(OR(AND(DAY(A429)=31,MONTH(A429)=12),AND(DAY(A429)=1,MONTH(A429)=1)),YEAR(A429),"")</f>
        <v/>
      </c>
      <c r="E429" s="118" t="str">
        <f aca="false">IF(IF(YEAR(A429)=$H$1,TRUE())*IF(OR($H$2="",TEXT(A429,"mmm")=$H$2),TRUE())*IF(OR($H$3="",WEEKNUM(A429,2)=$H$3),TRUE())=1,ROW(),"")</f>
        <v/>
      </c>
      <c r="R429" s="124"/>
      <c r="S429" s="124"/>
      <c r="T429" s="124"/>
      <c r="U429" s="124"/>
      <c r="V429" s="124"/>
      <c r="W429" s="124"/>
      <c r="X429" s="124"/>
      <c r="Y429" s="124"/>
      <c r="Z429" s="124"/>
      <c r="AA429" s="124"/>
      <c r="AB429" s="124"/>
      <c r="AC429" s="124"/>
      <c r="AD429" s="124"/>
      <c r="AE429" s="124"/>
      <c r="AF429" s="124"/>
      <c r="AG429" s="124"/>
      <c r="AH429" s="124"/>
      <c r="AI429" s="124"/>
      <c r="AJ429" s="124"/>
      <c r="AK429" s="124"/>
      <c r="AL429" s="124"/>
      <c r="AM429" s="124"/>
      <c r="AN429" s="124"/>
      <c r="AO429" s="124"/>
      <c r="AP429" s="124"/>
      <c r="AQ429" s="124"/>
      <c r="AR429" s="124"/>
      <c r="AS429" s="124"/>
      <c r="AT429" s="124"/>
      <c r="AU429" s="124"/>
      <c r="AV429" s="124"/>
    </row>
    <row r="430" customFormat="false" ht="12.8" hidden="false" customHeight="false" outlineLevel="0" collapsed="false">
      <c r="A430" s="105" t="n">
        <f aca="false">IF(MAX(A$11:A429)+1&lt;=$D$1,A429+1,"")</f>
        <v>44116</v>
      </c>
      <c r="B430" s="0" t="str">
        <f aca="false">IF(WEEKDAY(A430,2)=WEEKDAY(B$1,2),WEEKNUM(A430,2),"")</f>
        <v/>
      </c>
      <c r="C430" s="0" t="str">
        <f aca="false">IF(A430=EOMONTH(A430,0),TEXT(A430,"mmm"),"")</f>
        <v/>
      </c>
      <c r="D430" s="0" t="str">
        <f aca="false">IF(OR(AND(DAY(A430)=31,MONTH(A430)=12),AND(DAY(A430)=1,MONTH(A430)=1)),YEAR(A430),"")</f>
        <v/>
      </c>
      <c r="E430" s="118" t="str">
        <f aca="false">IF(IF(YEAR(A430)=$H$1,TRUE())*IF(OR($H$2="",TEXT(A430,"mmm")=$H$2),TRUE())*IF(OR($H$3="",WEEKNUM(A430,2)=$H$3),TRUE())=1,ROW(),"")</f>
        <v/>
      </c>
      <c r="R430" s="124"/>
      <c r="S430" s="124"/>
      <c r="T430" s="124"/>
      <c r="U430" s="124"/>
      <c r="V430" s="124"/>
      <c r="W430" s="124"/>
      <c r="X430" s="124"/>
      <c r="Y430" s="124"/>
      <c r="Z430" s="124"/>
      <c r="AA430" s="124"/>
      <c r="AB430" s="124"/>
      <c r="AC430" s="124"/>
      <c r="AD430" s="124"/>
      <c r="AE430" s="124"/>
      <c r="AF430" s="124"/>
      <c r="AG430" s="124"/>
      <c r="AH430" s="124"/>
      <c r="AI430" s="124"/>
      <c r="AJ430" s="124"/>
      <c r="AK430" s="124"/>
      <c r="AL430" s="124"/>
      <c r="AM430" s="124"/>
      <c r="AN430" s="124"/>
      <c r="AO430" s="124"/>
      <c r="AP430" s="124"/>
      <c r="AQ430" s="124"/>
      <c r="AR430" s="124"/>
      <c r="AS430" s="124"/>
      <c r="AT430" s="124"/>
      <c r="AU430" s="124"/>
      <c r="AV430" s="124"/>
    </row>
    <row r="431" customFormat="false" ht="12.8" hidden="false" customHeight="false" outlineLevel="0" collapsed="false">
      <c r="A431" s="105" t="n">
        <f aca="false">IF(MAX(A$11:A430)+1&lt;=$D$1,A430+1,"")</f>
        <v>44117</v>
      </c>
      <c r="B431" s="0" t="n">
        <f aca="false">IF(WEEKDAY(A431,2)=WEEKDAY(B$1,2),WEEKNUM(A431,2),"")</f>
        <v>42</v>
      </c>
      <c r="C431" s="0" t="str">
        <f aca="false">IF(A431=EOMONTH(A431,0),TEXT(A431,"mmm"),"")</f>
        <v/>
      </c>
      <c r="D431" s="0" t="str">
        <f aca="false">IF(OR(AND(DAY(A431)=31,MONTH(A431)=12),AND(DAY(A431)=1,MONTH(A431)=1)),YEAR(A431),"")</f>
        <v/>
      </c>
      <c r="E431" s="118" t="str">
        <f aca="false">IF(IF(YEAR(A431)=$H$1,TRUE())*IF(OR($H$2="",TEXT(A431,"mmm")=$H$2),TRUE())*IF(OR($H$3="",WEEKNUM(A431,2)=$H$3),TRUE())=1,ROW(),"")</f>
        <v/>
      </c>
      <c r="R431" s="124"/>
      <c r="S431" s="124"/>
      <c r="T431" s="124"/>
      <c r="U431" s="124"/>
      <c r="V431" s="124"/>
      <c r="W431" s="124"/>
      <c r="X431" s="124"/>
      <c r="Y431" s="124"/>
      <c r="Z431" s="124"/>
      <c r="AA431" s="124"/>
      <c r="AB431" s="124"/>
      <c r="AC431" s="124"/>
      <c r="AD431" s="124"/>
      <c r="AE431" s="124"/>
      <c r="AF431" s="124"/>
      <c r="AG431" s="124"/>
      <c r="AH431" s="124"/>
      <c r="AI431" s="124"/>
      <c r="AJ431" s="124"/>
      <c r="AK431" s="124"/>
      <c r="AL431" s="124"/>
      <c r="AM431" s="124"/>
      <c r="AN431" s="124"/>
      <c r="AO431" s="124"/>
      <c r="AP431" s="124"/>
      <c r="AQ431" s="124"/>
      <c r="AR431" s="124"/>
      <c r="AS431" s="124"/>
      <c r="AT431" s="124"/>
      <c r="AU431" s="124"/>
      <c r="AV431" s="124"/>
    </row>
    <row r="432" customFormat="false" ht="12.8" hidden="false" customHeight="false" outlineLevel="0" collapsed="false">
      <c r="A432" s="105" t="n">
        <f aca="false">IF(MAX(A$11:A431)+1&lt;=$D$1,A431+1,"")</f>
        <v>44118</v>
      </c>
      <c r="B432" s="0" t="str">
        <f aca="false">IF(WEEKDAY(A432,2)=WEEKDAY(B$1,2),WEEKNUM(A432,2),"")</f>
        <v/>
      </c>
      <c r="C432" s="0" t="str">
        <f aca="false">IF(A432=EOMONTH(A432,0),TEXT(A432,"mmm"),"")</f>
        <v/>
      </c>
      <c r="D432" s="0" t="str">
        <f aca="false">IF(OR(AND(DAY(A432)=31,MONTH(A432)=12),AND(DAY(A432)=1,MONTH(A432)=1)),YEAR(A432),"")</f>
        <v/>
      </c>
      <c r="E432" s="118" t="str">
        <f aca="false">IF(IF(YEAR(A432)=$H$1,TRUE())*IF(OR($H$2="",TEXT(A432,"mmm")=$H$2),TRUE())*IF(OR($H$3="",WEEKNUM(A432,2)=$H$3),TRUE())=1,ROW(),"")</f>
        <v/>
      </c>
      <c r="R432" s="124"/>
      <c r="S432" s="124"/>
      <c r="T432" s="124"/>
      <c r="U432" s="124"/>
      <c r="V432" s="124"/>
      <c r="W432" s="124"/>
      <c r="X432" s="124"/>
      <c r="Y432" s="124"/>
      <c r="Z432" s="124"/>
      <c r="AA432" s="124"/>
      <c r="AB432" s="124"/>
      <c r="AC432" s="124"/>
      <c r="AD432" s="124"/>
      <c r="AE432" s="124"/>
      <c r="AF432" s="124"/>
      <c r="AG432" s="124"/>
      <c r="AH432" s="124"/>
      <c r="AI432" s="124"/>
      <c r="AJ432" s="124"/>
      <c r="AK432" s="124"/>
      <c r="AL432" s="124"/>
      <c r="AM432" s="124"/>
      <c r="AN432" s="124"/>
      <c r="AO432" s="124"/>
      <c r="AP432" s="124"/>
      <c r="AQ432" s="124"/>
      <c r="AR432" s="124"/>
      <c r="AS432" s="124"/>
      <c r="AT432" s="124"/>
      <c r="AU432" s="124"/>
      <c r="AV432" s="124"/>
    </row>
    <row r="433" customFormat="false" ht="12.8" hidden="false" customHeight="false" outlineLevel="0" collapsed="false">
      <c r="A433" s="105" t="n">
        <f aca="false">IF(MAX(A$11:A432)+1&lt;=$D$1,A432+1,"")</f>
        <v>44119</v>
      </c>
      <c r="B433" s="0" t="str">
        <f aca="false">IF(WEEKDAY(A433,2)=WEEKDAY(B$1,2),WEEKNUM(A433,2),"")</f>
        <v/>
      </c>
      <c r="C433" s="0" t="str">
        <f aca="false">IF(A433=EOMONTH(A433,0),TEXT(A433,"mmm"),"")</f>
        <v/>
      </c>
      <c r="D433" s="0" t="str">
        <f aca="false">IF(OR(AND(DAY(A433)=31,MONTH(A433)=12),AND(DAY(A433)=1,MONTH(A433)=1)),YEAR(A433),"")</f>
        <v/>
      </c>
      <c r="E433" s="118" t="str">
        <f aca="false">IF(IF(YEAR(A433)=$H$1,TRUE())*IF(OR($H$2="",TEXT(A433,"mmm")=$H$2),TRUE())*IF(OR($H$3="",WEEKNUM(A433,2)=$H$3),TRUE())=1,ROW(),"")</f>
        <v/>
      </c>
      <c r="R433" s="124"/>
      <c r="S433" s="124"/>
      <c r="T433" s="124"/>
      <c r="U433" s="124"/>
      <c r="V433" s="124"/>
      <c r="W433" s="124"/>
      <c r="X433" s="124"/>
      <c r="Y433" s="124"/>
      <c r="Z433" s="124"/>
      <c r="AA433" s="124"/>
      <c r="AB433" s="124"/>
      <c r="AC433" s="124"/>
      <c r="AD433" s="124"/>
      <c r="AE433" s="124"/>
      <c r="AF433" s="124"/>
      <c r="AG433" s="124"/>
      <c r="AH433" s="124"/>
      <c r="AI433" s="124"/>
      <c r="AJ433" s="124"/>
      <c r="AK433" s="124"/>
      <c r="AL433" s="124"/>
      <c r="AM433" s="124"/>
      <c r="AN433" s="124"/>
      <c r="AO433" s="124"/>
      <c r="AP433" s="124"/>
      <c r="AQ433" s="124"/>
      <c r="AR433" s="124"/>
      <c r="AS433" s="124"/>
      <c r="AT433" s="124"/>
      <c r="AU433" s="124"/>
      <c r="AV433" s="124"/>
    </row>
    <row r="434" customFormat="false" ht="12.8" hidden="false" customHeight="false" outlineLevel="0" collapsed="false">
      <c r="A434" s="105" t="n">
        <f aca="false">IF(MAX(A$11:A433)+1&lt;=$D$1,A433+1,"")</f>
        <v>44120</v>
      </c>
      <c r="B434" s="0" t="str">
        <f aca="false">IF(WEEKDAY(A434,2)=WEEKDAY(B$1,2),WEEKNUM(A434,2),"")</f>
        <v/>
      </c>
      <c r="C434" s="0" t="str">
        <f aca="false">IF(A434=EOMONTH(A434,0),TEXT(A434,"mmm"),"")</f>
        <v/>
      </c>
      <c r="D434" s="0" t="str">
        <f aca="false">IF(OR(AND(DAY(A434)=31,MONTH(A434)=12),AND(DAY(A434)=1,MONTH(A434)=1)),YEAR(A434),"")</f>
        <v/>
      </c>
      <c r="E434" s="118" t="str">
        <f aca="false">IF(IF(YEAR(A434)=$H$1,TRUE())*IF(OR($H$2="",TEXT(A434,"mmm")=$H$2),TRUE())*IF(OR($H$3="",WEEKNUM(A434,2)=$H$3),TRUE())=1,ROW(),"")</f>
        <v/>
      </c>
      <c r="R434" s="124"/>
      <c r="S434" s="124"/>
      <c r="T434" s="124"/>
      <c r="U434" s="124"/>
      <c r="V434" s="124"/>
      <c r="W434" s="124"/>
      <c r="X434" s="124"/>
      <c r="Y434" s="124"/>
      <c r="Z434" s="124"/>
      <c r="AA434" s="124"/>
      <c r="AB434" s="124"/>
      <c r="AC434" s="124"/>
      <c r="AD434" s="124"/>
      <c r="AE434" s="124"/>
      <c r="AF434" s="124"/>
      <c r="AG434" s="124"/>
      <c r="AH434" s="124"/>
      <c r="AI434" s="124"/>
      <c r="AJ434" s="124"/>
      <c r="AK434" s="124"/>
      <c r="AL434" s="124"/>
      <c r="AM434" s="124"/>
      <c r="AN434" s="124"/>
      <c r="AO434" s="124"/>
      <c r="AP434" s="124"/>
      <c r="AQ434" s="124"/>
      <c r="AR434" s="124"/>
      <c r="AS434" s="124"/>
      <c r="AT434" s="124"/>
      <c r="AU434" s="124"/>
      <c r="AV434" s="124"/>
    </row>
    <row r="435" customFormat="false" ht="12.8" hidden="false" customHeight="false" outlineLevel="0" collapsed="false">
      <c r="A435" s="105" t="n">
        <f aca="false">IF(MAX(A$11:A434)+1&lt;=$D$1,A434+1,"")</f>
        <v>44121</v>
      </c>
      <c r="B435" s="0" t="str">
        <f aca="false">IF(WEEKDAY(A435,2)=WEEKDAY(B$1,2),WEEKNUM(A435,2),"")</f>
        <v/>
      </c>
      <c r="C435" s="0" t="str">
        <f aca="false">IF(A435=EOMONTH(A435,0),TEXT(A435,"mmm"),"")</f>
        <v/>
      </c>
      <c r="D435" s="0" t="str">
        <f aca="false">IF(OR(AND(DAY(A435)=31,MONTH(A435)=12),AND(DAY(A435)=1,MONTH(A435)=1)),YEAR(A435),"")</f>
        <v/>
      </c>
      <c r="E435" s="118" t="str">
        <f aca="false">IF(IF(YEAR(A435)=$H$1,TRUE())*IF(OR($H$2="",TEXT(A435,"mmm")=$H$2),TRUE())*IF(OR($H$3="",WEEKNUM(A435,2)=$H$3),TRUE())=1,ROW(),"")</f>
        <v/>
      </c>
      <c r="R435" s="124"/>
      <c r="S435" s="124"/>
      <c r="T435" s="124"/>
      <c r="U435" s="124"/>
      <c r="V435" s="124"/>
      <c r="W435" s="124"/>
      <c r="X435" s="124"/>
      <c r="Y435" s="124"/>
      <c r="Z435" s="124"/>
      <c r="AA435" s="124"/>
      <c r="AB435" s="124"/>
      <c r="AC435" s="124"/>
      <c r="AD435" s="124"/>
      <c r="AE435" s="124"/>
      <c r="AF435" s="124"/>
      <c r="AG435" s="124"/>
      <c r="AH435" s="124"/>
      <c r="AI435" s="124"/>
      <c r="AJ435" s="124"/>
      <c r="AK435" s="124"/>
      <c r="AL435" s="124"/>
      <c r="AM435" s="124"/>
      <c r="AN435" s="124"/>
      <c r="AO435" s="124"/>
      <c r="AP435" s="124"/>
      <c r="AQ435" s="124"/>
      <c r="AR435" s="124"/>
      <c r="AS435" s="124"/>
      <c r="AT435" s="124"/>
      <c r="AU435" s="124"/>
      <c r="AV435" s="124"/>
    </row>
    <row r="436" customFormat="false" ht="12.8" hidden="false" customHeight="false" outlineLevel="0" collapsed="false">
      <c r="A436" s="105" t="n">
        <f aca="false">IF(MAX(A$11:A435)+1&lt;=$D$1,A435+1,"")</f>
        <v>44122</v>
      </c>
      <c r="B436" s="0" t="str">
        <f aca="false">IF(WEEKDAY(A436,2)=WEEKDAY(B$1,2),WEEKNUM(A436,2),"")</f>
        <v/>
      </c>
      <c r="C436" s="0" t="str">
        <f aca="false">IF(A436=EOMONTH(A436,0),TEXT(A436,"mmm"),"")</f>
        <v/>
      </c>
      <c r="D436" s="0" t="str">
        <f aca="false">IF(OR(AND(DAY(A436)=31,MONTH(A436)=12),AND(DAY(A436)=1,MONTH(A436)=1)),YEAR(A436),"")</f>
        <v/>
      </c>
      <c r="E436" s="118" t="str">
        <f aca="false">IF(IF(YEAR(A436)=$H$1,TRUE())*IF(OR($H$2="",TEXT(A436,"mmm")=$H$2),TRUE())*IF(OR($H$3="",WEEKNUM(A436,2)=$H$3),TRUE())=1,ROW(),"")</f>
        <v/>
      </c>
      <c r="R436" s="124"/>
      <c r="S436" s="124"/>
      <c r="T436" s="124"/>
      <c r="U436" s="124"/>
      <c r="V436" s="124"/>
      <c r="W436" s="124"/>
      <c r="X436" s="124"/>
      <c r="Y436" s="124"/>
      <c r="Z436" s="124"/>
      <c r="AA436" s="124"/>
      <c r="AB436" s="124"/>
      <c r="AC436" s="124"/>
      <c r="AD436" s="124"/>
      <c r="AE436" s="124"/>
      <c r="AF436" s="124"/>
      <c r="AG436" s="124"/>
      <c r="AH436" s="124"/>
      <c r="AI436" s="124"/>
      <c r="AJ436" s="124"/>
      <c r="AK436" s="124"/>
      <c r="AL436" s="124"/>
      <c r="AM436" s="124"/>
      <c r="AN436" s="124"/>
      <c r="AO436" s="124"/>
      <c r="AP436" s="124"/>
      <c r="AQ436" s="124"/>
      <c r="AR436" s="124"/>
      <c r="AS436" s="124"/>
      <c r="AT436" s="124"/>
      <c r="AU436" s="124"/>
      <c r="AV436" s="124"/>
    </row>
    <row r="437" customFormat="false" ht="12.8" hidden="false" customHeight="false" outlineLevel="0" collapsed="false">
      <c r="A437" s="105" t="n">
        <f aca="false">IF(MAX(A$11:A436)+1&lt;=$D$1,A436+1,"")</f>
        <v>44123</v>
      </c>
      <c r="B437" s="0" t="str">
        <f aca="false">IF(WEEKDAY(A437,2)=WEEKDAY(B$1,2),WEEKNUM(A437,2),"")</f>
        <v/>
      </c>
      <c r="C437" s="0" t="str">
        <f aca="false">IF(A437=EOMONTH(A437,0),TEXT(A437,"mmm"),"")</f>
        <v/>
      </c>
      <c r="D437" s="0" t="str">
        <f aca="false">IF(OR(AND(DAY(A437)=31,MONTH(A437)=12),AND(DAY(A437)=1,MONTH(A437)=1)),YEAR(A437),"")</f>
        <v/>
      </c>
      <c r="E437" s="118" t="str">
        <f aca="false">IF(IF(YEAR(A437)=$H$1,TRUE())*IF(OR($H$2="",TEXT(A437,"mmm")=$H$2),TRUE())*IF(OR($H$3="",WEEKNUM(A437,2)=$H$3),TRUE())=1,ROW(),"")</f>
        <v/>
      </c>
      <c r="R437" s="124"/>
      <c r="S437" s="124"/>
      <c r="T437" s="124"/>
      <c r="U437" s="124"/>
      <c r="V437" s="124"/>
      <c r="W437" s="124"/>
      <c r="X437" s="124"/>
      <c r="Y437" s="124"/>
      <c r="Z437" s="124"/>
      <c r="AA437" s="124"/>
      <c r="AB437" s="124"/>
      <c r="AC437" s="124"/>
      <c r="AD437" s="124"/>
      <c r="AE437" s="124"/>
      <c r="AF437" s="124"/>
      <c r="AG437" s="124"/>
      <c r="AH437" s="124"/>
      <c r="AI437" s="124"/>
      <c r="AJ437" s="124"/>
      <c r="AK437" s="124"/>
      <c r="AL437" s="124"/>
      <c r="AM437" s="124"/>
      <c r="AN437" s="124"/>
      <c r="AO437" s="124"/>
      <c r="AP437" s="124"/>
      <c r="AQ437" s="124"/>
      <c r="AR437" s="124"/>
      <c r="AS437" s="124"/>
      <c r="AT437" s="124"/>
      <c r="AU437" s="124"/>
      <c r="AV437" s="124"/>
    </row>
    <row r="438" customFormat="false" ht="12.8" hidden="false" customHeight="false" outlineLevel="0" collapsed="false">
      <c r="A438" s="105" t="n">
        <f aca="false">IF(MAX(A$11:A437)+1&lt;=$D$1,A437+1,"")</f>
        <v>44124</v>
      </c>
      <c r="B438" s="0" t="n">
        <f aca="false">IF(WEEKDAY(A438,2)=WEEKDAY(B$1,2),WEEKNUM(A438,2),"")</f>
        <v>43</v>
      </c>
      <c r="C438" s="0" t="str">
        <f aca="false">IF(A438=EOMONTH(A438,0),TEXT(A438,"mmm"),"")</f>
        <v/>
      </c>
      <c r="D438" s="0" t="str">
        <f aca="false">IF(OR(AND(DAY(A438)=31,MONTH(A438)=12),AND(DAY(A438)=1,MONTH(A438)=1)),YEAR(A438),"")</f>
        <v/>
      </c>
      <c r="E438" s="118" t="str">
        <f aca="false">IF(IF(YEAR(A438)=$H$1,TRUE())*IF(OR($H$2="",TEXT(A438,"mmm")=$H$2),TRUE())*IF(OR($H$3="",WEEKNUM(A438,2)=$H$3),TRUE())=1,ROW(),"")</f>
        <v/>
      </c>
      <c r="R438" s="124"/>
      <c r="S438" s="124"/>
      <c r="T438" s="124"/>
      <c r="U438" s="124"/>
      <c r="V438" s="124"/>
      <c r="W438" s="124"/>
      <c r="X438" s="124"/>
      <c r="Y438" s="124"/>
      <c r="Z438" s="124"/>
      <c r="AA438" s="124"/>
      <c r="AB438" s="124"/>
      <c r="AC438" s="124"/>
      <c r="AD438" s="124"/>
      <c r="AE438" s="124"/>
      <c r="AF438" s="124"/>
      <c r="AG438" s="124"/>
      <c r="AH438" s="124"/>
      <c r="AI438" s="124"/>
      <c r="AJ438" s="124"/>
      <c r="AK438" s="124"/>
      <c r="AL438" s="124"/>
      <c r="AM438" s="124"/>
      <c r="AN438" s="124"/>
      <c r="AO438" s="124"/>
      <c r="AP438" s="124"/>
      <c r="AQ438" s="124"/>
      <c r="AR438" s="124"/>
      <c r="AS438" s="124"/>
      <c r="AT438" s="124"/>
      <c r="AU438" s="124"/>
      <c r="AV438" s="124"/>
    </row>
    <row r="439" customFormat="false" ht="12.8" hidden="false" customHeight="false" outlineLevel="0" collapsed="false">
      <c r="A439" s="105" t="n">
        <f aca="false">IF(MAX(A$11:A438)+1&lt;=$D$1,A438+1,"")</f>
        <v>44125</v>
      </c>
      <c r="B439" s="0" t="str">
        <f aca="false">IF(WEEKDAY(A439,2)=WEEKDAY(B$1,2),WEEKNUM(A439,2),"")</f>
        <v/>
      </c>
      <c r="C439" s="0" t="str">
        <f aca="false">IF(A439=EOMONTH(A439,0),TEXT(A439,"mmm"),"")</f>
        <v/>
      </c>
      <c r="D439" s="0" t="str">
        <f aca="false">IF(OR(AND(DAY(A439)=31,MONTH(A439)=12),AND(DAY(A439)=1,MONTH(A439)=1)),YEAR(A439),"")</f>
        <v/>
      </c>
      <c r="E439" s="118" t="str">
        <f aca="false">IF(IF(YEAR(A439)=$H$1,TRUE())*IF(OR($H$2="",TEXT(A439,"mmm")=$H$2),TRUE())*IF(OR($H$3="",WEEKNUM(A439,2)=$H$3),TRUE())=1,ROW(),"")</f>
        <v/>
      </c>
      <c r="R439" s="124"/>
      <c r="S439" s="124"/>
      <c r="T439" s="124"/>
      <c r="U439" s="124"/>
      <c r="V439" s="124"/>
      <c r="W439" s="124"/>
      <c r="X439" s="124"/>
      <c r="Y439" s="124"/>
      <c r="Z439" s="124"/>
      <c r="AA439" s="124"/>
      <c r="AB439" s="124"/>
      <c r="AC439" s="124"/>
      <c r="AD439" s="124"/>
      <c r="AE439" s="124"/>
      <c r="AF439" s="124"/>
      <c r="AG439" s="124"/>
      <c r="AH439" s="124"/>
      <c r="AI439" s="124"/>
      <c r="AJ439" s="124"/>
      <c r="AK439" s="124"/>
      <c r="AL439" s="124"/>
      <c r="AM439" s="124"/>
      <c r="AN439" s="124"/>
      <c r="AO439" s="124"/>
      <c r="AP439" s="124"/>
      <c r="AQ439" s="124"/>
      <c r="AR439" s="124"/>
      <c r="AS439" s="124"/>
      <c r="AT439" s="124"/>
      <c r="AU439" s="124"/>
      <c r="AV439" s="124"/>
    </row>
    <row r="440" customFormat="false" ht="12.8" hidden="false" customHeight="false" outlineLevel="0" collapsed="false">
      <c r="A440" s="105" t="n">
        <f aca="false">IF(MAX(A$11:A439)+1&lt;=$D$1,A439+1,"")</f>
        <v>44126</v>
      </c>
      <c r="B440" s="0" t="str">
        <f aca="false">IF(WEEKDAY(A440,2)=WEEKDAY(B$1,2),WEEKNUM(A440,2),"")</f>
        <v/>
      </c>
      <c r="C440" s="0" t="str">
        <f aca="false">IF(A440=EOMONTH(A440,0),TEXT(A440,"mmm"),"")</f>
        <v/>
      </c>
      <c r="D440" s="0" t="str">
        <f aca="false">IF(OR(AND(DAY(A440)=31,MONTH(A440)=12),AND(DAY(A440)=1,MONTH(A440)=1)),YEAR(A440),"")</f>
        <v/>
      </c>
      <c r="E440" s="118" t="str">
        <f aca="false">IF(IF(YEAR(A440)=$H$1,TRUE())*IF(OR($H$2="",TEXT(A440,"mmm")=$H$2),TRUE())*IF(OR($H$3="",WEEKNUM(A440,2)=$H$3),TRUE())=1,ROW(),"")</f>
        <v/>
      </c>
      <c r="R440" s="124"/>
      <c r="S440" s="124"/>
      <c r="T440" s="124"/>
      <c r="U440" s="124"/>
      <c r="V440" s="124"/>
      <c r="W440" s="124"/>
      <c r="X440" s="124"/>
      <c r="Y440" s="124"/>
      <c r="Z440" s="124"/>
      <c r="AA440" s="124"/>
      <c r="AB440" s="124"/>
      <c r="AC440" s="124"/>
      <c r="AD440" s="124"/>
      <c r="AE440" s="124"/>
      <c r="AF440" s="124"/>
      <c r="AG440" s="124"/>
      <c r="AH440" s="124"/>
      <c r="AI440" s="124"/>
      <c r="AJ440" s="124"/>
      <c r="AK440" s="124"/>
      <c r="AL440" s="124"/>
      <c r="AM440" s="124"/>
      <c r="AN440" s="124"/>
      <c r="AO440" s="124"/>
      <c r="AP440" s="124"/>
      <c r="AQ440" s="124"/>
      <c r="AR440" s="124"/>
      <c r="AS440" s="124"/>
      <c r="AT440" s="124"/>
      <c r="AU440" s="124"/>
      <c r="AV440" s="124"/>
    </row>
    <row r="441" customFormat="false" ht="12.8" hidden="false" customHeight="false" outlineLevel="0" collapsed="false">
      <c r="A441" s="105" t="n">
        <f aca="false">IF(MAX(A$11:A440)+1&lt;=$D$1,A440+1,"")</f>
        <v>44127</v>
      </c>
      <c r="B441" s="0" t="str">
        <f aca="false">IF(WEEKDAY(A441,2)=WEEKDAY(B$1,2),WEEKNUM(A441,2),"")</f>
        <v/>
      </c>
      <c r="C441" s="0" t="str">
        <f aca="false">IF(A441=EOMONTH(A441,0),TEXT(A441,"mmm"),"")</f>
        <v/>
      </c>
      <c r="D441" s="0" t="str">
        <f aca="false">IF(OR(AND(DAY(A441)=31,MONTH(A441)=12),AND(DAY(A441)=1,MONTH(A441)=1)),YEAR(A441),"")</f>
        <v/>
      </c>
      <c r="E441" s="118" t="str">
        <f aca="false">IF(IF(YEAR(A441)=$H$1,TRUE())*IF(OR($H$2="",TEXT(A441,"mmm")=$H$2),TRUE())*IF(OR($H$3="",WEEKNUM(A441,2)=$H$3),TRUE())=1,ROW(),"")</f>
        <v/>
      </c>
      <c r="R441" s="124"/>
      <c r="S441" s="124"/>
      <c r="T441" s="124"/>
      <c r="U441" s="124"/>
      <c r="V441" s="124"/>
      <c r="W441" s="124"/>
      <c r="X441" s="124"/>
      <c r="Y441" s="124"/>
      <c r="Z441" s="124"/>
      <c r="AA441" s="124"/>
      <c r="AB441" s="124"/>
      <c r="AC441" s="124"/>
      <c r="AD441" s="124"/>
      <c r="AE441" s="124"/>
      <c r="AF441" s="124"/>
      <c r="AG441" s="124"/>
      <c r="AH441" s="124"/>
      <c r="AI441" s="124"/>
      <c r="AJ441" s="124"/>
      <c r="AK441" s="124"/>
      <c r="AL441" s="124"/>
      <c r="AM441" s="124"/>
      <c r="AN441" s="124"/>
      <c r="AO441" s="124"/>
      <c r="AP441" s="124"/>
      <c r="AQ441" s="124"/>
      <c r="AR441" s="124"/>
      <c r="AS441" s="124"/>
      <c r="AT441" s="124"/>
      <c r="AU441" s="124"/>
      <c r="AV441" s="124"/>
    </row>
    <row r="442" customFormat="false" ht="12.8" hidden="false" customHeight="false" outlineLevel="0" collapsed="false">
      <c r="A442" s="105" t="n">
        <f aca="false">IF(MAX(A$11:A441)+1&lt;=$D$1,A441+1,"")</f>
        <v>44128</v>
      </c>
      <c r="B442" s="0" t="str">
        <f aca="false">IF(WEEKDAY(A442,2)=WEEKDAY(B$1,2),WEEKNUM(A442,2),"")</f>
        <v/>
      </c>
      <c r="C442" s="0" t="str">
        <f aca="false">IF(A442=EOMONTH(A442,0),TEXT(A442,"mmm"),"")</f>
        <v/>
      </c>
      <c r="D442" s="0" t="str">
        <f aca="false">IF(OR(AND(DAY(A442)=31,MONTH(A442)=12),AND(DAY(A442)=1,MONTH(A442)=1)),YEAR(A442),"")</f>
        <v/>
      </c>
      <c r="E442" s="118" t="str">
        <f aca="false">IF(IF(YEAR(A442)=$H$1,TRUE())*IF(OR($H$2="",TEXT(A442,"mmm")=$H$2),TRUE())*IF(OR($H$3="",WEEKNUM(A442,2)=$H$3),TRUE())=1,ROW(),"")</f>
        <v/>
      </c>
      <c r="R442" s="124"/>
      <c r="S442" s="124"/>
      <c r="T442" s="124"/>
      <c r="U442" s="124"/>
      <c r="V442" s="124"/>
      <c r="W442" s="124"/>
      <c r="X442" s="124"/>
      <c r="Y442" s="124"/>
      <c r="Z442" s="124"/>
      <c r="AA442" s="124"/>
      <c r="AB442" s="124"/>
      <c r="AC442" s="124"/>
      <c r="AD442" s="124"/>
      <c r="AE442" s="124"/>
      <c r="AF442" s="124"/>
      <c r="AG442" s="124"/>
      <c r="AH442" s="124"/>
      <c r="AI442" s="124"/>
      <c r="AJ442" s="124"/>
      <c r="AK442" s="124"/>
      <c r="AL442" s="124"/>
      <c r="AM442" s="124"/>
      <c r="AN442" s="124"/>
      <c r="AO442" s="124"/>
      <c r="AP442" s="124"/>
      <c r="AQ442" s="124"/>
      <c r="AR442" s="124"/>
      <c r="AS442" s="124"/>
      <c r="AT442" s="124"/>
      <c r="AU442" s="124"/>
      <c r="AV442" s="124"/>
    </row>
    <row r="443" customFormat="false" ht="12.8" hidden="false" customHeight="false" outlineLevel="0" collapsed="false">
      <c r="A443" s="105" t="n">
        <f aca="false">IF(MAX(A$11:A442)+1&lt;=$D$1,A442+1,"")</f>
        <v>44129</v>
      </c>
      <c r="B443" s="0" t="str">
        <f aca="false">IF(WEEKDAY(A443,2)=WEEKDAY(B$1,2),WEEKNUM(A443,2),"")</f>
        <v/>
      </c>
      <c r="C443" s="0" t="str">
        <f aca="false">IF(A443=EOMONTH(A443,0),TEXT(A443,"mmm"),"")</f>
        <v/>
      </c>
      <c r="D443" s="0" t="str">
        <f aca="false">IF(OR(AND(DAY(A443)=31,MONTH(A443)=12),AND(DAY(A443)=1,MONTH(A443)=1)),YEAR(A443),"")</f>
        <v/>
      </c>
      <c r="E443" s="118" t="str">
        <f aca="false">IF(IF(YEAR(A443)=$H$1,TRUE())*IF(OR($H$2="",TEXT(A443,"mmm")=$H$2),TRUE())*IF(OR($H$3="",WEEKNUM(A443,2)=$H$3),TRUE())=1,ROW(),"")</f>
        <v/>
      </c>
      <c r="R443" s="124"/>
      <c r="S443" s="124"/>
      <c r="T443" s="124"/>
      <c r="U443" s="124"/>
      <c r="V443" s="124"/>
      <c r="W443" s="124"/>
      <c r="X443" s="124"/>
      <c r="Y443" s="124"/>
      <c r="Z443" s="124"/>
      <c r="AA443" s="124"/>
      <c r="AB443" s="124"/>
      <c r="AC443" s="124"/>
      <c r="AD443" s="124"/>
      <c r="AE443" s="124"/>
      <c r="AF443" s="124"/>
      <c r="AG443" s="124"/>
      <c r="AH443" s="124"/>
      <c r="AI443" s="124"/>
      <c r="AJ443" s="124"/>
      <c r="AK443" s="124"/>
      <c r="AL443" s="124"/>
      <c r="AM443" s="124"/>
      <c r="AN443" s="124"/>
      <c r="AO443" s="124"/>
      <c r="AP443" s="124"/>
      <c r="AQ443" s="124"/>
      <c r="AR443" s="124"/>
      <c r="AS443" s="124"/>
      <c r="AT443" s="124"/>
      <c r="AU443" s="124"/>
      <c r="AV443" s="124"/>
    </row>
    <row r="444" customFormat="false" ht="12.8" hidden="false" customHeight="false" outlineLevel="0" collapsed="false">
      <c r="A444" s="105" t="n">
        <f aca="false">IF(MAX(A$11:A443)+1&lt;=$D$1,A443+1,"")</f>
        <v>44130</v>
      </c>
      <c r="B444" s="0" t="str">
        <f aca="false">IF(WEEKDAY(A444,2)=WEEKDAY(B$1,2),WEEKNUM(A444,2),"")</f>
        <v/>
      </c>
      <c r="C444" s="0" t="str">
        <f aca="false">IF(A444=EOMONTH(A444,0),TEXT(A444,"mmm"),"")</f>
        <v/>
      </c>
      <c r="D444" s="0" t="str">
        <f aca="false">IF(OR(AND(DAY(A444)=31,MONTH(A444)=12),AND(DAY(A444)=1,MONTH(A444)=1)),YEAR(A444),"")</f>
        <v/>
      </c>
      <c r="E444" s="118" t="str">
        <f aca="false">IF(IF(YEAR(A444)=$H$1,TRUE())*IF(OR($H$2="",TEXT(A444,"mmm")=$H$2),TRUE())*IF(OR($H$3="",WEEKNUM(A444,2)=$H$3),TRUE())=1,ROW(),"")</f>
        <v/>
      </c>
      <c r="R444" s="124"/>
      <c r="S444" s="124"/>
      <c r="T444" s="124"/>
      <c r="U444" s="124"/>
      <c r="V444" s="124"/>
      <c r="W444" s="124"/>
      <c r="X444" s="124"/>
      <c r="Y444" s="124"/>
      <c r="Z444" s="124"/>
      <c r="AA444" s="124"/>
      <c r="AB444" s="124"/>
      <c r="AC444" s="124"/>
      <c r="AD444" s="124"/>
      <c r="AE444" s="124"/>
      <c r="AF444" s="124"/>
      <c r="AG444" s="124"/>
      <c r="AH444" s="124"/>
      <c r="AI444" s="124"/>
      <c r="AJ444" s="124"/>
      <c r="AK444" s="124"/>
      <c r="AL444" s="124"/>
      <c r="AM444" s="124"/>
      <c r="AN444" s="124"/>
      <c r="AO444" s="124"/>
      <c r="AP444" s="124"/>
      <c r="AQ444" s="124"/>
      <c r="AR444" s="124"/>
      <c r="AS444" s="124"/>
      <c r="AT444" s="124"/>
      <c r="AU444" s="124"/>
      <c r="AV444" s="124"/>
    </row>
    <row r="445" customFormat="false" ht="12.8" hidden="false" customHeight="false" outlineLevel="0" collapsed="false">
      <c r="A445" s="105" t="n">
        <f aca="false">IF(MAX(A$11:A444)+1&lt;=$D$1,A444+1,"")</f>
        <v>44131</v>
      </c>
      <c r="B445" s="0" t="n">
        <f aca="false">IF(WEEKDAY(A445,2)=WEEKDAY(B$1,2),WEEKNUM(A445,2),"")</f>
        <v>44</v>
      </c>
      <c r="C445" s="0" t="str">
        <f aca="false">IF(A445=EOMONTH(A445,0),TEXT(A445,"mmm"),"")</f>
        <v/>
      </c>
      <c r="D445" s="0" t="str">
        <f aca="false">IF(OR(AND(DAY(A445)=31,MONTH(A445)=12),AND(DAY(A445)=1,MONTH(A445)=1)),YEAR(A445),"")</f>
        <v/>
      </c>
      <c r="E445" s="118" t="str">
        <f aca="false">IF(IF(YEAR(A445)=$H$1,TRUE())*IF(OR($H$2="",TEXT(A445,"mmm")=$H$2),TRUE())*IF(OR($H$3="",WEEKNUM(A445,2)=$H$3),TRUE())=1,ROW(),"")</f>
        <v/>
      </c>
      <c r="R445" s="124"/>
      <c r="S445" s="124"/>
      <c r="T445" s="124"/>
      <c r="U445" s="124"/>
      <c r="V445" s="124"/>
      <c r="W445" s="124"/>
      <c r="X445" s="124"/>
      <c r="Y445" s="124"/>
      <c r="Z445" s="124"/>
      <c r="AA445" s="124"/>
      <c r="AB445" s="124"/>
      <c r="AC445" s="124"/>
      <c r="AD445" s="124"/>
      <c r="AE445" s="124"/>
      <c r="AF445" s="124"/>
      <c r="AG445" s="124"/>
      <c r="AH445" s="124"/>
      <c r="AI445" s="124"/>
      <c r="AJ445" s="124"/>
      <c r="AK445" s="124"/>
      <c r="AL445" s="124"/>
      <c r="AM445" s="124"/>
      <c r="AN445" s="124"/>
      <c r="AO445" s="124"/>
      <c r="AP445" s="124"/>
      <c r="AQ445" s="124"/>
      <c r="AR445" s="124"/>
      <c r="AS445" s="124"/>
      <c r="AT445" s="124"/>
      <c r="AU445" s="124"/>
      <c r="AV445" s="124"/>
    </row>
    <row r="446" customFormat="false" ht="12.8" hidden="false" customHeight="false" outlineLevel="0" collapsed="false">
      <c r="A446" s="105" t="n">
        <f aca="false">IF(MAX(A$11:A445)+1&lt;=$D$1,A445+1,"")</f>
        <v>44132</v>
      </c>
      <c r="B446" s="0" t="str">
        <f aca="false">IF(WEEKDAY(A446,2)=WEEKDAY(B$1,2),WEEKNUM(A446,2),"")</f>
        <v/>
      </c>
      <c r="C446" s="0" t="str">
        <f aca="false">IF(A446=EOMONTH(A446,0),TEXT(A446,"mmm"),"")</f>
        <v/>
      </c>
      <c r="D446" s="0" t="str">
        <f aca="false">IF(OR(AND(DAY(A446)=31,MONTH(A446)=12),AND(DAY(A446)=1,MONTH(A446)=1)),YEAR(A446),"")</f>
        <v/>
      </c>
      <c r="E446" s="118" t="str">
        <f aca="false">IF(IF(YEAR(A446)=$H$1,TRUE())*IF(OR($H$2="",TEXT(A446,"mmm")=$H$2),TRUE())*IF(OR($H$3="",WEEKNUM(A446,2)=$H$3),TRUE())=1,ROW(),"")</f>
        <v/>
      </c>
      <c r="R446" s="124"/>
      <c r="S446" s="124"/>
      <c r="T446" s="124"/>
      <c r="U446" s="124"/>
      <c r="V446" s="124"/>
      <c r="W446" s="124"/>
      <c r="X446" s="124"/>
      <c r="Y446" s="124"/>
      <c r="Z446" s="124"/>
      <c r="AA446" s="124"/>
      <c r="AB446" s="124"/>
      <c r="AC446" s="124"/>
      <c r="AD446" s="124"/>
      <c r="AE446" s="124"/>
      <c r="AF446" s="124"/>
      <c r="AG446" s="124"/>
      <c r="AH446" s="124"/>
      <c r="AI446" s="124"/>
      <c r="AJ446" s="124"/>
      <c r="AK446" s="124"/>
      <c r="AL446" s="124"/>
      <c r="AM446" s="124"/>
      <c r="AN446" s="124"/>
      <c r="AO446" s="124"/>
      <c r="AP446" s="124"/>
      <c r="AQ446" s="124"/>
      <c r="AR446" s="124"/>
      <c r="AS446" s="124"/>
      <c r="AT446" s="124"/>
      <c r="AU446" s="124"/>
      <c r="AV446" s="124"/>
    </row>
    <row r="447" customFormat="false" ht="12.8" hidden="false" customHeight="false" outlineLevel="0" collapsed="false">
      <c r="A447" s="105" t="n">
        <f aca="false">IF(MAX(A$11:A446)+1&lt;=$D$1,A446+1,"")</f>
        <v>44133</v>
      </c>
      <c r="B447" s="0" t="str">
        <f aca="false">IF(WEEKDAY(A447,2)=WEEKDAY(B$1,2),WEEKNUM(A447,2),"")</f>
        <v/>
      </c>
      <c r="C447" s="0" t="str">
        <f aca="false">IF(A447=EOMONTH(A447,0),TEXT(A447,"mmm"),"")</f>
        <v/>
      </c>
      <c r="D447" s="0" t="str">
        <f aca="false">IF(OR(AND(DAY(A447)=31,MONTH(A447)=12),AND(DAY(A447)=1,MONTH(A447)=1)),YEAR(A447),"")</f>
        <v/>
      </c>
      <c r="E447" s="118" t="str">
        <f aca="false">IF(IF(YEAR(A447)=$H$1,TRUE())*IF(OR($H$2="",TEXT(A447,"mmm")=$H$2),TRUE())*IF(OR($H$3="",WEEKNUM(A447,2)=$H$3),TRUE())=1,ROW(),"")</f>
        <v/>
      </c>
      <c r="R447" s="124"/>
      <c r="S447" s="124"/>
      <c r="T447" s="124"/>
      <c r="U447" s="124"/>
      <c r="V447" s="124"/>
      <c r="W447" s="124"/>
      <c r="X447" s="124"/>
      <c r="Y447" s="124"/>
      <c r="Z447" s="124"/>
      <c r="AA447" s="124"/>
      <c r="AB447" s="124"/>
      <c r="AC447" s="124"/>
      <c r="AD447" s="124"/>
      <c r="AE447" s="124"/>
      <c r="AF447" s="124"/>
      <c r="AG447" s="124"/>
      <c r="AH447" s="124"/>
      <c r="AI447" s="124"/>
      <c r="AJ447" s="124"/>
      <c r="AK447" s="124"/>
      <c r="AL447" s="124"/>
      <c r="AM447" s="124"/>
      <c r="AN447" s="124"/>
      <c r="AO447" s="124"/>
      <c r="AP447" s="124"/>
      <c r="AQ447" s="124"/>
      <c r="AR447" s="124"/>
      <c r="AS447" s="124"/>
      <c r="AT447" s="124"/>
      <c r="AU447" s="124"/>
      <c r="AV447" s="124"/>
    </row>
    <row r="448" customFormat="false" ht="12.8" hidden="false" customHeight="false" outlineLevel="0" collapsed="false">
      <c r="A448" s="105" t="n">
        <f aca="false">IF(MAX(A$11:A447)+1&lt;=$D$1,A447+1,"")</f>
        <v>44134</v>
      </c>
      <c r="B448" s="0" t="str">
        <f aca="false">IF(WEEKDAY(A448,2)=WEEKDAY(B$1,2),WEEKNUM(A448,2),"")</f>
        <v/>
      </c>
      <c r="C448" s="0" t="str">
        <f aca="false">IF(A448=EOMONTH(A448,0),TEXT(A448,"mmm"),"")</f>
        <v/>
      </c>
      <c r="D448" s="0" t="str">
        <f aca="false">IF(OR(AND(DAY(A448)=31,MONTH(A448)=12),AND(DAY(A448)=1,MONTH(A448)=1)),YEAR(A448),"")</f>
        <v/>
      </c>
      <c r="E448" s="118" t="str">
        <f aca="false">IF(IF(YEAR(A448)=$H$1,TRUE())*IF(OR($H$2="",TEXT(A448,"mmm")=$H$2),TRUE())*IF(OR($H$3="",WEEKNUM(A448,2)=$H$3),TRUE())=1,ROW(),"")</f>
        <v/>
      </c>
      <c r="R448" s="124"/>
      <c r="S448" s="124"/>
      <c r="T448" s="124"/>
      <c r="U448" s="124"/>
      <c r="V448" s="124"/>
      <c r="W448" s="124"/>
      <c r="X448" s="124"/>
      <c r="Y448" s="124"/>
      <c r="Z448" s="124"/>
      <c r="AA448" s="124"/>
      <c r="AB448" s="124"/>
      <c r="AC448" s="124"/>
      <c r="AD448" s="124"/>
      <c r="AE448" s="124"/>
      <c r="AF448" s="124"/>
      <c r="AG448" s="124"/>
      <c r="AH448" s="124"/>
      <c r="AI448" s="124"/>
      <c r="AJ448" s="124"/>
      <c r="AK448" s="124"/>
      <c r="AL448" s="124"/>
      <c r="AM448" s="124"/>
      <c r="AN448" s="124"/>
      <c r="AO448" s="124"/>
      <c r="AP448" s="124"/>
      <c r="AQ448" s="124"/>
      <c r="AR448" s="124"/>
      <c r="AS448" s="124"/>
      <c r="AT448" s="124"/>
      <c r="AU448" s="124"/>
      <c r="AV448" s="124"/>
    </row>
    <row r="449" customFormat="false" ht="12.8" hidden="false" customHeight="false" outlineLevel="0" collapsed="false">
      <c r="A449" s="105" t="n">
        <f aca="false">IF(MAX(A$11:A448)+1&lt;=$D$1,A448+1,"")</f>
        <v>44135</v>
      </c>
      <c r="B449" s="0" t="str">
        <f aca="false">IF(WEEKDAY(A449,2)=WEEKDAY(B$1,2),WEEKNUM(A449,2),"")</f>
        <v/>
      </c>
      <c r="C449" s="0" t="str">
        <f aca="false">IF(A449=EOMONTH(A449,0),TEXT(A449,"mmm"),"")</f>
        <v>oct.</v>
      </c>
      <c r="D449" s="0" t="str">
        <f aca="false">IF(OR(AND(DAY(A449)=31,MONTH(A449)=12),AND(DAY(A449)=1,MONTH(A449)=1)),YEAR(A449),"")</f>
        <v/>
      </c>
      <c r="E449" s="118" t="str">
        <f aca="false">IF(IF(YEAR(A449)=$H$1,TRUE())*IF(OR($H$2="",TEXT(A449,"mmm")=$H$2),TRUE())*IF(OR($H$3="",WEEKNUM(A449,2)=$H$3),TRUE())=1,ROW(),"")</f>
        <v/>
      </c>
      <c r="R449" s="124"/>
      <c r="S449" s="124"/>
      <c r="T449" s="124"/>
      <c r="U449" s="124"/>
      <c r="V449" s="124"/>
      <c r="W449" s="124"/>
      <c r="X449" s="124"/>
      <c r="Y449" s="124"/>
      <c r="Z449" s="124"/>
      <c r="AA449" s="124"/>
      <c r="AB449" s="124"/>
      <c r="AC449" s="124"/>
      <c r="AD449" s="124"/>
      <c r="AE449" s="124"/>
      <c r="AF449" s="124"/>
      <c r="AG449" s="124"/>
      <c r="AH449" s="124"/>
      <c r="AI449" s="124"/>
      <c r="AJ449" s="124"/>
      <c r="AK449" s="124"/>
      <c r="AL449" s="124"/>
      <c r="AM449" s="124"/>
      <c r="AN449" s="124"/>
      <c r="AO449" s="124"/>
      <c r="AP449" s="124"/>
      <c r="AQ449" s="124"/>
      <c r="AR449" s="124"/>
      <c r="AS449" s="124"/>
      <c r="AT449" s="124"/>
      <c r="AU449" s="124"/>
      <c r="AV449" s="124"/>
    </row>
    <row r="450" customFormat="false" ht="12.8" hidden="false" customHeight="false" outlineLevel="0" collapsed="false">
      <c r="A450" s="105" t="n">
        <f aca="false">IF(MAX(A$11:A449)+1&lt;=$D$1,A449+1,"")</f>
        <v>44136</v>
      </c>
      <c r="B450" s="0" t="str">
        <f aca="false">IF(WEEKDAY(A450,2)=WEEKDAY(B$1,2),WEEKNUM(A450,2),"")</f>
        <v/>
      </c>
      <c r="C450" s="0" t="str">
        <f aca="false">IF(A450=EOMONTH(A450,0),TEXT(A450,"mmm"),"")</f>
        <v/>
      </c>
      <c r="D450" s="0" t="str">
        <f aca="false">IF(OR(AND(DAY(A450)=31,MONTH(A450)=12),AND(DAY(A450)=1,MONTH(A450)=1)),YEAR(A450),"")</f>
        <v/>
      </c>
      <c r="E450" s="118" t="str">
        <f aca="false">IF(IF(YEAR(A450)=$H$1,TRUE())*IF(OR($H$2="",TEXT(A450,"mmm")=$H$2),TRUE())*IF(OR($H$3="",WEEKNUM(A450,2)=$H$3),TRUE())=1,ROW(),"")</f>
        <v/>
      </c>
      <c r="R450" s="124"/>
      <c r="S450" s="124"/>
      <c r="T450" s="124"/>
      <c r="U450" s="124"/>
      <c r="V450" s="124"/>
      <c r="W450" s="124"/>
      <c r="X450" s="124"/>
      <c r="Y450" s="124"/>
      <c r="Z450" s="124"/>
      <c r="AA450" s="124"/>
      <c r="AB450" s="124"/>
      <c r="AC450" s="124"/>
      <c r="AD450" s="124"/>
      <c r="AE450" s="124"/>
      <c r="AF450" s="124"/>
      <c r="AG450" s="124"/>
      <c r="AH450" s="124"/>
      <c r="AI450" s="124"/>
      <c r="AJ450" s="124"/>
      <c r="AK450" s="124"/>
      <c r="AL450" s="124"/>
      <c r="AM450" s="124"/>
      <c r="AN450" s="124"/>
      <c r="AO450" s="124"/>
      <c r="AP450" s="124"/>
      <c r="AQ450" s="124"/>
      <c r="AR450" s="124"/>
      <c r="AS450" s="124"/>
      <c r="AT450" s="124"/>
      <c r="AU450" s="124"/>
      <c r="AV450" s="124"/>
    </row>
    <row r="451" customFormat="false" ht="12.8" hidden="false" customHeight="false" outlineLevel="0" collapsed="false">
      <c r="A451" s="105" t="n">
        <f aca="false">IF(MAX(A$11:A450)+1&lt;=$D$1,A450+1,"")</f>
        <v>44137</v>
      </c>
      <c r="B451" s="0" t="str">
        <f aca="false">IF(WEEKDAY(A451,2)=WEEKDAY(B$1,2),WEEKNUM(A451,2),"")</f>
        <v/>
      </c>
      <c r="C451" s="0" t="str">
        <f aca="false">IF(A451=EOMONTH(A451,0),TEXT(A451,"mmm"),"")</f>
        <v/>
      </c>
      <c r="D451" s="0" t="str">
        <f aca="false">IF(OR(AND(DAY(A451)=31,MONTH(A451)=12),AND(DAY(A451)=1,MONTH(A451)=1)),YEAR(A451),"")</f>
        <v/>
      </c>
      <c r="E451" s="118" t="str">
        <f aca="false">IF(IF(YEAR(A451)=$H$1,TRUE())*IF(OR($H$2="",TEXT(A451,"mmm")=$H$2),TRUE())*IF(OR($H$3="",WEEKNUM(A451,2)=$H$3),TRUE())=1,ROW(),"")</f>
        <v/>
      </c>
      <c r="R451" s="124"/>
      <c r="S451" s="124"/>
      <c r="T451" s="124"/>
      <c r="U451" s="124"/>
      <c r="V451" s="124"/>
      <c r="W451" s="124"/>
      <c r="X451" s="124"/>
      <c r="Y451" s="124"/>
      <c r="Z451" s="124"/>
      <c r="AA451" s="124"/>
      <c r="AB451" s="124"/>
      <c r="AC451" s="124"/>
      <c r="AD451" s="124"/>
      <c r="AE451" s="124"/>
      <c r="AF451" s="124"/>
      <c r="AG451" s="124"/>
      <c r="AH451" s="124"/>
      <c r="AI451" s="124"/>
      <c r="AJ451" s="124"/>
      <c r="AK451" s="124"/>
      <c r="AL451" s="124"/>
      <c r="AM451" s="124"/>
      <c r="AN451" s="124"/>
      <c r="AO451" s="124"/>
      <c r="AP451" s="124"/>
      <c r="AQ451" s="124"/>
      <c r="AR451" s="124"/>
      <c r="AS451" s="124"/>
      <c r="AT451" s="124"/>
      <c r="AU451" s="124"/>
      <c r="AV451" s="124"/>
    </row>
    <row r="452" customFormat="false" ht="12.8" hidden="false" customHeight="false" outlineLevel="0" collapsed="false">
      <c r="A452" s="105" t="n">
        <f aca="false">IF(MAX(A$11:A451)+1&lt;=$D$1,A451+1,"")</f>
        <v>44138</v>
      </c>
      <c r="B452" s="0" t="n">
        <f aca="false">IF(WEEKDAY(A452,2)=WEEKDAY(B$1,2),WEEKNUM(A452,2),"")</f>
        <v>45</v>
      </c>
      <c r="C452" s="0" t="str">
        <f aca="false">IF(A452=EOMONTH(A452,0),TEXT(A452,"mmm"),"")</f>
        <v/>
      </c>
      <c r="D452" s="0" t="str">
        <f aca="false">IF(OR(AND(DAY(A452)=31,MONTH(A452)=12),AND(DAY(A452)=1,MONTH(A452)=1)),YEAR(A452),"")</f>
        <v/>
      </c>
      <c r="E452" s="118" t="str">
        <f aca="false">IF(IF(YEAR(A452)=$H$1,TRUE())*IF(OR($H$2="",TEXT(A452,"mmm")=$H$2),TRUE())*IF(OR($H$3="",WEEKNUM(A452,2)=$H$3),TRUE())=1,ROW(),"")</f>
        <v/>
      </c>
      <c r="R452" s="124"/>
      <c r="S452" s="124"/>
      <c r="T452" s="124"/>
      <c r="U452" s="124"/>
      <c r="V452" s="124"/>
      <c r="W452" s="124"/>
      <c r="X452" s="124"/>
      <c r="Y452" s="124"/>
      <c r="Z452" s="124"/>
      <c r="AA452" s="124"/>
      <c r="AB452" s="124"/>
      <c r="AC452" s="124"/>
      <c r="AD452" s="124"/>
      <c r="AE452" s="124"/>
      <c r="AF452" s="124"/>
      <c r="AG452" s="124"/>
      <c r="AH452" s="124"/>
      <c r="AI452" s="124"/>
      <c r="AJ452" s="124"/>
      <c r="AK452" s="124"/>
      <c r="AL452" s="124"/>
      <c r="AM452" s="124"/>
      <c r="AN452" s="124"/>
      <c r="AO452" s="124"/>
      <c r="AP452" s="124"/>
      <c r="AQ452" s="124"/>
      <c r="AR452" s="124"/>
      <c r="AS452" s="124"/>
      <c r="AT452" s="124"/>
      <c r="AU452" s="124"/>
      <c r="AV452" s="124"/>
    </row>
    <row r="453" customFormat="false" ht="12.8" hidden="false" customHeight="false" outlineLevel="0" collapsed="false">
      <c r="A453" s="105" t="n">
        <f aca="false">IF(MAX(A$11:A452)+1&lt;=$D$1,A452+1,"")</f>
        <v>44139</v>
      </c>
      <c r="B453" s="0" t="str">
        <f aca="false">IF(WEEKDAY(A453,2)=WEEKDAY(B$1,2),WEEKNUM(A453,2),"")</f>
        <v/>
      </c>
      <c r="C453" s="0" t="str">
        <f aca="false">IF(A453=EOMONTH(A453,0),TEXT(A453,"mmm"),"")</f>
        <v/>
      </c>
      <c r="D453" s="0" t="str">
        <f aca="false">IF(OR(AND(DAY(A453)=31,MONTH(A453)=12),AND(DAY(A453)=1,MONTH(A453)=1)),YEAR(A453),"")</f>
        <v/>
      </c>
      <c r="E453" s="118" t="str">
        <f aca="false">IF(IF(YEAR(A453)=$H$1,TRUE())*IF(OR($H$2="",TEXT(A453,"mmm")=$H$2),TRUE())*IF(OR($H$3="",WEEKNUM(A453,2)=$H$3),TRUE())=1,ROW(),"")</f>
        <v/>
      </c>
      <c r="R453" s="124"/>
      <c r="S453" s="124"/>
      <c r="T453" s="124"/>
      <c r="U453" s="124"/>
      <c r="V453" s="124"/>
      <c r="W453" s="124"/>
      <c r="X453" s="124"/>
      <c r="Y453" s="124"/>
      <c r="Z453" s="124"/>
      <c r="AA453" s="124"/>
      <c r="AB453" s="124"/>
      <c r="AC453" s="124"/>
      <c r="AD453" s="124"/>
      <c r="AE453" s="124"/>
      <c r="AF453" s="124"/>
      <c r="AG453" s="124"/>
      <c r="AH453" s="124"/>
      <c r="AI453" s="124"/>
      <c r="AJ453" s="124"/>
      <c r="AK453" s="124"/>
      <c r="AL453" s="124"/>
      <c r="AM453" s="124"/>
      <c r="AN453" s="124"/>
      <c r="AO453" s="124"/>
      <c r="AP453" s="124"/>
      <c r="AQ453" s="124"/>
      <c r="AR453" s="124"/>
      <c r="AS453" s="124"/>
      <c r="AT453" s="124"/>
      <c r="AU453" s="124"/>
      <c r="AV453" s="124"/>
    </row>
    <row r="454" customFormat="false" ht="12.8" hidden="false" customHeight="false" outlineLevel="0" collapsed="false">
      <c r="A454" s="105" t="n">
        <f aca="false">IF(MAX(A$11:A453)+1&lt;=$D$1,A453+1,"")</f>
        <v>44140</v>
      </c>
      <c r="B454" s="0" t="str">
        <f aca="false">IF(WEEKDAY(A454,2)=WEEKDAY(B$1,2),WEEKNUM(A454,2),"")</f>
        <v/>
      </c>
      <c r="C454" s="0" t="str">
        <f aca="false">IF(A454=EOMONTH(A454,0),TEXT(A454,"mmm"),"")</f>
        <v/>
      </c>
      <c r="D454" s="0" t="str">
        <f aca="false">IF(OR(AND(DAY(A454)=31,MONTH(A454)=12),AND(DAY(A454)=1,MONTH(A454)=1)),YEAR(A454),"")</f>
        <v/>
      </c>
      <c r="E454" s="118" t="str">
        <f aca="false">IF(IF(YEAR(A454)=$H$1,TRUE())*IF(OR($H$2="",TEXT(A454,"mmm")=$H$2),TRUE())*IF(OR($H$3="",WEEKNUM(A454,2)=$H$3),TRUE())=1,ROW(),"")</f>
        <v/>
      </c>
      <c r="R454" s="124"/>
      <c r="S454" s="124"/>
      <c r="T454" s="124"/>
      <c r="U454" s="124"/>
      <c r="V454" s="124"/>
      <c r="W454" s="124"/>
      <c r="X454" s="124"/>
      <c r="Y454" s="124"/>
      <c r="Z454" s="124"/>
      <c r="AA454" s="124"/>
      <c r="AB454" s="124"/>
      <c r="AC454" s="124"/>
      <c r="AD454" s="124"/>
      <c r="AE454" s="124"/>
      <c r="AF454" s="124"/>
      <c r="AG454" s="124"/>
      <c r="AH454" s="124"/>
      <c r="AI454" s="124"/>
      <c r="AJ454" s="124"/>
      <c r="AK454" s="124"/>
      <c r="AL454" s="124"/>
      <c r="AM454" s="124"/>
      <c r="AN454" s="124"/>
      <c r="AO454" s="124"/>
      <c r="AP454" s="124"/>
      <c r="AQ454" s="124"/>
      <c r="AR454" s="124"/>
      <c r="AS454" s="124"/>
      <c r="AT454" s="124"/>
      <c r="AU454" s="124"/>
      <c r="AV454" s="124"/>
    </row>
    <row r="455" customFormat="false" ht="12.8" hidden="false" customHeight="false" outlineLevel="0" collapsed="false">
      <c r="A455" s="105" t="n">
        <f aca="false">IF(MAX(A$11:A454)+1&lt;=$D$1,A454+1,"")</f>
        <v>44141</v>
      </c>
      <c r="B455" s="0" t="str">
        <f aca="false">IF(WEEKDAY(A455,2)=WEEKDAY(B$1,2),WEEKNUM(A455,2),"")</f>
        <v/>
      </c>
      <c r="C455" s="0" t="str">
        <f aca="false">IF(A455=EOMONTH(A455,0),TEXT(A455,"mmm"),"")</f>
        <v/>
      </c>
      <c r="D455" s="0" t="str">
        <f aca="false">IF(OR(AND(DAY(A455)=31,MONTH(A455)=12),AND(DAY(A455)=1,MONTH(A455)=1)),YEAR(A455),"")</f>
        <v/>
      </c>
      <c r="E455" s="118" t="str">
        <f aca="false">IF(IF(YEAR(A455)=$H$1,TRUE())*IF(OR($H$2="",TEXT(A455,"mmm")=$H$2),TRUE())*IF(OR($H$3="",WEEKNUM(A455,2)=$H$3),TRUE())=1,ROW(),"")</f>
        <v/>
      </c>
      <c r="R455" s="124"/>
      <c r="S455" s="124"/>
      <c r="T455" s="124"/>
      <c r="U455" s="124"/>
      <c r="V455" s="124"/>
      <c r="W455" s="124"/>
      <c r="X455" s="124"/>
      <c r="Y455" s="124"/>
      <c r="Z455" s="124"/>
      <c r="AA455" s="124"/>
      <c r="AB455" s="124"/>
      <c r="AC455" s="124"/>
      <c r="AD455" s="124"/>
      <c r="AE455" s="124"/>
      <c r="AF455" s="124"/>
      <c r="AG455" s="124"/>
      <c r="AH455" s="124"/>
      <c r="AI455" s="124"/>
      <c r="AJ455" s="124"/>
      <c r="AK455" s="124"/>
      <c r="AL455" s="124"/>
      <c r="AM455" s="124"/>
      <c r="AN455" s="124"/>
      <c r="AO455" s="124"/>
      <c r="AP455" s="124"/>
      <c r="AQ455" s="124"/>
      <c r="AR455" s="124"/>
      <c r="AS455" s="124"/>
      <c r="AT455" s="124"/>
      <c r="AU455" s="124"/>
      <c r="AV455" s="124"/>
    </row>
    <row r="456" customFormat="false" ht="12.8" hidden="false" customHeight="false" outlineLevel="0" collapsed="false">
      <c r="A456" s="105" t="n">
        <f aca="false">IF(MAX(A$11:A455)+1&lt;=$D$1,A455+1,"")</f>
        <v>44142</v>
      </c>
      <c r="B456" s="0" t="str">
        <f aca="false">IF(WEEKDAY(A456,2)=WEEKDAY(B$1,2),WEEKNUM(A456,2),"")</f>
        <v/>
      </c>
      <c r="C456" s="0" t="str">
        <f aca="false">IF(A456=EOMONTH(A456,0),TEXT(A456,"mmm"),"")</f>
        <v/>
      </c>
      <c r="D456" s="0" t="str">
        <f aca="false">IF(OR(AND(DAY(A456)=31,MONTH(A456)=12),AND(DAY(A456)=1,MONTH(A456)=1)),YEAR(A456),"")</f>
        <v/>
      </c>
      <c r="E456" s="118" t="str">
        <f aca="false">IF(IF(YEAR(A456)=$H$1,TRUE())*IF(OR($H$2="",TEXT(A456,"mmm")=$H$2),TRUE())*IF(OR($H$3="",WEEKNUM(A456,2)=$H$3),TRUE())=1,ROW(),"")</f>
        <v/>
      </c>
      <c r="R456" s="124"/>
      <c r="S456" s="124"/>
      <c r="T456" s="124"/>
      <c r="U456" s="124"/>
      <c r="V456" s="124"/>
      <c r="W456" s="124"/>
      <c r="X456" s="124"/>
      <c r="Y456" s="124"/>
      <c r="Z456" s="124"/>
      <c r="AA456" s="124"/>
      <c r="AB456" s="124"/>
      <c r="AC456" s="124"/>
      <c r="AD456" s="124"/>
      <c r="AE456" s="124"/>
      <c r="AF456" s="124"/>
      <c r="AG456" s="124"/>
      <c r="AH456" s="124"/>
      <c r="AI456" s="124"/>
      <c r="AJ456" s="124"/>
      <c r="AK456" s="124"/>
      <c r="AL456" s="124"/>
      <c r="AM456" s="124"/>
      <c r="AN456" s="124"/>
      <c r="AO456" s="124"/>
      <c r="AP456" s="124"/>
      <c r="AQ456" s="124"/>
      <c r="AR456" s="124"/>
      <c r="AS456" s="124"/>
      <c r="AT456" s="124"/>
      <c r="AU456" s="124"/>
      <c r="AV456" s="124"/>
    </row>
    <row r="457" customFormat="false" ht="12.8" hidden="false" customHeight="false" outlineLevel="0" collapsed="false">
      <c r="A457" s="105" t="n">
        <f aca="false">IF(MAX(A$11:A456)+1&lt;=$D$1,A456+1,"")</f>
        <v>44143</v>
      </c>
      <c r="B457" s="0" t="str">
        <f aca="false">IF(WEEKDAY(A457,2)=WEEKDAY(B$1,2),WEEKNUM(A457,2),"")</f>
        <v/>
      </c>
      <c r="C457" s="0" t="str">
        <f aca="false">IF(A457=EOMONTH(A457,0),TEXT(A457,"mmm"),"")</f>
        <v/>
      </c>
      <c r="D457" s="0" t="str">
        <f aca="false">IF(OR(AND(DAY(A457)=31,MONTH(A457)=12),AND(DAY(A457)=1,MONTH(A457)=1)),YEAR(A457),"")</f>
        <v/>
      </c>
      <c r="E457" s="118" t="str">
        <f aca="false">IF(IF(YEAR(A457)=$H$1,TRUE())*IF(OR($H$2="",TEXT(A457,"mmm")=$H$2),TRUE())*IF(OR($H$3="",WEEKNUM(A457,2)=$H$3),TRUE())=1,ROW(),"")</f>
        <v/>
      </c>
      <c r="R457" s="124"/>
      <c r="S457" s="124"/>
      <c r="T457" s="124"/>
      <c r="U457" s="124"/>
      <c r="V457" s="124"/>
      <c r="W457" s="124"/>
      <c r="X457" s="124"/>
      <c r="Y457" s="124"/>
      <c r="Z457" s="124"/>
      <c r="AA457" s="124"/>
      <c r="AB457" s="124"/>
      <c r="AC457" s="124"/>
      <c r="AD457" s="124"/>
      <c r="AE457" s="124"/>
      <c r="AF457" s="124"/>
      <c r="AG457" s="124"/>
      <c r="AH457" s="124"/>
      <c r="AI457" s="124"/>
      <c r="AJ457" s="124"/>
      <c r="AK457" s="124"/>
      <c r="AL457" s="124"/>
      <c r="AM457" s="124"/>
      <c r="AN457" s="124"/>
      <c r="AO457" s="124"/>
      <c r="AP457" s="124"/>
      <c r="AQ457" s="124"/>
      <c r="AR457" s="124"/>
      <c r="AS457" s="124"/>
      <c r="AT457" s="124"/>
      <c r="AU457" s="124"/>
      <c r="AV457" s="124"/>
    </row>
    <row r="458" customFormat="false" ht="12.8" hidden="false" customHeight="false" outlineLevel="0" collapsed="false">
      <c r="A458" s="105" t="n">
        <f aca="false">IF(MAX(A$11:A457)+1&lt;=$D$1,A457+1,"")</f>
        <v>44144</v>
      </c>
      <c r="B458" s="0" t="str">
        <f aca="false">IF(WEEKDAY(A458,2)=WEEKDAY(B$1,2),WEEKNUM(A458,2),"")</f>
        <v/>
      </c>
      <c r="C458" s="0" t="str">
        <f aca="false">IF(A458=EOMONTH(A458,0),TEXT(A458,"mmm"),"")</f>
        <v/>
      </c>
      <c r="D458" s="0" t="str">
        <f aca="false">IF(OR(AND(DAY(A458)=31,MONTH(A458)=12),AND(DAY(A458)=1,MONTH(A458)=1)),YEAR(A458),"")</f>
        <v/>
      </c>
      <c r="E458" s="118" t="str">
        <f aca="false">IF(IF(YEAR(A458)=$H$1,TRUE())*IF(OR($H$2="",TEXT(A458,"mmm")=$H$2),TRUE())*IF(OR($H$3="",WEEKNUM(A458,2)=$H$3),TRUE())=1,ROW(),"")</f>
        <v/>
      </c>
      <c r="R458" s="124"/>
      <c r="S458" s="124"/>
      <c r="T458" s="124"/>
      <c r="U458" s="124"/>
      <c r="V458" s="124"/>
      <c r="W458" s="124"/>
      <c r="X458" s="124"/>
      <c r="Y458" s="124"/>
      <c r="Z458" s="124"/>
      <c r="AA458" s="124"/>
      <c r="AB458" s="124"/>
      <c r="AC458" s="124"/>
      <c r="AD458" s="124"/>
      <c r="AE458" s="124"/>
      <c r="AF458" s="124"/>
      <c r="AG458" s="124"/>
      <c r="AH458" s="124"/>
      <c r="AI458" s="124"/>
      <c r="AJ458" s="124"/>
      <c r="AK458" s="124"/>
      <c r="AL458" s="124"/>
      <c r="AM458" s="124"/>
      <c r="AN458" s="124"/>
      <c r="AO458" s="124"/>
      <c r="AP458" s="124"/>
      <c r="AQ458" s="124"/>
      <c r="AR458" s="124"/>
      <c r="AS458" s="124"/>
      <c r="AT458" s="124"/>
      <c r="AU458" s="124"/>
      <c r="AV458" s="124"/>
    </row>
    <row r="459" customFormat="false" ht="12.8" hidden="false" customHeight="false" outlineLevel="0" collapsed="false">
      <c r="A459" s="105" t="n">
        <f aca="false">IF(MAX(A$11:A458)+1&lt;=$D$1,A458+1,"")</f>
        <v>44145</v>
      </c>
      <c r="B459" s="0" t="n">
        <f aca="false">IF(WEEKDAY(A459,2)=WEEKDAY(B$1,2),WEEKNUM(A459,2),"")</f>
        <v>46</v>
      </c>
      <c r="C459" s="0" t="str">
        <f aca="false">IF(A459=EOMONTH(A459,0),TEXT(A459,"mmm"),"")</f>
        <v/>
      </c>
      <c r="D459" s="0" t="str">
        <f aca="false">IF(OR(AND(DAY(A459)=31,MONTH(A459)=12),AND(DAY(A459)=1,MONTH(A459)=1)),YEAR(A459),"")</f>
        <v/>
      </c>
      <c r="E459" s="118" t="str">
        <f aca="false">IF(IF(YEAR(A459)=$H$1,TRUE())*IF(OR($H$2="",TEXT(A459,"mmm")=$H$2),TRUE())*IF(OR($H$3="",WEEKNUM(A459,2)=$H$3),TRUE())=1,ROW(),"")</f>
        <v/>
      </c>
      <c r="R459" s="124"/>
      <c r="S459" s="124"/>
      <c r="T459" s="124"/>
      <c r="U459" s="124"/>
      <c r="V459" s="124"/>
      <c r="W459" s="124"/>
      <c r="X459" s="124"/>
      <c r="Y459" s="124"/>
      <c r="Z459" s="124"/>
      <c r="AA459" s="124"/>
      <c r="AB459" s="124"/>
      <c r="AC459" s="124"/>
      <c r="AD459" s="124"/>
      <c r="AE459" s="124"/>
      <c r="AF459" s="124"/>
      <c r="AG459" s="124"/>
      <c r="AH459" s="124"/>
      <c r="AI459" s="124"/>
      <c r="AJ459" s="124"/>
      <c r="AK459" s="124"/>
      <c r="AL459" s="124"/>
      <c r="AM459" s="124"/>
      <c r="AN459" s="124"/>
      <c r="AO459" s="124"/>
      <c r="AP459" s="124"/>
      <c r="AQ459" s="124"/>
      <c r="AR459" s="124"/>
      <c r="AS459" s="124"/>
      <c r="AT459" s="124"/>
      <c r="AU459" s="124"/>
      <c r="AV459" s="124"/>
    </row>
    <row r="460" customFormat="false" ht="12.8" hidden="false" customHeight="false" outlineLevel="0" collapsed="false">
      <c r="A460" s="105" t="n">
        <f aca="false">IF(MAX(A$11:A459)+1&lt;=$D$1,A459+1,"")</f>
        <v>44146</v>
      </c>
      <c r="B460" s="0" t="str">
        <f aca="false">IF(WEEKDAY(A460,2)=WEEKDAY(B$1,2),WEEKNUM(A460,2),"")</f>
        <v/>
      </c>
      <c r="C460" s="0" t="str">
        <f aca="false">IF(A460=EOMONTH(A460,0),TEXT(A460,"mmm"),"")</f>
        <v/>
      </c>
      <c r="D460" s="0" t="str">
        <f aca="false">IF(OR(AND(DAY(A460)=31,MONTH(A460)=12),AND(DAY(A460)=1,MONTH(A460)=1)),YEAR(A460),"")</f>
        <v/>
      </c>
      <c r="E460" s="118" t="str">
        <f aca="false">IF(IF(YEAR(A460)=$H$1,TRUE())*IF(OR($H$2="",TEXT(A460,"mmm")=$H$2),TRUE())*IF(OR($H$3="",WEEKNUM(A460,2)=$H$3),TRUE())=1,ROW(),"")</f>
        <v/>
      </c>
      <c r="R460" s="124"/>
      <c r="S460" s="124"/>
      <c r="T460" s="124"/>
      <c r="U460" s="124"/>
      <c r="V460" s="124"/>
      <c r="W460" s="124"/>
      <c r="X460" s="124"/>
      <c r="Y460" s="124"/>
      <c r="Z460" s="124"/>
      <c r="AA460" s="124"/>
      <c r="AB460" s="124"/>
      <c r="AC460" s="124"/>
      <c r="AD460" s="124"/>
      <c r="AE460" s="124"/>
      <c r="AF460" s="124"/>
      <c r="AG460" s="124"/>
      <c r="AH460" s="124"/>
      <c r="AI460" s="124"/>
      <c r="AJ460" s="124"/>
      <c r="AK460" s="124"/>
      <c r="AL460" s="124"/>
      <c r="AM460" s="124"/>
      <c r="AN460" s="124"/>
      <c r="AO460" s="124"/>
      <c r="AP460" s="124"/>
      <c r="AQ460" s="124"/>
      <c r="AR460" s="124"/>
      <c r="AS460" s="124"/>
      <c r="AT460" s="124"/>
      <c r="AU460" s="124"/>
      <c r="AV460" s="124"/>
    </row>
    <row r="461" customFormat="false" ht="12.8" hidden="false" customHeight="false" outlineLevel="0" collapsed="false">
      <c r="A461" s="105" t="n">
        <f aca="false">IF(MAX(A$11:A460)+1&lt;=$D$1,A460+1,"")</f>
        <v>44147</v>
      </c>
      <c r="B461" s="0" t="str">
        <f aca="false">IF(WEEKDAY(A461,2)=WEEKDAY(B$1,2),WEEKNUM(A461,2),"")</f>
        <v/>
      </c>
      <c r="C461" s="0" t="str">
        <f aca="false">IF(A461=EOMONTH(A461,0),TEXT(A461,"mmm"),"")</f>
        <v/>
      </c>
      <c r="D461" s="0" t="str">
        <f aca="false">IF(OR(AND(DAY(A461)=31,MONTH(A461)=12),AND(DAY(A461)=1,MONTH(A461)=1)),YEAR(A461),"")</f>
        <v/>
      </c>
      <c r="E461" s="118" t="str">
        <f aca="false">IF(IF(YEAR(A461)=$H$1,TRUE())*IF(OR($H$2="",TEXT(A461,"mmm")=$H$2),TRUE())*IF(OR($H$3="",WEEKNUM(A461,2)=$H$3),TRUE())=1,ROW(),"")</f>
        <v/>
      </c>
      <c r="R461" s="124"/>
      <c r="S461" s="124"/>
      <c r="T461" s="124"/>
      <c r="U461" s="124"/>
      <c r="V461" s="124"/>
      <c r="W461" s="124"/>
      <c r="X461" s="124"/>
      <c r="Y461" s="124"/>
      <c r="Z461" s="124"/>
      <c r="AA461" s="124"/>
      <c r="AB461" s="124"/>
      <c r="AC461" s="124"/>
      <c r="AD461" s="124"/>
      <c r="AE461" s="124"/>
      <c r="AF461" s="124"/>
      <c r="AG461" s="124"/>
      <c r="AH461" s="124"/>
      <c r="AI461" s="124"/>
      <c r="AJ461" s="124"/>
      <c r="AK461" s="124"/>
      <c r="AL461" s="124"/>
      <c r="AM461" s="124"/>
      <c r="AN461" s="124"/>
      <c r="AO461" s="124"/>
      <c r="AP461" s="124"/>
      <c r="AQ461" s="124"/>
      <c r="AR461" s="124"/>
      <c r="AS461" s="124"/>
      <c r="AT461" s="124"/>
      <c r="AU461" s="124"/>
      <c r="AV461" s="124"/>
    </row>
    <row r="462" customFormat="false" ht="12.8" hidden="false" customHeight="false" outlineLevel="0" collapsed="false">
      <c r="A462" s="105" t="n">
        <f aca="false">IF(MAX(A$11:A461)+1&lt;=$D$1,A461+1,"")</f>
        <v>44148</v>
      </c>
      <c r="B462" s="0" t="str">
        <f aca="false">IF(WEEKDAY(A462,2)=WEEKDAY(B$1,2),WEEKNUM(A462,2),"")</f>
        <v/>
      </c>
      <c r="C462" s="0" t="str">
        <f aca="false">IF(A462=EOMONTH(A462,0),TEXT(A462,"mmm"),"")</f>
        <v/>
      </c>
      <c r="D462" s="0" t="str">
        <f aca="false">IF(OR(AND(DAY(A462)=31,MONTH(A462)=12),AND(DAY(A462)=1,MONTH(A462)=1)),YEAR(A462),"")</f>
        <v/>
      </c>
      <c r="E462" s="118" t="str">
        <f aca="false">IF(IF(YEAR(A462)=$H$1,TRUE())*IF(OR($H$2="",TEXT(A462,"mmm")=$H$2),TRUE())*IF(OR($H$3="",WEEKNUM(A462,2)=$H$3),TRUE())=1,ROW(),"")</f>
        <v/>
      </c>
      <c r="R462" s="124"/>
      <c r="S462" s="124"/>
      <c r="T462" s="124"/>
      <c r="U462" s="124"/>
      <c r="V462" s="124"/>
      <c r="W462" s="124"/>
      <c r="X462" s="124"/>
      <c r="Y462" s="124"/>
      <c r="Z462" s="124"/>
      <c r="AA462" s="124"/>
      <c r="AB462" s="124"/>
      <c r="AC462" s="124"/>
      <c r="AD462" s="124"/>
      <c r="AE462" s="124"/>
      <c r="AF462" s="124"/>
      <c r="AG462" s="124"/>
      <c r="AH462" s="124"/>
      <c r="AI462" s="124"/>
      <c r="AJ462" s="124"/>
      <c r="AK462" s="124"/>
      <c r="AL462" s="124"/>
      <c r="AM462" s="124"/>
      <c r="AN462" s="124"/>
      <c r="AO462" s="124"/>
      <c r="AP462" s="124"/>
      <c r="AQ462" s="124"/>
      <c r="AR462" s="124"/>
      <c r="AS462" s="124"/>
      <c r="AT462" s="124"/>
      <c r="AU462" s="124"/>
      <c r="AV462" s="124"/>
    </row>
    <row r="463" customFormat="false" ht="12.8" hidden="false" customHeight="false" outlineLevel="0" collapsed="false">
      <c r="A463" s="105" t="n">
        <f aca="false">IF(MAX(A$11:A462)+1&lt;=$D$1,A462+1,"")</f>
        <v>44149</v>
      </c>
      <c r="B463" s="0" t="str">
        <f aca="false">IF(WEEKDAY(A463,2)=WEEKDAY(B$1,2),WEEKNUM(A463,2),"")</f>
        <v/>
      </c>
      <c r="C463" s="0" t="str">
        <f aca="false">IF(A463=EOMONTH(A463,0),TEXT(A463,"mmm"),"")</f>
        <v/>
      </c>
      <c r="D463" s="0" t="str">
        <f aca="false">IF(OR(AND(DAY(A463)=31,MONTH(A463)=12),AND(DAY(A463)=1,MONTH(A463)=1)),YEAR(A463),"")</f>
        <v/>
      </c>
      <c r="E463" s="118" t="str">
        <f aca="false">IF(IF(YEAR(A463)=$H$1,TRUE())*IF(OR($H$2="",TEXT(A463,"mmm")=$H$2),TRUE())*IF(OR($H$3="",WEEKNUM(A463,2)=$H$3),TRUE())=1,ROW(),"")</f>
        <v/>
      </c>
      <c r="R463" s="124"/>
      <c r="S463" s="124"/>
      <c r="T463" s="124"/>
      <c r="U463" s="124"/>
      <c r="V463" s="124"/>
      <c r="W463" s="124"/>
      <c r="X463" s="124"/>
      <c r="Y463" s="124"/>
      <c r="Z463" s="124"/>
      <c r="AA463" s="124"/>
      <c r="AB463" s="124"/>
      <c r="AC463" s="124"/>
      <c r="AD463" s="124"/>
      <c r="AE463" s="124"/>
      <c r="AF463" s="124"/>
      <c r="AG463" s="124"/>
      <c r="AH463" s="124"/>
      <c r="AI463" s="124"/>
      <c r="AJ463" s="124"/>
      <c r="AK463" s="124"/>
      <c r="AL463" s="124"/>
      <c r="AM463" s="124"/>
      <c r="AN463" s="124"/>
      <c r="AO463" s="124"/>
      <c r="AP463" s="124"/>
      <c r="AQ463" s="124"/>
      <c r="AR463" s="124"/>
      <c r="AS463" s="124"/>
      <c r="AT463" s="124"/>
      <c r="AU463" s="124"/>
      <c r="AV463" s="124"/>
    </row>
    <row r="464" customFormat="false" ht="12.8" hidden="false" customHeight="false" outlineLevel="0" collapsed="false">
      <c r="A464" s="105" t="n">
        <f aca="false">IF(MAX(A$11:A463)+1&lt;=$D$1,A463+1,"")</f>
        <v>44150</v>
      </c>
      <c r="B464" s="0" t="str">
        <f aca="false">IF(WEEKDAY(A464,2)=WEEKDAY(B$1,2),WEEKNUM(A464,2),"")</f>
        <v/>
      </c>
      <c r="C464" s="0" t="str">
        <f aca="false">IF(A464=EOMONTH(A464,0),TEXT(A464,"mmm"),"")</f>
        <v/>
      </c>
      <c r="D464" s="0" t="str">
        <f aca="false">IF(OR(AND(DAY(A464)=31,MONTH(A464)=12),AND(DAY(A464)=1,MONTH(A464)=1)),YEAR(A464),"")</f>
        <v/>
      </c>
      <c r="E464" s="118" t="str">
        <f aca="false">IF(IF(YEAR(A464)=$H$1,TRUE())*IF(OR($H$2="",TEXT(A464,"mmm")=$H$2),TRUE())*IF(OR($H$3="",WEEKNUM(A464,2)=$H$3),TRUE())=1,ROW(),"")</f>
        <v/>
      </c>
      <c r="R464" s="124"/>
      <c r="S464" s="124"/>
      <c r="T464" s="124"/>
      <c r="U464" s="124"/>
      <c r="V464" s="124"/>
      <c r="W464" s="124"/>
      <c r="X464" s="124"/>
      <c r="Y464" s="124"/>
      <c r="Z464" s="124"/>
      <c r="AA464" s="124"/>
      <c r="AB464" s="124"/>
      <c r="AC464" s="124"/>
      <c r="AD464" s="124"/>
      <c r="AE464" s="124"/>
      <c r="AF464" s="124"/>
      <c r="AG464" s="124"/>
      <c r="AH464" s="124"/>
      <c r="AI464" s="124"/>
      <c r="AJ464" s="124"/>
      <c r="AK464" s="124"/>
      <c r="AL464" s="124"/>
      <c r="AM464" s="124"/>
      <c r="AN464" s="124"/>
      <c r="AO464" s="124"/>
      <c r="AP464" s="124"/>
      <c r="AQ464" s="124"/>
      <c r="AR464" s="124"/>
      <c r="AS464" s="124"/>
      <c r="AT464" s="124"/>
      <c r="AU464" s="124"/>
      <c r="AV464" s="124"/>
    </row>
    <row r="465" customFormat="false" ht="12.8" hidden="false" customHeight="false" outlineLevel="0" collapsed="false">
      <c r="A465" s="105" t="n">
        <f aca="false">IF(MAX(A$11:A464)+1&lt;=$D$1,A464+1,"")</f>
        <v>44151</v>
      </c>
      <c r="B465" s="0" t="str">
        <f aca="false">IF(WEEKDAY(A465,2)=WEEKDAY(B$1,2),WEEKNUM(A465,2),"")</f>
        <v/>
      </c>
      <c r="C465" s="0" t="str">
        <f aca="false">IF(A465=EOMONTH(A465,0),TEXT(A465,"mmm"),"")</f>
        <v/>
      </c>
      <c r="D465" s="0" t="str">
        <f aca="false">IF(OR(AND(DAY(A465)=31,MONTH(A465)=12),AND(DAY(A465)=1,MONTH(A465)=1)),YEAR(A465),"")</f>
        <v/>
      </c>
      <c r="E465" s="118" t="str">
        <f aca="false">IF(IF(YEAR(A465)=$H$1,TRUE())*IF(OR($H$2="",TEXT(A465,"mmm")=$H$2),TRUE())*IF(OR($H$3="",WEEKNUM(A465,2)=$H$3),TRUE())=1,ROW(),"")</f>
        <v/>
      </c>
      <c r="R465" s="124"/>
      <c r="S465" s="124"/>
      <c r="T465" s="124"/>
      <c r="U465" s="124"/>
      <c r="V465" s="124"/>
      <c r="W465" s="124"/>
      <c r="X465" s="124"/>
      <c r="Y465" s="124"/>
      <c r="Z465" s="124"/>
      <c r="AA465" s="124"/>
      <c r="AB465" s="124"/>
      <c r="AC465" s="124"/>
      <c r="AD465" s="124"/>
      <c r="AE465" s="124"/>
      <c r="AF465" s="124"/>
      <c r="AG465" s="124"/>
      <c r="AH465" s="124"/>
      <c r="AI465" s="124"/>
      <c r="AJ465" s="124"/>
      <c r="AK465" s="124"/>
      <c r="AL465" s="124"/>
      <c r="AM465" s="124"/>
      <c r="AN465" s="124"/>
      <c r="AO465" s="124"/>
      <c r="AP465" s="124"/>
      <c r="AQ465" s="124"/>
      <c r="AR465" s="124"/>
      <c r="AS465" s="124"/>
      <c r="AT465" s="124"/>
      <c r="AU465" s="124"/>
      <c r="AV465" s="124"/>
    </row>
    <row r="466" customFormat="false" ht="12.8" hidden="false" customHeight="false" outlineLevel="0" collapsed="false">
      <c r="A466" s="105" t="n">
        <f aca="false">IF(MAX(A$11:A465)+1&lt;=$D$1,A465+1,"")</f>
        <v>44152</v>
      </c>
      <c r="B466" s="0" t="n">
        <f aca="false">IF(WEEKDAY(A466,2)=WEEKDAY(B$1,2),WEEKNUM(A466,2),"")</f>
        <v>47</v>
      </c>
      <c r="C466" s="0" t="str">
        <f aca="false">IF(A466=EOMONTH(A466,0),TEXT(A466,"mmm"),"")</f>
        <v/>
      </c>
      <c r="D466" s="0" t="str">
        <f aca="false">IF(OR(AND(DAY(A466)=31,MONTH(A466)=12),AND(DAY(A466)=1,MONTH(A466)=1)),YEAR(A466),"")</f>
        <v/>
      </c>
      <c r="E466" s="118" t="str">
        <f aca="false">IF(IF(YEAR(A466)=$H$1,TRUE())*IF(OR($H$2="",TEXT(A466,"mmm")=$H$2),TRUE())*IF(OR($H$3="",WEEKNUM(A466,2)=$H$3),TRUE())=1,ROW(),"")</f>
        <v/>
      </c>
      <c r="R466" s="124"/>
      <c r="S466" s="124"/>
      <c r="T466" s="124"/>
      <c r="U466" s="124"/>
      <c r="V466" s="124"/>
      <c r="W466" s="124"/>
      <c r="X466" s="124"/>
      <c r="Y466" s="124"/>
      <c r="Z466" s="124"/>
      <c r="AA466" s="124"/>
      <c r="AB466" s="124"/>
      <c r="AC466" s="124"/>
      <c r="AD466" s="124"/>
      <c r="AE466" s="124"/>
      <c r="AF466" s="124"/>
      <c r="AG466" s="124"/>
      <c r="AH466" s="124"/>
      <c r="AI466" s="124"/>
      <c r="AJ466" s="124"/>
      <c r="AK466" s="124"/>
      <c r="AL466" s="124"/>
      <c r="AM466" s="124"/>
      <c r="AN466" s="124"/>
      <c r="AO466" s="124"/>
      <c r="AP466" s="124"/>
      <c r="AQ466" s="124"/>
      <c r="AR466" s="124"/>
      <c r="AS466" s="124"/>
      <c r="AT466" s="124"/>
      <c r="AU466" s="124"/>
      <c r="AV466" s="124"/>
    </row>
    <row r="467" customFormat="false" ht="12.8" hidden="false" customHeight="false" outlineLevel="0" collapsed="false">
      <c r="A467" s="105" t="n">
        <f aca="false">IF(MAX(A$11:A466)+1&lt;=$D$1,A466+1,"")</f>
        <v>44153</v>
      </c>
      <c r="B467" s="0" t="str">
        <f aca="false">IF(WEEKDAY(A467,2)=WEEKDAY(B$1,2),WEEKNUM(A467,2),"")</f>
        <v/>
      </c>
      <c r="C467" s="0" t="str">
        <f aca="false">IF(A467=EOMONTH(A467,0),TEXT(A467,"mmm"),"")</f>
        <v/>
      </c>
      <c r="D467" s="0" t="str">
        <f aca="false">IF(OR(AND(DAY(A467)=31,MONTH(A467)=12),AND(DAY(A467)=1,MONTH(A467)=1)),YEAR(A467),"")</f>
        <v/>
      </c>
      <c r="E467" s="118" t="str">
        <f aca="false">IF(IF(YEAR(A467)=$H$1,TRUE())*IF(OR($H$2="",TEXT(A467,"mmm")=$H$2),TRUE())*IF(OR($H$3="",WEEKNUM(A467,2)=$H$3),TRUE())=1,ROW(),"")</f>
        <v/>
      </c>
      <c r="R467" s="124"/>
      <c r="S467" s="124"/>
      <c r="T467" s="124"/>
      <c r="U467" s="124"/>
      <c r="V467" s="124"/>
      <c r="W467" s="124"/>
      <c r="X467" s="124"/>
      <c r="Y467" s="124"/>
      <c r="Z467" s="124"/>
      <c r="AA467" s="124"/>
      <c r="AB467" s="124"/>
      <c r="AC467" s="124"/>
      <c r="AD467" s="124"/>
      <c r="AE467" s="124"/>
      <c r="AF467" s="124"/>
      <c r="AG467" s="124"/>
      <c r="AH467" s="124"/>
      <c r="AI467" s="124"/>
      <c r="AJ467" s="124"/>
      <c r="AK467" s="124"/>
      <c r="AL467" s="124"/>
      <c r="AM467" s="124"/>
      <c r="AN467" s="124"/>
      <c r="AO467" s="124"/>
      <c r="AP467" s="124"/>
      <c r="AQ467" s="124"/>
      <c r="AR467" s="124"/>
      <c r="AS467" s="124"/>
      <c r="AT467" s="124"/>
      <c r="AU467" s="124"/>
      <c r="AV467" s="124"/>
    </row>
    <row r="468" customFormat="false" ht="12.8" hidden="false" customHeight="false" outlineLevel="0" collapsed="false">
      <c r="A468" s="105" t="n">
        <f aca="false">IF(MAX(A$11:A467)+1&lt;=$D$1,A467+1,"")</f>
        <v>44154</v>
      </c>
      <c r="B468" s="0" t="str">
        <f aca="false">IF(WEEKDAY(A468,2)=WEEKDAY(B$1,2),WEEKNUM(A468,2),"")</f>
        <v/>
      </c>
      <c r="C468" s="0" t="str">
        <f aca="false">IF(A468=EOMONTH(A468,0),TEXT(A468,"mmm"),"")</f>
        <v/>
      </c>
      <c r="D468" s="0" t="str">
        <f aca="false">IF(OR(AND(DAY(A468)=31,MONTH(A468)=12),AND(DAY(A468)=1,MONTH(A468)=1)),YEAR(A468),"")</f>
        <v/>
      </c>
      <c r="E468" s="118" t="str">
        <f aca="false">IF(IF(YEAR(A468)=$H$1,TRUE())*IF(OR($H$2="",TEXT(A468,"mmm")=$H$2),TRUE())*IF(OR($H$3="",WEEKNUM(A468,2)=$H$3),TRUE())=1,ROW(),"")</f>
        <v/>
      </c>
      <c r="R468" s="124"/>
      <c r="S468" s="124"/>
      <c r="T468" s="124"/>
      <c r="U468" s="124"/>
      <c r="V468" s="124"/>
      <c r="W468" s="124"/>
      <c r="X468" s="124"/>
      <c r="Y468" s="124"/>
      <c r="Z468" s="124"/>
      <c r="AA468" s="124"/>
      <c r="AB468" s="124"/>
      <c r="AC468" s="124"/>
      <c r="AD468" s="124"/>
      <c r="AE468" s="124"/>
      <c r="AF468" s="124"/>
      <c r="AG468" s="124"/>
      <c r="AH468" s="124"/>
      <c r="AI468" s="124"/>
      <c r="AJ468" s="124"/>
      <c r="AK468" s="124"/>
      <c r="AL468" s="124"/>
      <c r="AM468" s="124"/>
      <c r="AN468" s="124"/>
      <c r="AO468" s="124"/>
      <c r="AP468" s="124"/>
      <c r="AQ468" s="124"/>
      <c r="AR468" s="124"/>
      <c r="AS468" s="124"/>
      <c r="AT468" s="124"/>
      <c r="AU468" s="124"/>
      <c r="AV468" s="124"/>
    </row>
    <row r="469" customFormat="false" ht="12.8" hidden="false" customHeight="false" outlineLevel="0" collapsed="false">
      <c r="A469" s="105" t="n">
        <f aca="false">IF(MAX(A$11:A468)+1&lt;=$D$1,A468+1,"")</f>
        <v>44155</v>
      </c>
      <c r="B469" s="0" t="str">
        <f aca="false">IF(WEEKDAY(A469,2)=WEEKDAY(B$1,2),WEEKNUM(A469,2),"")</f>
        <v/>
      </c>
      <c r="C469" s="0" t="str">
        <f aca="false">IF(A469=EOMONTH(A469,0),TEXT(A469,"mmm"),"")</f>
        <v/>
      </c>
      <c r="D469" s="0" t="str">
        <f aca="false">IF(OR(AND(DAY(A469)=31,MONTH(A469)=12),AND(DAY(A469)=1,MONTH(A469)=1)),YEAR(A469),"")</f>
        <v/>
      </c>
      <c r="E469" s="118" t="str">
        <f aca="false">IF(IF(YEAR(A469)=$H$1,TRUE())*IF(OR($H$2="",TEXT(A469,"mmm")=$H$2),TRUE())*IF(OR($H$3="",WEEKNUM(A469,2)=$H$3),TRUE())=1,ROW(),"")</f>
        <v/>
      </c>
      <c r="R469" s="124"/>
      <c r="S469" s="124"/>
      <c r="T469" s="124"/>
      <c r="U469" s="124"/>
      <c r="V469" s="124"/>
      <c r="W469" s="124"/>
      <c r="X469" s="124"/>
      <c r="Y469" s="124"/>
      <c r="Z469" s="124"/>
      <c r="AA469" s="124"/>
      <c r="AB469" s="124"/>
      <c r="AC469" s="124"/>
      <c r="AD469" s="124"/>
      <c r="AE469" s="124"/>
      <c r="AF469" s="124"/>
      <c r="AG469" s="124"/>
      <c r="AH469" s="124"/>
      <c r="AI469" s="124"/>
      <c r="AJ469" s="124"/>
      <c r="AK469" s="124"/>
      <c r="AL469" s="124"/>
      <c r="AM469" s="124"/>
      <c r="AN469" s="124"/>
      <c r="AO469" s="124"/>
      <c r="AP469" s="124"/>
      <c r="AQ469" s="124"/>
      <c r="AR469" s="124"/>
      <c r="AS469" s="124"/>
      <c r="AT469" s="124"/>
      <c r="AU469" s="124"/>
      <c r="AV469" s="124"/>
    </row>
    <row r="470" customFormat="false" ht="12.8" hidden="false" customHeight="false" outlineLevel="0" collapsed="false">
      <c r="A470" s="105" t="n">
        <f aca="false">IF(MAX(A$11:A469)+1&lt;=$D$1,A469+1,"")</f>
        <v>44156</v>
      </c>
      <c r="B470" s="0" t="str">
        <f aca="false">IF(WEEKDAY(A470,2)=WEEKDAY(B$1,2),WEEKNUM(A470,2),"")</f>
        <v/>
      </c>
      <c r="C470" s="0" t="str">
        <f aca="false">IF(A470=EOMONTH(A470,0),TEXT(A470,"mmm"),"")</f>
        <v/>
      </c>
      <c r="D470" s="0" t="str">
        <f aca="false">IF(OR(AND(DAY(A470)=31,MONTH(A470)=12),AND(DAY(A470)=1,MONTH(A470)=1)),YEAR(A470),"")</f>
        <v/>
      </c>
      <c r="E470" s="118" t="str">
        <f aca="false">IF(IF(YEAR(A470)=$H$1,TRUE())*IF(OR($H$2="",TEXT(A470,"mmm")=$H$2),TRUE())*IF(OR($H$3="",WEEKNUM(A470,2)=$H$3),TRUE())=1,ROW(),"")</f>
        <v/>
      </c>
      <c r="R470" s="124"/>
      <c r="S470" s="124"/>
      <c r="T470" s="124"/>
      <c r="U470" s="124"/>
      <c r="V470" s="124"/>
      <c r="W470" s="124"/>
      <c r="X470" s="124"/>
      <c r="Y470" s="124"/>
      <c r="Z470" s="124"/>
      <c r="AA470" s="124"/>
      <c r="AB470" s="124"/>
      <c r="AC470" s="124"/>
      <c r="AD470" s="124"/>
      <c r="AE470" s="124"/>
      <c r="AF470" s="124"/>
      <c r="AG470" s="124"/>
      <c r="AH470" s="124"/>
      <c r="AI470" s="124"/>
      <c r="AJ470" s="124"/>
      <c r="AK470" s="124"/>
      <c r="AL470" s="124"/>
      <c r="AM470" s="124"/>
      <c r="AN470" s="124"/>
      <c r="AO470" s="124"/>
      <c r="AP470" s="124"/>
      <c r="AQ470" s="124"/>
      <c r="AR470" s="124"/>
      <c r="AS470" s="124"/>
      <c r="AT470" s="124"/>
      <c r="AU470" s="124"/>
      <c r="AV470" s="124"/>
    </row>
    <row r="471" customFormat="false" ht="12.8" hidden="false" customHeight="false" outlineLevel="0" collapsed="false">
      <c r="A471" s="105" t="n">
        <f aca="false">IF(MAX(A$11:A470)+1&lt;=$D$1,A470+1,"")</f>
        <v>44157</v>
      </c>
      <c r="B471" s="0" t="str">
        <f aca="false">IF(WEEKDAY(A471,2)=WEEKDAY(B$1,2),WEEKNUM(A471,2),"")</f>
        <v/>
      </c>
      <c r="C471" s="0" t="str">
        <f aca="false">IF(A471=EOMONTH(A471,0),TEXT(A471,"mmm"),"")</f>
        <v/>
      </c>
      <c r="D471" s="0" t="str">
        <f aca="false">IF(OR(AND(DAY(A471)=31,MONTH(A471)=12),AND(DAY(A471)=1,MONTH(A471)=1)),YEAR(A471),"")</f>
        <v/>
      </c>
      <c r="E471" s="118" t="str">
        <f aca="false">IF(IF(YEAR(A471)=$H$1,TRUE())*IF(OR($H$2="",TEXT(A471,"mmm")=$H$2),TRUE())*IF(OR($H$3="",WEEKNUM(A471,2)=$H$3),TRUE())=1,ROW(),"")</f>
        <v/>
      </c>
      <c r="R471" s="124"/>
      <c r="S471" s="124"/>
      <c r="T471" s="124"/>
      <c r="U471" s="124"/>
      <c r="V471" s="124"/>
      <c r="W471" s="124"/>
      <c r="X471" s="124"/>
      <c r="Y471" s="124"/>
      <c r="Z471" s="124"/>
      <c r="AA471" s="124"/>
      <c r="AB471" s="124"/>
      <c r="AC471" s="124"/>
      <c r="AD471" s="124"/>
      <c r="AE471" s="124"/>
      <c r="AF471" s="124"/>
      <c r="AG471" s="124"/>
      <c r="AH471" s="124"/>
      <c r="AI471" s="124"/>
      <c r="AJ471" s="124"/>
      <c r="AK471" s="124"/>
      <c r="AL471" s="124"/>
      <c r="AM471" s="124"/>
      <c r="AN471" s="124"/>
      <c r="AO471" s="124"/>
      <c r="AP471" s="124"/>
      <c r="AQ471" s="124"/>
      <c r="AR471" s="124"/>
      <c r="AS471" s="124"/>
      <c r="AT471" s="124"/>
      <c r="AU471" s="124"/>
      <c r="AV471" s="124"/>
    </row>
    <row r="472" customFormat="false" ht="12.8" hidden="false" customHeight="false" outlineLevel="0" collapsed="false">
      <c r="A472" s="105" t="n">
        <f aca="false">IF(MAX(A$11:A471)+1&lt;=$D$1,A471+1,"")</f>
        <v>44158</v>
      </c>
      <c r="B472" s="0" t="str">
        <f aca="false">IF(WEEKDAY(A472,2)=WEEKDAY(B$1,2),WEEKNUM(A472,2),"")</f>
        <v/>
      </c>
      <c r="C472" s="0" t="str">
        <f aca="false">IF(A472=EOMONTH(A472,0),TEXT(A472,"mmm"),"")</f>
        <v/>
      </c>
      <c r="D472" s="0" t="str">
        <f aca="false">IF(OR(AND(DAY(A472)=31,MONTH(A472)=12),AND(DAY(A472)=1,MONTH(A472)=1)),YEAR(A472),"")</f>
        <v/>
      </c>
      <c r="E472" s="118" t="str">
        <f aca="false">IF(IF(YEAR(A472)=$H$1,TRUE())*IF(OR($H$2="",TEXT(A472,"mmm")=$H$2),TRUE())*IF(OR($H$3="",WEEKNUM(A472,2)=$H$3),TRUE())=1,ROW(),"")</f>
        <v/>
      </c>
      <c r="R472" s="124"/>
      <c r="S472" s="124"/>
      <c r="T472" s="124"/>
      <c r="U472" s="124"/>
      <c r="V472" s="124"/>
      <c r="W472" s="124"/>
      <c r="X472" s="124"/>
      <c r="Y472" s="124"/>
      <c r="Z472" s="124"/>
      <c r="AA472" s="124"/>
      <c r="AB472" s="124"/>
      <c r="AC472" s="124"/>
      <c r="AD472" s="124"/>
      <c r="AE472" s="124"/>
      <c r="AF472" s="124"/>
      <c r="AG472" s="124"/>
      <c r="AH472" s="124"/>
      <c r="AI472" s="124"/>
      <c r="AJ472" s="124"/>
      <c r="AK472" s="124"/>
      <c r="AL472" s="124"/>
      <c r="AM472" s="124"/>
      <c r="AN472" s="124"/>
      <c r="AO472" s="124"/>
      <c r="AP472" s="124"/>
      <c r="AQ472" s="124"/>
      <c r="AR472" s="124"/>
      <c r="AS472" s="124"/>
      <c r="AT472" s="124"/>
      <c r="AU472" s="124"/>
      <c r="AV472" s="124"/>
    </row>
    <row r="473" customFormat="false" ht="12.8" hidden="false" customHeight="false" outlineLevel="0" collapsed="false">
      <c r="A473" s="105" t="n">
        <f aca="false">IF(MAX(A$11:A472)+1&lt;=$D$1,A472+1,"")</f>
        <v>44159</v>
      </c>
      <c r="B473" s="0" t="n">
        <f aca="false">IF(WEEKDAY(A473,2)=WEEKDAY(B$1,2),WEEKNUM(A473,2),"")</f>
        <v>48</v>
      </c>
      <c r="C473" s="0" t="str">
        <f aca="false">IF(A473=EOMONTH(A473,0),TEXT(A473,"mmm"),"")</f>
        <v/>
      </c>
      <c r="D473" s="0" t="str">
        <f aca="false">IF(OR(AND(DAY(A473)=31,MONTH(A473)=12),AND(DAY(A473)=1,MONTH(A473)=1)),YEAR(A473),"")</f>
        <v/>
      </c>
      <c r="E473" s="118" t="str">
        <f aca="false">IF(IF(YEAR(A473)=$H$1,TRUE())*IF(OR($H$2="",TEXT(A473,"mmm")=$H$2),TRUE())*IF(OR($H$3="",WEEKNUM(A473,2)=$H$3),TRUE())=1,ROW(),"")</f>
        <v/>
      </c>
      <c r="R473" s="124"/>
      <c r="S473" s="124"/>
      <c r="T473" s="124"/>
      <c r="U473" s="124"/>
      <c r="V473" s="124"/>
      <c r="W473" s="124"/>
      <c r="X473" s="124"/>
      <c r="Y473" s="124"/>
      <c r="Z473" s="124"/>
      <c r="AA473" s="124"/>
      <c r="AB473" s="124"/>
      <c r="AC473" s="124"/>
      <c r="AD473" s="124"/>
      <c r="AE473" s="124"/>
      <c r="AF473" s="124"/>
      <c r="AG473" s="124"/>
      <c r="AH473" s="124"/>
      <c r="AI473" s="124"/>
      <c r="AJ473" s="124"/>
      <c r="AK473" s="124"/>
      <c r="AL473" s="124"/>
      <c r="AM473" s="124"/>
      <c r="AN473" s="124"/>
      <c r="AO473" s="124"/>
      <c r="AP473" s="124"/>
      <c r="AQ473" s="124"/>
      <c r="AR473" s="124"/>
      <c r="AS473" s="124"/>
      <c r="AT473" s="124"/>
      <c r="AU473" s="124"/>
      <c r="AV473" s="124"/>
    </row>
    <row r="474" customFormat="false" ht="12.8" hidden="false" customHeight="false" outlineLevel="0" collapsed="false">
      <c r="A474" s="105" t="n">
        <f aca="false">IF(MAX(A$11:A473)+1&lt;=$D$1,A473+1,"")</f>
        <v>44160</v>
      </c>
      <c r="B474" s="0" t="str">
        <f aca="false">IF(WEEKDAY(A474,2)=WEEKDAY(B$1,2),WEEKNUM(A474,2),"")</f>
        <v/>
      </c>
      <c r="C474" s="0" t="str">
        <f aca="false">IF(A474=EOMONTH(A474,0),TEXT(A474,"mmm"),"")</f>
        <v/>
      </c>
      <c r="D474" s="0" t="str">
        <f aca="false">IF(OR(AND(DAY(A474)=31,MONTH(A474)=12),AND(DAY(A474)=1,MONTH(A474)=1)),YEAR(A474),"")</f>
        <v/>
      </c>
      <c r="E474" s="118" t="str">
        <f aca="false">IF(IF(YEAR(A474)=$H$1,TRUE())*IF(OR($H$2="",TEXT(A474,"mmm")=$H$2),TRUE())*IF(OR($H$3="",WEEKNUM(A474,2)=$H$3),TRUE())=1,ROW(),"")</f>
        <v/>
      </c>
      <c r="R474" s="124"/>
      <c r="S474" s="124"/>
      <c r="T474" s="124"/>
      <c r="U474" s="124"/>
      <c r="V474" s="124"/>
      <c r="W474" s="124"/>
      <c r="X474" s="124"/>
      <c r="Y474" s="124"/>
      <c r="Z474" s="124"/>
      <c r="AA474" s="124"/>
      <c r="AB474" s="124"/>
      <c r="AC474" s="124"/>
      <c r="AD474" s="124"/>
      <c r="AE474" s="124"/>
      <c r="AF474" s="124"/>
      <c r="AG474" s="124"/>
      <c r="AH474" s="124"/>
      <c r="AI474" s="124"/>
      <c r="AJ474" s="124"/>
      <c r="AK474" s="124"/>
      <c r="AL474" s="124"/>
      <c r="AM474" s="124"/>
      <c r="AN474" s="124"/>
      <c r="AO474" s="124"/>
      <c r="AP474" s="124"/>
      <c r="AQ474" s="124"/>
      <c r="AR474" s="124"/>
      <c r="AS474" s="124"/>
      <c r="AT474" s="124"/>
      <c r="AU474" s="124"/>
      <c r="AV474" s="124"/>
    </row>
    <row r="475" customFormat="false" ht="12.8" hidden="false" customHeight="false" outlineLevel="0" collapsed="false">
      <c r="A475" s="105" t="n">
        <f aca="false">IF(MAX(A$11:A474)+1&lt;=$D$1,A474+1,"")</f>
        <v>44161</v>
      </c>
      <c r="B475" s="0" t="str">
        <f aca="false">IF(WEEKDAY(A475,2)=WEEKDAY(B$1,2),WEEKNUM(A475,2),"")</f>
        <v/>
      </c>
      <c r="C475" s="0" t="str">
        <f aca="false">IF(A475=EOMONTH(A475,0),TEXT(A475,"mmm"),"")</f>
        <v/>
      </c>
      <c r="D475" s="0" t="str">
        <f aca="false">IF(OR(AND(DAY(A475)=31,MONTH(A475)=12),AND(DAY(A475)=1,MONTH(A475)=1)),YEAR(A475),"")</f>
        <v/>
      </c>
      <c r="E475" s="118" t="str">
        <f aca="false">IF(IF(YEAR(A475)=$H$1,TRUE())*IF(OR($H$2="",TEXT(A475,"mmm")=$H$2),TRUE())*IF(OR($H$3="",WEEKNUM(A475,2)=$H$3),TRUE())=1,ROW(),"")</f>
        <v/>
      </c>
      <c r="R475" s="124"/>
      <c r="S475" s="124"/>
      <c r="T475" s="124"/>
      <c r="U475" s="124"/>
      <c r="V475" s="124"/>
      <c r="W475" s="124"/>
      <c r="X475" s="124"/>
      <c r="Y475" s="124"/>
      <c r="Z475" s="124"/>
      <c r="AA475" s="124"/>
      <c r="AB475" s="124"/>
      <c r="AC475" s="124"/>
      <c r="AD475" s="124"/>
      <c r="AE475" s="124"/>
      <c r="AF475" s="124"/>
      <c r="AG475" s="124"/>
      <c r="AH475" s="124"/>
      <c r="AI475" s="124"/>
      <c r="AJ475" s="124"/>
      <c r="AK475" s="124"/>
      <c r="AL475" s="124"/>
      <c r="AM475" s="124"/>
      <c r="AN475" s="124"/>
      <c r="AO475" s="124"/>
      <c r="AP475" s="124"/>
      <c r="AQ475" s="124"/>
      <c r="AR475" s="124"/>
      <c r="AS475" s="124"/>
      <c r="AT475" s="124"/>
      <c r="AU475" s="124"/>
      <c r="AV475" s="124"/>
    </row>
    <row r="476" customFormat="false" ht="12.8" hidden="false" customHeight="false" outlineLevel="0" collapsed="false">
      <c r="A476" s="105" t="n">
        <f aca="false">IF(MAX(A$11:A475)+1&lt;=$D$1,A475+1,"")</f>
        <v>44162</v>
      </c>
      <c r="B476" s="0" t="str">
        <f aca="false">IF(WEEKDAY(A476,2)=WEEKDAY(B$1,2),WEEKNUM(A476,2),"")</f>
        <v/>
      </c>
      <c r="C476" s="0" t="str">
        <f aca="false">IF(A476=EOMONTH(A476,0),TEXT(A476,"mmm"),"")</f>
        <v/>
      </c>
      <c r="D476" s="0" t="str">
        <f aca="false">IF(OR(AND(DAY(A476)=31,MONTH(A476)=12),AND(DAY(A476)=1,MONTH(A476)=1)),YEAR(A476),"")</f>
        <v/>
      </c>
      <c r="E476" s="118" t="str">
        <f aca="false">IF(IF(YEAR(A476)=$H$1,TRUE())*IF(OR($H$2="",TEXT(A476,"mmm")=$H$2),TRUE())*IF(OR($H$3="",WEEKNUM(A476,2)=$H$3),TRUE())=1,ROW(),"")</f>
        <v/>
      </c>
      <c r="R476" s="124"/>
      <c r="S476" s="124"/>
      <c r="T476" s="124"/>
      <c r="U476" s="124"/>
      <c r="V476" s="124"/>
      <c r="W476" s="124"/>
      <c r="X476" s="124"/>
      <c r="Y476" s="124"/>
      <c r="Z476" s="124"/>
      <c r="AA476" s="124"/>
      <c r="AB476" s="124"/>
      <c r="AC476" s="124"/>
      <c r="AD476" s="124"/>
      <c r="AE476" s="124"/>
      <c r="AF476" s="124"/>
      <c r="AG476" s="124"/>
      <c r="AH476" s="124"/>
      <c r="AI476" s="124"/>
      <c r="AJ476" s="124"/>
      <c r="AK476" s="124"/>
      <c r="AL476" s="124"/>
      <c r="AM476" s="124"/>
      <c r="AN476" s="124"/>
      <c r="AO476" s="124"/>
      <c r="AP476" s="124"/>
      <c r="AQ476" s="124"/>
      <c r="AR476" s="124"/>
      <c r="AS476" s="124"/>
      <c r="AT476" s="124"/>
      <c r="AU476" s="124"/>
      <c r="AV476" s="124"/>
    </row>
    <row r="477" customFormat="false" ht="12.8" hidden="false" customHeight="false" outlineLevel="0" collapsed="false">
      <c r="A477" s="105" t="n">
        <f aca="false">IF(MAX(A$11:A476)+1&lt;=$D$1,A476+1,"")</f>
        <v>44163</v>
      </c>
      <c r="B477" s="0" t="str">
        <f aca="false">IF(WEEKDAY(A477,2)=WEEKDAY(B$1,2),WEEKNUM(A477,2),"")</f>
        <v/>
      </c>
      <c r="C477" s="0" t="str">
        <f aca="false">IF(A477=EOMONTH(A477,0),TEXT(A477,"mmm"),"")</f>
        <v/>
      </c>
      <c r="D477" s="0" t="str">
        <f aca="false">IF(OR(AND(DAY(A477)=31,MONTH(A477)=12),AND(DAY(A477)=1,MONTH(A477)=1)),YEAR(A477),"")</f>
        <v/>
      </c>
      <c r="E477" s="118" t="str">
        <f aca="false">IF(IF(YEAR(A477)=$H$1,TRUE())*IF(OR($H$2="",TEXT(A477,"mmm")=$H$2),TRUE())*IF(OR($H$3="",WEEKNUM(A477,2)=$H$3),TRUE())=1,ROW(),"")</f>
        <v/>
      </c>
      <c r="R477" s="124"/>
      <c r="S477" s="124"/>
      <c r="T477" s="124"/>
      <c r="U477" s="124"/>
      <c r="V477" s="124"/>
      <c r="W477" s="124"/>
      <c r="X477" s="124"/>
      <c r="Y477" s="124"/>
      <c r="Z477" s="124"/>
      <c r="AA477" s="124"/>
      <c r="AB477" s="124"/>
      <c r="AC477" s="124"/>
      <c r="AD477" s="124"/>
      <c r="AE477" s="124"/>
      <c r="AF477" s="124"/>
      <c r="AG477" s="124"/>
      <c r="AH477" s="124"/>
      <c r="AI477" s="124"/>
      <c r="AJ477" s="124"/>
      <c r="AK477" s="124"/>
      <c r="AL477" s="124"/>
      <c r="AM477" s="124"/>
      <c r="AN477" s="124"/>
      <c r="AO477" s="124"/>
      <c r="AP477" s="124"/>
      <c r="AQ477" s="124"/>
      <c r="AR477" s="124"/>
      <c r="AS477" s="124"/>
      <c r="AT477" s="124"/>
      <c r="AU477" s="124"/>
      <c r="AV477" s="124"/>
    </row>
    <row r="478" customFormat="false" ht="12.8" hidden="false" customHeight="false" outlineLevel="0" collapsed="false">
      <c r="A478" s="105" t="n">
        <f aca="false">IF(MAX(A$11:A477)+1&lt;=$D$1,A477+1,"")</f>
        <v>44164</v>
      </c>
      <c r="B478" s="0" t="str">
        <f aca="false">IF(WEEKDAY(A478,2)=WEEKDAY(B$1,2),WEEKNUM(A478,2),"")</f>
        <v/>
      </c>
      <c r="C478" s="0" t="str">
        <f aca="false">IF(A478=EOMONTH(A478,0),TEXT(A478,"mmm"),"")</f>
        <v/>
      </c>
      <c r="D478" s="0" t="str">
        <f aca="false">IF(OR(AND(DAY(A478)=31,MONTH(A478)=12),AND(DAY(A478)=1,MONTH(A478)=1)),YEAR(A478),"")</f>
        <v/>
      </c>
      <c r="E478" s="118" t="str">
        <f aca="false">IF(IF(YEAR(A478)=$H$1,TRUE())*IF(OR($H$2="",TEXT(A478,"mmm")=$H$2),TRUE())*IF(OR($H$3="",WEEKNUM(A478,2)=$H$3),TRUE())=1,ROW(),"")</f>
        <v/>
      </c>
      <c r="R478" s="124"/>
      <c r="S478" s="124"/>
      <c r="T478" s="124"/>
      <c r="U478" s="124"/>
      <c r="V478" s="124"/>
      <c r="W478" s="124"/>
      <c r="X478" s="124"/>
      <c r="Y478" s="124"/>
      <c r="Z478" s="124"/>
      <c r="AA478" s="124"/>
      <c r="AB478" s="124"/>
      <c r="AC478" s="124"/>
      <c r="AD478" s="124"/>
      <c r="AE478" s="124"/>
      <c r="AF478" s="124"/>
      <c r="AG478" s="124"/>
      <c r="AH478" s="124"/>
      <c r="AI478" s="124"/>
      <c r="AJ478" s="124"/>
      <c r="AK478" s="124"/>
      <c r="AL478" s="124"/>
      <c r="AM478" s="124"/>
      <c r="AN478" s="124"/>
      <c r="AO478" s="124"/>
      <c r="AP478" s="124"/>
      <c r="AQ478" s="124"/>
      <c r="AR478" s="124"/>
      <c r="AS478" s="124"/>
      <c r="AT478" s="124"/>
      <c r="AU478" s="124"/>
      <c r="AV478" s="124"/>
    </row>
    <row r="479" customFormat="false" ht="12.8" hidden="false" customHeight="false" outlineLevel="0" collapsed="false">
      <c r="A479" s="105" t="n">
        <f aca="false">IF(MAX(A$11:A478)+1&lt;=$D$1,A478+1,"")</f>
        <v>44165</v>
      </c>
      <c r="B479" s="0" t="str">
        <f aca="false">IF(WEEKDAY(A479,2)=WEEKDAY(B$1,2),WEEKNUM(A479,2),"")</f>
        <v/>
      </c>
      <c r="C479" s="0" t="str">
        <f aca="false">IF(A479=EOMONTH(A479,0),TEXT(A479,"mmm"),"")</f>
        <v>nov.</v>
      </c>
      <c r="D479" s="0" t="str">
        <f aca="false">IF(OR(AND(DAY(A479)=31,MONTH(A479)=12),AND(DAY(A479)=1,MONTH(A479)=1)),YEAR(A479),"")</f>
        <v/>
      </c>
      <c r="E479" s="118" t="str">
        <f aca="false">IF(IF(YEAR(A479)=$H$1,TRUE())*IF(OR($H$2="",TEXT(A479,"mmm")=$H$2),TRUE())*IF(OR($H$3="",WEEKNUM(A479,2)=$H$3),TRUE())=1,ROW(),"")</f>
        <v/>
      </c>
      <c r="R479" s="124"/>
      <c r="S479" s="124"/>
      <c r="T479" s="124"/>
      <c r="U479" s="124"/>
      <c r="V479" s="124"/>
      <c r="W479" s="124"/>
      <c r="X479" s="124"/>
      <c r="Y479" s="124"/>
      <c r="Z479" s="124"/>
      <c r="AA479" s="124"/>
      <c r="AB479" s="124"/>
      <c r="AC479" s="124"/>
      <c r="AD479" s="124"/>
      <c r="AE479" s="124"/>
      <c r="AF479" s="124"/>
      <c r="AG479" s="124"/>
      <c r="AH479" s="124"/>
      <c r="AI479" s="124"/>
      <c r="AJ479" s="124"/>
      <c r="AK479" s="124"/>
      <c r="AL479" s="124"/>
      <c r="AM479" s="124"/>
      <c r="AN479" s="124"/>
      <c r="AO479" s="124"/>
      <c r="AP479" s="124"/>
      <c r="AQ479" s="124"/>
      <c r="AR479" s="124"/>
      <c r="AS479" s="124"/>
      <c r="AT479" s="124"/>
      <c r="AU479" s="124"/>
      <c r="AV479" s="124"/>
    </row>
    <row r="480" customFormat="false" ht="12.8" hidden="false" customHeight="false" outlineLevel="0" collapsed="false">
      <c r="A480" s="105" t="n">
        <f aca="false">IF(MAX(A$11:A479)+1&lt;=$D$1,A479+1,"")</f>
        <v>44166</v>
      </c>
      <c r="B480" s="0" t="n">
        <f aca="false">IF(WEEKDAY(A480,2)=WEEKDAY(B$1,2),WEEKNUM(A480,2),"")</f>
        <v>49</v>
      </c>
      <c r="C480" s="0" t="str">
        <f aca="false">IF(A480=EOMONTH(A480,0),TEXT(A480,"mmm"),"")</f>
        <v/>
      </c>
      <c r="D480" s="0" t="str">
        <f aca="false">IF(OR(AND(DAY(A480)=31,MONTH(A480)=12),AND(DAY(A480)=1,MONTH(A480)=1)),YEAR(A480),"")</f>
        <v/>
      </c>
      <c r="E480" s="118" t="str">
        <f aca="false">IF(IF(YEAR(A480)=$H$1,TRUE())*IF(OR($H$2="",TEXT(A480,"mmm")=$H$2),TRUE())*IF(OR($H$3="",WEEKNUM(A480,2)=$H$3),TRUE())=1,ROW(),"")</f>
        <v/>
      </c>
      <c r="R480" s="124"/>
      <c r="S480" s="124"/>
      <c r="T480" s="124"/>
      <c r="U480" s="124"/>
      <c r="V480" s="124"/>
      <c r="W480" s="124"/>
      <c r="X480" s="124"/>
      <c r="Y480" s="124"/>
      <c r="Z480" s="124"/>
      <c r="AA480" s="124"/>
      <c r="AB480" s="124"/>
      <c r="AC480" s="124"/>
      <c r="AD480" s="124"/>
      <c r="AE480" s="124"/>
      <c r="AF480" s="124"/>
      <c r="AG480" s="124"/>
      <c r="AH480" s="124"/>
      <c r="AI480" s="124"/>
      <c r="AJ480" s="124"/>
      <c r="AK480" s="124"/>
      <c r="AL480" s="124"/>
      <c r="AM480" s="124"/>
      <c r="AN480" s="124"/>
      <c r="AO480" s="124"/>
      <c r="AP480" s="124"/>
      <c r="AQ480" s="124"/>
      <c r="AR480" s="124"/>
      <c r="AS480" s="124"/>
      <c r="AT480" s="124"/>
      <c r="AU480" s="124"/>
      <c r="AV480" s="124"/>
    </row>
    <row r="481" customFormat="false" ht="12.8" hidden="false" customHeight="false" outlineLevel="0" collapsed="false">
      <c r="A481" s="105" t="n">
        <f aca="false">IF(MAX(A$11:A480)+1&lt;=$D$1,A480+1,"")</f>
        <v>44167</v>
      </c>
      <c r="B481" s="0" t="str">
        <f aca="false">IF(WEEKDAY(A481,2)=WEEKDAY(B$1,2),WEEKNUM(A481,2),"")</f>
        <v/>
      </c>
      <c r="C481" s="0" t="str">
        <f aca="false">IF(A481=EOMONTH(A481,0),TEXT(A481,"mmm"),"")</f>
        <v/>
      </c>
      <c r="D481" s="0" t="str">
        <f aca="false">IF(OR(AND(DAY(A481)=31,MONTH(A481)=12),AND(DAY(A481)=1,MONTH(A481)=1)),YEAR(A481),"")</f>
        <v/>
      </c>
      <c r="E481" s="118" t="str">
        <f aca="false">IF(IF(YEAR(A481)=$H$1,TRUE())*IF(OR($H$2="",TEXT(A481,"mmm")=$H$2),TRUE())*IF(OR($H$3="",WEEKNUM(A481,2)=$H$3),TRUE())=1,ROW(),"")</f>
        <v/>
      </c>
      <c r="R481" s="124"/>
      <c r="S481" s="124"/>
      <c r="T481" s="124"/>
      <c r="U481" s="124"/>
      <c r="V481" s="124"/>
      <c r="W481" s="124"/>
      <c r="X481" s="124"/>
      <c r="Y481" s="124"/>
      <c r="Z481" s="124"/>
      <c r="AA481" s="124"/>
      <c r="AB481" s="124"/>
      <c r="AC481" s="124"/>
      <c r="AD481" s="124"/>
      <c r="AE481" s="124"/>
      <c r="AF481" s="124"/>
      <c r="AG481" s="124"/>
      <c r="AH481" s="124"/>
      <c r="AI481" s="124"/>
      <c r="AJ481" s="124"/>
      <c r="AK481" s="124"/>
      <c r="AL481" s="124"/>
      <c r="AM481" s="124"/>
      <c r="AN481" s="124"/>
      <c r="AO481" s="124"/>
      <c r="AP481" s="124"/>
      <c r="AQ481" s="124"/>
      <c r="AR481" s="124"/>
      <c r="AS481" s="124"/>
      <c r="AT481" s="124"/>
      <c r="AU481" s="124"/>
      <c r="AV481" s="124"/>
    </row>
    <row r="482" customFormat="false" ht="12.8" hidden="false" customHeight="false" outlineLevel="0" collapsed="false">
      <c r="A482" s="105" t="n">
        <f aca="false">IF(MAX(A$11:A481)+1&lt;=$D$1,A481+1,"")</f>
        <v>44168</v>
      </c>
      <c r="B482" s="0" t="str">
        <f aca="false">IF(WEEKDAY(A482,2)=WEEKDAY(B$1,2),WEEKNUM(A482,2),"")</f>
        <v/>
      </c>
      <c r="C482" s="0" t="str">
        <f aca="false">IF(A482=EOMONTH(A482,0),TEXT(A482,"mmm"),"")</f>
        <v/>
      </c>
      <c r="D482" s="0" t="str">
        <f aca="false">IF(OR(AND(DAY(A482)=31,MONTH(A482)=12),AND(DAY(A482)=1,MONTH(A482)=1)),YEAR(A482),"")</f>
        <v/>
      </c>
      <c r="E482" s="118" t="str">
        <f aca="false">IF(IF(YEAR(A482)=$H$1,TRUE())*IF(OR($H$2="",TEXT(A482,"mmm")=$H$2),TRUE())*IF(OR($H$3="",WEEKNUM(A482,2)=$H$3),TRUE())=1,ROW(),"")</f>
        <v/>
      </c>
      <c r="R482" s="124"/>
      <c r="S482" s="124"/>
      <c r="T482" s="124"/>
      <c r="U482" s="124"/>
      <c r="V482" s="124"/>
      <c r="W482" s="124"/>
      <c r="X482" s="124"/>
      <c r="Y482" s="124"/>
      <c r="Z482" s="124"/>
      <c r="AA482" s="124"/>
      <c r="AB482" s="124"/>
      <c r="AC482" s="124"/>
      <c r="AD482" s="124"/>
      <c r="AE482" s="124"/>
      <c r="AF482" s="124"/>
      <c r="AG482" s="124"/>
      <c r="AH482" s="124"/>
      <c r="AI482" s="124"/>
      <c r="AJ482" s="124"/>
      <c r="AK482" s="124"/>
      <c r="AL482" s="124"/>
      <c r="AM482" s="124"/>
      <c r="AN482" s="124"/>
      <c r="AO482" s="124"/>
      <c r="AP482" s="124"/>
      <c r="AQ482" s="124"/>
      <c r="AR482" s="124"/>
      <c r="AS482" s="124"/>
      <c r="AT482" s="124"/>
      <c r="AU482" s="124"/>
      <c r="AV482" s="124"/>
    </row>
    <row r="483" customFormat="false" ht="12.8" hidden="false" customHeight="false" outlineLevel="0" collapsed="false">
      <c r="A483" s="105" t="n">
        <f aca="false">IF(MAX(A$11:A482)+1&lt;=$D$1,A482+1,"")</f>
        <v>44169</v>
      </c>
      <c r="B483" s="0" t="str">
        <f aca="false">IF(WEEKDAY(A483,2)=WEEKDAY(B$1,2),WEEKNUM(A483,2),"")</f>
        <v/>
      </c>
      <c r="C483" s="0" t="str">
        <f aca="false">IF(A483=EOMONTH(A483,0),TEXT(A483,"mmm"),"")</f>
        <v/>
      </c>
      <c r="D483" s="0" t="str">
        <f aca="false">IF(OR(AND(DAY(A483)=31,MONTH(A483)=12),AND(DAY(A483)=1,MONTH(A483)=1)),YEAR(A483),"")</f>
        <v/>
      </c>
      <c r="E483" s="118" t="str">
        <f aca="false">IF(IF(YEAR(A483)=$H$1,TRUE())*IF(OR($H$2="",TEXT(A483,"mmm")=$H$2),TRUE())*IF(OR($H$3="",WEEKNUM(A483,2)=$H$3),TRUE())=1,ROW(),"")</f>
        <v/>
      </c>
      <c r="R483" s="124"/>
      <c r="S483" s="124"/>
      <c r="T483" s="124"/>
      <c r="U483" s="124"/>
      <c r="V483" s="124"/>
      <c r="W483" s="124"/>
      <c r="X483" s="124"/>
      <c r="Y483" s="124"/>
      <c r="Z483" s="124"/>
      <c r="AA483" s="124"/>
      <c r="AB483" s="124"/>
      <c r="AC483" s="124"/>
      <c r="AD483" s="124"/>
      <c r="AE483" s="124"/>
      <c r="AF483" s="124"/>
      <c r="AG483" s="124"/>
      <c r="AH483" s="124"/>
      <c r="AI483" s="124"/>
      <c r="AJ483" s="124"/>
      <c r="AK483" s="124"/>
      <c r="AL483" s="124"/>
      <c r="AM483" s="124"/>
      <c r="AN483" s="124"/>
      <c r="AO483" s="124"/>
      <c r="AP483" s="124"/>
      <c r="AQ483" s="124"/>
      <c r="AR483" s="124"/>
      <c r="AS483" s="124"/>
      <c r="AT483" s="124"/>
      <c r="AU483" s="124"/>
      <c r="AV483" s="124"/>
    </row>
    <row r="484" customFormat="false" ht="12.8" hidden="false" customHeight="false" outlineLevel="0" collapsed="false">
      <c r="A484" s="105" t="n">
        <f aca="false">IF(MAX(A$11:A483)+1&lt;=$D$1,A483+1,"")</f>
        <v>44170</v>
      </c>
      <c r="B484" s="0" t="str">
        <f aca="false">IF(WEEKDAY(A484,2)=WEEKDAY(B$1,2),WEEKNUM(A484,2),"")</f>
        <v/>
      </c>
      <c r="C484" s="0" t="str">
        <f aca="false">IF(A484=EOMONTH(A484,0),TEXT(A484,"mmm"),"")</f>
        <v/>
      </c>
      <c r="D484" s="0" t="str">
        <f aca="false">IF(OR(AND(DAY(A484)=31,MONTH(A484)=12),AND(DAY(A484)=1,MONTH(A484)=1)),YEAR(A484),"")</f>
        <v/>
      </c>
      <c r="E484" s="118" t="str">
        <f aca="false">IF(IF(YEAR(A484)=$H$1,TRUE())*IF(OR($H$2="",TEXT(A484,"mmm")=$H$2),TRUE())*IF(OR($H$3="",WEEKNUM(A484,2)=$H$3),TRUE())=1,ROW(),"")</f>
        <v/>
      </c>
      <c r="R484" s="124"/>
      <c r="S484" s="124"/>
      <c r="T484" s="124"/>
      <c r="U484" s="124"/>
      <c r="V484" s="124"/>
      <c r="W484" s="124"/>
      <c r="X484" s="124"/>
      <c r="Y484" s="124"/>
      <c r="Z484" s="124"/>
      <c r="AA484" s="124"/>
      <c r="AB484" s="124"/>
      <c r="AC484" s="124"/>
      <c r="AD484" s="124"/>
      <c r="AE484" s="124"/>
      <c r="AF484" s="124"/>
      <c r="AG484" s="124"/>
      <c r="AH484" s="124"/>
      <c r="AI484" s="124"/>
      <c r="AJ484" s="124"/>
      <c r="AK484" s="124"/>
      <c r="AL484" s="124"/>
      <c r="AM484" s="124"/>
      <c r="AN484" s="124"/>
      <c r="AO484" s="124"/>
      <c r="AP484" s="124"/>
      <c r="AQ484" s="124"/>
      <c r="AR484" s="124"/>
      <c r="AS484" s="124"/>
      <c r="AT484" s="124"/>
      <c r="AU484" s="124"/>
      <c r="AV484" s="124"/>
    </row>
    <row r="485" customFormat="false" ht="12.8" hidden="false" customHeight="false" outlineLevel="0" collapsed="false">
      <c r="A485" s="105" t="n">
        <f aca="false">IF(MAX(A$11:A484)+1&lt;=$D$1,A484+1,"")</f>
        <v>44171</v>
      </c>
      <c r="B485" s="0" t="str">
        <f aca="false">IF(WEEKDAY(A485,2)=WEEKDAY(B$1,2),WEEKNUM(A485,2),"")</f>
        <v/>
      </c>
      <c r="C485" s="0" t="str">
        <f aca="false">IF(A485=EOMONTH(A485,0),TEXT(A485,"mmm"),"")</f>
        <v/>
      </c>
      <c r="D485" s="0" t="str">
        <f aca="false">IF(OR(AND(DAY(A485)=31,MONTH(A485)=12),AND(DAY(A485)=1,MONTH(A485)=1)),YEAR(A485),"")</f>
        <v/>
      </c>
      <c r="E485" s="118" t="str">
        <f aca="false">IF(IF(YEAR(A485)=$H$1,TRUE())*IF(OR($H$2="",TEXT(A485,"mmm")=$H$2),TRUE())*IF(OR($H$3="",WEEKNUM(A485,2)=$H$3),TRUE())=1,ROW(),"")</f>
        <v/>
      </c>
      <c r="R485" s="124"/>
      <c r="S485" s="124"/>
      <c r="T485" s="124"/>
      <c r="U485" s="124"/>
      <c r="V485" s="124"/>
      <c r="W485" s="124"/>
      <c r="X485" s="124"/>
      <c r="Y485" s="124"/>
      <c r="Z485" s="124"/>
      <c r="AA485" s="124"/>
      <c r="AB485" s="124"/>
      <c r="AC485" s="124"/>
      <c r="AD485" s="124"/>
      <c r="AE485" s="124"/>
      <c r="AF485" s="124"/>
      <c r="AG485" s="124"/>
      <c r="AH485" s="124"/>
      <c r="AI485" s="124"/>
      <c r="AJ485" s="124"/>
      <c r="AK485" s="124"/>
      <c r="AL485" s="124"/>
      <c r="AM485" s="124"/>
      <c r="AN485" s="124"/>
      <c r="AO485" s="124"/>
      <c r="AP485" s="124"/>
      <c r="AQ485" s="124"/>
      <c r="AR485" s="124"/>
      <c r="AS485" s="124"/>
      <c r="AT485" s="124"/>
      <c r="AU485" s="124"/>
      <c r="AV485" s="124"/>
    </row>
    <row r="486" customFormat="false" ht="12.8" hidden="false" customHeight="false" outlineLevel="0" collapsed="false">
      <c r="A486" s="105" t="n">
        <f aca="false">IF(MAX(A$11:A485)+1&lt;=$D$1,A485+1,"")</f>
        <v>44172</v>
      </c>
      <c r="B486" s="0" t="str">
        <f aca="false">IF(WEEKDAY(A486,2)=WEEKDAY(B$1,2),WEEKNUM(A486,2),"")</f>
        <v/>
      </c>
      <c r="C486" s="0" t="str">
        <f aca="false">IF(A486=EOMONTH(A486,0),TEXT(A486,"mmm"),"")</f>
        <v/>
      </c>
      <c r="D486" s="0" t="str">
        <f aca="false">IF(OR(AND(DAY(A486)=31,MONTH(A486)=12),AND(DAY(A486)=1,MONTH(A486)=1)),YEAR(A486),"")</f>
        <v/>
      </c>
      <c r="E486" s="118" t="str">
        <f aca="false">IF(IF(YEAR(A486)=$H$1,TRUE())*IF(OR($H$2="",TEXT(A486,"mmm")=$H$2),TRUE())*IF(OR($H$3="",WEEKNUM(A486,2)=$H$3),TRUE())=1,ROW(),"")</f>
        <v/>
      </c>
      <c r="R486" s="124"/>
      <c r="S486" s="124"/>
      <c r="T486" s="124"/>
      <c r="U486" s="124"/>
      <c r="V486" s="124"/>
      <c r="W486" s="124"/>
      <c r="X486" s="124"/>
      <c r="Y486" s="124"/>
      <c r="Z486" s="124"/>
      <c r="AA486" s="124"/>
      <c r="AB486" s="124"/>
      <c r="AC486" s="124"/>
      <c r="AD486" s="124"/>
      <c r="AE486" s="124"/>
      <c r="AF486" s="124"/>
      <c r="AG486" s="124"/>
      <c r="AH486" s="124"/>
      <c r="AI486" s="124"/>
      <c r="AJ486" s="124"/>
      <c r="AK486" s="124"/>
      <c r="AL486" s="124"/>
      <c r="AM486" s="124"/>
      <c r="AN486" s="124"/>
      <c r="AO486" s="124"/>
      <c r="AP486" s="124"/>
      <c r="AQ486" s="124"/>
      <c r="AR486" s="124"/>
      <c r="AS486" s="124"/>
      <c r="AT486" s="124"/>
      <c r="AU486" s="124"/>
      <c r="AV486" s="124"/>
    </row>
    <row r="487" customFormat="false" ht="12.8" hidden="false" customHeight="false" outlineLevel="0" collapsed="false">
      <c r="A487" s="105" t="n">
        <f aca="false">IF(MAX(A$11:A486)+1&lt;=$D$1,A486+1,"")</f>
        <v>44173</v>
      </c>
      <c r="B487" s="0" t="n">
        <f aca="false">IF(WEEKDAY(A487,2)=WEEKDAY(B$1,2),WEEKNUM(A487,2),"")</f>
        <v>50</v>
      </c>
      <c r="C487" s="0" t="str">
        <f aca="false">IF(A487=EOMONTH(A487,0),TEXT(A487,"mmm"),"")</f>
        <v/>
      </c>
      <c r="D487" s="0" t="str">
        <f aca="false">IF(OR(AND(DAY(A487)=31,MONTH(A487)=12),AND(DAY(A487)=1,MONTH(A487)=1)),YEAR(A487),"")</f>
        <v/>
      </c>
      <c r="E487" s="118" t="str">
        <f aca="false">IF(IF(YEAR(A487)=$H$1,TRUE())*IF(OR($H$2="",TEXT(A487,"mmm")=$H$2),TRUE())*IF(OR($H$3="",WEEKNUM(A487,2)=$H$3),TRUE())=1,ROW(),"")</f>
        <v/>
      </c>
      <c r="R487" s="124"/>
      <c r="S487" s="124"/>
      <c r="T487" s="124"/>
      <c r="U487" s="124"/>
      <c r="V487" s="124"/>
      <c r="W487" s="124"/>
      <c r="X487" s="124"/>
      <c r="Y487" s="124"/>
      <c r="Z487" s="124"/>
      <c r="AA487" s="124"/>
      <c r="AB487" s="124"/>
      <c r="AC487" s="124"/>
      <c r="AD487" s="124"/>
      <c r="AE487" s="124"/>
      <c r="AF487" s="124"/>
      <c r="AG487" s="124"/>
      <c r="AH487" s="124"/>
      <c r="AI487" s="124"/>
      <c r="AJ487" s="124"/>
      <c r="AK487" s="124"/>
      <c r="AL487" s="124"/>
      <c r="AM487" s="124"/>
      <c r="AN487" s="124"/>
      <c r="AO487" s="124"/>
      <c r="AP487" s="124"/>
      <c r="AQ487" s="124"/>
      <c r="AR487" s="124"/>
      <c r="AS487" s="124"/>
      <c r="AT487" s="124"/>
      <c r="AU487" s="124"/>
      <c r="AV487" s="124"/>
    </row>
    <row r="488" customFormat="false" ht="12.8" hidden="false" customHeight="false" outlineLevel="0" collapsed="false">
      <c r="A488" s="105" t="n">
        <f aca="false">IF(MAX(A$11:A487)+1&lt;=$D$1,A487+1,"")</f>
        <v>44174</v>
      </c>
      <c r="B488" s="0" t="str">
        <f aca="false">IF(WEEKDAY(A488,2)=WEEKDAY(B$1,2),WEEKNUM(A488,2),"")</f>
        <v/>
      </c>
      <c r="C488" s="0" t="str">
        <f aca="false">IF(A488=EOMONTH(A488,0),TEXT(A488,"mmm"),"")</f>
        <v/>
      </c>
      <c r="D488" s="0" t="str">
        <f aca="false">IF(OR(AND(DAY(A488)=31,MONTH(A488)=12),AND(DAY(A488)=1,MONTH(A488)=1)),YEAR(A488),"")</f>
        <v/>
      </c>
      <c r="E488" s="118" t="str">
        <f aca="false">IF(IF(YEAR(A488)=$H$1,TRUE())*IF(OR($H$2="",TEXT(A488,"mmm")=$H$2),TRUE())*IF(OR($H$3="",WEEKNUM(A488,2)=$H$3),TRUE())=1,ROW(),"")</f>
        <v/>
      </c>
      <c r="R488" s="124"/>
      <c r="S488" s="124"/>
      <c r="T488" s="124"/>
      <c r="U488" s="124"/>
      <c r="V488" s="124"/>
      <c r="W488" s="124"/>
      <c r="X488" s="124"/>
      <c r="Y488" s="124"/>
      <c r="Z488" s="124"/>
      <c r="AA488" s="124"/>
      <c r="AB488" s="124"/>
      <c r="AC488" s="124"/>
      <c r="AD488" s="124"/>
      <c r="AE488" s="124"/>
      <c r="AF488" s="124"/>
      <c r="AG488" s="124"/>
      <c r="AH488" s="124"/>
      <c r="AI488" s="124"/>
      <c r="AJ488" s="124"/>
      <c r="AK488" s="124"/>
      <c r="AL488" s="124"/>
      <c r="AM488" s="124"/>
      <c r="AN488" s="124"/>
      <c r="AO488" s="124"/>
      <c r="AP488" s="124"/>
      <c r="AQ488" s="124"/>
      <c r="AR488" s="124"/>
      <c r="AS488" s="124"/>
      <c r="AT488" s="124"/>
      <c r="AU488" s="124"/>
      <c r="AV488" s="124"/>
    </row>
    <row r="489" customFormat="false" ht="12.8" hidden="false" customHeight="false" outlineLevel="0" collapsed="false">
      <c r="A489" s="105" t="n">
        <f aca="false">IF(MAX(A$11:A488)+1&lt;=$D$1,A488+1,"")</f>
        <v>44175</v>
      </c>
      <c r="B489" s="0" t="str">
        <f aca="false">IF(WEEKDAY(A489,2)=WEEKDAY(B$1,2),WEEKNUM(A489,2),"")</f>
        <v/>
      </c>
      <c r="C489" s="0" t="str">
        <f aca="false">IF(A489=EOMONTH(A489,0),TEXT(A489,"mmm"),"")</f>
        <v/>
      </c>
      <c r="D489" s="0" t="str">
        <f aca="false">IF(OR(AND(DAY(A489)=31,MONTH(A489)=12),AND(DAY(A489)=1,MONTH(A489)=1)),YEAR(A489),"")</f>
        <v/>
      </c>
      <c r="E489" s="118" t="str">
        <f aca="false">IF(IF(YEAR(A489)=$H$1,TRUE())*IF(OR($H$2="",TEXT(A489,"mmm")=$H$2),TRUE())*IF(OR($H$3="",WEEKNUM(A489,2)=$H$3),TRUE())=1,ROW(),"")</f>
        <v/>
      </c>
      <c r="R489" s="124"/>
      <c r="S489" s="124"/>
      <c r="T489" s="124"/>
      <c r="U489" s="124"/>
      <c r="V489" s="124"/>
      <c r="W489" s="124"/>
      <c r="X489" s="124"/>
      <c r="Y489" s="124"/>
      <c r="Z489" s="124"/>
      <c r="AA489" s="124"/>
      <c r="AB489" s="124"/>
      <c r="AC489" s="124"/>
      <c r="AD489" s="124"/>
      <c r="AE489" s="124"/>
      <c r="AF489" s="124"/>
      <c r="AG489" s="124"/>
      <c r="AH489" s="124"/>
      <c r="AI489" s="124"/>
      <c r="AJ489" s="124"/>
      <c r="AK489" s="124"/>
      <c r="AL489" s="124"/>
      <c r="AM489" s="124"/>
      <c r="AN489" s="124"/>
      <c r="AO489" s="124"/>
      <c r="AP489" s="124"/>
      <c r="AQ489" s="124"/>
      <c r="AR489" s="124"/>
      <c r="AS489" s="124"/>
      <c r="AT489" s="124"/>
      <c r="AU489" s="124"/>
      <c r="AV489" s="124"/>
    </row>
    <row r="490" customFormat="false" ht="12.8" hidden="false" customHeight="false" outlineLevel="0" collapsed="false">
      <c r="A490" s="105" t="n">
        <f aca="false">IF(MAX(A$11:A489)+1&lt;=$D$1,A489+1,"")</f>
        <v>44176</v>
      </c>
      <c r="B490" s="0" t="str">
        <f aca="false">IF(WEEKDAY(A490,2)=WEEKDAY(B$1,2),WEEKNUM(A490,2),"")</f>
        <v/>
      </c>
      <c r="C490" s="0" t="str">
        <f aca="false">IF(A490=EOMONTH(A490,0),TEXT(A490,"mmm"),"")</f>
        <v/>
      </c>
      <c r="D490" s="0" t="str">
        <f aca="false">IF(OR(AND(DAY(A490)=31,MONTH(A490)=12),AND(DAY(A490)=1,MONTH(A490)=1)),YEAR(A490),"")</f>
        <v/>
      </c>
      <c r="E490" s="118" t="str">
        <f aca="false">IF(IF(YEAR(A490)=$H$1,TRUE())*IF(OR($H$2="",TEXT(A490,"mmm")=$H$2),TRUE())*IF(OR($H$3="",WEEKNUM(A490,2)=$H$3),TRUE())=1,ROW(),"")</f>
        <v/>
      </c>
      <c r="R490" s="124"/>
      <c r="S490" s="124"/>
      <c r="T490" s="124"/>
      <c r="U490" s="124"/>
      <c r="V490" s="124"/>
      <c r="W490" s="124"/>
      <c r="X490" s="124"/>
      <c r="Y490" s="124"/>
      <c r="Z490" s="124"/>
      <c r="AA490" s="124"/>
      <c r="AB490" s="124"/>
      <c r="AC490" s="124"/>
      <c r="AD490" s="124"/>
      <c r="AE490" s="124"/>
      <c r="AF490" s="124"/>
      <c r="AG490" s="124"/>
      <c r="AH490" s="124"/>
      <c r="AI490" s="124"/>
      <c r="AJ490" s="124"/>
      <c r="AK490" s="124"/>
      <c r="AL490" s="124"/>
      <c r="AM490" s="124"/>
      <c r="AN490" s="124"/>
      <c r="AO490" s="124"/>
      <c r="AP490" s="124"/>
      <c r="AQ490" s="124"/>
      <c r="AR490" s="124"/>
      <c r="AS490" s="124"/>
      <c r="AT490" s="124"/>
      <c r="AU490" s="124"/>
      <c r="AV490" s="124"/>
    </row>
    <row r="491" customFormat="false" ht="12.8" hidden="false" customHeight="false" outlineLevel="0" collapsed="false">
      <c r="A491" s="105" t="n">
        <f aca="false">IF(MAX(A$11:A490)+1&lt;=$D$1,A490+1,"")</f>
        <v>44177</v>
      </c>
      <c r="B491" s="0" t="str">
        <f aca="false">IF(WEEKDAY(A491,2)=WEEKDAY(B$1,2),WEEKNUM(A491,2),"")</f>
        <v/>
      </c>
      <c r="C491" s="0" t="str">
        <f aca="false">IF(A491=EOMONTH(A491,0),TEXT(A491,"mmm"),"")</f>
        <v/>
      </c>
      <c r="D491" s="0" t="str">
        <f aca="false">IF(OR(AND(DAY(A491)=31,MONTH(A491)=12),AND(DAY(A491)=1,MONTH(A491)=1)),YEAR(A491),"")</f>
        <v/>
      </c>
      <c r="E491" s="118" t="str">
        <f aca="false">IF(IF(YEAR(A491)=$H$1,TRUE())*IF(OR($H$2="",TEXT(A491,"mmm")=$H$2),TRUE())*IF(OR($H$3="",WEEKNUM(A491,2)=$H$3),TRUE())=1,ROW(),"")</f>
        <v/>
      </c>
      <c r="R491" s="124"/>
      <c r="S491" s="124"/>
      <c r="T491" s="124"/>
      <c r="U491" s="124"/>
      <c r="V491" s="124"/>
      <c r="W491" s="124"/>
      <c r="X491" s="124"/>
      <c r="Y491" s="124"/>
      <c r="Z491" s="124"/>
      <c r="AA491" s="124"/>
      <c r="AB491" s="124"/>
      <c r="AC491" s="124"/>
      <c r="AD491" s="124"/>
      <c r="AE491" s="124"/>
      <c r="AF491" s="124"/>
      <c r="AG491" s="124"/>
      <c r="AH491" s="124"/>
      <c r="AI491" s="124"/>
      <c r="AJ491" s="124"/>
      <c r="AK491" s="124"/>
      <c r="AL491" s="124"/>
      <c r="AM491" s="124"/>
      <c r="AN491" s="124"/>
      <c r="AO491" s="124"/>
      <c r="AP491" s="124"/>
      <c r="AQ491" s="124"/>
      <c r="AR491" s="124"/>
      <c r="AS491" s="124"/>
      <c r="AT491" s="124"/>
      <c r="AU491" s="124"/>
      <c r="AV491" s="124"/>
    </row>
    <row r="492" customFormat="false" ht="12.8" hidden="false" customHeight="false" outlineLevel="0" collapsed="false">
      <c r="A492" s="105" t="n">
        <f aca="false">IF(MAX(A$11:A491)+1&lt;=$D$1,A491+1,"")</f>
        <v>44178</v>
      </c>
      <c r="B492" s="0" t="str">
        <f aca="false">IF(WEEKDAY(A492,2)=WEEKDAY(B$1,2),WEEKNUM(A492,2),"")</f>
        <v/>
      </c>
      <c r="C492" s="0" t="str">
        <f aca="false">IF(A492=EOMONTH(A492,0),TEXT(A492,"mmm"),"")</f>
        <v/>
      </c>
      <c r="D492" s="0" t="str">
        <f aca="false">IF(OR(AND(DAY(A492)=31,MONTH(A492)=12),AND(DAY(A492)=1,MONTH(A492)=1)),YEAR(A492),"")</f>
        <v/>
      </c>
      <c r="E492" s="118" t="str">
        <f aca="false">IF(IF(YEAR(A492)=$H$1,TRUE())*IF(OR($H$2="",TEXT(A492,"mmm")=$H$2),TRUE())*IF(OR($H$3="",WEEKNUM(A492,2)=$H$3),TRUE())=1,ROW(),"")</f>
        <v/>
      </c>
      <c r="R492" s="124"/>
      <c r="S492" s="124"/>
      <c r="T492" s="124"/>
      <c r="U492" s="124"/>
      <c r="V492" s="124"/>
      <c r="W492" s="124"/>
      <c r="X492" s="124"/>
      <c r="Y492" s="124"/>
      <c r="Z492" s="124"/>
      <c r="AA492" s="124"/>
      <c r="AB492" s="124"/>
      <c r="AC492" s="124"/>
      <c r="AD492" s="124"/>
      <c r="AE492" s="124"/>
      <c r="AF492" s="124"/>
      <c r="AG492" s="124"/>
      <c r="AH492" s="124"/>
      <c r="AI492" s="124"/>
      <c r="AJ492" s="124"/>
      <c r="AK492" s="124"/>
      <c r="AL492" s="124"/>
      <c r="AM492" s="124"/>
      <c r="AN492" s="124"/>
      <c r="AO492" s="124"/>
      <c r="AP492" s="124"/>
      <c r="AQ492" s="124"/>
      <c r="AR492" s="124"/>
      <c r="AS492" s="124"/>
      <c r="AT492" s="124"/>
      <c r="AU492" s="124"/>
      <c r="AV492" s="124"/>
    </row>
    <row r="493" customFormat="false" ht="12.8" hidden="false" customHeight="false" outlineLevel="0" collapsed="false">
      <c r="A493" s="105" t="n">
        <f aca="false">IF(MAX(A$11:A492)+1&lt;=$D$1,A492+1,"")</f>
        <v>44179</v>
      </c>
      <c r="B493" s="0" t="str">
        <f aca="false">IF(WEEKDAY(A493,2)=WEEKDAY(B$1,2),WEEKNUM(A493,2),"")</f>
        <v/>
      </c>
      <c r="C493" s="0" t="str">
        <f aca="false">IF(A493=EOMONTH(A493,0),TEXT(A493,"mmm"),"")</f>
        <v/>
      </c>
      <c r="D493" s="0" t="str">
        <f aca="false">IF(OR(AND(DAY(A493)=31,MONTH(A493)=12),AND(DAY(A493)=1,MONTH(A493)=1)),YEAR(A493),"")</f>
        <v/>
      </c>
      <c r="E493" s="118" t="str">
        <f aca="false">IF(IF(YEAR(A493)=$H$1,TRUE())*IF(OR($H$2="",TEXT(A493,"mmm")=$H$2),TRUE())*IF(OR($H$3="",WEEKNUM(A493,2)=$H$3),TRUE())=1,ROW(),"")</f>
        <v/>
      </c>
      <c r="R493" s="124"/>
      <c r="S493" s="124"/>
      <c r="T493" s="124"/>
      <c r="U493" s="124"/>
      <c r="V493" s="124"/>
      <c r="W493" s="124"/>
      <c r="X493" s="124"/>
      <c r="Y493" s="124"/>
      <c r="Z493" s="124"/>
      <c r="AA493" s="124"/>
      <c r="AB493" s="124"/>
      <c r="AC493" s="124"/>
      <c r="AD493" s="124"/>
      <c r="AE493" s="124"/>
      <c r="AF493" s="124"/>
      <c r="AG493" s="124"/>
      <c r="AH493" s="124"/>
      <c r="AI493" s="124"/>
      <c r="AJ493" s="124"/>
      <c r="AK493" s="124"/>
      <c r="AL493" s="124"/>
      <c r="AM493" s="124"/>
      <c r="AN493" s="124"/>
      <c r="AO493" s="124"/>
      <c r="AP493" s="124"/>
      <c r="AQ493" s="124"/>
      <c r="AR493" s="124"/>
      <c r="AS493" s="124"/>
      <c r="AT493" s="124"/>
      <c r="AU493" s="124"/>
      <c r="AV493" s="124"/>
    </row>
    <row r="494" customFormat="false" ht="12.8" hidden="false" customHeight="false" outlineLevel="0" collapsed="false">
      <c r="A494" s="105" t="n">
        <f aca="false">IF(MAX(A$11:A493)+1&lt;=$D$1,A493+1,"")</f>
        <v>44180</v>
      </c>
      <c r="B494" s="0" t="n">
        <f aca="false">IF(WEEKDAY(A494,2)=WEEKDAY(B$1,2),WEEKNUM(A494,2),"")</f>
        <v>51</v>
      </c>
      <c r="C494" s="0" t="str">
        <f aca="false">IF(A494=EOMONTH(A494,0),TEXT(A494,"mmm"),"")</f>
        <v/>
      </c>
      <c r="D494" s="0" t="str">
        <f aca="false">IF(OR(AND(DAY(A494)=31,MONTH(A494)=12),AND(DAY(A494)=1,MONTH(A494)=1)),YEAR(A494),"")</f>
        <v/>
      </c>
      <c r="E494" s="118" t="str">
        <f aca="false">IF(IF(YEAR(A494)=$H$1,TRUE())*IF(OR($H$2="",TEXT(A494,"mmm")=$H$2),TRUE())*IF(OR($H$3="",WEEKNUM(A494,2)=$H$3),TRUE())=1,ROW(),"")</f>
        <v/>
      </c>
      <c r="R494" s="124"/>
      <c r="S494" s="124"/>
      <c r="T494" s="124"/>
      <c r="U494" s="124"/>
      <c r="V494" s="124"/>
      <c r="W494" s="124"/>
      <c r="X494" s="124"/>
      <c r="Y494" s="124"/>
      <c r="Z494" s="124"/>
      <c r="AA494" s="124"/>
      <c r="AB494" s="124"/>
      <c r="AC494" s="124"/>
      <c r="AD494" s="124"/>
      <c r="AE494" s="124"/>
      <c r="AF494" s="124"/>
      <c r="AG494" s="124"/>
      <c r="AH494" s="124"/>
      <c r="AI494" s="124"/>
      <c r="AJ494" s="124"/>
      <c r="AK494" s="124"/>
      <c r="AL494" s="124"/>
      <c r="AM494" s="124"/>
      <c r="AN494" s="124"/>
      <c r="AO494" s="124"/>
      <c r="AP494" s="124"/>
      <c r="AQ494" s="124"/>
      <c r="AR494" s="124"/>
      <c r="AS494" s="124"/>
      <c r="AT494" s="124"/>
      <c r="AU494" s="124"/>
      <c r="AV494" s="124"/>
    </row>
    <row r="495" customFormat="false" ht="12.8" hidden="false" customHeight="false" outlineLevel="0" collapsed="false">
      <c r="A495" s="105" t="n">
        <f aca="false">IF(MAX(A$11:A494)+1&lt;=$D$1,A494+1,"")</f>
        <v>44181</v>
      </c>
      <c r="B495" s="0" t="str">
        <f aca="false">IF(WEEKDAY(A495,2)=WEEKDAY(B$1,2),WEEKNUM(A495,2),"")</f>
        <v/>
      </c>
      <c r="C495" s="0" t="str">
        <f aca="false">IF(A495=EOMONTH(A495,0),TEXT(A495,"mmm"),"")</f>
        <v/>
      </c>
      <c r="D495" s="0" t="str">
        <f aca="false">IF(OR(AND(DAY(A495)=31,MONTH(A495)=12),AND(DAY(A495)=1,MONTH(A495)=1)),YEAR(A495),"")</f>
        <v/>
      </c>
      <c r="E495" s="118" t="str">
        <f aca="false">IF(IF(YEAR(A495)=$H$1,TRUE())*IF(OR($H$2="",TEXT(A495,"mmm")=$H$2),TRUE())*IF(OR($H$3="",WEEKNUM(A495,2)=$H$3),TRUE())=1,ROW(),"")</f>
        <v/>
      </c>
      <c r="R495" s="124"/>
      <c r="S495" s="124"/>
      <c r="T495" s="124"/>
      <c r="U495" s="124"/>
      <c r="V495" s="124"/>
      <c r="W495" s="124"/>
      <c r="X495" s="124"/>
      <c r="Y495" s="124"/>
      <c r="Z495" s="124"/>
      <c r="AA495" s="124"/>
      <c r="AB495" s="124"/>
      <c r="AC495" s="124"/>
      <c r="AD495" s="124"/>
      <c r="AE495" s="124"/>
      <c r="AF495" s="124"/>
      <c r="AG495" s="124"/>
      <c r="AH495" s="124"/>
      <c r="AI495" s="124"/>
      <c r="AJ495" s="124"/>
      <c r="AK495" s="124"/>
      <c r="AL495" s="124"/>
      <c r="AM495" s="124"/>
      <c r="AN495" s="124"/>
      <c r="AO495" s="124"/>
      <c r="AP495" s="124"/>
      <c r="AQ495" s="124"/>
      <c r="AR495" s="124"/>
      <c r="AS495" s="124"/>
      <c r="AT495" s="124"/>
      <c r="AU495" s="124"/>
      <c r="AV495" s="124"/>
    </row>
    <row r="496" customFormat="false" ht="12.8" hidden="false" customHeight="false" outlineLevel="0" collapsed="false">
      <c r="A496" s="105" t="n">
        <f aca="false">IF(MAX(A$11:A495)+1&lt;=$D$1,A495+1,"")</f>
        <v>44182</v>
      </c>
      <c r="B496" s="0" t="str">
        <f aca="false">IF(WEEKDAY(A496,2)=WEEKDAY(B$1,2),WEEKNUM(A496,2),"")</f>
        <v/>
      </c>
      <c r="C496" s="0" t="str">
        <f aca="false">IF(A496=EOMONTH(A496,0),TEXT(A496,"mmm"),"")</f>
        <v/>
      </c>
      <c r="D496" s="0" t="str">
        <f aca="false">IF(OR(AND(DAY(A496)=31,MONTH(A496)=12),AND(DAY(A496)=1,MONTH(A496)=1)),YEAR(A496),"")</f>
        <v/>
      </c>
      <c r="E496" s="118" t="str">
        <f aca="false">IF(IF(YEAR(A496)=$H$1,TRUE())*IF(OR($H$2="",TEXT(A496,"mmm")=$H$2),TRUE())*IF(OR($H$3="",WEEKNUM(A496,2)=$H$3),TRUE())=1,ROW(),"")</f>
        <v/>
      </c>
      <c r="R496" s="124"/>
      <c r="S496" s="124"/>
      <c r="T496" s="124"/>
      <c r="U496" s="124"/>
      <c r="V496" s="124"/>
      <c r="W496" s="124"/>
      <c r="X496" s="124"/>
      <c r="Y496" s="124"/>
      <c r="Z496" s="124"/>
      <c r="AA496" s="124"/>
      <c r="AB496" s="124"/>
      <c r="AC496" s="124"/>
      <c r="AD496" s="124"/>
      <c r="AE496" s="124"/>
      <c r="AF496" s="124"/>
      <c r="AG496" s="124"/>
      <c r="AH496" s="124"/>
      <c r="AI496" s="124"/>
      <c r="AJ496" s="124"/>
      <c r="AK496" s="124"/>
      <c r="AL496" s="124"/>
      <c r="AM496" s="124"/>
      <c r="AN496" s="124"/>
      <c r="AO496" s="124"/>
      <c r="AP496" s="124"/>
      <c r="AQ496" s="124"/>
      <c r="AR496" s="124"/>
      <c r="AS496" s="124"/>
      <c r="AT496" s="124"/>
      <c r="AU496" s="124"/>
      <c r="AV496" s="124"/>
    </row>
    <row r="497" customFormat="false" ht="12.8" hidden="false" customHeight="false" outlineLevel="0" collapsed="false">
      <c r="A497" s="105" t="n">
        <f aca="false">IF(MAX(A$11:A496)+1&lt;=$D$1,A496+1,"")</f>
        <v>44183</v>
      </c>
      <c r="B497" s="0" t="str">
        <f aca="false">IF(WEEKDAY(A497,2)=WEEKDAY(B$1,2),WEEKNUM(A497,2),"")</f>
        <v/>
      </c>
      <c r="C497" s="0" t="str">
        <f aca="false">IF(A497=EOMONTH(A497,0),TEXT(A497,"mmm"),"")</f>
        <v/>
      </c>
      <c r="D497" s="0" t="str">
        <f aca="false">IF(OR(AND(DAY(A497)=31,MONTH(A497)=12),AND(DAY(A497)=1,MONTH(A497)=1)),YEAR(A497),"")</f>
        <v/>
      </c>
      <c r="E497" s="118" t="str">
        <f aca="false">IF(IF(YEAR(A497)=$H$1,TRUE())*IF(OR($H$2="",TEXT(A497,"mmm")=$H$2),TRUE())*IF(OR($H$3="",WEEKNUM(A497,2)=$H$3),TRUE())=1,ROW(),"")</f>
        <v/>
      </c>
      <c r="R497" s="124"/>
      <c r="S497" s="124"/>
      <c r="T497" s="124"/>
      <c r="U497" s="124"/>
      <c r="V497" s="124"/>
      <c r="W497" s="124"/>
      <c r="X497" s="124"/>
      <c r="Y497" s="124"/>
      <c r="Z497" s="124"/>
      <c r="AA497" s="124"/>
      <c r="AB497" s="124"/>
      <c r="AC497" s="124"/>
      <c r="AD497" s="124"/>
      <c r="AE497" s="124"/>
      <c r="AF497" s="124"/>
      <c r="AG497" s="124"/>
      <c r="AH497" s="124"/>
      <c r="AI497" s="124"/>
      <c r="AJ497" s="124"/>
      <c r="AK497" s="124"/>
      <c r="AL497" s="124"/>
      <c r="AM497" s="124"/>
      <c r="AN497" s="124"/>
      <c r="AO497" s="124"/>
      <c r="AP497" s="124"/>
      <c r="AQ497" s="124"/>
      <c r="AR497" s="124"/>
      <c r="AS497" s="124"/>
      <c r="AT497" s="124"/>
      <c r="AU497" s="124"/>
      <c r="AV497" s="124"/>
    </row>
    <row r="498" customFormat="false" ht="12.8" hidden="false" customHeight="false" outlineLevel="0" collapsed="false">
      <c r="A498" s="105" t="n">
        <f aca="false">IF(MAX(A$11:A497)+1&lt;=$D$1,A497+1,"")</f>
        <v>44184</v>
      </c>
      <c r="B498" s="0" t="str">
        <f aca="false">IF(WEEKDAY(A498,2)=WEEKDAY(B$1,2),WEEKNUM(A498,2),"")</f>
        <v/>
      </c>
      <c r="C498" s="0" t="str">
        <f aca="false">IF(A498=EOMONTH(A498,0),TEXT(A498,"mmm"),"")</f>
        <v/>
      </c>
      <c r="D498" s="0" t="str">
        <f aca="false">IF(OR(AND(DAY(A498)=31,MONTH(A498)=12),AND(DAY(A498)=1,MONTH(A498)=1)),YEAR(A498),"")</f>
        <v/>
      </c>
      <c r="E498" s="118" t="str">
        <f aca="false">IF(IF(YEAR(A498)=$H$1,TRUE())*IF(OR($H$2="",TEXT(A498,"mmm")=$H$2),TRUE())*IF(OR($H$3="",WEEKNUM(A498,2)=$H$3),TRUE())=1,ROW(),"")</f>
        <v/>
      </c>
      <c r="R498" s="124"/>
      <c r="S498" s="124"/>
      <c r="T498" s="124"/>
      <c r="U498" s="124"/>
      <c r="V498" s="124"/>
      <c r="W498" s="124"/>
      <c r="X498" s="124"/>
      <c r="Y498" s="124"/>
      <c r="Z498" s="124"/>
      <c r="AA498" s="124"/>
      <c r="AB498" s="124"/>
      <c r="AC498" s="124"/>
      <c r="AD498" s="124"/>
      <c r="AE498" s="124"/>
      <c r="AF498" s="124"/>
      <c r="AG498" s="124"/>
      <c r="AH498" s="124"/>
      <c r="AI498" s="124"/>
      <c r="AJ498" s="124"/>
      <c r="AK498" s="124"/>
      <c r="AL498" s="124"/>
      <c r="AM498" s="124"/>
      <c r="AN498" s="124"/>
      <c r="AO498" s="124"/>
      <c r="AP498" s="124"/>
      <c r="AQ498" s="124"/>
      <c r="AR498" s="124"/>
      <c r="AS498" s="124"/>
      <c r="AT498" s="124"/>
      <c r="AU498" s="124"/>
      <c r="AV498" s="124"/>
    </row>
    <row r="499" customFormat="false" ht="12.8" hidden="false" customHeight="false" outlineLevel="0" collapsed="false">
      <c r="A499" s="105" t="n">
        <f aca="false">IF(MAX(A$11:A498)+1&lt;=$D$1,A498+1,"")</f>
        <v>44185</v>
      </c>
      <c r="B499" s="0" t="str">
        <f aca="false">IF(WEEKDAY(A499,2)=WEEKDAY(B$1,2),WEEKNUM(A499,2),"")</f>
        <v/>
      </c>
      <c r="C499" s="0" t="str">
        <f aca="false">IF(A499=EOMONTH(A499,0),TEXT(A499,"mmm"),"")</f>
        <v/>
      </c>
      <c r="D499" s="0" t="str">
        <f aca="false">IF(OR(AND(DAY(A499)=31,MONTH(A499)=12),AND(DAY(A499)=1,MONTH(A499)=1)),YEAR(A499),"")</f>
        <v/>
      </c>
      <c r="E499" s="118" t="str">
        <f aca="false">IF(IF(YEAR(A499)=$H$1,TRUE())*IF(OR($H$2="",TEXT(A499,"mmm")=$H$2),TRUE())*IF(OR($H$3="",WEEKNUM(A499,2)=$H$3),TRUE())=1,ROW(),"")</f>
        <v/>
      </c>
      <c r="R499" s="124"/>
      <c r="S499" s="124"/>
      <c r="T499" s="124"/>
      <c r="U499" s="124"/>
      <c r="V499" s="124"/>
      <c r="W499" s="124"/>
      <c r="X499" s="124"/>
      <c r="Y499" s="124"/>
      <c r="Z499" s="124"/>
      <c r="AA499" s="124"/>
      <c r="AB499" s="124"/>
      <c r="AC499" s="124"/>
      <c r="AD499" s="124"/>
      <c r="AE499" s="124"/>
      <c r="AF499" s="124"/>
      <c r="AG499" s="124"/>
      <c r="AH499" s="124"/>
      <c r="AI499" s="124"/>
      <c r="AJ499" s="124"/>
      <c r="AK499" s="124"/>
      <c r="AL499" s="124"/>
      <c r="AM499" s="124"/>
      <c r="AN499" s="124"/>
      <c r="AO499" s="124"/>
      <c r="AP499" s="124"/>
      <c r="AQ499" s="124"/>
      <c r="AR499" s="124"/>
      <c r="AS499" s="124"/>
      <c r="AT499" s="124"/>
      <c r="AU499" s="124"/>
      <c r="AV499" s="124"/>
    </row>
    <row r="500" customFormat="false" ht="12.8" hidden="false" customHeight="false" outlineLevel="0" collapsed="false">
      <c r="A500" s="105" t="n">
        <f aca="false">IF(MAX(A$11:A499)+1&lt;=$D$1,A499+1,"")</f>
        <v>44186</v>
      </c>
      <c r="B500" s="0" t="str">
        <f aca="false">IF(WEEKDAY(A500,2)=WEEKDAY(B$1,2),WEEKNUM(A500,2),"")</f>
        <v/>
      </c>
      <c r="C500" s="0" t="str">
        <f aca="false">IF(A500=EOMONTH(A500,0),TEXT(A500,"mmm"),"")</f>
        <v/>
      </c>
      <c r="D500" s="0" t="str">
        <f aca="false">IF(OR(AND(DAY(A500)=31,MONTH(A500)=12),AND(DAY(A500)=1,MONTH(A500)=1)),YEAR(A500),"")</f>
        <v/>
      </c>
      <c r="E500" s="118" t="str">
        <f aca="false">IF(IF(YEAR(A500)=$H$1,TRUE())*IF(OR($H$2="",TEXT(A500,"mmm")=$H$2),TRUE())*IF(OR($H$3="",WEEKNUM(A500,2)=$H$3),TRUE())=1,ROW(),"")</f>
        <v/>
      </c>
      <c r="R500" s="124"/>
      <c r="S500" s="124"/>
      <c r="T500" s="124"/>
      <c r="U500" s="124"/>
      <c r="V500" s="124"/>
      <c r="W500" s="124"/>
      <c r="X500" s="124"/>
      <c r="Y500" s="124"/>
      <c r="Z500" s="124"/>
      <c r="AA500" s="124"/>
      <c r="AB500" s="124"/>
      <c r="AC500" s="124"/>
      <c r="AD500" s="124"/>
      <c r="AE500" s="124"/>
      <c r="AF500" s="124"/>
      <c r="AG500" s="124"/>
      <c r="AH500" s="124"/>
      <c r="AI500" s="124"/>
      <c r="AJ500" s="124"/>
      <c r="AK500" s="124"/>
      <c r="AL500" s="124"/>
      <c r="AM500" s="124"/>
      <c r="AN500" s="124"/>
      <c r="AO500" s="124"/>
      <c r="AP500" s="124"/>
      <c r="AQ500" s="124"/>
      <c r="AR500" s="124"/>
      <c r="AS500" s="124"/>
      <c r="AT500" s="124"/>
      <c r="AU500" s="124"/>
      <c r="AV500" s="124"/>
    </row>
    <row r="501" customFormat="false" ht="12.8" hidden="false" customHeight="false" outlineLevel="0" collapsed="false">
      <c r="A501" s="105" t="n">
        <f aca="false">IF(MAX(A$11:A500)+1&lt;=$D$1,A500+1,"")</f>
        <v>44187</v>
      </c>
      <c r="B501" s="0" t="n">
        <f aca="false">IF(WEEKDAY(A501,2)=WEEKDAY(B$1,2),WEEKNUM(A501,2),"")</f>
        <v>52</v>
      </c>
      <c r="C501" s="0" t="str">
        <f aca="false">IF(A501=EOMONTH(A501,0),TEXT(A501,"mmm"),"")</f>
        <v/>
      </c>
      <c r="D501" s="0" t="str">
        <f aca="false">IF(OR(AND(DAY(A501)=31,MONTH(A501)=12),AND(DAY(A501)=1,MONTH(A501)=1)),YEAR(A501),"")</f>
        <v/>
      </c>
      <c r="E501" s="118" t="str">
        <f aca="false">IF(IF(YEAR(A501)=$H$1,TRUE())*IF(OR($H$2="",TEXT(A501,"mmm")=$H$2),TRUE())*IF(OR($H$3="",WEEKNUM(A501,2)=$H$3),TRUE())=1,ROW(),"")</f>
        <v/>
      </c>
      <c r="R501" s="124"/>
      <c r="S501" s="124"/>
      <c r="T501" s="124"/>
      <c r="U501" s="124"/>
      <c r="V501" s="124"/>
      <c r="W501" s="124"/>
      <c r="X501" s="124"/>
      <c r="Y501" s="124"/>
      <c r="Z501" s="124"/>
      <c r="AA501" s="124"/>
      <c r="AB501" s="124"/>
      <c r="AC501" s="124"/>
      <c r="AD501" s="124"/>
      <c r="AE501" s="124"/>
      <c r="AF501" s="124"/>
      <c r="AG501" s="124"/>
      <c r="AH501" s="124"/>
      <c r="AI501" s="124"/>
      <c r="AJ501" s="124"/>
      <c r="AK501" s="124"/>
      <c r="AL501" s="124"/>
      <c r="AM501" s="124"/>
      <c r="AN501" s="124"/>
      <c r="AO501" s="124"/>
      <c r="AP501" s="124"/>
      <c r="AQ501" s="124"/>
      <c r="AR501" s="124"/>
      <c r="AS501" s="124"/>
      <c r="AT501" s="124"/>
      <c r="AU501" s="124"/>
      <c r="AV501" s="124"/>
    </row>
    <row r="502" customFormat="false" ht="12.8" hidden="false" customHeight="false" outlineLevel="0" collapsed="false">
      <c r="A502" s="105" t="n">
        <f aca="false">IF(MAX(A$11:A501)+1&lt;=$D$1,A501+1,"")</f>
        <v>44188</v>
      </c>
      <c r="B502" s="0" t="str">
        <f aca="false">IF(WEEKDAY(A502,2)=WEEKDAY(B$1,2),WEEKNUM(A502,2),"")</f>
        <v/>
      </c>
      <c r="C502" s="0" t="str">
        <f aca="false">IF(A502=EOMONTH(A502,0),TEXT(A502,"mmm"),"")</f>
        <v/>
      </c>
      <c r="D502" s="0" t="str">
        <f aca="false">IF(OR(AND(DAY(A502)=31,MONTH(A502)=12),AND(DAY(A502)=1,MONTH(A502)=1)),YEAR(A502),"")</f>
        <v/>
      </c>
      <c r="E502" s="118" t="str">
        <f aca="false">IF(IF(YEAR(A502)=$H$1,TRUE())*IF(OR($H$2="",TEXT(A502,"mmm")=$H$2),TRUE())*IF(OR($H$3="",WEEKNUM(A502,2)=$H$3),TRUE())=1,ROW(),"")</f>
        <v/>
      </c>
      <c r="R502" s="124"/>
      <c r="S502" s="124"/>
      <c r="T502" s="124"/>
      <c r="U502" s="124"/>
      <c r="V502" s="124"/>
      <c r="W502" s="124"/>
      <c r="X502" s="124"/>
      <c r="Y502" s="124"/>
      <c r="Z502" s="124"/>
      <c r="AA502" s="124"/>
      <c r="AB502" s="124"/>
      <c r="AC502" s="124"/>
      <c r="AD502" s="124"/>
      <c r="AE502" s="124"/>
      <c r="AF502" s="124"/>
      <c r="AG502" s="124"/>
      <c r="AH502" s="124"/>
      <c r="AI502" s="124"/>
      <c r="AJ502" s="124"/>
      <c r="AK502" s="124"/>
      <c r="AL502" s="124"/>
      <c r="AM502" s="124"/>
      <c r="AN502" s="124"/>
      <c r="AO502" s="124"/>
      <c r="AP502" s="124"/>
      <c r="AQ502" s="124"/>
      <c r="AR502" s="124"/>
      <c r="AS502" s="124"/>
      <c r="AT502" s="124"/>
      <c r="AU502" s="124"/>
      <c r="AV502" s="124"/>
    </row>
    <row r="503" customFormat="false" ht="12.8" hidden="false" customHeight="false" outlineLevel="0" collapsed="false">
      <c r="A503" s="105" t="n">
        <f aca="false">IF(MAX(A$11:A502)+1&lt;=$D$1,A502+1,"")</f>
        <v>44189</v>
      </c>
      <c r="B503" s="0" t="str">
        <f aca="false">IF(WEEKDAY(A503,2)=WEEKDAY(B$1,2),WEEKNUM(A503,2),"")</f>
        <v/>
      </c>
      <c r="C503" s="0" t="str">
        <f aca="false">IF(A503=EOMONTH(A503,0),TEXT(A503,"mmm"),"")</f>
        <v/>
      </c>
      <c r="D503" s="0" t="str">
        <f aca="false">IF(OR(AND(DAY(A503)=31,MONTH(A503)=12),AND(DAY(A503)=1,MONTH(A503)=1)),YEAR(A503),"")</f>
        <v/>
      </c>
      <c r="E503" s="118" t="str">
        <f aca="false">IF(IF(YEAR(A503)=$H$1,TRUE())*IF(OR($H$2="",TEXT(A503,"mmm")=$H$2),TRUE())*IF(OR($H$3="",WEEKNUM(A503,2)=$H$3),TRUE())=1,ROW(),"")</f>
        <v/>
      </c>
      <c r="R503" s="124"/>
      <c r="S503" s="124"/>
      <c r="T503" s="124"/>
      <c r="U503" s="124"/>
      <c r="V503" s="124"/>
      <c r="W503" s="124"/>
      <c r="X503" s="124"/>
      <c r="Y503" s="124"/>
      <c r="Z503" s="124"/>
      <c r="AA503" s="124"/>
      <c r="AB503" s="124"/>
      <c r="AC503" s="124"/>
      <c r="AD503" s="124"/>
      <c r="AE503" s="124"/>
      <c r="AF503" s="124"/>
      <c r="AG503" s="124"/>
      <c r="AH503" s="124"/>
      <c r="AI503" s="124"/>
      <c r="AJ503" s="124"/>
      <c r="AK503" s="124"/>
      <c r="AL503" s="124"/>
      <c r="AM503" s="124"/>
      <c r="AN503" s="124"/>
      <c r="AO503" s="124"/>
      <c r="AP503" s="124"/>
      <c r="AQ503" s="124"/>
      <c r="AR503" s="124"/>
      <c r="AS503" s="124"/>
      <c r="AT503" s="124"/>
      <c r="AU503" s="124"/>
      <c r="AV503" s="124"/>
    </row>
    <row r="504" customFormat="false" ht="12.8" hidden="false" customHeight="false" outlineLevel="0" collapsed="false">
      <c r="A504" s="105" t="n">
        <f aca="false">IF(MAX(A$11:A503)+1&lt;=$D$1,A503+1,"")</f>
        <v>44190</v>
      </c>
      <c r="B504" s="0" t="str">
        <f aca="false">IF(WEEKDAY(A504,2)=WEEKDAY(B$1,2),WEEKNUM(A504,2),"")</f>
        <v/>
      </c>
      <c r="C504" s="0" t="str">
        <f aca="false">IF(A504=EOMONTH(A504,0),TEXT(A504,"mmm"),"")</f>
        <v/>
      </c>
      <c r="D504" s="0" t="str">
        <f aca="false">IF(OR(AND(DAY(A504)=31,MONTH(A504)=12),AND(DAY(A504)=1,MONTH(A504)=1)),YEAR(A504),"")</f>
        <v/>
      </c>
      <c r="E504" s="118" t="str">
        <f aca="false">IF(IF(YEAR(A504)=$H$1,TRUE())*IF(OR($H$2="",TEXT(A504,"mmm")=$H$2),TRUE())*IF(OR($H$3="",WEEKNUM(A504,2)=$H$3),TRUE())=1,ROW(),"")</f>
        <v/>
      </c>
      <c r="R504" s="124"/>
      <c r="S504" s="124"/>
      <c r="T504" s="124"/>
      <c r="U504" s="124"/>
      <c r="V504" s="124"/>
      <c r="W504" s="124"/>
      <c r="X504" s="124"/>
      <c r="Y504" s="124"/>
      <c r="Z504" s="124"/>
      <c r="AA504" s="124"/>
      <c r="AB504" s="124"/>
      <c r="AC504" s="124"/>
      <c r="AD504" s="124"/>
      <c r="AE504" s="124"/>
      <c r="AF504" s="124"/>
      <c r="AG504" s="124"/>
      <c r="AH504" s="124"/>
      <c r="AI504" s="124"/>
      <c r="AJ504" s="124"/>
      <c r="AK504" s="124"/>
      <c r="AL504" s="124"/>
      <c r="AM504" s="124"/>
      <c r="AN504" s="124"/>
      <c r="AO504" s="124"/>
      <c r="AP504" s="124"/>
      <c r="AQ504" s="124"/>
      <c r="AR504" s="124"/>
      <c r="AS504" s="124"/>
      <c r="AT504" s="124"/>
      <c r="AU504" s="124"/>
      <c r="AV504" s="124"/>
    </row>
    <row r="505" customFormat="false" ht="12.8" hidden="false" customHeight="false" outlineLevel="0" collapsed="false">
      <c r="A505" s="105" t="n">
        <f aca="false">IF(MAX(A$11:A504)+1&lt;=$D$1,A504+1,"")</f>
        <v>44191</v>
      </c>
      <c r="B505" s="0" t="str">
        <f aca="false">IF(WEEKDAY(A505,2)=WEEKDAY(B$1,2),WEEKNUM(A505,2),"")</f>
        <v/>
      </c>
      <c r="C505" s="0" t="str">
        <f aca="false">IF(A505=EOMONTH(A505,0),TEXT(A505,"mmm"),"")</f>
        <v/>
      </c>
      <c r="D505" s="0" t="str">
        <f aca="false">IF(OR(AND(DAY(A505)=31,MONTH(A505)=12),AND(DAY(A505)=1,MONTH(A505)=1)),YEAR(A505),"")</f>
        <v/>
      </c>
      <c r="E505" s="118" t="str">
        <f aca="false">IF(IF(YEAR(A505)=$H$1,TRUE())*IF(OR($H$2="",TEXT(A505,"mmm")=$H$2),TRUE())*IF(OR($H$3="",WEEKNUM(A505,2)=$H$3),TRUE())=1,ROW(),"")</f>
        <v/>
      </c>
      <c r="R505" s="124"/>
      <c r="S505" s="124"/>
      <c r="T505" s="124"/>
      <c r="U505" s="124"/>
      <c r="V505" s="124"/>
      <c r="W505" s="124"/>
      <c r="X505" s="124"/>
      <c r="Y505" s="124"/>
      <c r="Z505" s="124"/>
      <c r="AA505" s="124"/>
      <c r="AB505" s="124"/>
      <c r="AC505" s="124"/>
      <c r="AD505" s="124"/>
      <c r="AE505" s="124"/>
      <c r="AF505" s="124"/>
      <c r="AG505" s="124"/>
      <c r="AH505" s="124"/>
      <c r="AI505" s="124"/>
      <c r="AJ505" s="124"/>
      <c r="AK505" s="124"/>
      <c r="AL505" s="124"/>
      <c r="AM505" s="124"/>
      <c r="AN505" s="124"/>
      <c r="AO505" s="124"/>
      <c r="AP505" s="124"/>
      <c r="AQ505" s="124"/>
      <c r="AR505" s="124"/>
      <c r="AS505" s="124"/>
      <c r="AT505" s="124"/>
      <c r="AU505" s="124"/>
      <c r="AV505" s="124"/>
    </row>
    <row r="506" customFormat="false" ht="12.8" hidden="false" customHeight="false" outlineLevel="0" collapsed="false">
      <c r="A506" s="105" t="n">
        <f aca="false">IF(MAX(A$11:A505)+1&lt;=$D$1,A505+1,"")</f>
        <v>44192</v>
      </c>
      <c r="B506" s="0" t="str">
        <f aca="false">IF(WEEKDAY(A506,2)=WEEKDAY(B$1,2),WEEKNUM(A506,2),"")</f>
        <v/>
      </c>
      <c r="C506" s="0" t="str">
        <f aca="false">IF(A506=EOMONTH(A506,0),TEXT(A506,"mmm"),"")</f>
        <v/>
      </c>
      <c r="D506" s="0" t="str">
        <f aca="false">IF(OR(AND(DAY(A506)=31,MONTH(A506)=12),AND(DAY(A506)=1,MONTH(A506)=1)),YEAR(A506),"")</f>
        <v/>
      </c>
      <c r="E506" s="118" t="str">
        <f aca="false">IF(IF(YEAR(A506)=$H$1,TRUE())*IF(OR($H$2="",TEXT(A506,"mmm")=$H$2),TRUE())*IF(OR($H$3="",WEEKNUM(A506,2)=$H$3),TRUE())=1,ROW(),"")</f>
        <v/>
      </c>
      <c r="R506" s="124"/>
      <c r="S506" s="124"/>
      <c r="T506" s="124"/>
      <c r="U506" s="124"/>
      <c r="V506" s="124"/>
      <c r="W506" s="124"/>
      <c r="X506" s="124"/>
      <c r="Y506" s="124"/>
      <c r="Z506" s="124"/>
      <c r="AA506" s="124"/>
      <c r="AB506" s="124"/>
      <c r="AC506" s="124"/>
      <c r="AD506" s="124"/>
      <c r="AE506" s="124"/>
      <c r="AF506" s="124"/>
      <c r="AG506" s="124"/>
      <c r="AH506" s="124"/>
      <c r="AI506" s="124"/>
      <c r="AJ506" s="124"/>
      <c r="AK506" s="124"/>
      <c r="AL506" s="124"/>
      <c r="AM506" s="124"/>
      <c r="AN506" s="124"/>
      <c r="AO506" s="124"/>
      <c r="AP506" s="124"/>
      <c r="AQ506" s="124"/>
      <c r="AR506" s="124"/>
      <c r="AS506" s="124"/>
      <c r="AT506" s="124"/>
      <c r="AU506" s="124"/>
      <c r="AV506" s="124"/>
    </row>
    <row r="507" customFormat="false" ht="12.8" hidden="false" customHeight="false" outlineLevel="0" collapsed="false">
      <c r="A507" s="105" t="n">
        <f aca="false">IF(MAX(A$11:A506)+1&lt;=$D$1,A506+1,"")</f>
        <v>44193</v>
      </c>
      <c r="B507" s="0" t="str">
        <f aca="false">IF(WEEKDAY(A507,2)=WEEKDAY(B$1,2),WEEKNUM(A507,2),"")</f>
        <v/>
      </c>
      <c r="C507" s="0" t="str">
        <f aca="false">IF(A507=EOMONTH(A507,0),TEXT(A507,"mmm"),"")</f>
        <v/>
      </c>
      <c r="D507" s="0" t="str">
        <f aca="false">IF(OR(AND(DAY(A507)=31,MONTH(A507)=12),AND(DAY(A507)=1,MONTH(A507)=1)),YEAR(A507),"")</f>
        <v/>
      </c>
      <c r="E507" s="118" t="str">
        <f aca="false">IF(IF(YEAR(A507)=$H$1,TRUE())*IF(OR($H$2="",TEXT(A507,"mmm")=$H$2),TRUE())*IF(OR($H$3="",WEEKNUM(A507,2)=$H$3),TRUE())=1,ROW(),"")</f>
        <v/>
      </c>
      <c r="R507" s="124"/>
      <c r="S507" s="124"/>
      <c r="T507" s="124"/>
      <c r="U507" s="124"/>
      <c r="V507" s="124"/>
      <c r="W507" s="124"/>
      <c r="X507" s="124"/>
      <c r="Y507" s="124"/>
      <c r="Z507" s="124"/>
      <c r="AA507" s="124"/>
      <c r="AB507" s="124"/>
      <c r="AC507" s="124"/>
      <c r="AD507" s="124"/>
      <c r="AE507" s="124"/>
      <c r="AF507" s="124"/>
      <c r="AG507" s="124"/>
      <c r="AH507" s="124"/>
      <c r="AI507" s="124"/>
      <c r="AJ507" s="124"/>
      <c r="AK507" s="124"/>
      <c r="AL507" s="124"/>
      <c r="AM507" s="124"/>
      <c r="AN507" s="124"/>
      <c r="AO507" s="124"/>
      <c r="AP507" s="124"/>
      <c r="AQ507" s="124"/>
      <c r="AR507" s="124"/>
      <c r="AS507" s="124"/>
      <c r="AT507" s="124"/>
      <c r="AU507" s="124"/>
      <c r="AV507" s="124"/>
    </row>
    <row r="508" customFormat="false" ht="12.8" hidden="false" customHeight="false" outlineLevel="0" collapsed="false">
      <c r="A508" s="105" t="n">
        <f aca="false">IF(MAX(A$11:A507)+1&lt;=$D$1,A507+1,"")</f>
        <v>44194</v>
      </c>
      <c r="B508" s="0" t="n">
        <f aca="false">IF(WEEKDAY(A508,2)=WEEKDAY(B$1,2),WEEKNUM(A508,2),"")</f>
        <v>1</v>
      </c>
      <c r="C508" s="0" t="str">
        <f aca="false">IF(A508=EOMONTH(A508,0),TEXT(A508,"mmm"),"")</f>
        <v/>
      </c>
      <c r="D508" s="0" t="str">
        <f aca="false">IF(OR(AND(DAY(A508)=31,MONTH(A508)=12),AND(DAY(A508)=1,MONTH(A508)=1)),YEAR(A508),"")</f>
        <v/>
      </c>
      <c r="E508" s="118" t="str">
        <f aca="false">IF(IF(YEAR(A508)=$H$1,TRUE())*IF(OR($H$2="",TEXT(A508,"mmm")=$H$2),TRUE())*IF(OR($H$3="",WEEKNUM(A508,2)=$H$3),TRUE())=1,ROW(),"")</f>
        <v/>
      </c>
      <c r="R508" s="124"/>
      <c r="S508" s="124"/>
      <c r="T508" s="124"/>
      <c r="U508" s="124"/>
      <c r="V508" s="124"/>
      <c r="W508" s="124"/>
      <c r="X508" s="124"/>
      <c r="Y508" s="124"/>
      <c r="Z508" s="124"/>
      <c r="AA508" s="124"/>
      <c r="AB508" s="124"/>
      <c r="AC508" s="124"/>
      <c r="AD508" s="124"/>
      <c r="AE508" s="124"/>
      <c r="AF508" s="124"/>
      <c r="AG508" s="124"/>
      <c r="AH508" s="124"/>
      <c r="AI508" s="124"/>
      <c r="AJ508" s="124"/>
      <c r="AK508" s="124"/>
      <c r="AL508" s="124"/>
      <c r="AM508" s="124"/>
      <c r="AN508" s="124"/>
      <c r="AO508" s="124"/>
      <c r="AP508" s="124"/>
      <c r="AQ508" s="124"/>
      <c r="AR508" s="124"/>
      <c r="AS508" s="124"/>
      <c r="AT508" s="124"/>
      <c r="AU508" s="124"/>
      <c r="AV508" s="124"/>
    </row>
    <row r="509" customFormat="false" ht="12.8" hidden="false" customHeight="false" outlineLevel="0" collapsed="false">
      <c r="A509" s="105" t="n">
        <f aca="false">IF(MAX(A$11:A508)+1&lt;=$D$1,A508+1,"")</f>
        <v>44195</v>
      </c>
      <c r="B509" s="0" t="str">
        <f aca="false">IF(WEEKDAY(A509,2)=WEEKDAY(B$1,2),WEEKNUM(A509,2),"")</f>
        <v/>
      </c>
      <c r="C509" s="0" t="str">
        <f aca="false">IF(A509=EOMONTH(A509,0),TEXT(A509,"mmm"),"")</f>
        <v/>
      </c>
      <c r="D509" s="0" t="str">
        <f aca="false">IF(OR(AND(DAY(A509)=31,MONTH(A509)=12),AND(DAY(A509)=1,MONTH(A509)=1)),YEAR(A509),"")</f>
        <v/>
      </c>
      <c r="E509" s="118" t="str">
        <f aca="false">IF(IF(YEAR(A509)=$H$1,TRUE())*IF(OR($H$2="",TEXT(A509,"mmm")=$H$2),TRUE())*IF(OR($H$3="",WEEKNUM(A509,2)=$H$3),TRUE())=1,ROW(),"")</f>
        <v/>
      </c>
      <c r="R509" s="124"/>
      <c r="S509" s="124"/>
      <c r="T509" s="124"/>
      <c r="U509" s="124"/>
      <c r="V509" s="124"/>
      <c r="W509" s="124"/>
      <c r="X509" s="124"/>
      <c r="Y509" s="124"/>
      <c r="Z509" s="124"/>
      <c r="AA509" s="124"/>
      <c r="AB509" s="124"/>
      <c r="AC509" s="124"/>
      <c r="AD509" s="124"/>
      <c r="AE509" s="124"/>
      <c r="AF509" s="124"/>
      <c r="AG509" s="124"/>
      <c r="AH509" s="124"/>
      <c r="AI509" s="124"/>
      <c r="AJ509" s="124"/>
      <c r="AK509" s="124"/>
      <c r="AL509" s="124"/>
      <c r="AM509" s="124"/>
      <c r="AN509" s="124"/>
      <c r="AO509" s="124"/>
      <c r="AP509" s="124"/>
      <c r="AQ509" s="124"/>
      <c r="AR509" s="124"/>
      <c r="AS509" s="124"/>
      <c r="AT509" s="124"/>
      <c r="AU509" s="124"/>
      <c r="AV509" s="124"/>
    </row>
    <row r="510" customFormat="false" ht="12.8" hidden="false" customHeight="false" outlineLevel="0" collapsed="false">
      <c r="A510" s="105" t="n">
        <f aca="false">IF(MAX(A$11:A509)+1&lt;=$D$1,A509+1,"")</f>
        <v>44196</v>
      </c>
      <c r="B510" s="0" t="str">
        <f aca="false">IF(WEEKDAY(A510,2)=WEEKDAY(B$1,2),WEEKNUM(A510,2),"")</f>
        <v/>
      </c>
      <c r="C510" s="0" t="str">
        <f aca="false">IF(A510=EOMONTH(A510,0),TEXT(A510,"mmm"),"")</f>
        <v>déc.</v>
      </c>
      <c r="D510" s="0" t="n">
        <f aca="false">IF(OR(AND(DAY(A510)=31,MONTH(A510)=12),AND(DAY(A510)=1,MONTH(A510)=1)),YEAR(A510),"")</f>
        <v>2020</v>
      </c>
      <c r="E510" s="118" t="str">
        <f aca="false">IF(IF(YEAR(A510)=$H$1,TRUE())*IF(OR($H$2="",TEXT(A510,"mmm")=$H$2),TRUE())*IF(OR($H$3="",WEEKNUM(A510,2)=$H$3),TRUE())=1,ROW(),"")</f>
        <v/>
      </c>
      <c r="R510" s="124"/>
      <c r="S510" s="124"/>
      <c r="T510" s="124"/>
      <c r="U510" s="124"/>
      <c r="V510" s="124"/>
      <c r="W510" s="124"/>
      <c r="X510" s="124"/>
      <c r="Y510" s="124"/>
      <c r="Z510" s="124"/>
      <c r="AA510" s="124"/>
      <c r="AB510" s="124"/>
      <c r="AC510" s="124"/>
      <c r="AD510" s="124"/>
      <c r="AE510" s="124"/>
      <c r="AF510" s="124"/>
      <c r="AG510" s="124"/>
      <c r="AH510" s="124"/>
      <c r="AI510" s="124"/>
      <c r="AJ510" s="124"/>
      <c r="AK510" s="124"/>
      <c r="AL510" s="124"/>
      <c r="AM510" s="124"/>
      <c r="AN510" s="124"/>
      <c r="AO510" s="124"/>
      <c r="AP510" s="124"/>
      <c r="AQ510" s="124"/>
      <c r="AR510" s="124"/>
      <c r="AS510" s="124"/>
      <c r="AT510" s="124"/>
      <c r="AU510" s="124"/>
      <c r="AV510" s="124"/>
    </row>
    <row r="511" customFormat="false" ht="12.8" hidden="false" customHeight="false" outlineLevel="0" collapsed="false">
      <c r="A511" s="105" t="n">
        <f aca="false">IF(MAX(A$11:A510)+1&lt;=$D$1,A510+1,"")</f>
        <v>44197</v>
      </c>
      <c r="B511" s="0" t="str">
        <f aca="false">IF(WEEKDAY(A511,2)=WEEKDAY(B$1,2),WEEKNUM(A511,2),"")</f>
        <v/>
      </c>
      <c r="C511" s="0" t="str">
        <f aca="false">IF(A511=EOMONTH(A511,0),TEXT(A511,"mmm"),"")</f>
        <v/>
      </c>
      <c r="D511" s="0" t="n">
        <f aca="false">IF(OR(AND(DAY(A511)=31,MONTH(A511)=12),AND(DAY(A511)=1,MONTH(A511)=1)),YEAR(A511),"")</f>
        <v>2021</v>
      </c>
      <c r="E511" s="118" t="str">
        <f aca="false">IF(IF(YEAR(A511)=$H$1,TRUE())*IF(OR($H$2="",TEXT(A511,"mmm")=$H$2),TRUE())*IF(OR($H$3="",WEEKNUM(A511,2)=$H$3),TRUE())=1,ROW(),"")</f>
        <v/>
      </c>
      <c r="R511" s="124"/>
      <c r="S511" s="124"/>
      <c r="T511" s="124"/>
      <c r="U511" s="124"/>
      <c r="V511" s="124"/>
      <c r="W511" s="124"/>
      <c r="X511" s="124"/>
      <c r="Y511" s="124"/>
      <c r="Z511" s="124"/>
      <c r="AA511" s="124"/>
      <c r="AB511" s="124"/>
      <c r="AC511" s="124"/>
      <c r="AD511" s="124"/>
      <c r="AE511" s="124"/>
      <c r="AF511" s="124"/>
      <c r="AG511" s="124"/>
      <c r="AH511" s="124"/>
      <c r="AI511" s="124"/>
      <c r="AJ511" s="124"/>
      <c r="AK511" s="124"/>
      <c r="AL511" s="124"/>
      <c r="AM511" s="124"/>
      <c r="AN511" s="124"/>
      <c r="AO511" s="124"/>
      <c r="AP511" s="124"/>
      <c r="AQ511" s="124"/>
      <c r="AR511" s="124"/>
      <c r="AS511" s="124"/>
      <c r="AT511" s="124"/>
      <c r="AU511" s="124"/>
      <c r="AV511" s="124"/>
    </row>
    <row r="512" customFormat="false" ht="12.8" hidden="false" customHeight="false" outlineLevel="0" collapsed="false">
      <c r="A512" s="105" t="n">
        <f aca="false">IF(MAX(A$11:A511)+1&lt;=$D$1,A511+1,"")</f>
        <v>44198</v>
      </c>
      <c r="B512" s="0" t="str">
        <f aca="false">IF(WEEKDAY(A512,2)=WEEKDAY(B$1,2),WEEKNUM(A512,2),"")</f>
        <v/>
      </c>
      <c r="C512" s="0" t="str">
        <f aca="false">IF(A512=EOMONTH(A512,0),TEXT(A512,"mmm"),"")</f>
        <v/>
      </c>
      <c r="D512" s="0" t="str">
        <f aca="false">IF(OR(AND(DAY(A512)=31,MONTH(A512)=12),AND(DAY(A512)=1,MONTH(A512)=1)),YEAR(A512),"")</f>
        <v/>
      </c>
      <c r="E512" s="118" t="str">
        <f aca="false">IF(IF(YEAR(A512)=$H$1,TRUE())*IF(OR($H$2="",TEXT(A512,"mmm")=$H$2),TRUE())*IF(OR($H$3="",WEEKNUM(A512,2)=$H$3),TRUE())=1,ROW(),"")</f>
        <v/>
      </c>
      <c r="R512" s="124"/>
      <c r="S512" s="124"/>
      <c r="T512" s="124"/>
      <c r="U512" s="124"/>
      <c r="V512" s="124"/>
      <c r="W512" s="124"/>
      <c r="X512" s="124"/>
      <c r="Y512" s="124"/>
      <c r="Z512" s="124"/>
      <c r="AA512" s="124"/>
      <c r="AB512" s="124"/>
      <c r="AC512" s="124"/>
      <c r="AD512" s="124"/>
      <c r="AE512" s="124"/>
      <c r="AF512" s="124"/>
      <c r="AG512" s="124"/>
      <c r="AH512" s="124"/>
      <c r="AI512" s="124"/>
      <c r="AJ512" s="124"/>
      <c r="AK512" s="124"/>
      <c r="AL512" s="124"/>
      <c r="AM512" s="124"/>
      <c r="AN512" s="124"/>
      <c r="AO512" s="124"/>
      <c r="AP512" s="124"/>
      <c r="AQ512" s="124"/>
      <c r="AR512" s="124"/>
      <c r="AS512" s="124"/>
      <c r="AT512" s="124"/>
      <c r="AU512" s="124"/>
      <c r="AV512" s="124"/>
    </row>
    <row r="513" customFormat="false" ht="12.8" hidden="false" customHeight="false" outlineLevel="0" collapsed="false">
      <c r="A513" s="105" t="n">
        <f aca="false">IF(MAX(A$11:A512)+1&lt;=$D$1,A512+1,"")</f>
        <v>44199</v>
      </c>
      <c r="B513" s="0" t="str">
        <f aca="false">IF(WEEKDAY(A513,2)=WEEKDAY(B$1,2),WEEKNUM(A513,2),"")</f>
        <v/>
      </c>
      <c r="C513" s="0" t="str">
        <f aca="false">IF(A513=EOMONTH(A513,0),TEXT(A513,"mmm"),"")</f>
        <v/>
      </c>
      <c r="D513" s="0" t="str">
        <f aca="false">IF(OR(AND(DAY(A513)=31,MONTH(A513)=12),AND(DAY(A513)=1,MONTH(A513)=1)),YEAR(A513),"")</f>
        <v/>
      </c>
      <c r="E513" s="118" t="str">
        <f aca="false">IF(IF(YEAR(A513)=$H$1,TRUE())*IF(OR($H$2="",TEXT(A513,"mmm")=$H$2),TRUE())*IF(OR($H$3="",WEEKNUM(A513,2)=$H$3),TRUE())=1,ROW(),"")</f>
        <v/>
      </c>
      <c r="R513" s="124"/>
      <c r="S513" s="124"/>
      <c r="T513" s="124"/>
      <c r="U513" s="124"/>
      <c r="V513" s="124"/>
      <c r="W513" s="124"/>
      <c r="X513" s="124"/>
      <c r="Y513" s="124"/>
      <c r="Z513" s="124"/>
      <c r="AA513" s="124"/>
      <c r="AB513" s="124"/>
      <c r="AC513" s="124"/>
      <c r="AD513" s="124"/>
      <c r="AE513" s="124"/>
      <c r="AF513" s="124"/>
      <c r="AG513" s="124"/>
      <c r="AH513" s="124"/>
      <c r="AI513" s="124"/>
      <c r="AJ513" s="124"/>
      <c r="AK513" s="124"/>
      <c r="AL513" s="124"/>
      <c r="AM513" s="124"/>
      <c r="AN513" s="124"/>
      <c r="AO513" s="124"/>
      <c r="AP513" s="124"/>
      <c r="AQ513" s="124"/>
      <c r="AR513" s="124"/>
      <c r="AS513" s="124"/>
      <c r="AT513" s="124"/>
      <c r="AU513" s="124"/>
      <c r="AV513" s="124"/>
    </row>
    <row r="514" customFormat="false" ht="12.8" hidden="false" customHeight="false" outlineLevel="0" collapsed="false">
      <c r="A514" s="105" t="n">
        <f aca="false">IF(MAX(A$11:A513)+1&lt;=$D$1,A513+1,"")</f>
        <v>44200</v>
      </c>
      <c r="B514" s="0" t="str">
        <f aca="false">IF(WEEKDAY(A514,2)=WEEKDAY(B$1,2),WEEKNUM(A514,2),"")</f>
        <v/>
      </c>
      <c r="C514" s="0" t="str">
        <f aca="false">IF(A514=EOMONTH(A514,0),TEXT(A514,"mmm"),"")</f>
        <v/>
      </c>
      <c r="D514" s="0" t="str">
        <f aca="false">IF(OR(AND(DAY(A514)=31,MONTH(A514)=12),AND(DAY(A514)=1,MONTH(A514)=1)),YEAR(A514),"")</f>
        <v/>
      </c>
      <c r="E514" s="118" t="str">
        <f aca="false">IF(IF(YEAR(A514)=$H$1,TRUE())*IF(OR($H$2="",TEXT(A514,"mmm")=$H$2),TRUE())*IF(OR($H$3="",WEEKNUM(A514,2)=$H$3),TRUE())=1,ROW(),"")</f>
        <v/>
      </c>
      <c r="R514" s="124"/>
      <c r="S514" s="124"/>
      <c r="T514" s="124"/>
      <c r="U514" s="124"/>
      <c r="V514" s="124"/>
      <c r="W514" s="124"/>
      <c r="X514" s="124"/>
      <c r="Y514" s="124"/>
      <c r="Z514" s="124"/>
      <c r="AA514" s="124"/>
      <c r="AB514" s="124"/>
      <c r="AC514" s="124"/>
      <c r="AD514" s="124"/>
      <c r="AE514" s="124"/>
      <c r="AF514" s="124"/>
      <c r="AG514" s="124"/>
      <c r="AH514" s="124"/>
      <c r="AI514" s="124"/>
      <c r="AJ514" s="124"/>
      <c r="AK514" s="124"/>
      <c r="AL514" s="124"/>
      <c r="AM514" s="124"/>
      <c r="AN514" s="124"/>
      <c r="AO514" s="124"/>
      <c r="AP514" s="124"/>
      <c r="AQ514" s="124"/>
      <c r="AR514" s="124"/>
      <c r="AS514" s="124"/>
      <c r="AT514" s="124"/>
      <c r="AU514" s="124"/>
      <c r="AV514" s="124"/>
    </row>
    <row r="515" customFormat="false" ht="12.8" hidden="false" customHeight="false" outlineLevel="0" collapsed="false">
      <c r="A515" s="105" t="n">
        <f aca="false">IF(MAX(A$11:A514)+1&lt;=$D$1,A514+1,"")</f>
        <v>44201</v>
      </c>
      <c r="B515" s="0" t="n">
        <f aca="false">IF(WEEKDAY(A515,2)=WEEKDAY(B$1,2),WEEKNUM(A515,2),"")</f>
        <v>2</v>
      </c>
      <c r="C515" s="0" t="str">
        <f aca="false">IF(A515=EOMONTH(A515,0),TEXT(A515,"mmm"),"")</f>
        <v/>
      </c>
      <c r="D515" s="0" t="str">
        <f aca="false">IF(OR(AND(DAY(A515)=31,MONTH(A515)=12),AND(DAY(A515)=1,MONTH(A515)=1)),YEAR(A515),"")</f>
        <v/>
      </c>
      <c r="E515" s="118" t="str">
        <f aca="false">IF(IF(YEAR(A515)=$H$1,TRUE())*IF(OR($H$2="",TEXT(A515,"mmm")=$H$2),TRUE())*IF(OR($H$3="",WEEKNUM(A515,2)=$H$3),TRUE())=1,ROW(),"")</f>
        <v/>
      </c>
      <c r="R515" s="124"/>
      <c r="S515" s="124"/>
      <c r="T515" s="124"/>
      <c r="U515" s="124"/>
      <c r="V515" s="124"/>
      <c r="W515" s="124"/>
      <c r="X515" s="124"/>
      <c r="Y515" s="124"/>
      <c r="Z515" s="124"/>
      <c r="AA515" s="124"/>
      <c r="AB515" s="124"/>
      <c r="AC515" s="124"/>
      <c r="AD515" s="124"/>
      <c r="AE515" s="124"/>
      <c r="AF515" s="124"/>
      <c r="AG515" s="124"/>
      <c r="AH515" s="124"/>
      <c r="AI515" s="124"/>
      <c r="AJ515" s="124"/>
      <c r="AK515" s="124"/>
      <c r="AL515" s="124"/>
      <c r="AM515" s="124"/>
      <c r="AN515" s="124"/>
      <c r="AO515" s="124"/>
      <c r="AP515" s="124"/>
      <c r="AQ515" s="124"/>
      <c r="AR515" s="124"/>
      <c r="AS515" s="124"/>
      <c r="AT515" s="124"/>
      <c r="AU515" s="124"/>
      <c r="AV515" s="124"/>
    </row>
    <row r="516" customFormat="false" ht="12.8" hidden="false" customHeight="false" outlineLevel="0" collapsed="false">
      <c r="A516" s="105" t="n">
        <f aca="false">IF(MAX(A$11:A515)+1&lt;=$D$1,A515+1,"")</f>
        <v>44202</v>
      </c>
      <c r="B516" s="0" t="str">
        <f aca="false">IF(WEEKDAY(A516,2)=WEEKDAY(B$1,2),WEEKNUM(A516,2),"")</f>
        <v/>
      </c>
      <c r="C516" s="0" t="str">
        <f aca="false">IF(A516=EOMONTH(A516,0),TEXT(A516,"mmm"),"")</f>
        <v/>
      </c>
      <c r="D516" s="0" t="str">
        <f aca="false">IF(OR(AND(DAY(A516)=31,MONTH(A516)=12),AND(DAY(A516)=1,MONTH(A516)=1)),YEAR(A516),"")</f>
        <v/>
      </c>
      <c r="E516" s="118" t="str">
        <f aca="false">IF(IF(YEAR(A516)=$H$1,TRUE())*IF(OR($H$2="",TEXT(A516,"mmm")=$H$2),TRUE())*IF(OR($H$3="",WEEKNUM(A516,2)=$H$3),TRUE())=1,ROW(),"")</f>
        <v/>
      </c>
      <c r="R516" s="124"/>
      <c r="S516" s="124"/>
      <c r="T516" s="124"/>
      <c r="U516" s="124"/>
      <c r="V516" s="124"/>
      <c r="W516" s="124"/>
      <c r="X516" s="124"/>
      <c r="Y516" s="124"/>
      <c r="Z516" s="124"/>
      <c r="AA516" s="124"/>
      <c r="AB516" s="124"/>
      <c r="AC516" s="124"/>
      <c r="AD516" s="124"/>
      <c r="AE516" s="124"/>
      <c r="AF516" s="124"/>
      <c r="AG516" s="124"/>
      <c r="AH516" s="124"/>
      <c r="AI516" s="124"/>
      <c r="AJ516" s="124"/>
      <c r="AK516" s="124"/>
      <c r="AL516" s="124"/>
      <c r="AM516" s="124"/>
      <c r="AN516" s="124"/>
      <c r="AO516" s="124"/>
      <c r="AP516" s="124"/>
      <c r="AQ516" s="124"/>
      <c r="AR516" s="124"/>
      <c r="AS516" s="124"/>
      <c r="AT516" s="124"/>
      <c r="AU516" s="124"/>
      <c r="AV516" s="124"/>
    </row>
    <row r="517" customFormat="false" ht="12.8" hidden="false" customHeight="false" outlineLevel="0" collapsed="false">
      <c r="A517" s="105" t="n">
        <f aca="false">IF(MAX(A$11:A516)+1&lt;=$D$1,A516+1,"")</f>
        <v>44203</v>
      </c>
      <c r="B517" s="0" t="str">
        <f aca="false">IF(WEEKDAY(A517,2)=WEEKDAY(B$1,2),WEEKNUM(A517,2),"")</f>
        <v/>
      </c>
      <c r="C517" s="0" t="str">
        <f aca="false">IF(A517=EOMONTH(A517,0),TEXT(A517,"mmm"),"")</f>
        <v/>
      </c>
      <c r="D517" s="0" t="str">
        <f aca="false">IF(OR(AND(DAY(A517)=31,MONTH(A517)=12),AND(DAY(A517)=1,MONTH(A517)=1)),YEAR(A517),"")</f>
        <v/>
      </c>
      <c r="E517" s="118" t="str">
        <f aca="false">IF(IF(YEAR(A517)=$H$1,TRUE())*IF(OR($H$2="",TEXT(A517,"mmm")=$H$2),TRUE())*IF(OR($H$3="",WEEKNUM(A517,2)=$H$3),TRUE())=1,ROW(),"")</f>
        <v/>
      </c>
      <c r="R517" s="124"/>
      <c r="S517" s="124"/>
      <c r="T517" s="124"/>
      <c r="U517" s="124"/>
      <c r="V517" s="124"/>
      <c r="W517" s="124"/>
      <c r="X517" s="124"/>
      <c r="Y517" s="124"/>
      <c r="Z517" s="124"/>
      <c r="AA517" s="124"/>
      <c r="AB517" s="124"/>
      <c r="AC517" s="124"/>
      <c r="AD517" s="124"/>
      <c r="AE517" s="124"/>
      <c r="AF517" s="124"/>
      <c r="AG517" s="124"/>
      <c r="AH517" s="124"/>
      <c r="AI517" s="124"/>
      <c r="AJ517" s="124"/>
      <c r="AK517" s="124"/>
      <c r="AL517" s="124"/>
      <c r="AM517" s="124"/>
      <c r="AN517" s="124"/>
      <c r="AO517" s="124"/>
      <c r="AP517" s="124"/>
      <c r="AQ517" s="124"/>
      <c r="AR517" s="124"/>
      <c r="AS517" s="124"/>
      <c r="AT517" s="124"/>
      <c r="AU517" s="124"/>
      <c r="AV517" s="124"/>
    </row>
    <row r="518" customFormat="false" ht="12.8" hidden="false" customHeight="false" outlineLevel="0" collapsed="false">
      <c r="A518" s="105" t="n">
        <f aca="false">IF(MAX(A$11:A517)+1&lt;=$D$1,A517+1,"")</f>
        <v>44204</v>
      </c>
      <c r="B518" s="0" t="str">
        <f aca="false">IF(WEEKDAY(A518,2)=WEEKDAY(B$1,2),WEEKNUM(A518,2),"")</f>
        <v/>
      </c>
      <c r="C518" s="0" t="str">
        <f aca="false">IF(A518=EOMONTH(A518,0),TEXT(A518,"mmm"),"")</f>
        <v/>
      </c>
      <c r="D518" s="0" t="str">
        <f aca="false">IF(OR(AND(DAY(A518)=31,MONTH(A518)=12),AND(DAY(A518)=1,MONTH(A518)=1)),YEAR(A518),"")</f>
        <v/>
      </c>
      <c r="E518" s="118" t="str">
        <f aca="false">IF(IF(YEAR(A518)=$H$1,TRUE())*IF(OR($H$2="",TEXT(A518,"mmm")=$H$2),TRUE())*IF(OR($H$3="",WEEKNUM(A518,2)=$H$3),TRUE())=1,ROW(),"")</f>
        <v/>
      </c>
      <c r="R518" s="124"/>
      <c r="S518" s="124"/>
      <c r="T518" s="124"/>
      <c r="U518" s="124"/>
      <c r="V518" s="124"/>
      <c r="W518" s="124"/>
      <c r="X518" s="124"/>
      <c r="Y518" s="124"/>
      <c r="Z518" s="124"/>
      <c r="AA518" s="124"/>
      <c r="AB518" s="124"/>
      <c r="AC518" s="124"/>
      <c r="AD518" s="124"/>
      <c r="AE518" s="124"/>
      <c r="AF518" s="124"/>
      <c r="AG518" s="124"/>
      <c r="AH518" s="124"/>
      <c r="AI518" s="124"/>
      <c r="AJ518" s="124"/>
      <c r="AK518" s="124"/>
      <c r="AL518" s="124"/>
      <c r="AM518" s="124"/>
      <c r="AN518" s="124"/>
      <c r="AO518" s="124"/>
      <c r="AP518" s="124"/>
      <c r="AQ518" s="124"/>
      <c r="AR518" s="124"/>
      <c r="AS518" s="124"/>
      <c r="AT518" s="124"/>
      <c r="AU518" s="124"/>
      <c r="AV518" s="124"/>
    </row>
    <row r="519" customFormat="false" ht="12.8" hidden="false" customHeight="false" outlineLevel="0" collapsed="false">
      <c r="A519" s="105" t="n">
        <f aca="false">IF(MAX(A$11:A518)+1&lt;=$D$1,A518+1,"")</f>
        <v>44205</v>
      </c>
      <c r="B519" s="0" t="str">
        <f aca="false">IF(WEEKDAY(A519,2)=WEEKDAY(B$1,2),WEEKNUM(A519,2),"")</f>
        <v/>
      </c>
      <c r="C519" s="0" t="str">
        <f aca="false">IF(A519=EOMONTH(A519,0),TEXT(A519,"mmm"),"")</f>
        <v/>
      </c>
      <c r="D519" s="0" t="str">
        <f aca="false">IF(OR(AND(DAY(A519)=31,MONTH(A519)=12),AND(DAY(A519)=1,MONTH(A519)=1)),YEAR(A519),"")</f>
        <v/>
      </c>
      <c r="E519" s="118" t="str">
        <f aca="false">IF(IF(YEAR(A519)=$H$1,TRUE())*IF(OR($H$2="",TEXT(A519,"mmm")=$H$2),TRUE())*IF(OR($H$3="",WEEKNUM(A519,2)=$H$3),TRUE())=1,ROW(),"")</f>
        <v/>
      </c>
      <c r="R519" s="124"/>
      <c r="S519" s="124"/>
      <c r="T519" s="124"/>
      <c r="U519" s="124"/>
      <c r="V519" s="124"/>
      <c r="W519" s="124"/>
      <c r="X519" s="124"/>
      <c r="Y519" s="124"/>
      <c r="Z519" s="124"/>
      <c r="AA519" s="124"/>
      <c r="AB519" s="124"/>
      <c r="AC519" s="124"/>
      <c r="AD519" s="124"/>
      <c r="AE519" s="124"/>
      <c r="AF519" s="124"/>
      <c r="AG519" s="124"/>
      <c r="AH519" s="124"/>
      <c r="AI519" s="124"/>
      <c r="AJ519" s="124"/>
      <c r="AK519" s="124"/>
      <c r="AL519" s="124"/>
      <c r="AM519" s="124"/>
      <c r="AN519" s="124"/>
      <c r="AO519" s="124"/>
      <c r="AP519" s="124"/>
      <c r="AQ519" s="124"/>
      <c r="AR519" s="124"/>
      <c r="AS519" s="124"/>
      <c r="AT519" s="124"/>
      <c r="AU519" s="124"/>
      <c r="AV519" s="124"/>
    </row>
    <row r="520" customFormat="false" ht="12.8" hidden="false" customHeight="false" outlineLevel="0" collapsed="false">
      <c r="A520" s="105" t="n">
        <f aca="false">IF(MAX(A$11:A519)+1&lt;=$D$1,A519+1,"")</f>
        <v>44206</v>
      </c>
      <c r="B520" s="0" t="str">
        <f aca="false">IF(WEEKDAY(A520,2)=WEEKDAY(B$1,2),WEEKNUM(A520,2),"")</f>
        <v/>
      </c>
      <c r="C520" s="0" t="str">
        <f aca="false">IF(A520=EOMONTH(A520,0),TEXT(A520,"mmm"),"")</f>
        <v/>
      </c>
      <c r="D520" s="0" t="str">
        <f aca="false">IF(OR(AND(DAY(A520)=31,MONTH(A520)=12),AND(DAY(A520)=1,MONTH(A520)=1)),YEAR(A520),"")</f>
        <v/>
      </c>
      <c r="E520" s="118" t="str">
        <f aca="false">IF(IF(YEAR(A520)=$H$1,TRUE())*IF(OR($H$2="",TEXT(A520,"mmm")=$H$2),TRUE())*IF(OR($H$3="",WEEKNUM(A520,2)=$H$3),TRUE())=1,ROW(),"")</f>
        <v/>
      </c>
      <c r="R520" s="124"/>
      <c r="S520" s="124"/>
      <c r="T520" s="124"/>
      <c r="U520" s="124"/>
      <c r="V520" s="124"/>
      <c r="W520" s="124"/>
      <c r="X520" s="124"/>
      <c r="Y520" s="124"/>
      <c r="Z520" s="124"/>
      <c r="AA520" s="124"/>
      <c r="AB520" s="124"/>
      <c r="AC520" s="124"/>
      <c r="AD520" s="124"/>
      <c r="AE520" s="124"/>
      <c r="AF520" s="124"/>
      <c r="AG520" s="124"/>
      <c r="AH520" s="124"/>
      <c r="AI520" s="124"/>
      <c r="AJ520" s="124"/>
      <c r="AK520" s="124"/>
      <c r="AL520" s="124"/>
      <c r="AM520" s="124"/>
      <c r="AN520" s="124"/>
      <c r="AO520" s="124"/>
      <c r="AP520" s="124"/>
      <c r="AQ520" s="124"/>
      <c r="AR520" s="124"/>
      <c r="AS520" s="124"/>
      <c r="AT520" s="124"/>
      <c r="AU520" s="124"/>
      <c r="AV520" s="124"/>
    </row>
    <row r="521" customFormat="false" ht="12.8" hidden="false" customHeight="false" outlineLevel="0" collapsed="false">
      <c r="A521" s="105" t="n">
        <f aca="false">IF(MAX(A$11:A520)+1&lt;=$D$1,A520+1,"")</f>
        <v>44207</v>
      </c>
      <c r="B521" s="0" t="str">
        <f aca="false">IF(WEEKDAY(A521,2)=WEEKDAY(B$1,2),WEEKNUM(A521,2),"")</f>
        <v/>
      </c>
      <c r="C521" s="0" t="str">
        <f aca="false">IF(A521=EOMONTH(A521,0),TEXT(A521,"mmm"),"")</f>
        <v/>
      </c>
      <c r="D521" s="0" t="str">
        <f aca="false">IF(OR(AND(DAY(A521)=31,MONTH(A521)=12),AND(DAY(A521)=1,MONTH(A521)=1)),YEAR(A521),"")</f>
        <v/>
      </c>
      <c r="E521" s="118" t="str">
        <f aca="false">IF(IF(YEAR(A521)=$H$1,TRUE())*IF(OR($H$2="",TEXT(A521,"mmm")=$H$2),TRUE())*IF(OR($H$3="",WEEKNUM(A521,2)=$H$3),TRUE())=1,ROW(),"")</f>
        <v/>
      </c>
      <c r="R521" s="124"/>
      <c r="S521" s="124"/>
      <c r="T521" s="124"/>
      <c r="U521" s="124"/>
      <c r="V521" s="124"/>
      <c r="W521" s="124"/>
      <c r="X521" s="124"/>
      <c r="Y521" s="124"/>
      <c r="Z521" s="124"/>
      <c r="AA521" s="124"/>
      <c r="AB521" s="124"/>
      <c r="AC521" s="124"/>
      <c r="AD521" s="124"/>
      <c r="AE521" s="124"/>
      <c r="AF521" s="124"/>
      <c r="AG521" s="124"/>
      <c r="AH521" s="124"/>
      <c r="AI521" s="124"/>
      <c r="AJ521" s="124"/>
      <c r="AK521" s="124"/>
      <c r="AL521" s="124"/>
      <c r="AM521" s="124"/>
      <c r="AN521" s="124"/>
      <c r="AO521" s="124"/>
      <c r="AP521" s="124"/>
      <c r="AQ521" s="124"/>
      <c r="AR521" s="124"/>
      <c r="AS521" s="124"/>
      <c r="AT521" s="124"/>
      <c r="AU521" s="124"/>
      <c r="AV521" s="124"/>
    </row>
    <row r="522" customFormat="false" ht="12.8" hidden="false" customHeight="false" outlineLevel="0" collapsed="false">
      <c r="A522" s="105" t="n">
        <f aca="false">IF(MAX(A$11:A521)+1&lt;=$D$1,A521+1,"")</f>
        <v>44208</v>
      </c>
      <c r="B522" s="0" t="n">
        <f aca="false">IF(WEEKDAY(A522,2)=WEEKDAY(B$1,2),WEEKNUM(A522,2),"")</f>
        <v>3</v>
      </c>
      <c r="C522" s="0" t="str">
        <f aca="false">IF(A522=EOMONTH(A522,0),TEXT(A522,"mmm"),"")</f>
        <v/>
      </c>
      <c r="D522" s="0" t="str">
        <f aca="false">IF(OR(AND(DAY(A522)=31,MONTH(A522)=12),AND(DAY(A522)=1,MONTH(A522)=1)),YEAR(A522),"")</f>
        <v/>
      </c>
      <c r="E522" s="118" t="str">
        <f aca="false">IF(IF(YEAR(A522)=$H$1,TRUE())*IF(OR($H$2="",TEXT(A522,"mmm")=$H$2),TRUE())*IF(OR($H$3="",WEEKNUM(A522,2)=$H$3),TRUE())=1,ROW(),"")</f>
        <v/>
      </c>
      <c r="R522" s="124"/>
      <c r="S522" s="124"/>
      <c r="T522" s="124"/>
      <c r="U522" s="124"/>
      <c r="V522" s="124"/>
      <c r="W522" s="124"/>
      <c r="X522" s="124"/>
      <c r="Y522" s="124"/>
      <c r="Z522" s="124"/>
      <c r="AA522" s="124"/>
      <c r="AB522" s="124"/>
      <c r="AC522" s="124"/>
      <c r="AD522" s="124"/>
      <c r="AE522" s="124"/>
      <c r="AF522" s="124"/>
      <c r="AG522" s="124"/>
      <c r="AH522" s="124"/>
      <c r="AI522" s="124"/>
      <c r="AJ522" s="124"/>
      <c r="AK522" s="124"/>
      <c r="AL522" s="124"/>
      <c r="AM522" s="124"/>
      <c r="AN522" s="124"/>
      <c r="AO522" s="124"/>
      <c r="AP522" s="124"/>
      <c r="AQ522" s="124"/>
      <c r="AR522" s="124"/>
      <c r="AS522" s="124"/>
      <c r="AT522" s="124"/>
      <c r="AU522" s="124"/>
      <c r="AV522" s="124"/>
    </row>
    <row r="523" customFormat="false" ht="12.8" hidden="false" customHeight="false" outlineLevel="0" collapsed="false">
      <c r="A523" s="105" t="n">
        <f aca="false">IF(MAX(A$11:A522)+1&lt;=$D$1,A522+1,"")</f>
        <v>44209</v>
      </c>
      <c r="B523" s="0" t="str">
        <f aca="false">IF(WEEKDAY(A523,2)=WEEKDAY(B$1,2),WEEKNUM(A523,2),"")</f>
        <v/>
      </c>
      <c r="C523" s="0" t="str">
        <f aca="false">IF(A523=EOMONTH(A523,0),TEXT(A523,"mmm"),"")</f>
        <v/>
      </c>
      <c r="D523" s="0" t="str">
        <f aca="false">IF(OR(AND(DAY(A523)=31,MONTH(A523)=12),AND(DAY(A523)=1,MONTH(A523)=1)),YEAR(A523),"")</f>
        <v/>
      </c>
      <c r="E523" s="118" t="str">
        <f aca="false">IF(IF(YEAR(A523)=$H$1,TRUE())*IF(OR($H$2="",TEXT(A523,"mmm")=$H$2),TRUE())*IF(OR($H$3="",WEEKNUM(A523,2)=$H$3),TRUE())=1,ROW(),"")</f>
        <v/>
      </c>
      <c r="R523" s="124"/>
      <c r="S523" s="124"/>
      <c r="T523" s="124"/>
      <c r="U523" s="124"/>
      <c r="V523" s="124"/>
      <c r="W523" s="124"/>
      <c r="X523" s="124"/>
      <c r="Y523" s="124"/>
      <c r="Z523" s="124"/>
      <c r="AA523" s="124"/>
      <c r="AB523" s="124"/>
      <c r="AC523" s="124"/>
      <c r="AD523" s="124"/>
      <c r="AE523" s="124"/>
      <c r="AF523" s="124"/>
      <c r="AG523" s="124"/>
      <c r="AH523" s="124"/>
      <c r="AI523" s="124"/>
      <c r="AJ523" s="124"/>
      <c r="AK523" s="124"/>
      <c r="AL523" s="124"/>
      <c r="AM523" s="124"/>
      <c r="AN523" s="124"/>
      <c r="AO523" s="124"/>
      <c r="AP523" s="124"/>
      <c r="AQ523" s="124"/>
      <c r="AR523" s="124"/>
      <c r="AS523" s="124"/>
      <c r="AT523" s="124"/>
      <c r="AU523" s="124"/>
      <c r="AV523" s="124"/>
    </row>
    <row r="524" customFormat="false" ht="12.8" hidden="false" customHeight="false" outlineLevel="0" collapsed="false">
      <c r="A524" s="105" t="n">
        <f aca="false">IF(MAX(A$11:A523)+1&lt;=$D$1,A523+1,"")</f>
        <v>44210</v>
      </c>
      <c r="B524" s="0" t="str">
        <f aca="false">IF(WEEKDAY(A524,2)=WEEKDAY(B$1,2),WEEKNUM(A524,2),"")</f>
        <v/>
      </c>
      <c r="C524" s="0" t="str">
        <f aca="false">IF(A524=EOMONTH(A524,0),TEXT(A524,"mmm"),"")</f>
        <v/>
      </c>
      <c r="D524" s="0" t="str">
        <f aca="false">IF(OR(AND(DAY(A524)=31,MONTH(A524)=12),AND(DAY(A524)=1,MONTH(A524)=1)),YEAR(A524),"")</f>
        <v/>
      </c>
      <c r="E524" s="118" t="str">
        <f aca="false">IF(IF(YEAR(A524)=$H$1,TRUE())*IF(OR($H$2="",TEXT(A524,"mmm")=$H$2),TRUE())*IF(OR($H$3="",WEEKNUM(A524,2)=$H$3),TRUE())=1,ROW(),"")</f>
        <v/>
      </c>
      <c r="R524" s="124"/>
      <c r="S524" s="124"/>
      <c r="T524" s="124"/>
      <c r="U524" s="124"/>
      <c r="V524" s="124"/>
      <c r="W524" s="124"/>
      <c r="X524" s="124"/>
      <c r="Y524" s="124"/>
      <c r="Z524" s="124"/>
      <c r="AA524" s="124"/>
      <c r="AB524" s="124"/>
      <c r="AC524" s="124"/>
      <c r="AD524" s="124"/>
      <c r="AE524" s="124"/>
      <c r="AF524" s="124"/>
      <c r="AG524" s="124"/>
      <c r="AH524" s="124"/>
      <c r="AI524" s="124"/>
      <c r="AJ524" s="124"/>
      <c r="AK524" s="124"/>
      <c r="AL524" s="124"/>
      <c r="AM524" s="124"/>
      <c r="AN524" s="124"/>
      <c r="AO524" s="124"/>
      <c r="AP524" s="124"/>
      <c r="AQ524" s="124"/>
      <c r="AR524" s="124"/>
      <c r="AS524" s="124"/>
      <c r="AT524" s="124"/>
      <c r="AU524" s="124"/>
      <c r="AV524" s="124"/>
    </row>
    <row r="525" customFormat="false" ht="12.8" hidden="false" customHeight="false" outlineLevel="0" collapsed="false">
      <c r="A525" s="105" t="n">
        <f aca="false">IF(MAX(A$11:A524)+1&lt;=$D$1,A524+1,"")</f>
        <v>44211</v>
      </c>
      <c r="B525" s="0" t="str">
        <f aca="false">IF(WEEKDAY(A525,2)=WEEKDAY(B$1,2),WEEKNUM(A525,2),"")</f>
        <v/>
      </c>
      <c r="C525" s="0" t="str">
        <f aca="false">IF(A525=EOMONTH(A525,0),TEXT(A525,"mmm"),"")</f>
        <v/>
      </c>
      <c r="D525" s="0" t="str">
        <f aca="false">IF(OR(AND(DAY(A525)=31,MONTH(A525)=12),AND(DAY(A525)=1,MONTH(A525)=1)),YEAR(A525),"")</f>
        <v/>
      </c>
      <c r="E525" s="118" t="str">
        <f aca="false">IF(IF(YEAR(A525)=$H$1,TRUE())*IF(OR($H$2="",TEXT(A525,"mmm")=$H$2),TRUE())*IF(OR($H$3="",WEEKNUM(A525,2)=$H$3),TRUE())=1,ROW(),"")</f>
        <v/>
      </c>
      <c r="R525" s="124"/>
      <c r="S525" s="124"/>
      <c r="T525" s="124"/>
      <c r="U525" s="124"/>
      <c r="V525" s="124"/>
      <c r="W525" s="124"/>
      <c r="X525" s="124"/>
      <c r="Y525" s="124"/>
      <c r="Z525" s="124"/>
      <c r="AA525" s="124"/>
      <c r="AB525" s="124"/>
      <c r="AC525" s="124"/>
      <c r="AD525" s="124"/>
      <c r="AE525" s="124"/>
      <c r="AF525" s="124"/>
      <c r="AG525" s="124"/>
      <c r="AH525" s="124"/>
      <c r="AI525" s="124"/>
      <c r="AJ525" s="124"/>
      <c r="AK525" s="124"/>
      <c r="AL525" s="124"/>
      <c r="AM525" s="124"/>
      <c r="AN525" s="124"/>
      <c r="AO525" s="124"/>
      <c r="AP525" s="124"/>
      <c r="AQ525" s="124"/>
      <c r="AR525" s="124"/>
      <c r="AS525" s="124"/>
      <c r="AT525" s="124"/>
      <c r="AU525" s="124"/>
      <c r="AV525" s="124"/>
    </row>
    <row r="526" customFormat="false" ht="12.8" hidden="false" customHeight="false" outlineLevel="0" collapsed="false">
      <c r="A526" s="105" t="n">
        <f aca="false">IF(MAX(A$11:A525)+1&lt;=$D$1,A525+1,"")</f>
        <v>44212</v>
      </c>
      <c r="B526" s="0" t="str">
        <f aca="false">IF(WEEKDAY(A526,2)=WEEKDAY(B$1,2),WEEKNUM(A526,2),"")</f>
        <v/>
      </c>
      <c r="C526" s="0" t="str">
        <f aca="false">IF(A526=EOMONTH(A526,0),TEXT(A526,"mmm"),"")</f>
        <v/>
      </c>
      <c r="D526" s="0" t="str">
        <f aca="false">IF(OR(AND(DAY(A526)=31,MONTH(A526)=12),AND(DAY(A526)=1,MONTH(A526)=1)),YEAR(A526),"")</f>
        <v/>
      </c>
      <c r="E526" s="118" t="str">
        <f aca="false">IF(IF(YEAR(A526)=$H$1,TRUE())*IF(OR($H$2="",TEXT(A526,"mmm")=$H$2),TRUE())*IF(OR($H$3="",WEEKNUM(A526,2)=$H$3),TRUE())=1,ROW(),"")</f>
        <v/>
      </c>
      <c r="R526" s="124"/>
      <c r="S526" s="124"/>
      <c r="T526" s="124"/>
      <c r="U526" s="124"/>
      <c r="V526" s="124"/>
      <c r="W526" s="124"/>
      <c r="X526" s="124"/>
      <c r="Y526" s="124"/>
      <c r="Z526" s="124"/>
      <c r="AA526" s="124"/>
      <c r="AB526" s="124"/>
      <c r="AC526" s="124"/>
      <c r="AD526" s="124"/>
      <c r="AE526" s="124"/>
      <c r="AF526" s="124"/>
      <c r="AG526" s="124"/>
      <c r="AH526" s="124"/>
      <c r="AI526" s="124"/>
      <c r="AJ526" s="124"/>
      <c r="AK526" s="124"/>
      <c r="AL526" s="124"/>
      <c r="AM526" s="124"/>
      <c r="AN526" s="124"/>
      <c r="AO526" s="124"/>
      <c r="AP526" s="124"/>
      <c r="AQ526" s="124"/>
      <c r="AR526" s="124"/>
      <c r="AS526" s="124"/>
      <c r="AT526" s="124"/>
      <c r="AU526" s="124"/>
      <c r="AV526" s="124"/>
    </row>
    <row r="527" customFormat="false" ht="12.8" hidden="false" customHeight="false" outlineLevel="0" collapsed="false">
      <c r="A527" s="105" t="n">
        <f aca="false">IF(MAX(A$11:A526)+1&lt;=$D$1,A526+1,"")</f>
        <v>44213</v>
      </c>
      <c r="B527" s="0" t="str">
        <f aca="false">IF(WEEKDAY(A527,2)=WEEKDAY(B$1,2),WEEKNUM(A527,2),"")</f>
        <v/>
      </c>
      <c r="C527" s="0" t="str">
        <f aca="false">IF(A527=EOMONTH(A527,0),TEXT(A527,"mmm"),"")</f>
        <v/>
      </c>
      <c r="D527" s="0" t="str">
        <f aca="false">IF(OR(AND(DAY(A527)=31,MONTH(A527)=12),AND(DAY(A527)=1,MONTH(A527)=1)),YEAR(A527),"")</f>
        <v/>
      </c>
      <c r="E527" s="118" t="str">
        <f aca="false">IF(IF(YEAR(A527)=$H$1,TRUE())*IF(OR($H$2="",TEXT(A527,"mmm")=$H$2),TRUE())*IF(OR($H$3="",WEEKNUM(A527,2)=$H$3),TRUE())=1,ROW(),"")</f>
        <v/>
      </c>
      <c r="R527" s="124"/>
      <c r="S527" s="124"/>
      <c r="T527" s="124"/>
      <c r="U527" s="124"/>
      <c r="V527" s="124"/>
      <c r="W527" s="124"/>
      <c r="X527" s="124"/>
      <c r="Y527" s="124"/>
      <c r="Z527" s="124"/>
      <c r="AA527" s="124"/>
      <c r="AB527" s="124"/>
      <c r="AC527" s="124"/>
      <c r="AD527" s="124"/>
      <c r="AE527" s="124"/>
      <c r="AF527" s="124"/>
      <c r="AG527" s="124"/>
      <c r="AH527" s="124"/>
      <c r="AI527" s="124"/>
      <c r="AJ527" s="124"/>
      <c r="AK527" s="124"/>
      <c r="AL527" s="124"/>
      <c r="AM527" s="124"/>
      <c r="AN527" s="124"/>
      <c r="AO527" s="124"/>
      <c r="AP527" s="124"/>
      <c r="AQ527" s="124"/>
      <c r="AR527" s="124"/>
      <c r="AS527" s="124"/>
      <c r="AT527" s="124"/>
      <c r="AU527" s="124"/>
      <c r="AV527" s="124"/>
    </row>
    <row r="528" customFormat="false" ht="12.8" hidden="false" customHeight="false" outlineLevel="0" collapsed="false">
      <c r="A528" s="105" t="n">
        <f aca="false">IF(MAX(A$11:A527)+1&lt;=$D$1,A527+1,"")</f>
        <v>44214</v>
      </c>
      <c r="B528" s="0" t="str">
        <f aca="false">IF(WEEKDAY(A528,2)=WEEKDAY(B$1,2),WEEKNUM(A528,2),"")</f>
        <v/>
      </c>
      <c r="C528" s="0" t="str">
        <f aca="false">IF(A528=EOMONTH(A528,0),TEXT(A528,"mmm"),"")</f>
        <v/>
      </c>
      <c r="D528" s="0" t="str">
        <f aca="false">IF(OR(AND(DAY(A528)=31,MONTH(A528)=12),AND(DAY(A528)=1,MONTH(A528)=1)),YEAR(A528),"")</f>
        <v/>
      </c>
      <c r="E528" s="118" t="str">
        <f aca="false">IF(IF(YEAR(A528)=$H$1,TRUE())*IF(OR($H$2="",TEXT(A528,"mmm")=$H$2),TRUE())*IF(OR($H$3="",WEEKNUM(A528,2)=$H$3),TRUE())=1,ROW(),"")</f>
        <v/>
      </c>
      <c r="R528" s="124"/>
      <c r="S528" s="124"/>
      <c r="T528" s="124"/>
      <c r="U528" s="124"/>
      <c r="V528" s="124"/>
      <c r="W528" s="124"/>
      <c r="X528" s="124"/>
      <c r="Y528" s="124"/>
      <c r="Z528" s="124"/>
      <c r="AA528" s="124"/>
      <c r="AB528" s="124"/>
      <c r="AC528" s="124"/>
      <c r="AD528" s="124"/>
      <c r="AE528" s="124"/>
      <c r="AF528" s="124"/>
      <c r="AG528" s="124"/>
      <c r="AH528" s="124"/>
      <c r="AI528" s="124"/>
      <c r="AJ528" s="124"/>
      <c r="AK528" s="124"/>
      <c r="AL528" s="124"/>
      <c r="AM528" s="124"/>
      <c r="AN528" s="124"/>
      <c r="AO528" s="124"/>
      <c r="AP528" s="124"/>
      <c r="AQ528" s="124"/>
      <c r="AR528" s="124"/>
      <c r="AS528" s="124"/>
      <c r="AT528" s="124"/>
      <c r="AU528" s="124"/>
      <c r="AV528" s="124"/>
    </row>
    <row r="529" customFormat="false" ht="12.8" hidden="false" customHeight="false" outlineLevel="0" collapsed="false">
      <c r="A529" s="105" t="n">
        <f aca="false">IF(MAX(A$11:A528)+1&lt;=$D$1,A528+1,"")</f>
        <v>44215</v>
      </c>
      <c r="B529" s="0" t="n">
        <f aca="false">IF(WEEKDAY(A529,2)=WEEKDAY(B$1,2),WEEKNUM(A529,2),"")</f>
        <v>4</v>
      </c>
      <c r="C529" s="0" t="str">
        <f aca="false">IF(A529=EOMONTH(A529,0),TEXT(A529,"mmm"),"")</f>
        <v/>
      </c>
      <c r="D529" s="0" t="str">
        <f aca="false">IF(OR(AND(DAY(A529)=31,MONTH(A529)=12),AND(DAY(A529)=1,MONTH(A529)=1)),YEAR(A529),"")</f>
        <v/>
      </c>
      <c r="E529" s="118" t="str">
        <f aca="false">IF(IF(YEAR(A529)=$H$1,TRUE())*IF(OR($H$2="",TEXT(A529,"mmm")=$H$2),TRUE())*IF(OR($H$3="",WEEKNUM(A529,2)=$H$3),TRUE())=1,ROW(),"")</f>
        <v/>
      </c>
      <c r="R529" s="124"/>
      <c r="S529" s="124"/>
      <c r="T529" s="124"/>
      <c r="U529" s="124"/>
      <c r="V529" s="124"/>
      <c r="W529" s="124"/>
      <c r="X529" s="124"/>
      <c r="Y529" s="124"/>
      <c r="Z529" s="124"/>
      <c r="AA529" s="124"/>
      <c r="AB529" s="124"/>
      <c r="AC529" s="124"/>
      <c r="AD529" s="124"/>
      <c r="AE529" s="124"/>
      <c r="AF529" s="124"/>
      <c r="AG529" s="124"/>
      <c r="AH529" s="124"/>
      <c r="AI529" s="124"/>
      <c r="AJ529" s="124"/>
      <c r="AK529" s="124"/>
      <c r="AL529" s="124"/>
      <c r="AM529" s="124"/>
      <c r="AN529" s="124"/>
      <c r="AO529" s="124"/>
      <c r="AP529" s="124"/>
      <c r="AQ529" s="124"/>
      <c r="AR529" s="124"/>
      <c r="AS529" s="124"/>
      <c r="AT529" s="124"/>
      <c r="AU529" s="124"/>
      <c r="AV529" s="124"/>
    </row>
    <row r="530" customFormat="false" ht="12.8" hidden="false" customHeight="false" outlineLevel="0" collapsed="false">
      <c r="A530" s="105" t="n">
        <f aca="false">IF(MAX(A$11:A529)+1&lt;=$D$1,A529+1,"")</f>
        <v>44216</v>
      </c>
      <c r="B530" s="0" t="str">
        <f aca="false">IF(WEEKDAY(A530,2)=WEEKDAY(B$1,2),WEEKNUM(A530,2),"")</f>
        <v/>
      </c>
      <c r="C530" s="0" t="str">
        <f aca="false">IF(A530=EOMONTH(A530,0),TEXT(A530,"mmm"),"")</f>
        <v/>
      </c>
      <c r="D530" s="0" t="str">
        <f aca="false">IF(OR(AND(DAY(A530)=31,MONTH(A530)=12),AND(DAY(A530)=1,MONTH(A530)=1)),YEAR(A530),"")</f>
        <v/>
      </c>
      <c r="E530" s="118" t="str">
        <f aca="false">IF(IF(YEAR(A530)=$H$1,TRUE())*IF(OR($H$2="",TEXT(A530,"mmm")=$H$2),TRUE())*IF(OR($H$3="",WEEKNUM(A530,2)=$H$3),TRUE())=1,ROW(),"")</f>
        <v/>
      </c>
      <c r="R530" s="124"/>
      <c r="S530" s="124"/>
      <c r="T530" s="124"/>
      <c r="U530" s="124"/>
      <c r="V530" s="124"/>
      <c r="W530" s="124"/>
      <c r="X530" s="124"/>
      <c r="Y530" s="124"/>
      <c r="Z530" s="124"/>
      <c r="AA530" s="124"/>
      <c r="AB530" s="124"/>
      <c r="AC530" s="124"/>
      <c r="AD530" s="124"/>
      <c r="AE530" s="124"/>
      <c r="AF530" s="124"/>
      <c r="AG530" s="124"/>
      <c r="AH530" s="124"/>
      <c r="AI530" s="124"/>
      <c r="AJ530" s="124"/>
      <c r="AK530" s="124"/>
      <c r="AL530" s="124"/>
      <c r="AM530" s="124"/>
      <c r="AN530" s="124"/>
      <c r="AO530" s="124"/>
      <c r="AP530" s="124"/>
      <c r="AQ530" s="124"/>
      <c r="AR530" s="124"/>
      <c r="AS530" s="124"/>
      <c r="AT530" s="124"/>
      <c r="AU530" s="124"/>
      <c r="AV530" s="124"/>
    </row>
    <row r="531" customFormat="false" ht="12.8" hidden="false" customHeight="false" outlineLevel="0" collapsed="false">
      <c r="A531" s="105" t="n">
        <f aca="false">IF(MAX(A$11:A530)+1&lt;=$D$1,A530+1,"")</f>
        <v>44217</v>
      </c>
      <c r="B531" s="0" t="str">
        <f aca="false">IF(WEEKDAY(A531,2)=WEEKDAY(B$1,2),WEEKNUM(A531,2),"")</f>
        <v/>
      </c>
      <c r="C531" s="0" t="str">
        <f aca="false">IF(A531=EOMONTH(A531,0),TEXT(A531,"mmm"),"")</f>
        <v/>
      </c>
      <c r="D531" s="0" t="str">
        <f aca="false">IF(OR(AND(DAY(A531)=31,MONTH(A531)=12),AND(DAY(A531)=1,MONTH(A531)=1)),YEAR(A531),"")</f>
        <v/>
      </c>
      <c r="E531" s="118" t="str">
        <f aca="false">IF(IF(YEAR(A531)=$H$1,TRUE())*IF(OR($H$2="",TEXT(A531,"mmm")=$H$2),TRUE())*IF(OR($H$3="",WEEKNUM(A531,2)=$H$3),TRUE())=1,ROW(),"")</f>
        <v/>
      </c>
      <c r="R531" s="124"/>
      <c r="S531" s="124"/>
      <c r="T531" s="124"/>
      <c r="U531" s="124"/>
      <c r="V531" s="124"/>
      <c r="W531" s="124"/>
      <c r="X531" s="124"/>
      <c r="Y531" s="124"/>
      <c r="Z531" s="124"/>
      <c r="AA531" s="124"/>
      <c r="AB531" s="124"/>
      <c r="AC531" s="124"/>
      <c r="AD531" s="124"/>
      <c r="AE531" s="124"/>
      <c r="AF531" s="124"/>
      <c r="AG531" s="124"/>
      <c r="AH531" s="124"/>
      <c r="AI531" s="124"/>
      <c r="AJ531" s="124"/>
      <c r="AK531" s="124"/>
      <c r="AL531" s="124"/>
      <c r="AM531" s="124"/>
      <c r="AN531" s="124"/>
      <c r="AO531" s="124"/>
      <c r="AP531" s="124"/>
      <c r="AQ531" s="124"/>
      <c r="AR531" s="124"/>
      <c r="AS531" s="124"/>
      <c r="AT531" s="124"/>
      <c r="AU531" s="124"/>
      <c r="AV531" s="124"/>
    </row>
    <row r="532" customFormat="false" ht="12.8" hidden="false" customHeight="false" outlineLevel="0" collapsed="false">
      <c r="A532" s="105" t="n">
        <f aca="false">IF(MAX(A$11:A531)+1&lt;=$D$1,A531+1,"")</f>
        <v>44218</v>
      </c>
      <c r="B532" s="0" t="str">
        <f aca="false">IF(WEEKDAY(A532,2)=WEEKDAY(B$1,2),WEEKNUM(A532,2),"")</f>
        <v/>
      </c>
      <c r="C532" s="0" t="str">
        <f aca="false">IF(A532=EOMONTH(A532,0),TEXT(A532,"mmm"),"")</f>
        <v/>
      </c>
      <c r="D532" s="0" t="str">
        <f aca="false">IF(OR(AND(DAY(A532)=31,MONTH(A532)=12),AND(DAY(A532)=1,MONTH(A532)=1)),YEAR(A532),"")</f>
        <v/>
      </c>
      <c r="E532" s="118" t="str">
        <f aca="false">IF(IF(YEAR(A532)=$H$1,TRUE())*IF(OR($H$2="",TEXT(A532,"mmm")=$H$2),TRUE())*IF(OR($H$3="",WEEKNUM(A532,2)=$H$3),TRUE())=1,ROW(),"")</f>
        <v/>
      </c>
      <c r="R532" s="124"/>
      <c r="S532" s="124"/>
      <c r="T532" s="124"/>
      <c r="U532" s="124"/>
      <c r="V532" s="124"/>
      <c r="W532" s="124"/>
      <c r="X532" s="124"/>
      <c r="Y532" s="124"/>
      <c r="Z532" s="124"/>
      <c r="AA532" s="124"/>
      <c r="AB532" s="124"/>
      <c r="AC532" s="124"/>
      <c r="AD532" s="124"/>
      <c r="AE532" s="124"/>
      <c r="AF532" s="124"/>
      <c r="AG532" s="124"/>
      <c r="AH532" s="124"/>
      <c r="AI532" s="124"/>
      <c r="AJ532" s="124"/>
      <c r="AK532" s="124"/>
      <c r="AL532" s="124"/>
      <c r="AM532" s="124"/>
      <c r="AN532" s="124"/>
      <c r="AO532" s="124"/>
      <c r="AP532" s="124"/>
      <c r="AQ532" s="124"/>
      <c r="AR532" s="124"/>
      <c r="AS532" s="124"/>
      <c r="AT532" s="124"/>
      <c r="AU532" s="124"/>
      <c r="AV532" s="124"/>
    </row>
    <row r="533" customFormat="false" ht="12.8" hidden="false" customHeight="false" outlineLevel="0" collapsed="false">
      <c r="A533" s="105" t="n">
        <f aca="false">IF(MAX(A$11:A532)+1&lt;=$D$1,A532+1,"")</f>
        <v>44219</v>
      </c>
      <c r="B533" s="0" t="str">
        <f aca="false">IF(WEEKDAY(A533,2)=WEEKDAY(B$1,2),WEEKNUM(A533,2),"")</f>
        <v/>
      </c>
      <c r="C533" s="0" t="str">
        <f aca="false">IF(A533=EOMONTH(A533,0),TEXT(A533,"mmm"),"")</f>
        <v/>
      </c>
      <c r="D533" s="0" t="str">
        <f aca="false">IF(OR(AND(DAY(A533)=31,MONTH(A533)=12),AND(DAY(A533)=1,MONTH(A533)=1)),YEAR(A533),"")</f>
        <v/>
      </c>
      <c r="E533" s="118" t="str">
        <f aca="false">IF(IF(YEAR(A533)=$H$1,TRUE())*IF(OR($H$2="",TEXT(A533,"mmm")=$H$2),TRUE())*IF(OR($H$3="",WEEKNUM(A533,2)=$H$3),TRUE())=1,ROW(),"")</f>
        <v/>
      </c>
      <c r="R533" s="124"/>
      <c r="S533" s="124"/>
      <c r="T533" s="124"/>
      <c r="U533" s="124"/>
      <c r="V533" s="124"/>
      <c r="W533" s="124"/>
      <c r="X533" s="124"/>
      <c r="Y533" s="124"/>
      <c r="Z533" s="124"/>
      <c r="AA533" s="124"/>
      <c r="AB533" s="124"/>
      <c r="AC533" s="124"/>
      <c r="AD533" s="124"/>
      <c r="AE533" s="124"/>
      <c r="AF533" s="124"/>
      <c r="AG533" s="124"/>
      <c r="AH533" s="124"/>
      <c r="AI533" s="124"/>
      <c r="AJ533" s="124"/>
      <c r="AK533" s="124"/>
      <c r="AL533" s="124"/>
      <c r="AM533" s="124"/>
      <c r="AN533" s="124"/>
      <c r="AO533" s="124"/>
      <c r="AP533" s="124"/>
      <c r="AQ533" s="124"/>
      <c r="AR533" s="124"/>
      <c r="AS533" s="124"/>
      <c r="AT533" s="124"/>
      <c r="AU533" s="124"/>
      <c r="AV533" s="124"/>
    </row>
    <row r="534" customFormat="false" ht="12.8" hidden="false" customHeight="false" outlineLevel="0" collapsed="false">
      <c r="A534" s="105" t="n">
        <f aca="false">IF(MAX(A$11:A533)+1&lt;=$D$1,A533+1,"")</f>
        <v>44220</v>
      </c>
      <c r="B534" s="0" t="str">
        <f aca="false">IF(WEEKDAY(A534,2)=WEEKDAY(B$1,2),WEEKNUM(A534,2),"")</f>
        <v/>
      </c>
      <c r="C534" s="0" t="str">
        <f aca="false">IF(A534=EOMONTH(A534,0),TEXT(A534,"mmm"),"")</f>
        <v/>
      </c>
      <c r="D534" s="0" t="str">
        <f aca="false">IF(OR(AND(DAY(A534)=31,MONTH(A534)=12),AND(DAY(A534)=1,MONTH(A534)=1)),YEAR(A534),"")</f>
        <v/>
      </c>
      <c r="E534" s="118" t="str">
        <f aca="false">IF(IF(YEAR(A534)=$H$1,TRUE())*IF(OR($H$2="",TEXT(A534,"mmm")=$H$2),TRUE())*IF(OR($H$3="",WEEKNUM(A534,2)=$H$3),TRUE())=1,ROW(),"")</f>
        <v/>
      </c>
      <c r="R534" s="124"/>
      <c r="S534" s="124"/>
      <c r="T534" s="124"/>
      <c r="U534" s="124"/>
      <c r="V534" s="124"/>
      <c r="W534" s="124"/>
      <c r="X534" s="124"/>
      <c r="Y534" s="124"/>
      <c r="Z534" s="124"/>
      <c r="AA534" s="124"/>
      <c r="AB534" s="124"/>
      <c r="AC534" s="124"/>
      <c r="AD534" s="124"/>
      <c r="AE534" s="124"/>
      <c r="AF534" s="124"/>
      <c r="AG534" s="124"/>
      <c r="AH534" s="124"/>
      <c r="AI534" s="124"/>
      <c r="AJ534" s="124"/>
      <c r="AK534" s="124"/>
      <c r="AL534" s="124"/>
      <c r="AM534" s="124"/>
      <c r="AN534" s="124"/>
      <c r="AO534" s="124"/>
      <c r="AP534" s="124"/>
      <c r="AQ534" s="124"/>
      <c r="AR534" s="124"/>
      <c r="AS534" s="124"/>
      <c r="AT534" s="124"/>
      <c r="AU534" s="124"/>
      <c r="AV534" s="124"/>
    </row>
    <row r="535" customFormat="false" ht="12.8" hidden="false" customHeight="false" outlineLevel="0" collapsed="false">
      <c r="A535" s="105" t="n">
        <f aca="false">IF(MAX(A$11:A534)+1&lt;=$D$1,A534+1,"")</f>
        <v>44221</v>
      </c>
      <c r="B535" s="0" t="str">
        <f aca="false">IF(WEEKDAY(A535,2)=WEEKDAY(B$1,2),WEEKNUM(A535,2),"")</f>
        <v/>
      </c>
      <c r="C535" s="0" t="str">
        <f aca="false">IF(A535=EOMONTH(A535,0),TEXT(A535,"mmm"),"")</f>
        <v/>
      </c>
      <c r="D535" s="0" t="str">
        <f aca="false">IF(OR(AND(DAY(A535)=31,MONTH(A535)=12),AND(DAY(A535)=1,MONTH(A535)=1)),YEAR(A535),"")</f>
        <v/>
      </c>
      <c r="E535" s="118" t="str">
        <f aca="false">IF(IF(YEAR(A535)=$H$1,TRUE())*IF(OR($H$2="",TEXT(A535,"mmm")=$H$2),TRUE())*IF(OR($H$3="",WEEKNUM(A535,2)=$H$3),TRUE())=1,ROW(),"")</f>
        <v/>
      </c>
      <c r="R535" s="124"/>
      <c r="S535" s="124"/>
      <c r="T535" s="124"/>
      <c r="U535" s="124"/>
      <c r="V535" s="124"/>
      <c r="W535" s="124"/>
      <c r="X535" s="124"/>
      <c r="Y535" s="124"/>
      <c r="Z535" s="124"/>
      <c r="AA535" s="124"/>
      <c r="AB535" s="124"/>
      <c r="AC535" s="124"/>
      <c r="AD535" s="124"/>
      <c r="AE535" s="124"/>
      <c r="AF535" s="124"/>
      <c r="AG535" s="124"/>
      <c r="AH535" s="124"/>
      <c r="AI535" s="124"/>
      <c r="AJ535" s="124"/>
      <c r="AK535" s="124"/>
      <c r="AL535" s="124"/>
      <c r="AM535" s="124"/>
      <c r="AN535" s="124"/>
      <c r="AO535" s="124"/>
      <c r="AP535" s="124"/>
      <c r="AQ535" s="124"/>
      <c r="AR535" s="124"/>
      <c r="AS535" s="124"/>
      <c r="AT535" s="124"/>
      <c r="AU535" s="124"/>
      <c r="AV535" s="124"/>
    </row>
    <row r="536" customFormat="false" ht="12.8" hidden="false" customHeight="false" outlineLevel="0" collapsed="false">
      <c r="A536" s="105" t="n">
        <f aca="false">IF(MAX(A$11:A535)+1&lt;=$D$1,A535+1,"")</f>
        <v>44222</v>
      </c>
      <c r="B536" s="0" t="n">
        <f aca="false">IF(WEEKDAY(A536,2)=WEEKDAY(B$1,2),WEEKNUM(A536,2),"")</f>
        <v>5</v>
      </c>
      <c r="C536" s="0" t="str">
        <f aca="false">IF(A536=EOMONTH(A536,0),TEXT(A536,"mmm"),"")</f>
        <v/>
      </c>
      <c r="D536" s="0" t="str">
        <f aca="false">IF(OR(AND(DAY(A536)=31,MONTH(A536)=12),AND(DAY(A536)=1,MONTH(A536)=1)),YEAR(A536),"")</f>
        <v/>
      </c>
      <c r="E536" s="118" t="str">
        <f aca="false">IF(IF(YEAR(A536)=$H$1,TRUE())*IF(OR($H$2="",TEXT(A536,"mmm")=$H$2),TRUE())*IF(OR($H$3="",WEEKNUM(A536,2)=$H$3),TRUE())=1,ROW(),"")</f>
        <v/>
      </c>
      <c r="R536" s="124"/>
      <c r="S536" s="124"/>
      <c r="T536" s="124"/>
      <c r="U536" s="124"/>
      <c r="V536" s="124"/>
      <c r="W536" s="124"/>
      <c r="X536" s="124"/>
      <c r="Y536" s="124"/>
      <c r="Z536" s="124"/>
      <c r="AA536" s="124"/>
      <c r="AB536" s="124"/>
      <c r="AC536" s="124"/>
      <c r="AD536" s="124"/>
      <c r="AE536" s="124"/>
      <c r="AF536" s="124"/>
      <c r="AG536" s="124"/>
      <c r="AH536" s="124"/>
      <c r="AI536" s="124"/>
      <c r="AJ536" s="124"/>
      <c r="AK536" s="124"/>
      <c r="AL536" s="124"/>
      <c r="AM536" s="124"/>
      <c r="AN536" s="124"/>
      <c r="AO536" s="124"/>
      <c r="AP536" s="124"/>
      <c r="AQ536" s="124"/>
      <c r="AR536" s="124"/>
      <c r="AS536" s="124"/>
      <c r="AT536" s="124"/>
      <c r="AU536" s="124"/>
      <c r="AV536" s="124"/>
    </row>
    <row r="537" customFormat="false" ht="12.8" hidden="false" customHeight="false" outlineLevel="0" collapsed="false">
      <c r="A537" s="105" t="n">
        <f aca="false">IF(MAX(A$11:A536)+1&lt;=$D$1,A536+1,"")</f>
        <v>44223</v>
      </c>
      <c r="B537" s="0" t="str">
        <f aca="false">IF(WEEKDAY(A537,2)=WEEKDAY(B$1,2),WEEKNUM(A537,2),"")</f>
        <v/>
      </c>
      <c r="C537" s="0" t="str">
        <f aca="false">IF(A537=EOMONTH(A537,0),TEXT(A537,"mmm"),"")</f>
        <v/>
      </c>
      <c r="D537" s="0" t="str">
        <f aca="false">IF(OR(AND(DAY(A537)=31,MONTH(A537)=12),AND(DAY(A537)=1,MONTH(A537)=1)),YEAR(A537),"")</f>
        <v/>
      </c>
      <c r="E537" s="118" t="str">
        <f aca="false">IF(IF(YEAR(A537)=$H$1,TRUE())*IF(OR($H$2="",TEXT(A537,"mmm")=$H$2),TRUE())*IF(OR($H$3="",WEEKNUM(A537,2)=$H$3),TRUE())=1,ROW(),"")</f>
        <v/>
      </c>
      <c r="R537" s="124"/>
      <c r="S537" s="124"/>
      <c r="T537" s="124"/>
      <c r="U537" s="124"/>
      <c r="V537" s="124"/>
      <c r="W537" s="124"/>
      <c r="X537" s="124"/>
      <c r="Y537" s="124"/>
      <c r="Z537" s="124"/>
      <c r="AA537" s="124"/>
      <c r="AB537" s="124"/>
      <c r="AC537" s="124"/>
      <c r="AD537" s="124"/>
      <c r="AE537" s="124"/>
      <c r="AF537" s="124"/>
      <c r="AG537" s="124"/>
      <c r="AH537" s="124"/>
      <c r="AI537" s="124"/>
      <c r="AJ537" s="124"/>
      <c r="AK537" s="124"/>
      <c r="AL537" s="124"/>
      <c r="AM537" s="124"/>
      <c r="AN537" s="124"/>
      <c r="AO537" s="124"/>
      <c r="AP537" s="124"/>
      <c r="AQ537" s="124"/>
      <c r="AR537" s="124"/>
      <c r="AS537" s="124"/>
      <c r="AT537" s="124"/>
      <c r="AU537" s="124"/>
      <c r="AV537" s="124"/>
    </row>
    <row r="538" customFormat="false" ht="12.8" hidden="false" customHeight="false" outlineLevel="0" collapsed="false">
      <c r="A538" s="105" t="n">
        <f aca="false">IF(MAX(A$11:A537)+1&lt;=$D$1,A537+1,"")</f>
        <v>44224</v>
      </c>
      <c r="B538" s="0" t="str">
        <f aca="false">IF(WEEKDAY(A538,2)=WEEKDAY(B$1,2),WEEKNUM(A538,2),"")</f>
        <v/>
      </c>
      <c r="C538" s="0" t="str">
        <f aca="false">IF(A538=EOMONTH(A538,0),TEXT(A538,"mmm"),"")</f>
        <v/>
      </c>
      <c r="D538" s="0" t="str">
        <f aca="false">IF(OR(AND(DAY(A538)=31,MONTH(A538)=12),AND(DAY(A538)=1,MONTH(A538)=1)),YEAR(A538),"")</f>
        <v/>
      </c>
      <c r="E538" s="118" t="str">
        <f aca="false">IF(IF(YEAR(A538)=$H$1,TRUE())*IF(OR($H$2="",TEXT(A538,"mmm")=$H$2),TRUE())*IF(OR($H$3="",WEEKNUM(A538,2)=$H$3),TRUE())=1,ROW(),"")</f>
        <v/>
      </c>
      <c r="R538" s="124"/>
      <c r="S538" s="124"/>
      <c r="T538" s="124"/>
      <c r="U538" s="124"/>
      <c r="V538" s="124"/>
      <c r="W538" s="124"/>
      <c r="X538" s="124"/>
      <c r="Y538" s="124"/>
      <c r="Z538" s="124"/>
      <c r="AA538" s="124"/>
      <c r="AB538" s="124"/>
      <c r="AC538" s="124"/>
      <c r="AD538" s="124"/>
      <c r="AE538" s="124"/>
      <c r="AF538" s="124"/>
      <c r="AG538" s="124"/>
      <c r="AH538" s="124"/>
      <c r="AI538" s="124"/>
      <c r="AJ538" s="124"/>
      <c r="AK538" s="124"/>
      <c r="AL538" s="124"/>
      <c r="AM538" s="124"/>
      <c r="AN538" s="124"/>
      <c r="AO538" s="124"/>
      <c r="AP538" s="124"/>
      <c r="AQ538" s="124"/>
      <c r="AR538" s="124"/>
      <c r="AS538" s="124"/>
      <c r="AT538" s="124"/>
      <c r="AU538" s="124"/>
      <c r="AV538" s="124"/>
    </row>
    <row r="539" customFormat="false" ht="12.8" hidden="false" customHeight="false" outlineLevel="0" collapsed="false">
      <c r="A539" s="105" t="n">
        <f aca="false">IF(MAX(A$11:A538)+1&lt;=$D$1,A538+1,"")</f>
        <v>44225</v>
      </c>
      <c r="B539" s="0" t="str">
        <f aca="false">IF(WEEKDAY(A539,2)=WEEKDAY(B$1,2),WEEKNUM(A539,2),"")</f>
        <v/>
      </c>
      <c r="C539" s="0" t="str">
        <f aca="false">IF(A539=EOMONTH(A539,0),TEXT(A539,"mmm"),"")</f>
        <v/>
      </c>
      <c r="D539" s="0" t="str">
        <f aca="false">IF(OR(AND(DAY(A539)=31,MONTH(A539)=12),AND(DAY(A539)=1,MONTH(A539)=1)),YEAR(A539),"")</f>
        <v/>
      </c>
      <c r="E539" s="118" t="str">
        <f aca="false">IF(IF(YEAR(A539)=$H$1,TRUE())*IF(OR($H$2="",TEXT(A539,"mmm")=$H$2),TRUE())*IF(OR($H$3="",WEEKNUM(A539,2)=$H$3),TRUE())=1,ROW(),"")</f>
        <v/>
      </c>
      <c r="R539" s="124"/>
      <c r="S539" s="124"/>
      <c r="T539" s="124"/>
      <c r="U539" s="124"/>
      <c r="V539" s="124"/>
      <c r="W539" s="124"/>
      <c r="X539" s="124"/>
      <c r="Y539" s="124"/>
      <c r="Z539" s="124"/>
      <c r="AA539" s="124"/>
      <c r="AB539" s="124"/>
      <c r="AC539" s="124"/>
      <c r="AD539" s="124"/>
      <c r="AE539" s="124"/>
      <c r="AF539" s="124"/>
      <c r="AG539" s="124"/>
      <c r="AH539" s="124"/>
      <c r="AI539" s="124"/>
      <c r="AJ539" s="124"/>
      <c r="AK539" s="124"/>
      <c r="AL539" s="124"/>
      <c r="AM539" s="124"/>
      <c r="AN539" s="124"/>
      <c r="AO539" s="124"/>
      <c r="AP539" s="124"/>
      <c r="AQ539" s="124"/>
      <c r="AR539" s="124"/>
      <c r="AS539" s="124"/>
      <c r="AT539" s="124"/>
      <c r="AU539" s="124"/>
      <c r="AV539" s="124"/>
    </row>
    <row r="540" customFormat="false" ht="12.8" hidden="false" customHeight="false" outlineLevel="0" collapsed="false">
      <c r="A540" s="105" t="n">
        <f aca="false">IF(MAX(A$11:A539)+1&lt;=$D$1,A539+1,"")</f>
        <v>44226</v>
      </c>
      <c r="B540" s="0" t="str">
        <f aca="false">IF(WEEKDAY(A540,2)=WEEKDAY(B$1,2),WEEKNUM(A540,2),"")</f>
        <v/>
      </c>
      <c r="C540" s="0" t="str">
        <f aca="false">IF(A540=EOMONTH(A540,0),TEXT(A540,"mmm"),"")</f>
        <v/>
      </c>
      <c r="D540" s="0" t="str">
        <f aca="false">IF(OR(AND(DAY(A540)=31,MONTH(A540)=12),AND(DAY(A540)=1,MONTH(A540)=1)),YEAR(A540),"")</f>
        <v/>
      </c>
      <c r="E540" s="118" t="str">
        <f aca="false">IF(IF(YEAR(A540)=$H$1,TRUE())*IF(OR($H$2="",TEXT(A540,"mmm")=$H$2),TRUE())*IF(OR($H$3="",WEEKNUM(A540,2)=$H$3),TRUE())=1,ROW(),"")</f>
        <v/>
      </c>
      <c r="R540" s="124"/>
      <c r="S540" s="124"/>
      <c r="T540" s="124"/>
      <c r="U540" s="124"/>
      <c r="V540" s="124"/>
      <c r="W540" s="124"/>
      <c r="X540" s="124"/>
      <c r="Y540" s="124"/>
      <c r="Z540" s="124"/>
      <c r="AA540" s="124"/>
      <c r="AB540" s="124"/>
      <c r="AC540" s="124"/>
      <c r="AD540" s="124"/>
      <c r="AE540" s="124"/>
      <c r="AF540" s="124"/>
      <c r="AG540" s="124"/>
      <c r="AH540" s="124"/>
      <c r="AI540" s="124"/>
      <c r="AJ540" s="124"/>
      <c r="AK540" s="124"/>
      <c r="AL540" s="124"/>
      <c r="AM540" s="124"/>
      <c r="AN540" s="124"/>
      <c r="AO540" s="124"/>
      <c r="AP540" s="124"/>
      <c r="AQ540" s="124"/>
      <c r="AR540" s="124"/>
      <c r="AS540" s="124"/>
      <c r="AT540" s="124"/>
      <c r="AU540" s="124"/>
      <c r="AV540" s="124"/>
    </row>
    <row r="541" customFormat="false" ht="12.8" hidden="false" customHeight="false" outlineLevel="0" collapsed="false">
      <c r="A541" s="105" t="n">
        <f aca="false">IF(MAX(A$11:A540)+1&lt;=$D$1,A540+1,"")</f>
        <v>44227</v>
      </c>
      <c r="B541" s="0" t="str">
        <f aca="false">IF(WEEKDAY(A541,2)=WEEKDAY(B$1,2),WEEKNUM(A541,2),"")</f>
        <v/>
      </c>
      <c r="C541" s="0" t="str">
        <f aca="false">IF(A541=EOMONTH(A541,0),TEXT(A541,"mmm"),"")</f>
        <v>janv.</v>
      </c>
      <c r="D541" s="0" t="str">
        <f aca="false">IF(OR(AND(DAY(A541)=31,MONTH(A541)=12),AND(DAY(A541)=1,MONTH(A541)=1)),YEAR(A541),"")</f>
        <v/>
      </c>
      <c r="E541" s="118" t="str">
        <f aca="false">IF(IF(YEAR(A541)=$H$1,TRUE())*IF(OR($H$2="",TEXT(A541,"mmm")=$H$2),TRUE())*IF(OR($H$3="",WEEKNUM(A541,2)=$H$3),TRUE())=1,ROW(),"")</f>
        <v/>
      </c>
      <c r="R541" s="124"/>
      <c r="S541" s="124"/>
      <c r="T541" s="124"/>
      <c r="U541" s="124"/>
      <c r="V541" s="124"/>
      <c r="W541" s="124"/>
      <c r="X541" s="124"/>
      <c r="Y541" s="124"/>
      <c r="Z541" s="124"/>
      <c r="AA541" s="124"/>
      <c r="AB541" s="124"/>
      <c r="AC541" s="124"/>
      <c r="AD541" s="124"/>
      <c r="AE541" s="124"/>
      <c r="AF541" s="124"/>
      <c r="AG541" s="124"/>
      <c r="AH541" s="124"/>
      <c r="AI541" s="124"/>
      <c r="AJ541" s="124"/>
      <c r="AK541" s="124"/>
      <c r="AL541" s="124"/>
      <c r="AM541" s="124"/>
      <c r="AN541" s="124"/>
      <c r="AO541" s="124"/>
      <c r="AP541" s="124"/>
      <c r="AQ541" s="124"/>
      <c r="AR541" s="124"/>
      <c r="AS541" s="124"/>
      <c r="AT541" s="124"/>
      <c r="AU541" s="124"/>
      <c r="AV541" s="124"/>
    </row>
    <row r="542" customFormat="false" ht="12.8" hidden="false" customHeight="false" outlineLevel="0" collapsed="false">
      <c r="A542" s="105" t="n">
        <f aca="false">IF(MAX(A$11:A541)+1&lt;=$D$1,A541+1,"")</f>
        <v>44228</v>
      </c>
      <c r="B542" s="0" t="str">
        <f aca="false">IF(WEEKDAY(A542,2)=WEEKDAY(B$1,2),WEEKNUM(A542,2),"")</f>
        <v/>
      </c>
      <c r="C542" s="0" t="str">
        <f aca="false">IF(A542=EOMONTH(A542,0),TEXT(A542,"mmm"),"")</f>
        <v/>
      </c>
      <c r="D542" s="0" t="str">
        <f aca="false">IF(OR(AND(DAY(A542)=31,MONTH(A542)=12),AND(DAY(A542)=1,MONTH(A542)=1)),YEAR(A542),"")</f>
        <v/>
      </c>
      <c r="E542" s="118" t="str">
        <f aca="false">IF(IF(YEAR(A542)=$H$1,TRUE())*IF(OR($H$2="",TEXT(A542,"mmm")=$H$2),TRUE())*IF(OR($H$3="",WEEKNUM(A542,2)=$H$3),TRUE())=1,ROW(),"")</f>
        <v/>
      </c>
      <c r="R542" s="124"/>
      <c r="S542" s="124"/>
      <c r="T542" s="124"/>
      <c r="U542" s="124"/>
      <c r="V542" s="124"/>
      <c r="W542" s="124"/>
      <c r="X542" s="124"/>
      <c r="Y542" s="124"/>
      <c r="Z542" s="124"/>
      <c r="AA542" s="124"/>
      <c r="AB542" s="124"/>
      <c r="AC542" s="124"/>
      <c r="AD542" s="124"/>
      <c r="AE542" s="124"/>
      <c r="AF542" s="124"/>
      <c r="AG542" s="124"/>
      <c r="AH542" s="124"/>
      <c r="AI542" s="124"/>
      <c r="AJ542" s="124"/>
      <c r="AK542" s="124"/>
      <c r="AL542" s="124"/>
      <c r="AM542" s="124"/>
      <c r="AN542" s="124"/>
      <c r="AO542" s="124"/>
      <c r="AP542" s="124"/>
      <c r="AQ542" s="124"/>
      <c r="AR542" s="124"/>
      <c r="AS542" s="124"/>
      <c r="AT542" s="124"/>
      <c r="AU542" s="124"/>
      <c r="AV542" s="124"/>
    </row>
    <row r="543" customFormat="false" ht="12.8" hidden="false" customHeight="false" outlineLevel="0" collapsed="false">
      <c r="A543" s="105" t="n">
        <f aca="false">IF(MAX(A$11:A542)+1&lt;=$D$1,A542+1,"")</f>
        <v>44229</v>
      </c>
      <c r="B543" s="0" t="n">
        <f aca="false">IF(WEEKDAY(A543,2)=WEEKDAY(B$1,2),WEEKNUM(A543,2),"")</f>
        <v>6</v>
      </c>
      <c r="C543" s="0" t="str">
        <f aca="false">IF(A543=EOMONTH(A543,0),TEXT(A543,"mmm"),"")</f>
        <v/>
      </c>
      <c r="D543" s="0" t="str">
        <f aca="false">IF(OR(AND(DAY(A543)=31,MONTH(A543)=12),AND(DAY(A543)=1,MONTH(A543)=1)),YEAR(A543),"")</f>
        <v/>
      </c>
      <c r="E543" s="118" t="str">
        <f aca="false">IF(IF(YEAR(A543)=$H$1,TRUE())*IF(OR($H$2="",TEXT(A543,"mmm")=$H$2),TRUE())*IF(OR($H$3="",WEEKNUM(A543,2)=$H$3),TRUE())=1,ROW(),"")</f>
        <v/>
      </c>
      <c r="R543" s="124"/>
      <c r="S543" s="124"/>
      <c r="T543" s="124"/>
      <c r="U543" s="124"/>
      <c r="V543" s="124"/>
      <c r="W543" s="124"/>
      <c r="X543" s="124"/>
      <c r="Y543" s="124"/>
      <c r="Z543" s="124"/>
      <c r="AA543" s="124"/>
      <c r="AB543" s="124"/>
      <c r="AC543" s="124"/>
      <c r="AD543" s="124"/>
      <c r="AE543" s="124"/>
      <c r="AF543" s="124"/>
      <c r="AG543" s="124"/>
      <c r="AH543" s="124"/>
      <c r="AI543" s="124"/>
      <c r="AJ543" s="124"/>
      <c r="AK543" s="124"/>
      <c r="AL543" s="124"/>
      <c r="AM543" s="124"/>
      <c r="AN543" s="124"/>
      <c r="AO543" s="124"/>
      <c r="AP543" s="124"/>
      <c r="AQ543" s="124"/>
      <c r="AR543" s="124"/>
      <c r="AS543" s="124"/>
      <c r="AT543" s="124"/>
      <c r="AU543" s="124"/>
      <c r="AV543" s="124"/>
    </row>
    <row r="544" customFormat="false" ht="12.8" hidden="false" customHeight="false" outlineLevel="0" collapsed="false">
      <c r="A544" s="105" t="n">
        <f aca="false">IF(MAX(A$11:A543)+1&lt;=$D$1,A543+1,"")</f>
        <v>44230</v>
      </c>
      <c r="B544" s="0" t="str">
        <f aca="false">IF(WEEKDAY(A544,2)=WEEKDAY(B$1,2),WEEKNUM(A544,2),"")</f>
        <v/>
      </c>
      <c r="C544" s="0" t="str">
        <f aca="false">IF(A544=EOMONTH(A544,0),TEXT(A544,"mmm"),"")</f>
        <v/>
      </c>
      <c r="D544" s="0" t="str">
        <f aca="false">IF(OR(AND(DAY(A544)=31,MONTH(A544)=12),AND(DAY(A544)=1,MONTH(A544)=1)),YEAR(A544),"")</f>
        <v/>
      </c>
      <c r="E544" s="118" t="str">
        <f aca="false">IF(IF(YEAR(A544)=$H$1,TRUE())*IF(OR($H$2="",TEXT(A544,"mmm")=$H$2),TRUE())*IF(OR($H$3="",WEEKNUM(A544,2)=$H$3),TRUE())=1,ROW(),"")</f>
        <v/>
      </c>
      <c r="R544" s="124"/>
      <c r="S544" s="124"/>
      <c r="T544" s="124"/>
      <c r="U544" s="124"/>
      <c r="V544" s="124"/>
      <c r="W544" s="124"/>
      <c r="X544" s="124"/>
      <c r="Y544" s="124"/>
      <c r="Z544" s="124"/>
      <c r="AA544" s="124"/>
      <c r="AB544" s="124"/>
      <c r="AC544" s="124"/>
      <c r="AD544" s="124"/>
      <c r="AE544" s="124"/>
      <c r="AF544" s="124"/>
      <c r="AG544" s="124"/>
      <c r="AH544" s="124"/>
      <c r="AI544" s="124"/>
      <c r="AJ544" s="124"/>
      <c r="AK544" s="124"/>
      <c r="AL544" s="124"/>
      <c r="AM544" s="124"/>
      <c r="AN544" s="124"/>
      <c r="AO544" s="124"/>
      <c r="AP544" s="124"/>
      <c r="AQ544" s="124"/>
      <c r="AR544" s="124"/>
      <c r="AS544" s="124"/>
      <c r="AT544" s="124"/>
      <c r="AU544" s="124"/>
      <c r="AV544" s="124"/>
    </row>
    <row r="545" customFormat="false" ht="12.8" hidden="false" customHeight="false" outlineLevel="0" collapsed="false">
      <c r="A545" s="105" t="n">
        <f aca="false">IF(MAX(A$11:A544)+1&lt;=$D$1,A544+1,"")</f>
        <v>44231</v>
      </c>
      <c r="B545" s="0" t="str">
        <f aca="false">IF(WEEKDAY(A545,2)=WEEKDAY(B$1,2),WEEKNUM(A545,2),"")</f>
        <v/>
      </c>
      <c r="C545" s="0" t="str">
        <f aca="false">IF(A545=EOMONTH(A545,0),TEXT(A545,"mmm"),"")</f>
        <v/>
      </c>
      <c r="D545" s="0" t="str">
        <f aca="false">IF(OR(AND(DAY(A545)=31,MONTH(A545)=12),AND(DAY(A545)=1,MONTH(A545)=1)),YEAR(A545),"")</f>
        <v/>
      </c>
      <c r="E545" s="118" t="str">
        <f aca="false">IF(IF(YEAR(A545)=$H$1,TRUE())*IF(OR($H$2="",TEXT(A545,"mmm")=$H$2),TRUE())*IF(OR($H$3="",WEEKNUM(A545,2)=$H$3),TRUE())=1,ROW(),"")</f>
        <v/>
      </c>
      <c r="R545" s="124"/>
      <c r="S545" s="124"/>
      <c r="T545" s="124"/>
      <c r="U545" s="124"/>
      <c r="V545" s="124"/>
      <c r="W545" s="124"/>
      <c r="X545" s="124"/>
      <c r="Y545" s="124"/>
      <c r="Z545" s="124"/>
      <c r="AA545" s="124"/>
      <c r="AB545" s="124"/>
      <c r="AC545" s="124"/>
      <c r="AD545" s="124"/>
      <c r="AE545" s="124"/>
      <c r="AF545" s="124"/>
      <c r="AG545" s="124"/>
      <c r="AH545" s="124"/>
      <c r="AI545" s="124"/>
      <c r="AJ545" s="124"/>
      <c r="AK545" s="124"/>
      <c r="AL545" s="124"/>
      <c r="AM545" s="124"/>
      <c r="AN545" s="124"/>
      <c r="AO545" s="124"/>
      <c r="AP545" s="124"/>
      <c r="AQ545" s="124"/>
      <c r="AR545" s="124"/>
      <c r="AS545" s="124"/>
      <c r="AT545" s="124"/>
      <c r="AU545" s="124"/>
      <c r="AV545" s="124"/>
    </row>
    <row r="546" customFormat="false" ht="12.8" hidden="false" customHeight="false" outlineLevel="0" collapsed="false">
      <c r="A546" s="105" t="n">
        <f aca="false">IF(MAX(A$11:A545)+1&lt;=$D$1,A545+1,"")</f>
        <v>44232</v>
      </c>
      <c r="B546" s="0" t="str">
        <f aca="false">IF(WEEKDAY(A546,2)=WEEKDAY(B$1,2),WEEKNUM(A546,2),"")</f>
        <v/>
      </c>
      <c r="C546" s="0" t="str">
        <f aca="false">IF(A546=EOMONTH(A546,0),TEXT(A546,"mmm"),"")</f>
        <v/>
      </c>
      <c r="D546" s="0" t="str">
        <f aca="false">IF(OR(AND(DAY(A546)=31,MONTH(A546)=12),AND(DAY(A546)=1,MONTH(A546)=1)),YEAR(A546),"")</f>
        <v/>
      </c>
      <c r="E546" s="118" t="str">
        <f aca="false">IF(IF(YEAR(A546)=$H$1,TRUE())*IF(OR($H$2="",TEXT(A546,"mmm")=$H$2),TRUE())*IF(OR($H$3="",WEEKNUM(A546,2)=$H$3),TRUE())=1,ROW(),"")</f>
        <v/>
      </c>
      <c r="R546" s="124"/>
      <c r="S546" s="124"/>
      <c r="T546" s="124"/>
      <c r="U546" s="124"/>
      <c r="V546" s="124"/>
      <c r="W546" s="124"/>
      <c r="X546" s="124"/>
      <c r="Y546" s="124"/>
      <c r="Z546" s="124"/>
      <c r="AA546" s="124"/>
      <c r="AB546" s="124"/>
      <c r="AC546" s="124"/>
      <c r="AD546" s="124"/>
      <c r="AE546" s="124"/>
      <c r="AF546" s="124"/>
      <c r="AG546" s="124"/>
      <c r="AH546" s="124"/>
      <c r="AI546" s="124"/>
      <c r="AJ546" s="124"/>
      <c r="AK546" s="124"/>
      <c r="AL546" s="124"/>
      <c r="AM546" s="124"/>
      <c r="AN546" s="124"/>
      <c r="AO546" s="124"/>
      <c r="AP546" s="124"/>
      <c r="AQ546" s="124"/>
      <c r="AR546" s="124"/>
      <c r="AS546" s="124"/>
      <c r="AT546" s="124"/>
      <c r="AU546" s="124"/>
      <c r="AV546" s="124"/>
    </row>
    <row r="547" customFormat="false" ht="12.8" hidden="false" customHeight="false" outlineLevel="0" collapsed="false">
      <c r="A547" s="105" t="n">
        <f aca="false">IF(MAX(A$11:A546)+1&lt;=$D$1,A546+1,"")</f>
        <v>44233</v>
      </c>
      <c r="B547" s="0" t="str">
        <f aca="false">IF(WEEKDAY(A547,2)=WEEKDAY(B$1,2),WEEKNUM(A547,2),"")</f>
        <v/>
      </c>
      <c r="C547" s="0" t="str">
        <f aca="false">IF(A547=EOMONTH(A547,0),TEXT(A547,"mmm"),"")</f>
        <v/>
      </c>
      <c r="D547" s="0" t="str">
        <f aca="false">IF(OR(AND(DAY(A547)=31,MONTH(A547)=12),AND(DAY(A547)=1,MONTH(A547)=1)),YEAR(A547),"")</f>
        <v/>
      </c>
      <c r="E547" s="118" t="str">
        <f aca="false">IF(IF(YEAR(A547)=$H$1,TRUE())*IF(OR($H$2="",TEXT(A547,"mmm")=$H$2),TRUE())*IF(OR($H$3="",WEEKNUM(A547,2)=$H$3),TRUE())=1,ROW(),"")</f>
        <v/>
      </c>
      <c r="R547" s="124"/>
      <c r="S547" s="124"/>
      <c r="T547" s="124"/>
      <c r="U547" s="124"/>
      <c r="V547" s="124"/>
      <c r="W547" s="124"/>
      <c r="X547" s="124"/>
      <c r="Y547" s="124"/>
      <c r="Z547" s="124"/>
      <c r="AA547" s="124"/>
      <c r="AB547" s="124"/>
      <c r="AC547" s="124"/>
      <c r="AD547" s="124"/>
      <c r="AE547" s="124"/>
      <c r="AF547" s="124"/>
      <c r="AG547" s="124"/>
      <c r="AH547" s="124"/>
      <c r="AI547" s="124"/>
      <c r="AJ547" s="124"/>
      <c r="AK547" s="124"/>
      <c r="AL547" s="124"/>
      <c r="AM547" s="124"/>
      <c r="AN547" s="124"/>
      <c r="AO547" s="124"/>
      <c r="AP547" s="124"/>
      <c r="AQ547" s="124"/>
      <c r="AR547" s="124"/>
      <c r="AS547" s="124"/>
      <c r="AT547" s="124"/>
      <c r="AU547" s="124"/>
      <c r="AV547" s="124"/>
    </row>
    <row r="548" customFormat="false" ht="12.8" hidden="false" customHeight="false" outlineLevel="0" collapsed="false">
      <c r="A548" s="105" t="n">
        <f aca="false">IF(MAX(A$11:A547)+1&lt;=$D$1,A547+1,"")</f>
        <v>44234</v>
      </c>
      <c r="B548" s="0" t="str">
        <f aca="false">IF(WEEKDAY(A548,2)=WEEKDAY(B$1,2),WEEKNUM(A548,2),"")</f>
        <v/>
      </c>
      <c r="C548" s="0" t="str">
        <f aca="false">IF(A548=EOMONTH(A548,0),TEXT(A548,"mmm"),"")</f>
        <v/>
      </c>
      <c r="D548" s="0" t="str">
        <f aca="false">IF(OR(AND(DAY(A548)=31,MONTH(A548)=12),AND(DAY(A548)=1,MONTH(A548)=1)),YEAR(A548),"")</f>
        <v/>
      </c>
      <c r="E548" s="118" t="str">
        <f aca="false">IF(IF(YEAR(A548)=$H$1,TRUE())*IF(OR($H$2="",TEXT(A548,"mmm")=$H$2),TRUE())*IF(OR($H$3="",WEEKNUM(A548,2)=$H$3),TRUE())=1,ROW(),"")</f>
        <v/>
      </c>
      <c r="R548" s="124"/>
      <c r="S548" s="124"/>
      <c r="T548" s="124"/>
      <c r="U548" s="124"/>
      <c r="V548" s="124"/>
      <c r="W548" s="124"/>
      <c r="X548" s="124"/>
      <c r="Y548" s="124"/>
      <c r="Z548" s="124"/>
      <c r="AA548" s="124"/>
      <c r="AB548" s="124"/>
      <c r="AC548" s="124"/>
      <c r="AD548" s="124"/>
      <c r="AE548" s="124"/>
      <c r="AF548" s="124"/>
      <c r="AG548" s="124"/>
      <c r="AH548" s="124"/>
      <c r="AI548" s="124"/>
      <c r="AJ548" s="124"/>
      <c r="AK548" s="124"/>
      <c r="AL548" s="124"/>
      <c r="AM548" s="124"/>
      <c r="AN548" s="124"/>
      <c r="AO548" s="124"/>
      <c r="AP548" s="124"/>
      <c r="AQ548" s="124"/>
      <c r="AR548" s="124"/>
      <c r="AS548" s="124"/>
      <c r="AT548" s="124"/>
      <c r="AU548" s="124"/>
      <c r="AV548" s="124"/>
    </row>
    <row r="549" customFormat="false" ht="12.8" hidden="false" customHeight="false" outlineLevel="0" collapsed="false">
      <c r="A549" s="105" t="n">
        <f aca="false">IF(MAX(A$11:A548)+1&lt;=$D$1,A548+1,"")</f>
        <v>44235</v>
      </c>
      <c r="B549" s="0" t="str">
        <f aca="false">IF(WEEKDAY(A549,2)=WEEKDAY(B$1,2),WEEKNUM(A549,2),"")</f>
        <v/>
      </c>
      <c r="C549" s="0" t="str">
        <f aca="false">IF(A549=EOMONTH(A549,0),TEXT(A549,"mmm"),"")</f>
        <v/>
      </c>
      <c r="D549" s="0" t="str">
        <f aca="false">IF(OR(AND(DAY(A549)=31,MONTH(A549)=12),AND(DAY(A549)=1,MONTH(A549)=1)),YEAR(A549),"")</f>
        <v/>
      </c>
      <c r="E549" s="118" t="str">
        <f aca="false">IF(IF(YEAR(A549)=$H$1,TRUE())*IF(OR($H$2="",TEXT(A549,"mmm")=$H$2),TRUE())*IF(OR($H$3="",WEEKNUM(A549,2)=$H$3),TRUE())=1,ROW(),"")</f>
        <v/>
      </c>
      <c r="R549" s="124"/>
      <c r="S549" s="124"/>
      <c r="T549" s="124"/>
      <c r="U549" s="124"/>
      <c r="V549" s="124"/>
      <c r="W549" s="124"/>
      <c r="X549" s="124"/>
      <c r="Y549" s="124"/>
      <c r="Z549" s="124"/>
      <c r="AA549" s="124"/>
      <c r="AB549" s="124"/>
      <c r="AC549" s="124"/>
      <c r="AD549" s="124"/>
      <c r="AE549" s="124"/>
      <c r="AF549" s="124"/>
      <c r="AG549" s="124"/>
      <c r="AH549" s="124"/>
      <c r="AI549" s="124"/>
      <c r="AJ549" s="124"/>
      <c r="AK549" s="124"/>
      <c r="AL549" s="124"/>
      <c r="AM549" s="124"/>
      <c r="AN549" s="124"/>
      <c r="AO549" s="124"/>
      <c r="AP549" s="124"/>
      <c r="AQ549" s="124"/>
      <c r="AR549" s="124"/>
      <c r="AS549" s="124"/>
      <c r="AT549" s="124"/>
      <c r="AU549" s="124"/>
      <c r="AV549" s="124"/>
    </row>
    <row r="550" customFormat="false" ht="12.8" hidden="false" customHeight="false" outlineLevel="0" collapsed="false">
      <c r="A550" s="105" t="n">
        <f aca="false">IF(MAX(A$11:A549)+1&lt;=$D$1,A549+1,"")</f>
        <v>44236</v>
      </c>
      <c r="B550" s="0" t="n">
        <f aca="false">IF(WEEKDAY(A550,2)=WEEKDAY(B$1,2),WEEKNUM(A550,2),"")</f>
        <v>7</v>
      </c>
      <c r="C550" s="0" t="str">
        <f aca="false">IF(A550=EOMONTH(A550,0),TEXT(A550,"mmm"),"")</f>
        <v/>
      </c>
      <c r="D550" s="0" t="str">
        <f aca="false">IF(OR(AND(DAY(A550)=31,MONTH(A550)=12),AND(DAY(A550)=1,MONTH(A550)=1)),YEAR(A550),"")</f>
        <v/>
      </c>
      <c r="E550" s="118" t="str">
        <f aca="false">IF(IF(YEAR(A550)=$H$1,TRUE())*IF(OR($H$2="",TEXT(A550,"mmm")=$H$2),TRUE())*IF(OR($H$3="",WEEKNUM(A550,2)=$H$3),TRUE())=1,ROW(),"")</f>
        <v/>
      </c>
      <c r="R550" s="124"/>
      <c r="S550" s="124"/>
      <c r="T550" s="124"/>
      <c r="U550" s="124"/>
      <c r="V550" s="124"/>
      <c r="W550" s="124"/>
      <c r="X550" s="124"/>
      <c r="Y550" s="124"/>
      <c r="Z550" s="124"/>
      <c r="AA550" s="124"/>
      <c r="AB550" s="124"/>
      <c r="AC550" s="124"/>
      <c r="AD550" s="124"/>
      <c r="AE550" s="124"/>
      <c r="AF550" s="124"/>
      <c r="AG550" s="124"/>
      <c r="AH550" s="124"/>
      <c r="AI550" s="124"/>
      <c r="AJ550" s="124"/>
      <c r="AK550" s="124"/>
      <c r="AL550" s="124"/>
      <c r="AM550" s="124"/>
      <c r="AN550" s="124"/>
      <c r="AO550" s="124"/>
      <c r="AP550" s="124"/>
      <c r="AQ550" s="124"/>
      <c r="AR550" s="124"/>
      <c r="AS550" s="124"/>
      <c r="AT550" s="124"/>
      <c r="AU550" s="124"/>
      <c r="AV550" s="124"/>
    </row>
    <row r="551" customFormat="false" ht="12.8" hidden="false" customHeight="false" outlineLevel="0" collapsed="false">
      <c r="A551" s="105" t="n">
        <f aca="false">IF(MAX(A$11:A550)+1&lt;=$D$1,A550+1,"")</f>
        <v>44237</v>
      </c>
      <c r="B551" s="0" t="str">
        <f aca="false">IF(WEEKDAY(A551,2)=WEEKDAY(B$1,2),WEEKNUM(A551,2),"")</f>
        <v/>
      </c>
      <c r="C551" s="0" t="str">
        <f aca="false">IF(A551=EOMONTH(A551,0),TEXT(A551,"mmm"),"")</f>
        <v/>
      </c>
      <c r="D551" s="0" t="str">
        <f aca="false">IF(OR(AND(DAY(A551)=31,MONTH(A551)=12),AND(DAY(A551)=1,MONTH(A551)=1)),YEAR(A551),"")</f>
        <v/>
      </c>
      <c r="E551" s="118" t="str">
        <f aca="false">IF(IF(YEAR(A551)=$H$1,TRUE())*IF(OR($H$2="",TEXT(A551,"mmm")=$H$2),TRUE())*IF(OR($H$3="",WEEKNUM(A551,2)=$H$3),TRUE())=1,ROW(),"")</f>
        <v/>
      </c>
      <c r="R551" s="124"/>
      <c r="S551" s="124"/>
      <c r="T551" s="124"/>
      <c r="U551" s="124"/>
      <c r="V551" s="124"/>
      <c r="W551" s="124"/>
      <c r="X551" s="124"/>
      <c r="Y551" s="124"/>
      <c r="Z551" s="124"/>
      <c r="AA551" s="124"/>
      <c r="AB551" s="124"/>
      <c r="AC551" s="124"/>
      <c r="AD551" s="124"/>
      <c r="AE551" s="124"/>
      <c r="AF551" s="124"/>
      <c r="AG551" s="124"/>
      <c r="AH551" s="124"/>
      <c r="AI551" s="124"/>
      <c r="AJ551" s="124"/>
      <c r="AK551" s="124"/>
      <c r="AL551" s="124"/>
      <c r="AM551" s="124"/>
      <c r="AN551" s="124"/>
      <c r="AO551" s="124"/>
      <c r="AP551" s="124"/>
      <c r="AQ551" s="124"/>
      <c r="AR551" s="124"/>
      <c r="AS551" s="124"/>
      <c r="AT551" s="124"/>
      <c r="AU551" s="124"/>
      <c r="AV551" s="124"/>
    </row>
    <row r="552" customFormat="false" ht="12.8" hidden="false" customHeight="false" outlineLevel="0" collapsed="false">
      <c r="A552" s="105" t="n">
        <f aca="false">IF(MAX(A$11:A551)+1&lt;=$D$1,A551+1,"")</f>
        <v>44238</v>
      </c>
      <c r="B552" s="0" t="str">
        <f aca="false">IF(WEEKDAY(A552,2)=WEEKDAY(B$1,2),WEEKNUM(A552,2),"")</f>
        <v/>
      </c>
      <c r="C552" s="0" t="str">
        <f aca="false">IF(A552=EOMONTH(A552,0),TEXT(A552,"mmm"),"")</f>
        <v/>
      </c>
      <c r="D552" s="0" t="str">
        <f aca="false">IF(OR(AND(DAY(A552)=31,MONTH(A552)=12),AND(DAY(A552)=1,MONTH(A552)=1)),YEAR(A552),"")</f>
        <v/>
      </c>
      <c r="E552" s="118" t="str">
        <f aca="false">IF(IF(YEAR(A552)=$H$1,TRUE())*IF(OR($H$2="",TEXT(A552,"mmm")=$H$2),TRUE())*IF(OR($H$3="",WEEKNUM(A552,2)=$H$3),TRUE())=1,ROW(),"")</f>
        <v/>
      </c>
      <c r="R552" s="124"/>
      <c r="S552" s="124"/>
      <c r="T552" s="124"/>
      <c r="U552" s="124"/>
      <c r="V552" s="124"/>
      <c r="W552" s="124"/>
      <c r="X552" s="124"/>
      <c r="Y552" s="124"/>
      <c r="Z552" s="124"/>
      <c r="AA552" s="124"/>
      <c r="AB552" s="124"/>
      <c r="AC552" s="124"/>
      <c r="AD552" s="124"/>
      <c r="AE552" s="124"/>
      <c r="AF552" s="124"/>
      <c r="AG552" s="124"/>
      <c r="AH552" s="124"/>
      <c r="AI552" s="124"/>
      <c r="AJ552" s="124"/>
      <c r="AK552" s="124"/>
      <c r="AL552" s="124"/>
      <c r="AM552" s="124"/>
      <c r="AN552" s="124"/>
      <c r="AO552" s="124"/>
      <c r="AP552" s="124"/>
      <c r="AQ552" s="124"/>
      <c r="AR552" s="124"/>
      <c r="AS552" s="124"/>
      <c r="AT552" s="124"/>
      <c r="AU552" s="124"/>
      <c r="AV552" s="124"/>
    </row>
    <row r="553" customFormat="false" ht="12.8" hidden="false" customHeight="false" outlineLevel="0" collapsed="false">
      <c r="A553" s="105" t="n">
        <f aca="false">IF(MAX(A$11:A552)+1&lt;=$D$1,A552+1,"")</f>
        <v>44239</v>
      </c>
      <c r="B553" s="0" t="str">
        <f aca="false">IF(WEEKDAY(A553,2)=WEEKDAY(B$1,2),WEEKNUM(A553,2),"")</f>
        <v/>
      </c>
      <c r="C553" s="0" t="str">
        <f aca="false">IF(A553=EOMONTH(A553,0),TEXT(A553,"mmm"),"")</f>
        <v/>
      </c>
      <c r="D553" s="0" t="str">
        <f aca="false">IF(OR(AND(DAY(A553)=31,MONTH(A553)=12),AND(DAY(A553)=1,MONTH(A553)=1)),YEAR(A553),"")</f>
        <v/>
      </c>
      <c r="E553" s="118" t="str">
        <f aca="false">IF(IF(YEAR(A553)=$H$1,TRUE())*IF(OR($H$2="",TEXT(A553,"mmm")=$H$2),TRUE())*IF(OR($H$3="",WEEKNUM(A553,2)=$H$3),TRUE())=1,ROW(),"")</f>
        <v/>
      </c>
      <c r="R553" s="124"/>
      <c r="S553" s="124"/>
      <c r="T553" s="124"/>
      <c r="U553" s="124"/>
      <c r="V553" s="124"/>
      <c r="W553" s="124"/>
      <c r="X553" s="124"/>
      <c r="Y553" s="124"/>
      <c r="Z553" s="124"/>
      <c r="AA553" s="124"/>
      <c r="AB553" s="124"/>
      <c r="AC553" s="124"/>
      <c r="AD553" s="124"/>
      <c r="AE553" s="124"/>
      <c r="AF553" s="124"/>
      <c r="AG553" s="124"/>
      <c r="AH553" s="124"/>
      <c r="AI553" s="124"/>
      <c r="AJ553" s="124"/>
      <c r="AK553" s="124"/>
      <c r="AL553" s="124"/>
      <c r="AM553" s="124"/>
      <c r="AN553" s="124"/>
      <c r="AO553" s="124"/>
      <c r="AP553" s="124"/>
      <c r="AQ553" s="124"/>
      <c r="AR553" s="124"/>
      <c r="AS553" s="124"/>
      <c r="AT553" s="124"/>
      <c r="AU553" s="124"/>
      <c r="AV553" s="124"/>
    </row>
    <row r="554" customFormat="false" ht="12.8" hidden="false" customHeight="false" outlineLevel="0" collapsed="false">
      <c r="A554" s="105" t="n">
        <f aca="false">IF(MAX(A$11:A553)+1&lt;=$D$1,A553+1,"")</f>
        <v>44240</v>
      </c>
      <c r="B554" s="0" t="str">
        <f aca="false">IF(WEEKDAY(A554,2)=WEEKDAY(B$1,2),WEEKNUM(A554,2),"")</f>
        <v/>
      </c>
      <c r="C554" s="0" t="str">
        <f aca="false">IF(A554=EOMONTH(A554,0),TEXT(A554,"mmm"),"")</f>
        <v/>
      </c>
      <c r="D554" s="0" t="str">
        <f aca="false">IF(OR(AND(DAY(A554)=31,MONTH(A554)=12),AND(DAY(A554)=1,MONTH(A554)=1)),YEAR(A554),"")</f>
        <v/>
      </c>
      <c r="E554" s="118" t="str">
        <f aca="false">IF(IF(YEAR(A554)=$H$1,TRUE())*IF(OR($H$2="",TEXT(A554,"mmm")=$H$2),TRUE())*IF(OR($H$3="",WEEKNUM(A554,2)=$H$3),TRUE())=1,ROW(),"")</f>
        <v/>
      </c>
      <c r="R554" s="124"/>
      <c r="S554" s="124"/>
      <c r="T554" s="124"/>
      <c r="U554" s="124"/>
      <c r="V554" s="124"/>
      <c r="W554" s="124"/>
      <c r="X554" s="124"/>
      <c r="Y554" s="124"/>
      <c r="Z554" s="124"/>
      <c r="AA554" s="124"/>
      <c r="AB554" s="124"/>
      <c r="AC554" s="124"/>
      <c r="AD554" s="124"/>
      <c r="AE554" s="124"/>
      <c r="AF554" s="124"/>
      <c r="AG554" s="124"/>
      <c r="AH554" s="124"/>
      <c r="AI554" s="124"/>
      <c r="AJ554" s="124"/>
      <c r="AK554" s="124"/>
      <c r="AL554" s="124"/>
      <c r="AM554" s="124"/>
      <c r="AN554" s="124"/>
      <c r="AO554" s="124"/>
      <c r="AP554" s="124"/>
      <c r="AQ554" s="124"/>
      <c r="AR554" s="124"/>
      <c r="AS554" s="124"/>
      <c r="AT554" s="124"/>
      <c r="AU554" s="124"/>
      <c r="AV554" s="124"/>
    </row>
    <row r="555" customFormat="false" ht="12.8" hidden="false" customHeight="false" outlineLevel="0" collapsed="false">
      <c r="A555" s="105" t="n">
        <f aca="false">IF(MAX(A$11:A554)+1&lt;=$D$1,A554+1,"")</f>
        <v>44241</v>
      </c>
      <c r="B555" s="0" t="str">
        <f aca="false">IF(WEEKDAY(A555,2)=WEEKDAY(B$1,2),WEEKNUM(A555,2),"")</f>
        <v/>
      </c>
      <c r="C555" s="0" t="str">
        <f aca="false">IF(A555=EOMONTH(A555,0),TEXT(A555,"mmm"),"")</f>
        <v/>
      </c>
      <c r="D555" s="0" t="str">
        <f aca="false">IF(OR(AND(DAY(A555)=31,MONTH(A555)=12),AND(DAY(A555)=1,MONTH(A555)=1)),YEAR(A555),"")</f>
        <v/>
      </c>
      <c r="E555" s="118" t="str">
        <f aca="false">IF(IF(YEAR(A555)=$H$1,TRUE())*IF(OR($H$2="",TEXT(A555,"mmm")=$H$2),TRUE())*IF(OR($H$3="",WEEKNUM(A555,2)=$H$3),TRUE())=1,ROW(),"")</f>
        <v/>
      </c>
      <c r="R555" s="124"/>
      <c r="S555" s="124"/>
      <c r="T555" s="124"/>
      <c r="U555" s="124"/>
      <c r="V555" s="124"/>
      <c r="W555" s="124"/>
      <c r="X555" s="124"/>
      <c r="Y555" s="124"/>
      <c r="Z555" s="124"/>
      <c r="AA555" s="124"/>
      <c r="AB555" s="124"/>
      <c r="AC555" s="124"/>
      <c r="AD555" s="124"/>
      <c r="AE555" s="124"/>
      <c r="AF555" s="124"/>
      <c r="AG555" s="124"/>
      <c r="AH555" s="124"/>
      <c r="AI555" s="124"/>
      <c r="AJ555" s="124"/>
      <c r="AK555" s="124"/>
      <c r="AL555" s="124"/>
      <c r="AM555" s="124"/>
      <c r="AN555" s="124"/>
      <c r="AO555" s="124"/>
      <c r="AP555" s="124"/>
      <c r="AQ555" s="124"/>
      <c r="AR555" s="124"/>
      <c r="AS555" s="124"/>
      <c r="AT555" s="124"/>
      <c r="AU555" s="124"/>
      <c r="AV555" s="124"/>
    </row>
    <row r="556" customFormat="false" ht="12.8" hidden="false" customHeight="false" outlineLevel="0" collapsed="false">
      <c r="A556" s="105" t="n">
        <f aca="false">IF(MAX(A$11:A555)+1&lt;=$D$1,A555+1,"")</f>
        <v>44242</v>
      </c>
      <c r="B556" s="0" t="str">
        <f aca="false">IF(WEEKDAY(A556,2)=WEEKDAY(B$1,2),WEEKNUM(A556,2),"")</f>
        <v/>
      </c>
      <c r="C556" s="0" t="str">
        <f aca="false">IF(A556=EOMONTH(A556,0),TEXT(A556,"mmm"),"")</f>
        <v/>
      </c>
      <c r="D556" s="0" t="str">
        <f aca="false">IF(OR(AND(DAY(A556)=31,MONTH(A556)=12),AND(DAY(A556)=1,MONTH(A556)=1)),YEAR(A556),"")</f>
        <v/>
      </c>
      <c r="E556" s="118" t="str">
        <f aca="false">IF(IF(YEAR(A556)=$H$1,TRUE())*IF(OR($H$2="",TEXT(A556,"mmm")=$H$2),TRUE())*IF(OR($H$3="",WEEKNUM(A556,2)=$H$3),TRUE())=1,ROW(),"")</f>
        <v/>
      </c>
      <c r="R556" s="124"/>
      <c r="S556" s="124"/>
      <c r="T556" s="124"/>
      <c r="U556" s="124"/>
      <c r="V556" s="124"/>
      <c r="W556" s="124"/>
      <c r="X556" s="124"/>
      <c r="Y556" s="124"/>
      <c r="Z556" s="124"/>
      <c r="AA556" s="124"/>
      <c r="AB556" s="124"/>
      <c r="AC556" s="124"/>
      <c r="AD556" s="124"/>
      <c r="AE556" s="124"/>
      <c r="AF556" s="124"/>
      <c r="AG556" s="124"/>
      <c r="AH556" s="124"/>
      <c r="AI556" s="124"/>
      <c r="AJ556" s="124"/>
      <c r="AK556" s="124"/>
      <c r="AL556" s="124"/>
      <c r="AM556" s="124"/>
      <c r="AN556" s="124"/>
      <c r="AO556" s="124"/>
      <c r="AP556" s="124"/>
      <c r="AQ556" s="124"/>
      <c r="AR556" s="124"/>
      <c r="AS556" s="124"/>
      <c r="AT556" s="124"/>
      <c r="AU556" s="124"/>
      <c r="AV556" s="124"/>
    </row>
    <row r="557" customFormat="false" ht="12.8" hidden="false" customHeight="false" outlineLevel="0" collapsed="false">
      <c r="A557" s="105" t="n">
        <f aca="false">IF(MAX(A$11:A556)+1&lt;=$D$1,A556+1,"")</f>
        <v>44243</v>
      </c>
      <c r="B557" s="0" t="n">
        <f aca="false">IF(WEEKDAY(A557,2)=WEEKDAY(B$1,2),WEEKNUM(A557,2),"")</f>
        <v>8</v>
      </c>
      <c r="C557" s="0" t="str">
        <f aca="false">IF(A557=EOMONTH(A557,0),TEXT(A557,"mmm"),"")</f>
        <v/>
      </c>
      <c r="D557" s="0" t="str">
        <f aca="false">IF(OR(AND(DAY(A557)=31,MONTH(A557)=12),AND(DAY(A557)=1,MONTH(A557)=1)),YEAR(A557),"")</f>
        <v/>
      </c>
      <c r="E557" s="118" t="str">
        <f aca="false">IF(IF(YEAR(A557)=$H$1,TRUE())*IF(OR($H$2="",TEXT(A557,"mmm")=$H$2),TRUE())*IF(OR($H$3="",WEEKNUM(A557,2)=$H$3),TRUE())=1,ROW(),"")</f>
        <v/>
      </c>
      <c r="R557" s="124"/>
      <c r="S557" s="124"/>
      <c r="T557" s="124"/>
      <c r="U557" s="124"/>
      <c r="V557" s="124"/>
      <c r="W557" s="124"/>
      <c r="X557" s="124"/>
      <c r="Y557" s="124"/>
      <c r="Z557" s="124"/>
      <c r="AA557" s="124"/>
      <c r="AB557" s="124"/>
      <c r="AC557" s="124"/>
      <c r="AD557" s="124"/>
      <c r="AE557" s="124"/>
      <c r="AF557" s="124"/>
      <c r="AG557" s="124"/>
      <c r="AH557" s="124"/>
      <c r="AI557" s="124"/>
      <c r="AJ557" s="124"/>
      <c r="AK557" s="124"/>
      <c r="AL557" s="124"/>
      <c r="AM557" s="124"/>
      <c r="AN557" s="124"/>
      <c r="AO557" s="124"/>
      <c r="AP557" s="124"/>
      <c r="AQ557" s="124"/>
      <c r="AR557" s="124"/>
      <c r="AS557" s="124"/>
      <c r="AT557" s="124"/>
      <c r="AU557" s="124"/>
      <c r="AV557" s="124"/>
    </row>
    <row r="558" customFormat="false" ht="12.8" hidden="false" customHeight="false" outlineLevel="0" collapsed="false">
      <c r="A558" s="105" t="n">
        <f aca="false">IF(MAX(A$11:A557)+1&lt;=$D$1,A557+1,"")</f>
        <v>44244</v>
      </c>
      <c r="B558" s="0" t="str">
        <f aca="false">IF(WEEKDAY(A558,2)=WEEKDAY(B$1,2),WEEKNUM(A558,2),"")</f>
        <v/>
      </c>
      <c r="C558" s="0" t="str">
        <f aca="false">IF(A558=EOMONTH(A558,0),TEXT(A558,"mmm"),"")</f>
        <v/>
      </c>
      <c r="D558" s="0" t="str">
        <f aca="false">IF(OR(AND(DAY(A558)=31,MONTH(A558)=12),AND(DAY(A558)=1,MONTH(A558)=1)),YEAR(A558),"")</f>
        <v/>
      </c>
      <c r="E558" s="118" t="str">
        <f aca="false">IF(IF(YEAR(A558)=$H$1,TRUE())*IF(OR($H$2="",TEXT(A558,"mmm")=$H$2),TRUE())*IF(OR($H$3="",WEEKNUM(A558,2)=$H$3),TRUE())=1,ROW(),"")</f>
        <v/>
      </c>
      <c r="R558" s="124"/>
      <c r="S558" s="124"/>
      <c r="T558" s="124"/>
      <c r="U558" s="124"/>
      <c r="V558" s="124"/>
      <c r="W558" s="124"/>
      <c r="X558" s="124"/>
      <c r="Y558" s="124"/>
      <c r="Z558" s="124"/>
      <c r="AA558" s="124"/>
      <c r="AB558" s="124"/>
      <c r="AC558" s="124"/>
      <c r="AD558" s="124"/>
      <c r="AE558" s="124"/>
      <c r="AF558" s="124"/>
      <c r="AG558" s="124"/>
      <c r="AH558" s="124"/>
      <c r="AI558" s="124"/>
      <c r="AJ558" s="124"/>
      <c r="AK558" s="124"/>
      <c r="AL558" s="124"/>
      <c r="AM558" s="124"/>
      <c r="AN558" s="124"/>
      <c r="AO558" s="124"/>
      <c r="AP558" s="124"/>
      <c r="AQ558" s="124"/>
      <c r="AR558" s="124"/>
      <c r="AS558" s="124"/>
      <c r="AT558" s="124"/>
      <c r="AU558" s="124"/>
      <c r="AV558" s="124"/>
    </row>
    <row r="559" customFormat="false" ht="12.8" hidden="false" customHeight="false" outlineLevel="0" collapsed="false">
      <c r="A559" s="105" t="n">
        <f aca="false">IF(MAX(A$11:A558)+1&lt;=$D$1,A558+1,"")</f>
        <v>44245</v>
      </c>
      <c r="B559" s="0" t="str">
        <f aca="false">IF(WEEKDAY(A559,2)=WEEKDAY(B$1,2),WEEKNUM(A559,2),"")</f>
        <v/>
      </c>
      <c r="C559" s="0" t="str">
        <f aca="false">IF(A559=EOMONTH(A559,0),TEXT(A559,"mmm"),"")</f>
        <v/>
      </c>
      <c r="D559" s="0" t="str">
        <f aca="false">IF(OR(AND(DAY(A559)=31,MONTH(A559)=12),AND(DAY(A559)=1,MONTH(A559)=1)),YEAR(A559),"")</f>
        <v/>
      </c>
      <c r="E559" s="118" t="str">
        <f aca="false">IF(IF(YEAR(A559)=$H$1,TRUE())*IF(OR($H$2="",TEXT(A559,"mmm")=$H$2),TRUE())*IF(OR($H$3="",WEEKNUM(A559,2)=$H$3),TRUE())=1,ROW(),"")</f>
        <v/>
      </c>
      <c r="R559" s="124"/>
      <c r="S559" s="124"/>
      <c r="T559" s="124"/>
      <c r="U559" s="124"/>
      <c r="V559" s="124"/>
      <c r="W559" s="124"/>
      <c r="X559" s="124"/>
      <c r="Y559" s="124"/>
      <c r="Z559" s="124"/>
      <c r="AA559" s="124"/>
      <c r="AB559" s="124"/>
      <c r="AC559" s="124"/>
      <c r="AD559" s="124"/>
      <c r="AE559" s="124"/>
      <c r="AF559" s="124"/>
      <c r="AG559" s="124"/>
      <c r="AH559" s="124"/>
      <c r="AI559" s="124"/>
      <c r="AJ559" s="124"/>
      <c r="AK559" s="124"/>
      <c r="AL559" s="124"/>
      <c r="AM559" s="124"/>
      <c r="AN559" s="124"/>
      <c r="AO559" s="124"/>
      <c r="AP559" s="124"/>
      <c r="AQ559" s="124"/>
      <c r="AR559" s="124"/>
      <c r="AS559" s="124"/>
      <c r="AT559" s="124"/>
      <c r="AU559" s="124"/>
      <c r="AV559" s="124"/>
    </row>
    <row r="560" customFormat="false" ht="12.8" hidden="false" customHeight="false" outlineLevel="0" collapsed="false">
      <c r="A560" s="105" t="n">
        <f aca="false">IF(MAX(A$11:A559)+1&lt;=$D$1,A559+1,"")</f>
        <v>44246</v>
      </c>
      <c r="B560" s="0" t="str">
        <f aca="false">IF(WEEKDAY(A560,2)=WEEKDAY(B$1,2),WEEKNUM(A560,2),"")</f>
        <v/>
      </c>
      <c r="C560" s="0" t="str">
        <f aca="false">IF(A560=EOMONTH(A560,0),TEXT(A560,"mmm"),"")</f>
        <v/>
      </c>
      <c r="D560" s="0" t="str">
        <f aca="false">IF(OR(AND(DAY(A560)=31,MONTH(A560)=12),AND(DAY(A560)=1,MONTH(A560)=1)),YEAR(A560),"")</f>
        <v/>
      </c>
      <c r="E560" s="118" t="str">
        <f aca="false">IF(IF(YEAR(A560)=$H$1,TRUE())*IF(OR($H$2="",TEXT(A560,"mmm")=$H$2),TRUE())*IF(OR($H$3="",WEEKNUM(A560,2)=$H$3),TRUE())=1,ROW(),"")</f>
        <v/>
      </c>
      <c r="R560" s="124"/>
      <c r="S560" s="124"/>
      <c r="T560" s="124"/>
      <c r="U560" s="124"/>
      <c r="V560" s="124"/>
      <c r="W560" s="124"/>
      <c r="X560" s="124"/>
      <c r="Y560" s="124"/>
      <c r="Z560" s="124"/>
      <c r="AA560" s="124"/>
      <c r="AB560" s="124"/>
      <c r="AC560" s="124"/>
      <c r="AD560" s="124"/>
      <c r="AE560" s="124"/>
      <c r="AF560" s="124"/>
      <c r="AG560" s="124"/>
      <c r="AH560" s="124"/>
      <c r="AI560" s="124"/>
      <c r="AJ560" s="124"/>
      <c r="AK560" s="124"/>
      <c r="AL560" s="124"/>
      <c r="AM560" s="124"/>
      <c r="AN560" s="124"/>
      <c r="AO560" s="124"/>
      <c r="AP560" s="124"/>
      <c r="AQ560" s="124"/>
      <c r="AR560" s="124"/>
      <c r="AS560" s="124"/>
      <c r="AT560" s="124"/>
      <c r="AU560" s="124"/>
      <c r="AV560" s="124"/>
    </row>
    <row r="561" customFormat="false" ht="12.8" hidden="false" customHeight="false" outlineLevel="0" collapsed="false">
      <c r="A561" s="105" t="n">
        <f aca="false">IF(MAX(A$11:A560)+1&lt;=$D$1,A560+1,"")</f>
        <v>44247</v>
      </c>
      <c r="B561" s="0" t="str">
        <f aca="false">IF(WEEKDAY(A561,2)=WEEKDAY(B$1,2),WEEKNUM(A561,2),"")</f>
        <v/>
      </c>
      <c r="C561" s="0" t="str">
        <f aca="false">IF(A561=EOMONTH(A561,0),TEXT(A561,"mmm"),"")</f>
        <v/>
      </c>
      <c r="D561" s="0" t="str">
        <f aca="false">IF(OR(AND(DAY(A561)=31,MONTH(A561)=12),AND(DAY(A561)=1,MONTH(A561)=1)),YEAR(A561),"")</f>
        <v/>
      </c>
      <c r="E561" s="118" t="str">
        <f aca="false">IF(IF(YEAR(A561)=$H$1,TRUE())*IF(OR($H$2="",TEXT(A561,"mmm")=$H$2),TRUE())*IF(OR($H$3="",WEEKNUM(A561,2)=$H$3),TRUE())=1,ROW(),"")</f>
        <v/>
      </c>
      <c r="R561" s="124"/>
      <c r="S561" s="124"/>
      <c r="T561" s="124"/>
      <c r="U561" s="124"/>
      <c r="V561" s="124"/>
      <c r="W561" s="124"/>
      <c r="X561" s="124"/>
      <c r="Y561" s="124"/>
      <c r="Z561" s="124"/>
      <c r="AA561" s="124"/>
      <c r="AB561" s="124"/>
      <c r="AC561" s="124"/>
      <c r="AD561" s="124"/>
      <c r="AE561" s="124"/>
      <c r="AF561" s="124"/>
      <c r="AG561" s="124"/>
      <c r="AH561" s="124"/>
      <c r="AI561" s="124"/>
      <c r="AJ561" s="124"/>
      <c r="AK561" s="124"/>
      <c r="AL561" s="124"/>
      <c r="AM561" s="124"/>
      <c r="AN561" s="124"/>
      <c r="AO561" s="124"/>
      <c r="AP561" s="124"/>
      <c r="AQ561" s="124"/>
      <c r="AR561" s="124"/>
      <c r="AS561" s="124"/>
      <c r="AT561" s="124"/>
      <c r="AU561" s="124"/>
      <c r="AV561" s="124"/>
    </row>
    <row r="562" customFormat="false" ht="12.8" hidden="false" customHeight="false" outlineLevel="0" collapsed="false">
      <c r="A562" s="105" t="n">
        <f aca="false">IF(MAX(A$11:A561)+1&lt;=$D$1,A561+1,"")</f>
        <v>44248</v>
      </c>
      <c r="B562" s="0" t="str">
        <f aca="false">IF(WEEKDAY(A562,2)=WEEKDAY(B$1,2),WEEKNUM(A562,2),"")</f>
        <v/>
      </c>
      <c r="C562" s="0" t="str">
        <f aca="false">IF(A562=EOMONTH(A562,0),TEXT(A562,"mmm"),"")</f>
        <v/>
      </c>
      <c r="D562" s="0" t="str">
        <f aca="false">IF(OR(AND(DAY(A562)=31,MONTH(A562)=12),AND(DAY(A562)=1,MONTH(A562)=1)),YEAR(A562),"")</f>
        <v/>
      </c>
      <c r="E562" s="118" t="str">
        <f aca="false">IF(IF(YEAR(A562)=$H$1,TRUE())*IF(OR($H$2="",TEXT(A562,"mmm")=$H$2),TRUE())*IF(OR($H$3="",WEEKNUM(A562,2)=$H$3),TRUE())=1,ROW(),"")</f>
        <v/>
      </c>
      <c r="R562" s="124"/>
      <c r="S562" s="124"/>
      <c r="T562" s="124"/>
      <c r="U562" s="124"/>
      <c r="V562" s="124"/>
      <c r="W562" s="124"/>
      <c r="X562" s="124"/>
      <c r="Y562" s="124"/>
      <c r="Z562" s="124"/>
      <c r="AA562" s="124"/>
      <c r="AB562" s="124"/>
      <c r="AC562" s="124"/>
      <c r="AD562" s="124"/>
      <c r="AE562" s="124"/>
      <c r="AF562" s="124"/>
      <c r="AG562" s="124"/>
      <c r="AH562" s="124"/>
      <c r="AI562" s="124"/>
      <c r="AJ562" s="124"/>
      <c r="AK562" s="124"/>
      <c r="AL562" s="124"/>
      <c r="AM562" s="124"/>
      <c r="AN562" s="124"/>
      <c r="AO562" s="124"/>
      <c r="AP562" s="124"/>
      <c r="AQ562" s="124"/>
      <c r="AR562" s="124"/>
      <c r="AS562" s="124"/>
      <c r="AT562" s="124"/>
      <c r="AU562" s="124"/>
      <c r="AV562" s="124"/>
    </row>
    <row r="563" customFormat="false" ht="12.8" hidden="false" customHeight="false" outlineLevel="0" collapsed="false">
      <c r="A563" s="105" t="n">
        <f aca="false">IF(MAX(A$11:A562)+1&lt;=$D$1,A562+1,"")</f>
        <v>44249</v>
      </c>
      <c r="B563" s="0" t="str">
        <f aca="false">IF(WEEKDAY(A563,2)=WEEKDAY(B$1,2),WEEKNUM(A563,2),"")</f>
        <v/>
      </c>
      <c r="C563" s="0" t="str">
        <f aca="false">IF(A563=EOMONTH(A563,0),TEXT(A563,"mmm"),"")</f>
        <v/>
      </c>
      <c r="D563" s="0" t="str">
        <f aca="false">IF(OR(AND(DAY(A563)=31,MONTH(A563)=12),AND(DAY(A563)=1,MONTH(A563)=1)),YEAR(A563),"")</f>
        <v/>
      </c>
      <c r="E563" s="118" t="str">
        <f aca="false">IF(IF(YEAR(A563)=$H$1,TRUE())*IF(OR($H$2="",TEXT(A563,"mmm")=$H$2),TRUE())*IF(OR($H$3="",WEEKNUM(A563,2)=$H$3),TRUE())=1,ROW(),"")</f>
        <v/>
      </c>
      <c r="R563" s="124"/>
      <c r="S563" s="124"/>
      <c r="T563" s="124"/>
      <c r="U563" s="124"/>
      <c r="V563" s="124"/>
      <c r="W563" s="124"/>
      <c r="X563" s="124"/>
      <c r="Y563" s="124"/>
      <c r="Z563" s="124"/>
      <c r="AA563" s="124"/>
      <c r="AB563" s="124"/>
      <c r="AC563" s="124"/>
      <c r="AD563" s="124"/>
      <c r="AE563" s="124"/>
      <c r="AF563" s="124"/>
      <c r="AG563" s="124"/>
      <c r="AH563" s="124"/>
      <c r="AI563" s="124"/>
      <c r="AJ563" s="124"/>
      <c r="AK563" s="124"/>
      <c r="AL563" s="124"/>
      <c r="AM563" s="124"/>
      <c r="AN563" s="124"/>
      <c r="AO563" s="124"/>
      <c r="AP563" s="124"/>
      <c r="AQ563" s="124"/>
      <c r="AR563" s="124"/>
      <c r="AS563" s="124"/>
      <c r="AT563" s="124"/>
      <c r="AU563" s="124"/>
      <c r="AV563" s="124"/>
    </row>
    <row r="564" customFormat="false" ht="12.8" hidden="false" customHeight="false" outlineLevel="0" collapsed="false">
      <c r="A564" s="105" t="n">
        <f aca="false">IF(MAX(A$11:A563)+1&lt;=$D$1,A563+1,"")</f>
        <v>44250</v>
      </c>
      <c r="B564" s="0" t="n">
        <f aca="false">IF(WEEKDAY(A564,2)=WEEKDAY(B$1,2),WEEKNUM(A564,2),"")</f>
        <v>9</v>
      </c>
      <c r="C564" s="0" t="str">
        <f aca="false">IF(A564=EOMONTH(A564,0),TEXT(A564,"mmm"),"")</f>
        <v/>
      </c>
      <c r="D564" s="0" t="str">
        <f aca="false">IF(OR(AND(DAY(A564)=31,MONTH(A564)=12),AND(DAY(A564)=1,MONTH(A564)=1)),YEAR(A564),"")</f>
        <v/>
      </c>
      <c r="E564" s="118" t="str">
        <f aca="false">IF(IF(YEAR(A564)=$H$1,TRUE())*IF(OR($H$2="",TEXT(A564,"mmm")=$H$2),TRUE())*IF(OR($H$3="",WEEKNUM(A564,2)=$H$3),TRUE())=1,ROW(),"")</f>
        <v/>
      </c>
      <c r="R564" s="124"/>
      <c r="S564" s="124"/>
      <c r="T564" s="124"/>
      <c r="U564" s="124"/>
      <c r="V564" s="124"/>
      <c r="W564" s="124"/>
      <c r="X564" s="124"/>
      <c r="Y564" s="124"/>
      <c r="Z564" s="124"/>
      <c r="AA564" s="124"/>
      <c r="AB564" s="124"/>
      <c r="AC564" s="124"/>
      <c r="AD564" s="124"/>
      <c r="AE564" s="124"/>
      <c r="AF564" s="124"/>
      <c r="AG564" s="124"/>
      <c r="AH564" s="124"/>
      <c r="AI564" s="124"/>
      <c r="AJ564" s="124"/>
      <c r="AK564" s="124"/>
      <c r="AL564" s="124"/>
      <c r="AM564" s="124"/>
      <c r="AN564" s="124"/>
      <c r="AO564" s="124"/>
      <c r="AP564" s="124"/>
      <c r="AQ564" s="124"/>
      <c r="AR564" s="124"/>
      <c r="AS564" s="124"/>
      <c r="AT564" s="124"/>
      <c r="AU564" s="124"/>
      <c r="AV564" s="124"/>
    </row>
    <row r="565" customFormat="false" ht="12.8" hidden="false" customHeight="false" outlineLevel="0" collapsed="false">
      <c r="A565" s="105" t="n">
        <f aca="false">IF(MAX(A$11:A564)+1&lt;=$D$1,A564+1,"")</f>
        <v>44251</v>
      </c>
      <c r="B565" s="0" t="str">
        <f aca="false">IF(WEEKDAY(A565,2)=WEEKDAY(B$1,2),WEEKNUM(A565,2),"")</f>
        <v/>
      </c>
      <c r="C565" s="0" t="str">
        <f aca="false">IF(A565=EOMONTH(A565,0),TEXT(A565,"mmm"),"")</f>
        <v/>
      </c>
      <c r="D565" s="0" t="str">
        <f aca="false">IF(OR(AND(DAY(A565)=31,MONTH(A565)=12),AND(DAY(A565)=1,MONTH(A565)=1)),YEAR(A565),"")</f>
        <v/>
      </c>
      <c r="E565" s="118" t="str">
        <f aca="false">IF(IF(YEAR(A565)=$H$1,TRUE())*IF(OR($H$2="",TEXT(A565,"mmm")=$H$2),TRUE())*IF(OR($H$3="",WEEKNUM(A565,2)=$H$3),TRUE())=1,ROW(),"")</f>
        <v/>
      </c>
      <c r="R565" s="124"/>
      <c r="S565" s="124"/>
      <c r="T565" s="124"/>
      <c r="U565" s="124"/>
      <c r="V565" s="124"/>
      <c r="W565" s="124"/>
      <c r="X565" s="124"/>
      <c r="Y565" s="124"/>
      <c r="Z565" s="124"/>
      <c r="AA565" s="124"/>
      <c r="AB565" s="124"/>
      <c r="AC565" s="124"/>
      <c r="AD565" s="124"/>
      <c r="AE565" s="124"/>
      <c r="AF565" s="124"/>
      <c r="AG565" s="124"/>
      <c r="AH565" s="124"/>
      <c r="AI565" s="124"/>
      <c r="AJ565" s="124"/>
      <c r="AK565" s="124"/>
      <c r="AL565" s="124"/>
      <c r="AM565" s="124"/>
      <c r="AN565" s="124"/>
      <c r="AO565" s="124"/>
      <c r="AP565" s="124"/>
      <c r="AQ565" s="124"/>
      <c r="AR565" s="124"/>
      <c r="AS565" s="124"/>
      <c r="AT565" s="124"/>
      <c r="AU565" s="124"/>
      <c r="AV565" s="124"/>
    </row>
    <row r="566" customFormat="false" ht="12.8" hidden="false" customHeight="false" outlineLevel="0" collapsed="false">
      <c r="A566" s="105" t="n">
        <f aca="false">IF(MAX(A$11:A565)+1&lt;=$D$1,A565+1,"")</f>
        <v>44252</v>
      </c>
      <c r="B566" s="0" t="str">
        <f aca="false">IF(WEEKDAY(A566,2)=WEEKDAY(B$1,2),WEEKNUM(A566,2),"")</f>
        <v/>
      </c>
      <c r="C566" s="0" t="str">
        <f aca="false">IF(A566=EOMONTH(A566,0),TEXT(A566,"mmm"),"")</f>
        <v/>
      </c>
      <c r="D566" s="0" t="str">
        <f aca="false">IF(OR(AND(DAY(A566)=31,MONTH(A566)=12),AND(DAY(A566)=1,MONTH(A566)=1)),YEAR(A566),"")</f>
        <v/>
      </c>
      <c r="E566" s="118" t="str">
        <f aca="false">IF(IF(YEAR(A566)=$H$1,TRUE())*IF(OR($H$2="",TEXT(A566,"mmm")=$H$2),TRUE())*IF(OR($H$3="",WEEKNUM(A566,2)=$H$3),TRUE())=1,ROW(),"")</f>
        <v/>
      </c>
      <c r="R566" s="124"/>
      <c r="S566" s="124"/>
      <c r="T566" s="124"/>
      <c r="U566" s="124"/>
      <c r="V566" s="124"/>
      <c r="W566" s="124"/>
      <c r="X566" s="124"/>
      <c r="Y566" s="124"/>
      <c r="Z566" s="124"/>
      <c r="AA566" s="124"/>
      <c r="AB566" s="124"/>
      <c r="AC566" s="124"/>
      <c r="AD566" s="124"/>
      <c r="AE566" s="124"/>
      <c r="AF566" s="124"/>
      <c r="AG566" s="124"/>
      <c r="AH566" s="124"/>
      <c r="AI566" s="124"/>
      <c r="AJ566" s="124"/>
      <c r="AK566" s="124"/>
      <c r="AL566" s="124"/>
      <c r="AM566" s="124"/>
      <c r="AN566" s="124"/>
      <c r="AO566" s="124"/>
      <c r="AP566" s="124"/>
      <c r="AQ566" s="124"/>
      <c r="AR566" s="124"/>
      <c r="AS566" s="124"/>
      <c r="AT566" s="124"/>
      <c r="AU566" s="124"/>
      <c r="AV566" s="124"/>
    </row>
    <row r="567" customFormat="false" ht="12.8" hidden="false" customHeight="false" outlineLevel="0" collapsed="false">
      <c r="A567" s="105" t="n">
        <f aca="false">IF(MAX(A$11:A566)+1&lt;=$D$1,A566+1,"")</f>
        <v>44253</v>
      </c>
      <c r="B567" s="0" t="str">
        <f aca="false">IF(WEEKDAY(A567,2)=WEEKDAY(B$1,2),WEEKNUM(A567,2),"")</f>
        <v/>
      </c>
      <c r="C567" s="0" t="str">
        <f aca="false">IF(A567=EOMONTH(A567,0),TEXT(A567,"mmm"),"")</f>
        <v/>
      </c>
      <c r="D567" s="0" t="str">
        <f aca="false">IF(OR(AND(DAY(A567)=31,MONTH(A567)=12),AND(DAY(A567)=1,MONTH(A567)=1)),YEAR(A567),"")</f>
        <v/>
      </c>
      <c r="E567" s="118" t="str">
        <f aca="false">IF(IF(YEAR(A567)=$H$1,TRUE())*IF(OR($H$2="",TEXT(A567,"mmm")=$H$2),TRUE())*IF(OR($H$3="",WEEKNUM(A567,2)=$H$3),TRUE())=1,ROW(),"")</f>
        <v/>
      </c>
      <c r="R567" s="124"/>
      <c r="S567" s="124"/>
      <c r="T567" s="124"/>
      <c r="U567" s="124"/>
      <c r="V567" s="124"/>
      <c r="W567" s="124"/>
      <c r="X567" s="124"/>
      <c r="Y567" s="124"/>
      <c r="Z567" s="124"/>
      <c r="AA567" s="124"/>
      <c r="AB567" s="124"/>
      <c r="AC567" s="124"/>
      <c r="AD567" s="124"/>
      <c r="AE567" s="124"/>
      <c r="AF567" s="124"/>
      <c r="AG567" s="124"/>
      <c r="AH567" s="124"/>
      <c r="AI567" s="124"/>
      <c r="AJ567" s="124"/>
      <c r="AK567" s="124"/>
      <c r="AL567" s="124"/>
      <c r="AM567" s="124"/>
      <c r="AN567" s="124"/>
      <c r="AO567" s="124"/>
      <c r="AP567" s="124"/>
      <c r="AQ567" s="124"/>
      <c r="AR567" s="124"/>
      <c r="AS567" s="124"/>
      <c r="AT567" s="124"/>
      <c r="AU567" s="124"/>
      <c r="AV567" s="124"/>
    </row>
    <row r="568" customFormat="false" ht="12.8" hidden="false" customHeight="false" outlineLevel="0" collapsed="false">
      <c r="A568" s="105" t="n">
        <f aca="false">IF(MAX(A$11:A567)+1&lt;=$D$1,A567+1,"")</f>
        <v>44254</v>
      </c>
      <c r="B568" s="0" t="str">
        <f aca="false">IF(WEEKDAY(A568,2)=WEEKDAY(B$1,2),WEEKNUM(A568,2),"")</f>
        <v/>
      </c>
      <c r="C568" s="0" t="str">
        <f aca="false">IF(A568=EOMONTH(A568,0),TEXT(A568,"mmm"),"")</f>
        <v/>
      </c>
      <c r="D568" s="0" t="str">
        <f aca="false">IF(OR(AND(DAY(A568)=31,MONTH(A568)=12),AND(DAY(A568)=1,MONTH(A568)=1)),YEAR(A568),"")</f>
        <v/>
      </c>
      <c r="E568" s="118" t="str">
        <f aca="false">IF(IF(YEAR(A568)=$H$1,TRUE())*IF(OR($H$2="",TEXT(A568,"mmm")=$H$2),TRUE())*IF(OR($H$3="",WEEKNUM(A568,2)=$H$3),TRUE())=1,ROW(),"")</f>
        <v/>
      </c>
      <c r="R568" s="124"/>
      <c r="S568" s="124"/>
      <c r="T568" s="124"/>
      <c r="U568" s="124"/>
      <c r="V568" s="124"/>
      <c r="W568" s="124"/>
      <c r="X568" s="124"/>
      <c r="Y568" s="124"/>
      <c r="Z568" s="124"/>
      <c r="AA568" s="124"/>
      <c r="AB568" s="124"/>
      <c r="AC568" s="124"/>
      <c r="AD568" s="124"/>
      <c r="AE568" s="124"/>
      <c r="AF568" s="124"/>
      <c r="AG568" s="124"/>
      <c r="AH568" s="124"/>
      <c r="AI568" s="124"/>
      <c r="AJ568" s="124"/>
      <c r="AK568" s="124"/>
      <c r="AL568" s="124"/>
      <c r="AM568" s="124"/>
      <c r="AN568" s="124"/>
      <c r="AO568" s="124"/>
      <c r="AP568" s="124"/>
      <c r="AQ568" s="124"/>
      <c r="AR568" s="124"/>
      <c r="AS568" s="124"/>
      <c r="AT568" s="124"/>
      <c r="AU568" s="124"/>
      <c r="AV568" s="124"/>
    </row>
    <row r="569" customFormat="false" ht="12.8" hidden="false" customHeight="false" outlineLevel="0" collapsed="false">
      <c r="A569" s="105" t="n">
        <f aca="false">IF(MAX(A$11:A568)+1&lt;=$D$1,A568+1,"")</f>
        <v>44255</v>
      </c>
      <c r="B569" s="0" t="str">
        <f aca="false">IF(WEEKDAY(A569,2)=WEEKDAY(B$1,2),WEEKNUM(A569,2),"")</f>
        <v/>
      </c>
      <c r="C569" s="0" t="str">
        <f aca="false">IF(A569=EOMONTH(A569,0),TEXT(A569,"mmm"),"")</f>
        <v>févr.</v>
      </c>
      <c r="D569" s="0" t="str">
        <f aca="false">IF(OR(AND(DAY(A569)=31,MONTH(A569)=12),AND(DAY(A569)=1,MONTH(A569)=1)),YEAR(A569),"")</f>
        <v/>
      </c>
      <c r="E569" s="118" t="str">
        <f aca="false">IF(IF(YEAR(A569)=$H$1,TRUE())*IF(OR($H$2="",TEXT(A569,"mmm")=$H$2),TRUE())*IF(OR($H$3="",WEEKNUM(A569,2)=$H$3),TRUE())=1,ROW(),"")</f>
        <v/>
      </c>
      <c r="R569" s="124"/>
      <c r="S569" s="124"/>
      <c r="T569" s="124"/>
      <c r="U569" s="124"/>
      <c r="V569" s="124"/>
      <c r="W569" s="124"/>
      <c r="X569" s="124"/>
      <c r="Y569" s="124"/>
      <c r="Z569" s="124"/>
      <c r="AA569" s="124"/>
      <c r="AB569" s="124"/>
      <c r="AC569" s="124"/>
      <c r="AD569" s="124"/>
      <c r="AE569" s="124"/>
      <c r="AF569" s="124"/>
      <c r="AG569" s="124"/>
      <c r="AH569" s="124"/>
      <c r="AI569" s="124"/>
      <c r="AJ569" s="124"/>
      <c r="AK569" s="124"/>
      <c r="AL569" s="124"/>
      <c r="AM569" s="124"/>
      <c r="AN569" s="124"/>
      <c r="AO569" s="124"/>
      <c r="AP569" s="124"/>
      <c r="AQ569" s="124"/>
      <c r="AR569" s="124"/>
      <c r="AS569" s="124"/>
      <c r="AT569" s="124"/>
      <c r="AU569" s="124"/>
      <c r="AV569" s="124"/>
    </row>
    <row r="570" customFormat="false" ht="12.8" hidden="false" customHeight="false" outlineLevel="0" collapsed="false">
      <c r="A570" s="105" t="n">
        <f aca="false">IF(MAX(A$11:A569)+1&lt;=$D$1,A569+1,"")</f>
        <v>44256</v>
      </c>
      <c r="B570" s="0" t="str">
        <f aca="false">IF(WEEKDAY(A570,2)=WEEKDAY(B$1,2),WEEKNUM(A570,2),"")</f>
        <v/>
      </c>
      <c r="C570" s="0" t="str">
        <f aca="false">IF(A570=EOMONTH(A570,0),TEXT(A570,"mmm"),"")</f>
        <v/>
      </c>
      <c r="D570" s="0" t="str">
        <f aca="false">IF(OR(AND(DAY(A570)=31,MONTH(A570)=12),AND(DAY(A570)=1,MONTH(A570)=1)),YEAR(A570),"")</f>
        <v/>
      </c>
      <c r="E570" s="118" t="str">
        <f aca="false">IF(IF(YEAR(A570)=$H$1,TRUE())*IF(OR($H$2="",TEXT(A570,"mmm")=$H$2),TRUE())*IF(OR($H$3="",WEEKNUM(A570,2)=$H$3),TRUE())=1,ROW(),"")</f>
        <v/>
      </c>
      <c r="R570" s="124"/>
      <c r="S570" s="124"/>
      <c r="T570" s="124"/>
      <c r="U570" s="124"/>
      <c r="V570" s="124"/>
      <c r="W570" s="124"/>
      <c r="X570" s="124"/>
      <c r="Y570" s="124"/>
      <c r="Z570" s="124"/>
      <c r="AA570" s="124"/>
      <c r="AB570" s="124"/>
      <c r="AC570" s="124"/>
      <c r="AD570" s="124"/>
      <c r="AE570" s="124"/>
      <c r="AF570" s="124"/>
      <c r="AG570" s="124"/>
      <c r="AH570" s="124"/>
      <c r="AI570" s="124"/>
      <c r="AJ570" s="124"/>
      <c r="AK570" s="124"/>
      <c r="AL570" s="124"/>
      <c r="AM570" s="124"/>
      <c r="AN570" s="124"/>
      <c r="AO570" s="124"/>
      <c r="AP570" s="124"/>
      <c r="AQ570" s="124"/>
      <c r="AR570" s="124"/>
      <c r="AS570" s="124"/>
      <c r="AT570" s="124"/>
      <c r="AU570" s="124"/>
      <c r="AV570" s="124"/>
    </row>
    <row r="571" customFormat="false" ht="12.8" hidden="false" customHeight="false" outlineLevel="0" collapsed="false">
      <c r="A571" s="105" t="n">
        <f aca="false">IF(MAX(A$11:A570)+1&lt;=$D$1,A570+1,"")</f>
        <v>44257</v>
      </c>
      <c r="B571" s="0" t="n">
        <f aca="false">IF(WEEKDAY(A571,2)=WEEKDAY(B$1,2),WEEKNUM(A571,2),"")</f>
        <v>10</v>
      </c>
      <c r="C571" s="0" t="str">
        <f aca="false">IF(A571=EOMONTH(A571,0),TEXT(A571,"mmm"),"")</f>
        <v/>
      </c>
      <c r="D571" s="0" t="str">
        <f aca="false">IF(OR(AND(DAY(A571)=31,MONTH(A571)=12),AND(DAY(A571)=1,MONTH(A571)=1)),YEAR(A571),"")</f>
        <v/>
      </c>
      <c r="E571" s="118" t="str">
        <f aca="false">IF(IF(YEAR(A571)=$H$1,TRUE())*IF(OR($H$2="",TEXT(A571,"mmm")=$H$2),TRUE())*IF(OR($H$3="",WEEKNUM(A571,2)=$H$3),TRUE())=1,ROW(),"")</f>
        <v/>
      </c>
      <c r="R571" s="124"/>
      <c r="S571" s="124"/>
      <c r="T571" s="124"/>
      <c r="U571" s="124"/>
      <c r="V571" s="124"/>
      <c r="W571" s="124"/>
      <c r="X571" s="124"/>
      <c r="Y571" s="124"/>
      <c r="Z571" s="124"/>
      <c r="AA571" s="124"/>
      <c r="AB571" s="124"/>
      <c r="AC571" s="124"/>
      <c r="AD571" s="124"/>
      <c r="AE571" s="124"/>
      <c r="AF571" s="124"/>
      <c r="AG571" s="124"/>
      <c r="AH571" s="124"/>
      <c r="AI571" s="124"/>
      <c r="AJ571" s="124"/>
      <c r="AK571" s="124"/>
      <c r="AL571" s="124"/>
      <c r="AM571" s="124"/>
      <c r="AN571" s="124"/>
      <c r="AO571" s="124"/>
      <c r="AP571" s="124"/>
      <c r="AQ571" s="124"/>
      <c r="AR571" s="124"/>
      <c r="AS571" s="124"/>
      <c r="AT571" s="124"/>
      <c r="AU571" s="124"/>
      <c r="AV571" s="124"/>
    </row>
    <row r="572" customFormat="false" ht="12.8" hidden="false" customHeight="false" outlineLevel="0" collapsed="false">
      <c r="A572" s="105" t="n">
        <f aca="false">IF(MAX(A$11:A571)+1&lt;=$D$1,A571+1,"")</f>
        <v>44258</v>
      </c>
      <c r="B572" s="0" t="str">
        <f aca="false">IF(WEEKDAY(A572,2)=WEEKDAY(B$1,2),WEEKNUM(A572,2),"")</f>
        <v/>
      </c>
      <c r="C572" s="0" t="str">
        <f aca="false">IF(A572=EOMONTH(A572,0),TEXT(A572,"mmm"),"")</f>
        <v/>
      </c>
      <c r="D572" s="0" t="str">
        <f aca="false">IF(OR(AND(DAY(A572)=31,MONTH(A572)=12),AND(DAY(A572)=1,MONTH(A572)=1)),YEAR(A572),"")</f>
        <v/>
      </c>
      <c r="E572" s="118" t="str">
        <f aca="false">IF(IF(YEAR(A572)=$H$1,TRUE())*IF(OR($H$2="",TEXT(A572,"mmm")=$H$2),TRUE())*IF(OR($H$3="",WEEKNUM(A572,2)=$H$3),TRUE())=1,ROW(),"")</f>
        <v/>
      </c>
      <c r="R572" s="124"/>
      <c r="S572" s="124"/>
      <c r="T572" s="124"/>
      <c r="U572" s="124"/>
      <c r="V572" s="124"/>
      <c r="W572" s="124"/>
      <c r="X572" s="124"/>
      <c r="Y572" s="124"/>
      <c r="Z572" s="124"/>
      <c r="AA572" s="124"/>
      <c r="AB572" s="124"/>
      <c r="AC572" s="124"/>
      <c r="AD572" s="124"/>
      <c r="AE572" s="124"/>
      <c r="AF572" s="124"/>
      <c r="AG572" s="124"/>
      <c r="AH572" s="124"/>
      <c r="AI572" s="124"/>
      <c r="AJ572" s="124"/>
      <c r="AK572" s="124"/>
      <c r="AL572" s="124"/>
      <c r="AM572" s="124"/>
      <c r="AN572" s="124"/>
      <c r="AO572" s="124"/>
      <c r="AP572" s="124"/>
      <c r="AQ572" s="124"/>
      <c r="AR572" s="124"/>
      <c r="AS572" s="124"/>
      <c r="AT572" s="124"/>
      <c r="AU572" s="124"/>
      <c r="AV572" s="124"/>
    </row>
    <row r="573" customFormat="false" ht="12.8" hidden="false" customHeight="false" outlineLevel="0" collapsed="false">
      <c r="A573" s="105" t="n">
        <f aca="false">IF(MAX(A$11:A572)+1&lt;=$D$1,A572+1,"")</f>
        <v>44259</v>
      </c>
      <c r="B573" s="0" t="str">
        <f aca="false">IF(WEEKDAY(A573,2)=WEEKDAY(B$1,2),WEEKNUM(A573,2),"")</f>
        <v/>
      </c>
      <c r="C573" s="0" t="str">
        <f aca="false">IF(A573=EOMONTH(A573,0),TEXT(A573,"mmm"),"")</f>
        <v/>
      </c>
      <c r="D573" s="0" t="str">
        <f aca="false">IF(OR(AND(DAY(A573)=31,MONTH(A573)=12),AND(DAY(A573)=1,MONTH(A573)=1)),YEAR(A573),"")</f>
        <v/>
      </c>
      <c r="E573" s="118" t="str">
        <f aca="false">IF(IF(YEAR(A573)=$H$1,TRUE())*IF(OR($H$2="",TEXT(A573,"mmm")=$H$2),TRUE())*IF(OR($H$3="",WEEKNUM(A573,2)=$H$3),TRUE())=1,ROW(),"")</f>
        <v/>
      </c>
      <c r="R573" s="124"/>
      <c r="S573" s="124"/>
      <c r="T573" s="124"/>
      <c r="U573" s="124"/>
      <c r="V573" s="124"/>
      <c r="W573" s="124"/>
      <c r="X573" s="124"/>
      <c r="Y573" s="124"/>
      <c r="Z573" s="124"/>
      <c r="AA573" s="124"/>
      <c r="AB573" s="124"/>
      <c r="AC573" s="124"/>
      <c r="AD573" s="124"/>
      <c r="AE573" s="124"/>
      <c r="AF573" s="124"/>
      <c r="AG573" s="124"/>
      <c r="AH573" s="124"/>
      <c r="AI573" s="124"/>
      <c r="AJ573" s="124"/>
      <c r="AK573" s="124"/>
      <c r="AL573" s="124"/>
      <c r="AM573" s="124"/>
      <c r="AN573" s="124"/>
      <c r="AO573" s="124"/>
      <c r="AP573" s="124"/>
      <c r="AQ573" s="124"/>
      <c r="AR573" s="124"/>
      <c r="AS573" s="124"/>
      <c r="AT573" s="124"/>
      <c r="AU573" s="124"/>
      <c r="AV573" s="124"/>
    </row>
    <row r="574" customFormat="false" ht="12.8" hidden="false" customHeight="false" outlineLevel="0" collapsed="false">
      <c r="A574" s="105" t="n">
        <f aca="false">IF(MAX(A$11:A573)+1&lt;=$D$1,A573+1,"")</f>
        <v>44260</v>
      </c>
      <c r="B574" s="0" t="str">
        <f aca="false">IF(WEEKDAY(A574,2)=WEEKDAY(B$1,2),WEEKNUM(A574,2),"")</f>
        <v/>
      </c>
      <c r="C574" s="0" t="str">
        <f aca="false">IF(A574=EOMONTH(A574,0),TEXT(A574,"mmm"),"")</f>
        <v/>
      </c>
      <c r="D574" s="0" t="str">
        <f aca="false">IF(OR(AND(DAY(A574)=31,MONTH(A574)=12),AND(DAY(A574)=1,MONTH(A574)=1)),YEAR(A574),"")</f>
        <v/>
      </c>
      <c r="E574" s="118" t="str">
        <f aca="false">IF(IF(YEAR(A574)=$H$1,TRUE())*IF(OR($H$2="",TEXT(A574,"mmm")=$H$2),TRUE())*IF(OR($H$3="",WEEKNUM(A574,2)=$H$3),TRUE())=1,ROW(),"")</f>
        <v/>
      </c>
      <c r="R574" s="124"/>
      <c r="S574" s="124"/>
      <c r="T574" s="124"/>
      <c r="U574" s="124"/>
      <c r="V574" s="124"/>
      <c r="W574" s="124"/>
      <c r="X574" s="124"/>
      <c r="Y574" s="124"/>
      <c r="Z574" s="124"/>
      <c r="AA574" s="124"/>
      <c r="AB574" s="124"/>
      <c r="AC574" s="124"/>
      <c r="AD574" s="124"/>
      <c r="AE574" s="124"/>
      <c r="AF574" s="124"/>
      <c r="AG574" s="124"/>
      <c r="AH574" s="124"/>
      <c r="AI574" s="124"/>
      <c r="AJ574" s="124"/>
      <c r="AK574" s="124"/>
      <c r="AL574" s="124"/>
      <c r="AM574" s="124"/>
      <c r="AN574" s="124"/>
      <c r="AO574" s="124"/>
      <c r="AP574" s="124"/>
      <c r="AQ574" s="124"/>
      <c r="AR574" s="124"/>
      <c r="AS574" s="124"/>
      <c r="AT574" s="124"/>
      <c r="AU574" s="124"/>
      <c r="AV574" s="124"/>
    </row>
    <row r="575" customFormat="false" ht="12.8" hidden="false" customHeight="false" outlineLevel="0" collapsed="false">
      <c r="A575" s="105" t="n">
        <f aca="false">IF(MAX(A$11:A574)+1&lt;=$D$1,A574+1,"")</f>
        <v>44261</v>
      </c>
      <c r="B575" s="0" t="str">
        <f aca="false">IF(WEEKDAY(A575,2)=WEEKDAY(B$1,2),WEEKNUM(A575,2),"")</f>
        <v/>
      </c>
      <c r="C575" s="0" t="str">
        <f aca="false">IF(A575=EOMONTH(A575,0),TEXT(A575,"mmm"),"")</f>
        <v/>
      </c>
      <c r="D575" s="0" t="str">
        <f aca="false">IF(OR(AND(DAY(A575)=31,MONTH(A575)=12),AND(DAY(A575)=1,MONTH(A575)=1)),YEAR(A575),"")</f>
        <v/>
      </c>
      <c r="E575" s="118" t="str">
        <f aca="false">IF(IF(YEAR(A575)=$H$1,TRUE())*IF(OR($H$2="",TEXT(A575,"mmm")=$H$2),TRUE())*IF(OR($H$3="",WEEKNUM(A575,2)=$H$3),TRUE())=1,ROW(),"")</f>
        <v/>
      </c>
      <c r="R575" s="124"/>
      <c r="S575" s="124"/>
      <c r="T575" s="124"/>
      <c r="U575" s="124"/>
      <c r="V575" s="124"/>
      <c r="W575" s="124"/>
      <c r="X575" s="124"/>
      <c r="Y575" s="124"/>
      <c r="Z575" s="124"/>
      <c r="AA575" s="124"/>
      <c r="AB575" s="124"/>
      <c r="AC575" s="124"/>
      <c r="AD575" s="124"/>
      <c r="AE575" s="124"/>
      <c r="AF575" s="124"/>
      <c r="AG575" s="124"/>
      <c r="AH575" s="124"/>
      <c r="AI575" s="124"/>
      <c r="AJ575" s="124"/>
      <c r="AK575" s="124"/>
      <c r="AL575" s="124"/>
      <c r="AM575" s="124"/>
      <c r="AN575" s="124"/>
      <c r="AO575" s="124"/>
      <c r="AP575" s="124"/>
      <c r="AQ575" s="124"/>
      <c r="AR575" s="124"/>
      <c r="AS575" s="124"/>
      <c r="AT575" s="124"/>
      <c r="AU575" s="124"/>
      <c r="AV575" s="124"/>
    </row>
    <row r="576" customFormat="false" ht="12.8" hidden="false" customHeight="false" outlineLevel="0" collapsed="false">
      <c r="A576" s="105" t="n">
        <f aca="false">IF(MAX(A$11:A575)+1&lt;=$D$1,A575+1,"")</f>
        <v>44262</v>
      </c>
      <c r="B576" s="0" t="str">
        <f aca="false">IF(WEEKDAY(A576,2)=WEEKDAY(B$1,2),WEEKNUM(A576,2),"")</f>
        <v/>
      </c>
      <c r="C576" s="0" t="str">
        <f aca="false">IF(A576=EOMONTH(A576,0),TEXT(A576,"mmm"),"")</f>
        <v/>
      </c>
      <c r="D576" s="0" t="str">
        <f aca="false">IF(OR(AND(DAY(A576)=31,MONTH(A576)=12),AND(DAY(A576)=1,MONTH(A576)=1)),YEAR(A576),"")</f>
        <v/>
      </c>
      <c r="E576" s="118" t="str">
        <f aca="false">IF(IF(YEAR(A576)=$H$1,TRUE())*IF(OR($H$2="",TEXT(A576,"mmm")=$H$2),TRUE())*IF(OR($H$3="",WEEKNUM(A576,2)=$H$3),TRUE())=1,ROW(),"")</f>
        <v/>
      </c>
      <c r="R576" s="124"/>
      <c r="S576" s="124"/>
      <c r="T576" s="124"/>
      <c r="U576" s="124"/>
      <c r="V576" s="124"/>
      <c r="W576" s="124"/>
      <c r="X576" s="124"/>
      <c r="Y576" s="124"/>
      <c r="Z576" s="124"/>
      <c r="AA576" s="124"/>
      <c r="AB576" s="124"/>
      <c r="AC576" s="124"/>
      <c r="AD576" s="124"/>
      <c r="AE576" s="124"/>
      <c r="AF576" s="124"/>
      <c r="AG576" s="124"/>
      <c r="AH576" s="124"/>
      <c r="AI576" s="124"/>
      <c r="AJ576" s="124"/>
      <c r="AK576" s="124"/>
      <c r="AL576" s="124"/>
      <c r="AM576" s="124"/>
      <c r="AN576" s="124"/>
      <c r="AO576" s="124"/>
      <c r="AP576" s="124"/>
      <c r="AQ576" s="124"/>
      <c r="AR576" s="124"/>
      <c r="AS576" s="124"/>
      <c r="AT576" s="124"/>
      <c r="AU576" s="124"/>
      <c r="AV576" s="124"/>
    </row>
    <row r="577" customFormat="false" ht="12.8" hidden="false" customHeight="false" outlineLevel="0" collapsed="false">
      <c r="A577" s="105" t="n">
        <f aca="false">IF(MAX(A$11:A576)+1&lt;=$D$1,A576+1,"")</f>
        <v>44263</v>
      </c>
      <c r="B577" s="0" t="str">
        <f aca="false">IF(WEEKDAY(A577,2)=WEEKDAY(B$1,2),WEEKNUM(A577,2),"")</f>
        <v/>
      </c>
      <c r="C577" s="0" t="str">
        <f aca="false">IF(A577=EOMONTH(A577,0),TEXT(A577,"mmm"),"")</f>
        <v/>
      </c>
      <c r="D577" s="0" t="str">
        <f aca="false">IF(OR(AND(DAY(A577)=31,MONTH(A577)=12),AND(DAY(A577)=1,MONTH(A577)=1)),YEAR(A577),"")</f>
        <v/>
      </c>
      <c r="E577" s="118" t="str">
        <f aca="false">IF(IF(YEAR(A577)=$H$1,TRUE())*IF(OR($H$2="",TEXT(A577,"mmm")=$H$2),TRUE())*IF(OR($H$3="",WEEKNUM(A577,2)=$H$3),TRUE())=1,ROW(),"")</f>
        <v/>
      </c>
      <c r="R577" s="124"/>
      <c r="S577" s="124"/>
      <c r="T577" s="124"/>
      <c r="U577" s="124"/>
      <c r="V577" s="124"/>
      <c r="W577" s="124"/>
      <c r="X577" s="124"/>
      <c r="Y577" s="124"/>
      <c r="Z577" s="124"/>
      <c r="AA577" s="124"/>
      <c r="AB577" s="124"/>
      <c r="AC577" s="124"/>
      <c r="AD577" s="124"/>
      <c r="AE577" s="124"/>
      <c r="AF577" s="124"/>
      <c r="AG577" s="124"/>
      <c r="AH577" s="124"/>
      <c r="AI577" s="124"/>
      <c r="AJ577" s="124"/>
      <c r="AK577" s="124"/>
      <c r="AL577" s="124"/>
      <c r="AM577" s="124"/>
      <c r="AN577" s="124"/>
      <c r="AO577" s="124"/>
      <c r="AP577" s="124"/>
      <c r="AQ577" s="124"/>
      <c r="AR577" s="124"/>
      <c r="AS577" s="124"/>
      <c r="AT577" s="124"/>
      <c r="AU577" s="124"/>
      <c r="AV577" s="124"/>
    </row>
    <row r="578" customFormat="false" ht="12.8" hidden="false" customHeight="false" outlineLevel="0" collapsed="false">
      <c r="A578" s="105" t="n">
        <f aca="false">IF(MAX(A$11:A577)+1&lt;=$D$1,A577+1,"")</f>
        <v>44264</v>
      </c>
      <c r="B578" s="0" t="n">
        <f aca="false">IF(WEEKDAY(A578,2)=WEEKDAY(B$1,2),WEEKNUM(A578,2),"")</f>
        <v>11</v>
      </c>
      <c r="C578" s="0" t="str">
        <f aca="false">IF(A578=EOMONTH(A578,0),TEXT(A578,"mmm"),"")</f>
        <v/>
      </c>
      <c r="D578" s="0" t="str">
        <f aca="false">IF(OR(AND(DAY(A578)=31,MONTH(A578)=12),AND(DAY(A578)=1,MONTH(A578)=1)),YEAR(A578),"")</f>
        <v/>
      </c>
      <c r="E578" s="118" t="str">
        <f aca="false">IF(IF(YEAR(A578)=$H$1,TRUE())*IF(OR($H$2="",TEXT(A578,"mmm")=$H$2),TRUE())*IF(OR($H$3="",WEEKNUM(A578,2)=$H$3),TRUE())=1,ROW(),"")</f>
        <v/>
      </c>
      <c r="R578" s="124"/>
      <c r="S578" s="124"/>
      <c r="T578" s="124"/>
      <c r="U578" s="124"/>
      <c r="V578" s="124"/>
      <c r="W578" s="124"/>
      <c r="X578" s="124"/>
      <c r="Y578" s="124"/>
      <c r="Z578" s="124"/>
      <c r="AA578" s="124"/>
      <c r="AB578" s="124"/>
      <c r="AC578" s="124"/>
      <c r="AD578" s="124"/>
      <c r="AE578" s="124"/>
      <c r="AF578" s="124"/>
      <c r="AG578" s="124"/>
      <c r="AH578" s="124"/>
      <c r="AI578" s="124"/>
      <c r="AJ578" s="124"/>
      <c r="AK578" s="124"/>
      <c r="AL578" s="124"/>
      <c r="AM578" s="124"/>
      <c r="AN578" s="124"/>
      <c r="AO578" s="124"/>
      <c r="AP578" s="124"/>
      <c r="AQ578" s="124"/>
      <c r="AR578" s="124"/>
      <c r="AS578" s="124"/>
      <c r="AT578" s="124"/>
      <c r="AU578" s="124"/>
      <c r="AV578" s="124"/>
    </row>
    <row r="579" customFormat="false" ht="12.8" hidden="false" customHeight="false" outlineLevel="0" collapsed="false">
      <c r="A579" s="105" t="n">
        <f aca="false">IF(MAX(A$11:A578)+1&lt;=$D$1,A578+1,"")</f>
        <v>44265</v>
      </c>
      <c r="B579" s="0" t="str">
        <f aca="false">IF(WEEKDAY(A579,2)=WEEKDAY(B$1,2),WEEKNUM(A579,2),"")</f>
        <v/>
      </c>
      <c r="C579" s="0" t="str">
        <f aca="false">IF(A579=EOMONTH(A579,0),TEXT(A579,"mmm"),"")</f>
        <v/>
      </c>
      <c r="D579" s="0" t="str">
        <f aca="false">IF(OR(AND(DAY(A579)=31,MONTH(A579)=12),AND(DAY(A579)=1,MONTH(A579)=1)),YEAR(A579),"")</f>
        <v/>
      </c>
      <c r="E579" s="118" t="str">
        <f aca="false">IF(IF(YEAR(A579)=$H$1,TRUE())*IF(OR($H$2="",TEXT(A579,"mmm")=$H$2),TRUE())*IF(OR($H$3="",WEEKNUM(A579,2)=$H$3),TRUE())=1,ROW(),"")</f>
        <v/>
      </c>
      <c r="R579" s="124"/>
      <c r="S579" s="124"/>
      <c r="T579" s="124"/>
      <c r="U579" s="124"/>
      <c r="V579" s="124"/>
      <c r="W579" s="124"/>
      <c r="X579" s="124"/>
      <c r="Y579" s="124"/>
      <c r="Z579" s="124"/>
      <c r="AA579" s="124"/>
      <c r="AB579" s="124"/>
      <c r="AC579" s="124"/>
      <c r="AD579" s="124"/>
      <c r="AE579" s="124"/>
      <c r="AF579" s="124"/>
      <c r="AG579" s="124"/>
      <c r="AH579" s="124"/>
      <c r="AI579" s="124"/>
      <c r="AJ579" s="124"/>
      <c r="AK579" s="124"/>
      <c r="AL579" s="124"/>
      <c r="AM579" s="124"/>
      <c r="AN579" s="124"/>
      <c r="AO579" s="124"/>
      <c r="AP579" s="124"/>
      <c r="AQ579" s="124"/>
      <c r="AR579" s="124"/>
      <c r="AS579" s="124"/>
      <c r="AT579" s="124"/>
      <c r="AU579" s="124"/>
      <c r="AV579" s="124"/>
    </row>
    <row r="580" customFormat="false" ht="12.8" hidden="false" customHeight="false" outlineLevel="0" collapsed="false">
      <c r="A580" s="105" t="n">
        <f aca="false">IF(MAX(A$11:A579)+1&lt;=$D$1,A579+1,"")</f>
        <v>44266</v>
      </c>
      <c r="B580" s="0" t="str">
        <f aca="false">IF(WEEKDAY(A580,2)=WEEKDAY(B$1,2),WEEKNUM(A580,2),"")</f>
        <v/>
      </c>
      <c r="C580" s="0" t="str">
        <f aca="false">IF(A580=EOMONTH(A580,0),TEXT(A580,"mmm"),"")</f>
        <v/>
      </c>
      <c r="D580" s="0" t="str">
        <f aca="false">IF(OR(AND(DAY(A580)=31,MONTH(A580)=12),AND(DAY(A580)=1,MONTH(A580)=1)),YEAR(A580),"")</f>
        <v/>
      </c>
      <c r="E580" s="118" t="str">
        <f aca="false">IF(IF(YEAR(A580)=$H$1,TRUE())*IF(OR($H$2="",TEXT(A580,"mmm")=$H$2),TRUE())*IF(OR($H$3="",WEEKNUM(A580,2)=$H$3),TRUE())=1,ROW(),"")</f>
        <v/>
      </c>
      <c r="R580" s="124"/>
      <c r="S580" s="124"/>
      <c r="T580" s="124"/>
      <c r="U580" s="124"/>
      <c r="V580" s="124"/>
      <c r="W580" s="124"/>
      <c r="X580" s="124"/>
      <c r="Y580" s="124"/>
      <c r="Z580" s="124"/>
      <c r="AA580" s="124"/>
      <c r="AB580" s="124"/>
      <c r="AC580" s="124"/>
      <c r="AD580" s="124"/>
      <c r="AE580" s="124"/>
      <c r="AF580" s="124"/>
      <c r="AG580" s="124"/>
      <c r="AH580" s="124"/>
      <c r="AI580" s="124"/>
      <c r="AJ580" s="124"/>
      <c r="AK580" s="124"/>
      <c r="AL580" s="124"/>
      <c r="AM580" s="124"/>
      <c r="AN580" s="124"/>
      <c r="AO580" s="124"/>
      <c r="AP580" s="124"/>
      <c r="AQ580" s="124"/>
      <c r="AR580" s="124"/>
      <c r="AS580" s="124"/>
      <c r="AT580" s="124"/>
      <c r="AU580" s="124"/>
      <c r="AV580" s="124"/>
    </row>
    <row r="581" customFormat="false" ht="12.8" hidden="false" customHeight="false" outlineLevel="0" collapsed="false">
      <c r="A581" s="105" t="n">
        <f aca="false">IF(MAX(A$11:A580)+1&lt;=$D$1,A580+1,"")</f>
        <v>44267</v>
      </c>
      <c r="B581" s="0" t="str">
        <f aca="false">IF(WEEKDAY(A581,2)=WEEKDAY(B$1,2),WEEKNUM(A581,2),"")</f>
        <v/>
      </c>
      <c r="C581" s="0" t="str">
        <f aca="false">IF(A581=EOMONTH(A581,0),TEXT(A581,"mmm"),"")</f>
        <v/>
      </c>
      <c r="D581" s="0" t="str">
        <f aca="false">IF(OR(AND(DAY(A581)=31,MONTH(A581)=12),AND(DAY(A581)=1,MONTH(A581)=1)),YEAR(A581),"")</f>
        <v/>
      </c>
      <c r="E581" s="118" t="str">
        <f aca="false">IF(IF(YEAR(A581)=$H$1,TRUE())*IF(OR($H$2="",TEXT(A581,"mmm")=$H$2),TRUE())*IF(OR($H$3="",WEEKNUM(A581,2)=$H$3),TRUE())=1,ROW(),"")</f>
        <v/>
      </c>
      <c r="R581" s="124"/>
      <c r="S581" s="124"/>
      <c r="T581" s="124"/>
      <c r="U581" s="124"/>
      <c r="V581" s="124"/>
      <c r="W581" s="124"/>
      <c r="X581" s="124"/>
      <c r="Y581" s="124"/>
      <c r="Z581" s="124"/>
      <c r="AA581" s="124"/>
      <c r="AB581" s="124"/>
      <c r="AC581" s="124"/>
      <c r="AD581" s="124"/>
      <c r="AE581" s="124"/>
      <c r="AF581" s="124"/>
      <c r="AG581" s="124"/>
      <c r="AH581" s="124"/>
      <c r="AI581" s="124"/>
      <c r="AJ581" s="124"/>
      <c r="AK581" s="124"/>
      <c r="AL581" s="124"/>
      <c r="AM581" s="124"/>
      <c r="AN581" s="124"/>
      <c r="AO581" s="124"/>
      <c r="AP581" s="124"/>
      <c r="AQ581" s="124"/>
      <c r="AR581" s="124"/>
      <c r="AS581" s="124"/>
      <c r="AT581" s="124"/>
      <c r="AU581" s="124"/>
      <c r="AV581" s="124"/>
    </row>
    <row r="582" customFormat="false" ht="12.8" hidden="false" customHeight="false" outlineLevel="0" collapsed="false">
      <c r="A582" s="105" t="n">
        <f aca="false">IF(MAX(A$11:A581)+1&lt;=$D$1,A581+1,"")</f>
        <v>44268</v>
      </c>
      <c r="B582" s="0" t="str">
        <f aca="false">IF(WEEKDAY(A582,2)=WEEKDAY(B$1,2),WEEKNUM(A582,2),"")</f>
        <v/>
      </c>
      <c r="C582" s="0" t="str">
        <f aca="false">IF(A582=EOMONTH(A582,0),TEXT(A582,"mmm"),"")</f>
        <v/>
      </c>
      <c r="D582" s="0" t="str">
        <f aca="false">IF(OR(AND(DAY(A582)=31,MONTH(A582)=12),AND(DAY(A582)=1,MONTH(A582)=1)),YEAR(A582),"")</f>
        <v/>
      </c>
      <c r="E582" s="118" t="str">
        <f aca="false">IF(IF(YEAR(A582)=$H$1,TRUE())*IF(OR($H$2="",TEXT(A582,"mmm")=$H$2),TRUE())*IF(OR($H$3="",WEEKNUM(A582,2)=$H$3),TRUE())=1,ROW(),"")</f>
        <v/>
      </c>
      <c r="R582" s="124"/>
      <c r="S582" s="124"/>
      <c r="T582" s="124"/>
      <c r="U582" s="124"/>
      <c r="V582" s="124"/>
      <c r="W582" s="124"/>
      <c r="X582" s="124"/>
      <c r="Y582" s="124"/>
      <c r="Z582" s="124"/>
      <c r="AA582" s="124"/>
      <c r="AB582" s="124"/>
      <c r="AC582" s="124"/>
      <c r="AD582" s="124"/>
      <c r="AE582" s="124"/>
      <c r="AF582" s="124"/>
      <c r="AG582" s="124"/>
      <c r="AH582" s="124"/>
      <c r="AI582" s="124"/>
      <c r="AJ582" s="124"/>
      <c r="AK582" s="124"/>
      <c r="AL582" s="124"/>
      <c r="AM582" s="124"/>
      <c r="AN582" s="124"/>
      <c r="AO582" s="124"/>
      <c r="AP582" s="124"/>
      <c r="AQ582" s="124"/>
      <c r="AR582" s="124"/>
      <c r="AS582" s="124"/>
      <c r="AT582" s="124"/>
      <c r="AU582" s="124"/>
      <c r="AV582" s="124"/>
    </row>
    <row r="583" customFormat="false" ht="12.8" hidden="false" customHeight="false" outlineLevel="0" collapsed="false">
      <c r="A583" s="105" t="n">
        <f aca="false">IF(MAX(A$11:A582)+1&lt;=$D$1,A582+1,"")</f>
        <v>44269</v>
      </c>
      <c r="B583" s="0" t="str">
        <f aca="false">IF(WEEKDAY(A583,2)=WEEKDAY(B$1,2),WEEKNUM(A583,2),"")</f>
        <v/>
      </c>
      <c r="C583" s="0" t="str">
        <f aca="false">IF(A583=EOMONTH(A583,0),TEXT(A583,"mmm"),"")</f>
        <v/>
      </c>
      <c r="D583" s="0" t="str">
        <f aca="false">IF(OR(AND(DAY(A583)=31,MONTH(A583)=12),AND(DAY(A583)=1,MONTH(A583)=1)),YEAR(A583),"")</f>
        <v/>
      </c>
      <c r="E583" s="118" t="str">
        <f aca="false">IF(IF(YEAR(A583)=$H$1,TRUE())*IF(OR($H$2="",TEXT(A583,"mmm")=$H$2),TRUE())*IF(OR($H$3="",WEEKNUM(A583,2)=$H$3),TRUE())=1,ROW(),"")</f>
        <v/>
      </c>
      <c r="R583" s="124"/>
      <c r="S583" s="124"/>
      <c r="T583" s="124"/>
      <c r="U583" s="124"/>
      <c r="V583" s="124"/>
      <c r="W583" s="124"/>
      <c r="X583" s="124"/>
      <c r="Y583" s="124"/>
      <c r="Z583" s="124"/>
      <c r="AA583" s="124"/>
      <c r="AB583" s="124"/>
      <c r="AC583" s="124"/>
      <c r="AD583" s="124"/>
      <c r="AE583" s="124"/>
      <c r="AF583" s="124"/>
      <c r="AG583" s="124"/>
      <c r="AH583" s="124"/>
      <c r="AI583" s="124"/>
      <c r="AJ583" s="124"/>
      <c r="AK583" s="124"/>
      <c r="AL583" s="124"/>
      <c r="AM583" s="124"/>
      <c r="AN583" s="124"/>
      <c r="AO583" s="124"/>
      <c r="AP583" s="124"/>
      <c r="AQ583" s="124"/>
      <c r="AR583" s="124"/>
      <c r="AS583" s="124"/>
      <c r="AT583" s="124"/>
      <c r="AU583" s="124"/>
      <c r="AV583" s="124"/>
    </row>
    <row r="584" customFormat="false" ht="12.8" hidden="false" customHeight="false" outlineLevel="0" collapsed="false">
      <c r="A584" s="105" t="n">
        <f aca="false">IF(MAX(A$11:A583)+1&lt;=$D$1,A583+1,"")</f>
        <v>44270</v>
      </c>
      <c r="B584" s="0" t="str">
        <f aca="false">IF(WEEKDAY(A584,2)=WEEKDAY(B$1,2),WEEKNUM(A584,2),"")</f>
        <v/>
      </c>
      <c r="C584" s="0" t="str">
        <f aca="false">IF(A584=EOMONTH(A584,0),TEXT(A584,"mmm"),"")</f>
        <v/>
      </c>
      <c r="D584" s="0" t="str">
        <f aca="false">IF(OR(AND(DAY(A584)=31,MONTH(A584)=12),AND(DAY(A584)=1,MONTH(A584)=1)),YEAR(A584),"")</f>
        <v/>
      </c>
      <c r="E584" s="118" t="str">
        <f aca="false">IF(IF(YEAR(A584)=$H$1,TRUE())*IF(OR($H$2="",TEXT(A584,"mmm")=$H$2),TRUE())*IF(OR($H$3="",WEEKNUM(A584,2)=$H$3),TRUE())=1,ROW(),"")</f>
        <v/>
      </c>
      <c r="R584" s="124"/>
      <c r="S584" s="124"/>
      <c r="T584" s="124"/>
      <c r="U584" s="124"/>
      <c r="V584" s="124"/>
      <c r="W584" s="124"/>
      <c r="X584" s="124"/>
      <c r="Y584" s="124"/>
      <c r="Z584" s="124"/>
      <c r="AA584" s="124"/>
      <c r="AB584" s="124"/>
      <c r="AC584" s="124"/>
      <c r="AD584" s="124"/>
      <c r="AE584" s="124"/>
      <c r="AF584" s="124"/>
      <c r="AG584" s="124"/>
      <c r="AH584" s="124"/>
      <c r="AI584" s="124"/>
      <c r="AJ584" s="124"/>
      <c r="AK584" s="124"/>
      <c r="AL584" s="124"/>
      <c r="AM584" s="124"/>
      <c r="AN584" s="124"/>
      <c r="AO584" s="124"/>
      <c r="AP584" s="124"/>
      <c r="AQ584" s="124"/>
      <c r="AR584" s="124"/>
      <c r="AS584" s="124"/>
      <c r="AT584" s="124"/>
      <c r="AU584" s="124"/>
      <c r="AV584" s="124"/>
    </row>
    <row r="585" customFormat="false" ht="12.8" hidden="false" customHeight="false" outlineLevel="0" collapsed="false">
      <c r="A585" s="105" t="n">
        <f aca="false">IF(MAX(A$11:A584)+1&lt;=$D$1,A584+1,"")</f>
        <v>44271</v>
      </c>
      <c r="B585" s="0" t="n">
        <f aca="false">IF(WEEKDAY(A585,2)=WEEKDAY(B$1,2),WEEKNUM(A585,2),"")</f>
        <v>12</v>
      </c>
      <c r="C585" s="0" t="str">
        <f aca="false">IF(A585=EOMONTH(A585,0),TEXT(A585,"mmm"),"")</f>
        <v/>
      </c>
      <c r="D585" s="0" t="str">
        <f aca="false">IF(OR(AND(DAY(A585)=31,MONTH(A585)=12),AND(DAY(A585)=1,MONTH(A585)=1)),YEAR(A585),"")</f>
        <v/>
      </c>
      <c r="E585" s="118" t="str">
        <f aca="false">IF(IF(YEAR(A585)=$H$1,TRUE())*IF(OR($H$2="",TEXT(A585,"mmm")=$H$2),TRUE())*IF(OR($H$3="",WEEKNUM(A585,2)=$H$3),TRUE())=1,ROW(),"")</f>
        <v/>
      </c>
      <c r="R585" s="124"/>
      <c r="S585" s="124"/>
      <c r="T585" s="124"/>
      <c r="U585" s="124"/>
      <c r="V585" s="124"/>
      <c r="W585" s="124"/>
      <c r="X585" s="124"/>
      <c r="Y585" s="124"/>
      <c r="Z585" s="124"/>
      <c r="AA585" s="124"/>
      <c r="AB585" s="124"/>
      <c r="AC585" s="124"/>
      <c r="AD585" s="124"/>
      <c r="AE585" s="124"/>
      <c r="AF585" s="124"/>
      <c r="AG585" s="124"/>
      <c r="AH585" s="124"/>
      <c r="AI585" s="124"/>
      <c r="AJ585" s="124"/>
      <c r="AK585" s="124"/>
      <c r="AL585" s="124"/>
      <c r="AM585" s="124"/>
      <c r="AN585" s="124"/>
      <c r="AO585" s="124"/>
      <c r="AP585" s="124"/>
      <c r="AQ585" s="124"/>
      <c r="AR585" s="124"/>
      <c r="AS585" s="124"/>
      <c r="AT585" s="124"/>
      <c r="AU585" s="124"/>
      <c r="AV585" s="124"/>
    </row>
    <row r="586" customFormat="false" ht="12.8" hidden="false" customHeight="false" outlineLevel="0" collapsed="false">
      <c r="A586" s="105" t="n">
        <f aca="false">IF(MAX(A$11:A585)+1&lt;=$D$1,A585+1,"")</f>
        <v>44272</v>
      </c>
      <c r="B586" s="0" t="str">
        <f aca="false">IF(WEEKDAY(A586,2)=WEEKDAY(B$1,2),WEEKNUM(A586,2),"")</f>
        <v/>
      </c>
      <c r="C586" s="0" t="str">
        <f aca="false">IF(A586=EOMONTH(A586,0),TEXT(A586,"mmm"),"")</f>
        <v/>
      </c>
      <c r="D586" s="0" t="str">
        <f aca="false">IF(OR(AND(DAY(A586)=31,MONTH(A586)=12),AND(DAY(A586)=1,MONTH(A586)=1)),YEAR(A586),"")</f>
        <v/>
      </c>
      <c r="E586" s="118" t="str">
        <f aca="false">IF(IF(YEAR(A586)=$H$1,TRUE())*IF(OR($H$2="",TEXT(A586,"mmm")=$H$2),TRUE())*IF(OR($H$3="",WEEKNUM(A586,2)=$H$3),TRUE())=1,ROW(),"")</f>
        <v/>
      </c>
      <c r="R586" s="124"/>
      <c r="S586" s="124"/>
      <c r="T586" s="124"/>
      <c r="U586" s="124"/>
      <c r="V586" s="124"/>
      <c r="W586" s="124"/>
      <c r="X586" s="124"/>
      <c r="Y586" s="124"/>
      <c r="Z586" s="124"/>
      <c r="AA586" s="124"/>
      <c r="AB586" s="124"/>
      <c r="AC586" s="124"/>
      <c r="AD586" s="124"/>
      <c r="AE586" s="124"/>
      <c r="AF586" s="124"/>
      <c r="AG586" s="124"/>
      <c r="AH586" s="124"/>
      <c r="AI586" s="124"/>
      <c r="AJ586" s="124"/>
      <c r="AK586" s="124"/>
      <c r="AL586" s="124"/>
      <c r="AM586" s="124"/>
      <c r="AN586" s="124"/>
      <c r="AO586" s="124"/>
      <c r="AP586" s="124"/>
      <c r="AQ586" s="124"/>
      <c r="AR586" s="124"/>
      <c r="AS586" s="124"/>
      <c r="AT586" s="124"/>
      <c r="AU586" s="124"/>
      <c r="AV586" s="124"/>
    </row>
    <row r="587" customFormat="false" ht="12.8" hidden="false" customHeight="false" outlineLevel="0" collapsed="false">
      <c r="A587" s="105" t="n">
        <f aca="false">IF(MAX(A$11:A586)+1&lt;=$D$1,A586+1,"")</f>
        <v>44273</v>
      </c>
      <c r="B587" s="0" t="str">
        <f aca="false">IF(WEEKDAY(A587,2)=WEEKDAY(B$1,2),WEEKNUM(A587,2),"")</f>
        <v/>
      </c>
      <c r="C587" s="0" t="str">
        <f aca="false">IF(A587=EOMONTH(A587,0),TEXT(A587,"mmm"),"")</f>
        <v/>
      </c>
      <c r="D587" s="0" t="str">
        <f aca="false">IF(OR(AND(DAY(A587)=31,MONTH(A587)=12),AND(DAY(A587)=1,MONTH(A587)=1)),YEAR(A587),"")</f>
        <v/>
      </c>
      <c r="E587" s="118" t="str">
        <f aca="false">IF(IF(YEAR(A587)=$H$1,TRUE())*IF(OR($H$2="",TEXT(A587,"mmm")=$H$2),TRUE())*IF(OR($H$3="",WEEKNUM(A587,2)=$H$3),TRUE())=1,ROW(),"")</f>
        <v/>
      </c>
      <c r="R587" s="124"/>
      <c r="S587" s="124"/>
      <c r="T587" s="124"/>
      <c r="U587" s="124"/>
      <c r="V587" s="124"/>
      <c r="W587" s="124"/>
      <c r="X587" s="124"/>
      <c r="Y587" s="124"/>
      <c r="Z587" s="124"/>
      <c r="AA587" s="124"/>
      <c r="AB587" s="124"/>
      <c r="AC587" s="124"/>
      <c r="AD587" s="124"/>
      <c r="AE587" s="124"/>
      <c r="AF587" s="124"/>
      <c r="AG587" s="124"/>
      <c r="AH587" s="124"/>
      <c r="AI587" s="124"/>
      <c r="AJ587" s="124"/>
      <c r="AK587" s="124"/>
      <c r="AL587" s="124"/>
      <c r="AM587" s="124"/>
      <c r="AN587" s="124"/>
      <c r="AO587" s="124"/>
      <c r="AP587" s="124"/>
      <c r="AQ587" s="124"/>
      <c r="AR587" s="124"/>
      <c r="AS587" s="124"/>
      <c r="AT587" s="124"/>
      <c r="AU587" s="124"/>
      <c r="AV587" s="124"/>
    </row>
    <row r="588" customFormat="false" ht="12.8" hidden="false" customHeight="false" outlineLevel="0" collapsed="false">
      <c r="A588" s="105" t="n">
        <f aca="false">IF(MAX(A$11:A587)+1&lt;=$D$1,A587+1,"")</f>
        <v>44274</v>
      </c>
      <c r="B588" s="0" t="str">
        <f aca="false">IF(WEEKDAY(A588,2)=WEEKDAY(B$1,2),WEEKNUM(A588,2),"")</f>
        <v/>
      </c>
      <c r="C588" s="0" t="str">
        <f aca="false">IF(A588=EOMONTH(A588,0),TEXT(A588,"mmm"),"")</f>
        <v/>
      </c>
      <c r="D588" s="0" t="str">
        <f aca="false">IF(OR(AND(DAY(A588)=31,MONTH(A588)=12),AND(DAY(A588)=1,MONTH(A588)=1)),YEAR(A588),"")</f>
        <v/>
      </c>
      <c r="E588" s="118" t="str">
        <f aca="false">IF(IF(YEAR(A588)=$H$1,TRUE())*IF(OR($H$2="",TEXT(A588,"mmm")=$H$2),TRUE())*IF(OR($H$3="",WEEKNUM(A588,2)=$H$3),TRUE())=1,ROW(),"")</f>
        <v/>
      </c>
      <c r="R588" s="124"/>
      <c r="S588" s="124"/>
      <c r="T588" s="124"/>
      <c r="U588" s="124"/>
      <c r="V588" s="124"/>
      <c r="W588" s="124"/>
      <c r="X588" s="124"/>
      <c r="Y588" s="124"/>
      <c r="Z588" s="124"/>
      <c r="AA588" s="124"/>
      <c r="AB588" s="124"/>
      <c r="AC588" s="124"/>
      <c r="AD588" s="124"/>
      <c r="AE588" s="124"/>
      <c r="AF588" s="124"/>
      <c r="AG588" s="124"/>
      <c r="AH588" s="124"/>
      <c r="AI588" s="124"/>
      <c r="AJ588" s="124"/>
      <c r="AK588" s="124"/>
      <c r="AL588" s="124"/>
      <c r="AM588" s="124"/>
      <c r="AN588" s="124"/>
      <c r="AO588" s="124"/>
      <c r="AP588" s="124"/>
      <c r="AQ588" s="124"/>
      <c r="AR588" s="124"/>
      <c r="AS588" s="124"/>
      <c r="AT588" s="124"/>
      <c r="AU588" s="124"/>
      <c r="AV588" s="124"/>
    </row>
    <row r="589" customFormat="false" ht="12.8" hidden="false" customHeight="false" outlineLevel="0" collapsed="false">
      <c r="A589" s="105" t="n">
        <f aca="false">IF(MAX(A$11:A588)+1&lt;=$D$1,A588+1,"")</f>
        <v>44275</v>
      </c>
      <c r="B589" s="0" t="str">
        <f aca="false">IF(WEEKDAY(A589,2)=WEEKDAY(B$1,2),WEEKNUM(A589,2),"")</f>
        <v/>
      </c>
      <c r="C589" s="0" t="str">
        <f aca="false">IF(A589=EOMONTH(A589,0),TEXT(A589,"mmm"),"")</f>
        <v/>
      </c>
      <c r="D589" s="0" t="str">
        <f aca="false">IF(OR(AND(DAY(A589)=31,MONTH(A589)=12),AND(DAY(A589)=1,MONTH(A589)=1)),YEAR(A589),"")</f>
        <v/>
      </c>
      <c r="E589" s="118" t="str">
        <f aca="false">IF(IF(YEAR(A589)=$H$1,TRUE())*IF(OR($H$2="",TEXT(A589,"mmm")=$H$2),TRUE())*IF(OR($H$3="",WEEKNUM(A589,2)=$H$3),TRUE())=1,ROW(),"")</f>
        <v/>
      </c>
      <c r="R589" s="124"/>
      <c r="S589" s="124"/>
      <c r="T589" s="124"/>
      <c r="U589" s="124"/>
      <c r="V589" s="124"/>
      <c r="W589" s="124"/>
      <c r="X589" s="124"/>
      <c r="Y589" s="124"/>
      <c r="Z589" s="124"/>
      <c r="AA589" s="124"/>
      <c r="AB589" s="124"/>
      <c r="AC589" s="124"/>
      <c r="AD589" s="124"/>
      <c r="AE589" s="124"/>
      <c r="AF589" s="124"/>
      <c r="AG589" s="124"/>
      <c r="AH589" s="124"/>
      <c r="AI589" s="124"/>
      <c r="AJ589" s="124"/>
      <c r="AK589" s="124"/>
      <c r="AL589" s="124"/>
      <c r="AM589" s="124"/>
      <c r="AN589" s="124"/>
      <c r="AO589" s="124"/>
      <c r="AP589" s="124"/>
      <c r="AQ589" s="124"/>
      <c r="AR589" s="124"/>
      <c r="AS589" s="124"/>
      <c r="AT589" s="124"/>
      <c r="AU589" s="124"/>
      <c r="AV589" s="124"/>
    </row>
    <row r="590" customFormat="false" ht="12.8" hidden="false" customHeight="false" outlineLevel="0" collapsed="false">
      <c r="A590" s="105" t="n">
        <f aca="false">IF(MAX(A$11:A589)+1&lt;=$D$1,A589+1,"")</f>
        <v>44276</v>
      </c>
      <c r="B590" s="0" t="str">
        <f aca="false">IF(WEEKDAY(A590,2)=WEEKDAY(B$1,2),WEEKNUM(A590,2),"")</f>
        <v/>
      </c>
      <c r="C590" s="0" t="str">
        <f aca="false">IF(A590=EOMONTH(A590,0),TEXT(A590,"mmm"),"")</f>
        <v/>
      </c>
      <c r="D590" s="0" t="str">
        <f aca="false">IF(OR(AND(DAY(A590)=31,MONTH(A590)=12),AND(DAY(A590)=1,MONTH(A590)=1)),YEAR(A590),"")</f>
        <v/>
      </c>
      <c r="E590" s="118" t="str">
        <f aca="false">IF(IF(YEAR(A590)=$H$1,TRUE())*IF(OR($H$2="",TEXT(A590,"mmm")=$H$2),TRUE())*IF(OR($H$3="",WEEKNUM(A590,2)=$H$3),TRUE())=1,ROW(),"")</f>
        <v/>
      </c>
      <c r="R590" s="124"/>
      <c r="S590" s="124"/>
      <c r="T590" s="124"/>
      <c r="U590" s="124"/>
      <c r="V590" s="124"/>
      <c r="W590" s="124"/>
      <c r="X590" s="124"/>
      <c r="Y590" s="124"/>
      <c r="Z590" s="124"/>
      <c r="AA590" s="124"/>
      <c r="AB590" s="124"/>
      <c r="AC590" s="124"/>
      <c r="AD590" s="124"/>
      <c r="AE590" s="124"/>
      <c r="AF590" s="124"/>
      <c r="AG590" s="124"/>
      <c r="AH590" s="124"/>
      <c r="AI590" s="124"/>
      <c r="AJ590" s="124"/>
      <c r="AK590" s="124"/>
      <c r="AL590" s="124"/>
      <c r="AM590" s="124"/>
      <c r="AN590" s="124"/>
      <c r="AO590" s="124"/>
      <c r="AP590" s="124"/>
      <c r="AQ590" s="124"/>
      <c r="AR590" s="124"/>
      <c r="AS590" s="124"/>
      <c r="AT590" s="124"/>
      <c r="AU590" s="124"/>
      <c r="AV590" s="124"/>
    </row>
    <row r="591" customFormat="false" ht="12.8" hidden="false" customHeight="false" outlineLevel="0" collapsed="false">
      <c r="A591" s="105" t="n">
        <f aca="false">IF(MAX(A$11:A590)+1&lt;=$D$1,A590+1,"")</f>
        <v>44277</v>
      </c>
      <c r="B591" s="0" t="str">
        <f aca="false">IF(WEEKDAY(A591,2)=WEEKDAY(B$1,2),WEEKNUM(A591,2),"")</f>
        <v/>
      </c>
      <c r="C591" s="0" t="str">
        <f aca="false">IF(A591=EOMONTH(A591,0),TEXT(A591,"mmm"),"")</f>
        <v/>
      </c>
      <c r="D591" s="0" t="str">
        <f aca="false">IF(OR(AND(DAY(A591)=31,MONTH(A591)=12),AND(DAY(A591)=1,MONTH(A591)=1)),YEAR(A591),"")</f>
        <v/>
      </c>
      <c r="E591" s="118" t="str">
        <f aca="false">IF(IF(YEAR(A591)=$H$1,TRUE())*IF(OR($H$2="",TEXT(A591,"mmm")=$H$2),TRUE())*IF(OR($H$3="",WEEKNUM(A591,2)=$H$3),TRUE())=1,ROW(),"")</f>
        <v/>
      </c>
      <c r="R591" s="124"/>
      <c r="S591" s="124"/>
      <c r="T591" s="124"/>
      <c r="U591" s="124"/>
      <c r="V591" s="124"/>
      <c r="W591" s="124"/>
      <c r="X591" s="124"/>
      <c r="Y591" s="124"/>
      <c r="Z591" s="124"/>
      <c r="AA591" s="124"/>
      <c r="AB591" s="124"/>
      <c r="AC591" s="124"/>
      <c r="AD591" s="124"/>
      <c r="AE591" s="124"/>
      <c r="AF591" s="124"/>
      <c r="AG591" s="124"/>
      <c r="AH591" s="124"/>
      <c r="AI591" s="124"/>
      <c r="AJ591" s="124"/>
      <c r="AK591" s="124"/>
      <c r="AL591" s="124"/>
      <c r="AM591" s="124"/>
      <c r="AN591" s="124"/>
      <c r="AO591" s="124"/>
      <c r="AP591" s="124"/>
      <c r="AQ591" s="124"/>
      <c r="AR591" s="124"/>
      <c r="AS591" s="124"/>
      <c r="AT591" s="124"/>
      <c r="AU591" s="124"/>
      <c r="AV591" s="124"/>
    </row>
    <row r="592" customFormat="false" ht="12.8" hidden="false" customHeight="false" outlineLevel="0" collapsed="false">
      <c r="A592" s="105" t="n">
        <f aca="false">IF(MAX(A$11:A591)+1&lt;=$D$1,A591+1,"")</f>
        <v>44278</v>
      </c>
      <c r="B592" s="0" t="n">
        <f aca="false">IF(WEEKDAY(A592,2)=WEEKDAY(B$1,2),WEEKNUM(A592,2),"")</f>
        <v>13</v>
      </c>
      <c r="C592" s="0" t="str">
        <f aca="false">IF(A592=EOMONTH(A592,0),TEXT(A592,"mmm"),"")</f>
        <v/>
      </c>
      <c r="D592" s="0" t="str">
        <f aca="false">IF(OR(AND(DAY(A592)=31,MONTH(A592)=12),AND(DAY(A592)=1,MONTH(A592)=1)),YEAR(A592),"")</f>
        <v/>
      </c>
      <c r="E592" s="118" t="str">
        <f aca="false">IF(IF(YEAR(A592)=$H$1,TRUE())*IF(OR($H$2="",TEXT(A592,"mmm")=$H$2),TRUE())*IF(OR($H$3="",WEEKNUM(A592,2)=$H$3),TRUE())=1,ROW(),"")</f>
        <v/>
      </c>
      <c r="R592" s="124"/>
      <c r="S592" s="124"/>
      <c r="T592" s="124"/>
      <c r="U592" s="124"/>
      <c r="V592" s="124"/>
      <c r="W592" s="124"/>
      <c r="X592" s="124"/>
      <c r="Y592" s="124"/>
      <c r="Z592" s="124"/>
      <c r="AA592" s="124"/>
      <c r="AB592" s="124"/>
      <c r="AC592" s="124"/>
      <c r="AD592" s="124"/>
      <c r="AE592" s="124"/>
      <c r="AF592" s="124"/>
      <c r="AG592" s="124"/>
      <c r="AH592" s="124"/>
      <c r="AI592" s="124"/>
      <c r="AJ592" s="124"/>
      <c r="AK592" s="124"/>
      <c r="AL592" s="124"/>
      <c r="AM592" s="124"/>
      <c r="AN592" s="124"/>
      <c r="AO592" s="124"/>
      <c r="AP592" s="124"/>
      <c r="AQ592" s="124"/>
      <c r="AR592" s="124"/>
      <c r="AS592" s="124"/>
      <c r="AT592" s="124"/>
      <c r="AU592" s="124"/>
      <c r="AV592" s="124"/>
    </row>
    <row r="593" customFormat="false" ht="12.8" hidden="false" customHeight="false" outlineLevel="0" collapsed="false">
      <c r="A593" s="105" t="n">
        <f aca="false">IF(MAX(A$11:A592)+1&lt;=$D$1,A592+1,"")</f>
        <v>44279</v>
      </c>
      <c r="B593" s="0" t="str">
        <f aca="false">IF(WEEKDAY(A593,2)=WEEKDAY(B$1,2),WEEKNUM(A593,2),"")</f>
        <v/>
      </c>
      <c r="C593" s="0" t="str">
        <f aca="false">IF(A593=EOMONTH(A593,0),TEXT(A593,"mmm"),"")</f>
        <v/>
      </c>
      <c r="D593" s="0" t="str">
        <f aca="false">IF(OR(AND(DAY(A593)=31,MONTH(A593)=12),AND(DAY(A593)=1,MONTH(A593)=1)),YEAR(A593),"")</f>
        <v/>
      </c>
      <c r="E593" s="118" t="str">
        <f aca="false">IF(IF(YEAR(A593)=$H$1,TRUE())*IF(OR($H$2="",TEXT(A593,"mmm")=$H$2),TRUE())*IF(OR($H$3="",WEEKNUM(A593,2)=$H$3),TRUE())=1,ROW(),"")</f>
        <v/>
      </c>
      <c r="R593" s="124"/>
      <c r="S593" s="124"/>
      <c r="T593" s="124"/>
      <c r="U593" s="124"/>
      <c r="V593" s="124"/>
      <c r="W593" s="124"/>
      <c r="X593" s="124"/>
      <c r="Y593" s="124"/>
      <c r="Z593" s="124"/>
      <c r="AA593" s="124"/>
      <c r="AB593" s="124"/>
      <c r="AC593" s="124"/>
      <c r="AD593" s="124"/>
      <c r="AE593" s="124"/>
      <c r="AF593" s="124"/>
      <c r="AG593" s="124"/>
      <c r="AH593" s="124"/>
      <c r="AI593" s="124"/>
      <c r="AJ593" s="124"/>
      <c r="AK593" s="124"/>
      <c r="AL593" s="124"/>
      <c r="AM593" s="124"/>
      <c r="AN593" s="124"/>
      <c r="AO593" s="124"/>
      <c r="AP593" s="124"/>
      <c r="AQ593" s="124"/>
      <c r="AR593" s="124"/>
      <c r="AS593" s="124"/>
      <c r="AT593" s="124"/>
      <c r="AU593" s="124"/>
      <c r="AV593" s="124"/>
    </row>
    <row r="594" customFormat="false" ht="12.8" hidden="false" customHeight="false" outlineLevel="0" collapsed="false">
      <c r="A594" s="105" t="n">
        <f aca="false">IF(MAX(A$11:A593)+1&lt;=$D$1,A593+1,"")</f>
        <v>44280</v>
      </c>
      <c r="B594" s="0" t="str">
        <f aca="false">IF(WEEKDAY(A594,2)=WEEKDAY(B$1,2),WEEKNUM(A594,2),"")</f>
        <v/>
      </c>
      <c r="C594" s="0" t="str">
        <f aca="false">IF(A594=EOMONTH(A594,0),TEXT(A594,"mmm"),"")</f>
        <v/>
      </c>
      <c r="D594" s="0" t="str">
        <f aca="false">IF(OR(AND(DAY(A594)=31,MONTH(A594)=12),AND(DAY(A594)=1,MONTH(A594)=1)),YEAR(A594),"")</f>
        <v/>
      </c>
      <c r="E594" s="118" t="str">
        <f aca="false">IF(IF(YEAR(A594)=$H$1,TRUE())*IF(OR($H$2="",TEXT(A594,"mmm")=$H$2),TRUE())*IF(OR($H$3="",WEEKNUM(A594,2)=$H$3),TRUE())=1,ROW(),"")</f>
        <v/>
      </c>
      <c r="R594" s="124"/>
      <c r="S594" s="124"/>
      <c r="T594" s="124"/>
      <c r="U594" s="124"/>
      <c r="V594" s="124"/>
      <c r="W594" s="124"/>
      <c r="X594" s="124"/>
      <c r="Y594" s="124"/>
      <c r="Z594" s="124"/>
      <c r="AA594" s="124"/>
      <c r="AB594" s="124"/>
      <c r="AC594" s="124"/>
      <c r="AD594" s="124"/>
      <c r="AE594" s="124"/>
      <c r="AF594" s="124"/>
      <c r="AG594" s="124"/>
      <c r="AH594" s="124"/>
      <c r="AI594" s="124"/>
      <c r="AJ594" s="124"/>
      <c r="AK594" s="124"/>
      <c r="AL594" s="124"/>
      <c r="AM594" s="124"/>
      <c r="AN594" s="124"/>
      <c r="AO594" s="124"/>
      <c r="AP594" s="124"/>
      <c r="AQ594" s="124"/>
      <c r="AR594" s="124"/>
      <c r="AS594" s="124"/>
      <c r="AT594" s="124"/>
      <c r="AU594" s="124"/>
      <c r="AV594" s="124"/>
    </row>
    <row r="595" customFormat="false" ht="12.8" hidden="false" customHeight="false" outlineLevel="0" collapsed="false">
      <c r="A595" s="105" t="n">
        <f aca="false">IF(MAX(A$11:A594)+1&lt;=$D$1,A594+1,"")</f>
        <v>44281</v>
      </c>
      <c r="B595" s="0" t="str">
        <f aca="false">IF(WEEKDAY(A595,2)=WEEKDAY(B$1,2),WEEKNUM(A595,2),"")</f>
        <v/>
      </c>
      <c r="C595" s="0" t="str">
        <f aca="false">IF(A595=EOMONTH(A595,0),TEXT(A595,"mmm"),"")</f>
        <v/>
      </c>
      <c r="D595" s="0" t="str">
        <f aca="false">IF(OR(AND(DAY(A595)=31,MONTH(A595)=12),AND(DAY(A595)=1,MONTH(A595)=1)),YEAR(A595),"")</f>
        <v/>
      </c>
      <c r="E595" s="118" t="str">
        <f aca="false">IF(IF(YEAR(A595)=$H$1,TRUE())*IF(OR($H$2="",TEXT(A595,"mmm")=$H$2),TRUE())*IF(OR($H$3="",WEEKNUM(A595,2)=$H$3),TRUE())=1,ROW(),"")</f>
        <v/>
      </c>
      <c r="R595" s="124"/>
      <c r="S595" s="124"/>
      <c r="T595" s="124"/>
      <c r="U595" s="124"/>
      <c r="V595" s="124"/>
      <c r="W595" s="124"/>
      <c r="X595" s="124"/>
      <c r="Y595" s="124"/>
      <c r="Z595" s="124"/>
      <c r="AA595" s="124"/>
      <c r="AB595" s="124"/>
      <c r="AC595" s="124"/>
      <c r="AD595" s="124"/>
      <c r="AE595" s="124"/>
      <c r="AF595" s="124"/>
      <c r="AG595" s="124"/>
      <c r="AH595" s="124"/>
      <c r="AI595" s="124"/>
      <c r="AJ595" s="124"/>
      <c r="AK595" s="124"/>
      <c r="AL595" s="124"/>
      <c r="AM595" s="124"/>
      <c r="AN595" s="124"/>
      <c r="AO595" s="124"/>
      <c r="AP595" s="124"/>
      <c r="AQ595" s="124"/>
      <c r="AR595" s="124"/>
      <c r="AS595" s="124"/>
      <c r="AT595" s="124"/>
      <c r="AU595" s="124"/>
      <c r="AV595" s="124"/>
    </row>
    <row r="596" customFormat="false" ht="12.8" hidden="false" customHeight="false" outlineLevel="0" collapsed="false">
      <c r="A596" s="105" t="n">
        <f aca="false">IF(MAX(A$11:A595)+1&lt;=$D$1,A595+1,"")</f>
        <v>44282</v>
      </c>
      <c r="B596" s="0" t="str">
        <f aca="false">IF(WEEKDAY(A596,2)=WEEKDAY(B$1,2),WEEKNUM(A596,2),"")</f>
        <v/>
      </c>
      <c r="C596" s="0" t="str">
        <f aca="false">IF(A596=EOMONTH(A596,0),TEXT(A596,"mmm"),"")</f>
        <v/>
      </c>
      <c r="D596" s="0" t="str">
        <f aca="false">IF(OR(AND(DAY(A596)=31,MONTH(A596)=12),AND(DAY(A596)=1,MONTH(A596)=1)),YEAR(A596),"")</f>
        <v/>
      </c>
      <c r="E596" s="118" t="str">
        <f aca="false">IF(IF(YEAR(A596)=$H$1,TRUE())*IF(OR($H$2="",TEXT(A596,"mmm")=$H$2),TRUE())*IF(OR($H$3="",WEEKNUM(A596,2)=$H$3),TRUE())=1,ROW(),"")</f>
        <v/>
      </c>
      <c r="R596" s="124"/>
      <c r="S596" s="124"/>
      <c r="T596" s="124"/>
      <c r="U596" s="124"/>
      <c r="V596" s="124"/>
      <c r="W596" s="124"/>
      <c r="X596" s="124"/>
      <c r="Y596" s="124"/>
      <c r="Z596" s="124"/>
      <c r="AA596" s="124"/>
      <c r="AB596" s="124"/>
      <c r="AC596" s="124"/>
      <c r="AD596" s="124"/>
      <c r="AE596" s="124"/>
      <c r="AF596" s="124"/>
      <c r="AG596" s="124"/>
      <c r="AH596" s="124"/>
      <c r="AI596" s="124"/>
      <c r="AJ596" s="124"/>
      <c r="AK596" s="124"/>
      <c r="AL596" s="124"/>
      <c r="AM596" s="124"/>
      <c r="AN596" s="124"/>
      <c r="AO596" s="124"/>
      <c r="AP596" s="124"/>
      <c r="AQ596" s="124"/>
      <c r="AR596" s="124"/>
      <c r="AS596" s="124"/>
      <c r="AT596" s="124"/>
      <c r="AU596" s="124"/>
      <c r="AV596" s="124"/>
    </row>
    <row r="597" customFormat="false" ht="12.8" hidden="false" customHeight="false" outlineLevel="0" collapsed="false">
      <c r="A597" s="105" t="n">
        <f aca="false">IF(MAX(A$11:A596)+1&lt;=$D$1,A596+1,"")</f>
        <v>44283</v>
      </c>
      <c r="B597" s="0" t="str">
        <f aca="false">IF(WEEKDAY(A597,2)=WEEKDAY(B$1,2),WEEKNUM(A597,2),"")</f>
        <v/>
      </c>
      <c r="C597" s="0" t="str">
        <f aca="false">IF(A597=EOMONTH(A597,0),TEXT(A597,"mmm"),"")</f>
        <v/>
      </c>
      <c r="D597" s="0" t="str">
        <f aca="false">IF(OR(AND(DAY(A597)=31,MONTH(A597)=12),AND(DAY(A597)=1,MONTH(A597)=1)),YEAR(A597),"")</f>
        <v/>
      </c>
      <c r="E597" s="118" t="str">
        <f aca="false">IF(IF(YEAR(A597)=$H$1,TRUE())*IF(OR($H$2="",TEXT(A597,"mmm")=$H$2),TRUE())*IF(OR($H$3="",WEEKNUM(A597,2)=$H$3),TRUE())=1,ROW(),"")</f>
        <v/>
      </c>
      <c r="R597" s="124"/>
      <c r="S597" s="124"/>
      <c r="T597" s="124"/>
      <c r="U597" s="124"/>
      <c r="V597" s="124"/>
      <c r="W597" s="124"/>
      <c r="X597" s="124"/>
      <c r="Y597" s="124"/>
      <c r="Z597" s="124"/>
      <c r="AA597" s="124"/>
      <c r="AB597" s="124"/>
      <c r="AC597" s="124"/>
      <c r="AD597" s="124"/>
      <c r="AE597" s="124"/>
      <c r="AF597" s="124"/>
      <c r="AG597" s="124"/>
      <c r="AH597" s="124"/>
      <c r="AI597" s="124"/>
      <c r="AJ597" s="124"/>
      <c r="AK597" s="124"/>
      <c r="AL597" s="124"/>
      <c r="AM597" s="124"/>
      <c r="AN597" s="124"/>
      <c r="AO597" s="124"/>
      <c r="AP597" s="124"/>
      <c r="AQ597" s="124"/>
      <c r="AR597" s="124"/>
      <c r="AS597" s="124"/>
      <c r="AT597" s="124"/>
      <c r="AU597" s="124"/>
      <c r="AV597" s="124"/>
    </row>
    <row r="598" customFormat="false" ht="12.8" hidden="false" customHeight="false" outlineLevel="0" collapsed="false">
      <c r="A598" s="105" t="n">
        <f aca="false">IF(MAX(A$11:A597)+1&lt;=$D$1,A597+1,"")</f>
        <v>44284</v>
      </c>
      <c r="B598" s="0" t="str">
        <f aca="false">IF(WEEKDAY(A598,2)=WEEKDAY(B$1,2),WEEKNUM(A598,2),"")</f>
        <v/>
      </c>
      <c r="C598" s="0" t="str">
        <f aca="false">IF(A598=EOMONTH(A598,0),TEXT(A598,"mmm"),"")</f>
        <v/>
      </c>
      <c r="D598" s="0" t="str">
        <f aca="false">IF(OR(AND(DAY(A598)=31,MONTH(A598)=12),AND(DAY(A598)=1,MONTH(A598)=1)),YEAR(A598),"")</f>
        <v/>
      </c>
      <c r="E598" s="118" t="str">
        <f aca="false">IF(IF(YEAR(A598)=$H$1,TRUE())*IF(OR($H$2="",TEXT(A598,"mmm")=$H$2),TRUE())*IF(OR($H$3="",WEEKNUM(A598,2)=$H$3),TRUE())=1,ROW(),"")</f>
        <v/>
      </c>
      <c r="R598" s="124"/>
      <c r="S598" s="124"/>
      <c r="T598" s="124"/>
      <c r="U598" s="124"/>
      <c r="V598" s="124"/>
      <c r="W598" s="124"/>
      <c r="X598" s="124"/>
      <c r="Y598" s="124"/>
      <c r="Z598" s="124"/>
      <c r="AA598" s="124"/>
      <c r="AB598" s="124"/>
      <c r="AC598" s="124"/>
      <c r="AD598" s="124"/>
      <c r="AE598" s="124"/>
      <c r="AF598" s="124"/>
      <c r="AG598" s="124"/>
      <c r="AH598" s="124"/>
      <c r="AI598" s="124"/>
      <c r="AJ598" s="124"/>
      <c r="AK598" s="124"/>
      <c r="AL598" s="124"/>
      <c r="AM598" s="124"/>
      <c r="AN598" s="124"/>
      <c r="AO598" s="124"/>
      <c r="AP598" s="124"/>
      <c r="AQ598" s="124"/>
      <c r="AR598" s="124"/>
      <c r="AS598" s="124"/>
      <c r="AT598" s="124"/>
      <c r="AU598" s="124"/>
      <c r="AV598" s="124"/>
    </row>
    <row r="599" customFormat="false" ht="12.8" hidden="false" customHeight="false" outlineLevel="0" collapsed="false">
      <c r="A599" s="105" t="n">
        <f aca="false">IF(MAX(A$11:A598)+1&lt;=$D$1,A598+1,"")</f>
        <v>44285</v>
      </c>
      <c r="B599" s="0" t="n">
        <f aca="false">IF(WEEKDAY(A599,2)=WEEKDAY(B$1,2),WEEKNUM(A599,2),"")</f>
        <v>14</v>
      </c>
      <c r="C599" s="0" t="str">
        <f aca="false">IF(A599=EOMONTH(A599,0),TEXT(A599,"mmm"),"")</f>
        <v/>
      </c>
      <c r="D599" s="0" t="str">
        <f aca="false">IF(OR(AND(DAY(A599)=31,MONTH(A599)=12),AND(DAY(A599)=1,MONTH(A599)=1)),YEAR(A599),"")</f>
        <v/>
      </c>
      <c r="E599" s="118" t="str">
        <f aca="false">IF(IF(YEAR(A599)=$H$1,TRUE())*IF(OR($H$2="",TEXT(A599,"mmm")=$H$2),TRUE())*IF(OR($H$3="",WEEKNUM(A599,2)=$H$3),TRUE())=1,ROW(),"")</f>
        <v/>
      </c>
      <c r="R599" s="124"/>
      <c r="S599" s="124"/>
      <c r="T599" s="124"/>
      <c r="U599" s="124"/>
      <c r="V599" s="124"/>
      <c r="W599" s="124"/>
      <c r="X599" s="124"/>
      <c r="Y599" s="124"/>
      <c r="Z599" s="124"/>
      <c r="AA599" s="124"/>
      <c r="AB599" s="124"/>
      <c r="AC599" s="124"/>
      <c r="AD599" s="124"/>
      <c r="AE599" s="124"/>
      <c r="AF599" s="124"/>
      <c r="AG599" s="124"/>
      <c r="AH599" s="124"/>
      <c r="AI599" s="124"/>
      <c r="AJ599" s="124"/>
      <c r="AK599" s="124"/>
      <c r="AL599" s="124"/>
      <c r="AM599" s="124"/>
      <c r="AN599" s="124"/>
      <c r="AO599" s="124"/>
      <c r="AP599" s="124"/>
      <c r="AQ599" s="124"/>
      <c r="AR599" s="124"/>
      <c r="AS599" s="124"/>
      <c r="AT599" s="124"/>
      <c r="AU599" s="124"/>
      <c r="AV599" s="124"/>
    </row>
    <row r="600" customFormat="false" ht="12.8" hidden="false" customHeight="false" outlineLevel="0" collapsed="false">
      <c r="A600" s="105" t="n">
        <f aca="false">IF(MAX(A$11:A599)+1&lt;=$D$1,A599+1,"")</f>
        <v>44286</v>
      </c>
      <c r="B600" s="0" t="str">
        <f aca="false">IF(WEEKDAY(A600,2)=WEEKDAY(B$1,2),WEEKNUM(A600,2),"")</f>
        <v/>
      </c>
      <c r="C600" s="0" t="str">
        <f aca="false">IF(A600=EOMONTH(A600,0),TEXT(A600,"mmm"),"")</f>
        <v>mars</v>
      </c>
      <c r="D600" s="0" t="str">
        <f aca="false">IF(OR(AND(DAY(A600)=31,MONTH(A600)=12),AND(DAY(A600)=1,MONTH(A600)=1)),YEAR(A600),"")</f>
        <v/>
      </c>
      <c r="E600" s="118" t="str">
        <f aca="false">IF(IF(YEAR(A600)=$H$1,TRUE())*IF(OR($H$2="",TEXT(A600,"mmm")=$H$2),TRUE())*IF(OR($H$3="",WEEKNUM(A600,2)=$H$3),TRUE())=1,ROW(),"")</f>
        <v/>
      </c>
      <c r="R600" s="124"/>
      <c r="S600" s="124"/>
      <c r="T600" s="124"/>
      <c r="U600" s="124"/>
      <c r="V600" s="124"/>
      <c r="W600" s="124"/>
      <c r="X600" s="124"/>
      <c r="Y600" s="124"/>
      <c r="Z600" s="124"/>
      <c r="AA600" s="124"/>
      <c r="AB600" s="124"/>
      <c r="AC600" s="124"/>
      <c r="AD600" s="124"/>
      <c r="AE600" s="124"/>
      <c r="AF600" s="124"/>
      <c r="AG600" s="124"/>
      <c r="AH600" s="124"/>
      <c r="AI600" s="124"/>
      <c r="AJ600" s="124"/>
      <c r="AK600" s="124"/>
      <c r="AL600" s="124"/>
      <c r="AM600" s="124"/>
      <c r="AN600" s="124"/>
      <c r="AO600" s="124"/>
      <c r="AP600" s="124"/>
      <c r="AQ600" s="124"/>
      <c r="AR600" s="124"/>
      <c r="AS600" s="124"/>
      <c r="AT600" s="124"/>
      <c r="AU600" s="124"/>
      <c r="AV600" s="124"/>
    </row>
    <row r="601" customFormat="false" ht="12.8" hidden="false" customHeight="false" outlineLevel="0" collapsed="false">
      <c r="A601" s="105" t="n">
        <f aca="false">IF(MAX(A$11:A600)+1&lt;=$D$1,A600+1,"")</f>
        <v>44287</v>
      </c>
      <c r="B601" s="0" t="str">
        <f aca="false">IF(WEEKDAY(A601,2)=WEEKDAY(B$1,2),WEEKNUM(A601,2),"")</f>
        <v/>
      </c>
      <c r="C601" s="0" t="str">
        <f aca="false">IF(A601=EOMONTH(A601,0),TEXT(A601,"mmm"),"")</f>
        <v/>
      </c>
      <c r="D601" s="0" t="str">
        <f aca="false">IF(OR(AND(DAY(A601)=31,MONTH(A601)=12),AND(DAY(A601)=1,MONTH(A601)=1)),YEAR(A601),"")</f>
        <v/>
      </c>
      <c r="E601" s="118" t="str">
        <f aca="false">IF(IF(YEAR(A601)=$H$1,TRUE())*IF(OR($H$2="",TEXT(A601,"mmm")=$H$2),TRUE())*IF(OR($H$3="",WEEKNUM(A601,2)=$H$3),TRUE())=1,ROW(),"")</f>
        <v/>
      </c>
      <c r="R601" s="124"/>
      <c r="S601" s="124"/>
      <c r="T601" s="124"/>
      <c r="U601" s="124"/>
      <c r="V601" s="124"/>
      <c r="W601" s="124"/>
      <c r="X601" s="124"/>
      <c r="Y601" s="124"/>
      <c r="Z601" s="124"/>
      <c r="AA601" s="124"/>
      <c r="AB601" s="124"/>
      <c r="AC601" s="124"/>
      <c r="AD601" s="124"/>
      <c r="AE601" s="124"/>
      <c r="AF601" s="124"/>
      <c r="AG601" s="124"/>
      <c r="AH601" s="124"/>
      <c r="AI601" s="124"/>
      <c r="AJ601" s="124"/>
      <c r="AK601" s="124"/>
      <c r="AL601" s="124"/>
      <c r="AM601" s="124"/>
      <c r="AN601" s="124"/>
      <c r="AO601" s="124"/>
      <c r="AP601" s="124"/>
      <c r="AQ601" s="124"/>
      <c r="AR601" s="124"/>
      <c r="AS601" s="124"/>
      <c r="AT601" s="124"/>
      <c r="AU601" s="124"/>
      <c r="AV601" s="124"/>
    </row>
    <row r="602" customFormat="false" ht="12.8" hidden="false" customHeight="false" outlineLevel="0" collapsed="false">
      <c r="A602" s="105" t="n">
        <f aca="false">IF(MAX(A$11:A601)+1&lt;=$D$1,A601+1,"")</f>
        <v>44288</v>
      </c>
      <c r="B602" s="0" t="str">
        <f aca="false">IF(WEEKDAY(A602,2)=WEEKDAY(B$1,2),WEEKNUM(A602,2),"")</f>
        <v/>
      </c>
      <c r="C602" s="0" t="str">
        <f aca="false">IF(A602=EOMONTH(A602,0),TEXT(A602,"mmm"),"")</f>
        <v/>
      </c>
      <c r="D602" s="0" t="str">
        <f aca="false">IF(OR(AND(DAY(A602)=31,MONTH(A602)=12),AND(DAY(A602)=1,MONTH(A602)=1)),YEAR(A602),"")</f>
        <v/>
      </c>
      <c r="E602" s="118" t="str">
        <f aca="false">IF(IF(YEAR(A602)=$H$1,TRUE())*IF(OR($H$2="",TEXT(A602,"mmm")=$H$2),TRUE())*IF(OR($H$3="",WEEKNUM(A602,2)=$H$3),TRUE())=1,ROW(),"")</f>
        <v/>
      </c>
      <c r="R602" s="124"/>
      <c r="S602" s="124"/>
      <c r="T602" s="124"/>
      <c r="U602" s="124"/>
      <c r="V602" s="124"/>
      <c r="W602" s="124"/>
      <c r="X602" s="124"/>
      <c r="Y602" s="124"/>
      <c r="Z602" s="124"/>
      <c r="AA602" s="124"/>
      <c r="AB602" s="124"/>
      <c r="AC602" s="124"/>
      <c r="AD602" s="124"/>
      <c r="AE602" s="124"/>
      <c r="AF602" s="124"/>
      <c r="AG602" s="124"/>
      <c r="AH602" s="124"/>
      <c r="AI602" s="124"/>
      <c r="AJ602" s="124"/>
      <c r="AK602" s="124"/>
      <c r="AL602" s="124"/>
      <c r="AM602" s="124"/>
      <c r="AN602" s="124"/>
      <c r="AO602" s="124"/>
      <c r="AP602" s="124"/>
      <c r="AQ602" s="124"/>
      <c r="AR602" s="124"/>
      <c r="AS602" s="124"/>
      <c r="AT602" s="124"/>
      <c r="AU602" s="124"/>
      <c r="AV602" s="124"/>
    </row>
    <row r="603" customFormat="false" ht="12.8" hidden="false" customHeight="false" outlineLevel="0" collapsed="false">
      <c r="A603" s="105" t="n">
        <f aca="false">IF(MAX(A$11:A602)+1&lt;=$D$1,A602+1,"")</f>
        <v>44289</v>
      </c>
      <c r="B603" s="0" t="str">
        <f aca="false">IF(WEEKDAY(A603,2)=WEEKDAY(B$1,2),WEEKNUM(A603,2),"")</f>
        <v/>
      </c>
      <c r="C603" s="0" t="str">
        <f aca="false">IF(A603=EOMONTH(A603,0),TEXT(A603,"mmm"),"")</f>
        <v/>
      </c>
      <c r="D603" s="0" t="str">
        <f aca="false">IF(OR(AND(DAY(A603)=31,MONTH(A603)=12),AND(DAY(A603)=1,MONTH(A603)=1)),YEAR(A603),"")</f>
        <v/>
      </c>
      <c r="E603" s="118" t="str">
        <f aca="false">IF(IF(YEAR(A603)=$H$1,TRUE())*IF(OR($H$2="",TEXT(A603,"mmm")=$H$2),TRUE())*IF(OR($H$3="",WEEKNUM(A603,2)=$H$3),TRUE())=1,ROW(),"")</f>
        <v/>
      </c>
      <c r="R603" s="124"/>
      <c r="S603" s="124"/>
      <c r="T603" s="124"/>
      <c r="U603" s="124"/>
      <c r="V603" s="124"/>
      <c r="W603" s="124"/>
      <c r="X603" s="124"/>
      <c r="Y603" s="124"/>
      <c r="Z603" s="124"/>
      <c r="AA603" s="124"/>
      <c r="AB603" s="124"/>
      <c r="AC603" s="124"/>
      <c r="AD603" s="124"/>
      <c r="AE603" s="124"/>
      <c r="AF603" s="124"/>
      <c r="AG603" s="124"/>
      <c r="AH603" s="124"/>
      <c r="AI603" s="124"/>
      <c r="AJ603" s="124"/>
      <c r="AK603" s="124"/>
      <c r="AL603" s="124"/>
      <c r="AM603" s="124"/>
      <c r="AN603" s="124"/>
      <c r="AO603" s="124"/>
      <c r="AP603" s="124"/>
      <c r="AQ603" s="124"/>
      <c r="AR603" s="124"/>
      <c r="AS603" s="124"/>
      <c r="AT603" s="124"/>
      <c r="AU603" s="124"/>
      <c r="AV603" s="124"/>
    </row>
    <row r="604" customFormat="false" ht="12.8" hidden="false" customHeight="false" outlineLevel="0" collapsed="false">
      <c r="A604" s="105" t="n">
        <f aca="false">IF(MAX(A$11:A603)+1&lt;=$D$1,A603+1,"")</f>
        <v>44290</v>
      </c>
      <c r="B604" s="0" t="str">
        <f aca="false">IF(WEEKDAY(A604,2)=WEEKDAY(B$1,2),WEEKNUM(A604,2),"")</f>
        <v/>
      </c>
      <c r="C604" s="0" t="str">
        <f aca="false">IF(A604=EOMONTH(A604,0),TEXT(A604,"mmm"),"")</f>
        <v/>
      </c>
      <c r="D604" s="0" t="str">
        <f aca="false">IF(OR(AND(DAY(A604)=31,MONTH(A604)=12),AND(DAY(A604)=1,MONTH(A604)=1)),YEAR(A604),"")</f>
        <v/>
      </c>
      <c r="E604" s="118" t="str">
        <f aca="false">IF(IF(YEAR(A604)=$H$1,TRUE())*IF(OR($H$2="",TEXT(A604,"mmm")=$H$2),TRUE())*IF(OR($H$3="",WEEKNUM(A604,2)=$H$3),TRUE())=1,ROW(),"")</f>
        <v/>
      </c>
      <c r="R604" s="124"/>
      <c r="S604" s="124"/>
      <c r="T604" s="124"/>
      <c r="U604" s="124"/>
      <c r="V604" s="124"/>
      <c r="W604" s="124"/>
      <c r="X604" s="124"/>
      <c r="Y604" s="124"/>
      <c r="Z604" s="124"/>
      <c r="AA604" s="124"/>
      <c r="AB604" s="124"/>
      <c r="AC604" s="124"/>
      <c r="AD604" s="124"/>
      <c r="AE604" s="124"/>
      <c r="AF604" s="124"/>
      <c r="AG604" s="124"/>
      <c r="AH604" s="124"/>
      <c r="AI604" s="124"/>
      <c r="AJ604" s="124"/>
      <c r="AK604" s="124"/>
      <c r="AL604" s="124"/>
      <c r="AM604" s="124"/>
      <c r="AN604" s="124"/>
      <c r="AO604" s="124"/>
      <c r="AP604" s="124"/>
      <c r="AQ604" s="124"/>
      <c r="AR604" s="124"/>
      <c r="AS604" s="124"/>
      <c r="AT604" s="124"/>
      <c r="AU604" s="124"/>
      <c r="AV604" s="124"/>
    </row>
    <row r="605" customFormat="false" ht="12.8" hidden="false" customHeight="false" outlineLevel="0" collapsed="false">
      <c r="A605" s="105" t="n">
        <f aca="false">IF(MAX(A$11:A604)+1&lt;=$D$1,A604+1,"")</f>
        <v>44291</v>
      </c>
      <c r="B605" s="0" t="str">
        <f aca="false">IF(WEEKDAY(A605,2)=WEEKDAY(B$1,2),WEEKNUM(A605,2),"")</f>
        <v/>
      </c>
      <c r="C605" s="0" t="str">
        <f aca="false">IF(A605=EOMONTH(A605,0),TEXT(A605,"mmm"),"")</f>
        <v/>
      </c>
      <c r="D605" s="0" t="str">
        <f aca="false">IF(OR(AND(DAY(A605)=31,MONTH(A605)=12),AND(DAY(A605)=1,MONTH(A605)=1)),YEAR(A605),"")</f>
        <v/>
      </c>
      <c r="E605" s="118" t="str">
        <f aca="false">IF(IF(YEAR(A605)=$H$1,TRUE())*IF(OR($H$2="",TEXT(A605,"mmm")=$H$2),TRUE())*IF(OR($H$3="",WEEKNUM(A605,2)=$H$3),TRUE())=1,ROW(),"")</f>
        <v/>
      </c>
      <c r="R605" s="124"/>
      <c r="S605" s="124"/>
      <c r="T605" s="124"/>
      <c r="U605" s="124"/>
      <c r="V605" s="124"/>
      <c r="W605" s="124"/>
      <c r="X605" s="124"/>
      <c r="Y605" s="124"/>
      <c r="Z605" s="124"/>
      <c r="AA605" s="124"/>
      <c r="AB605" s="124"/>
      <c r="AC605" s="124"/>
      <c r="AD605" s="124"/>
      <c r="AE605" s="124"/>
      <c r="AF605" s="124"/>
      <c r="AG605" s="124"/>
      <c r="AH605" s="124"/>
      <c r="AI605" s="124"/>
      <c r="AJ605" s="124"/>
      <c r="AK605" s="124"/>
      <c r="AL605" s="124"/>
      <c r="AM605" s="124"/>
      <c r="AN605" s="124"/>
      <c r="AO605" s="124"/>
      <c r="AP605" s="124"/>
      <c r="AQ605" s="124"/>
      <c r="AR605" s="124"/>
      <c r="AS605" s="124"/>
      <c r="AT605" s="124"/>
      <c r="AU605" s="124"/>
      <c r="AV605" s="124"/>
    </row>
    <row r="606" customFormat="false" ht="12.8" hidden="false" customHeight="false" outlineLevel="0" collapsed="false">
      <c r="A606" s="105" t="n">
        <f aca="false">IF(MAX(A$11:A605)+1&lt;=$D$1,A605+1,"")</f>
        <v>44292</v>
      </c>
      <c r="B606" s="0" t="n">
        <f aca="false">IF(WEEKDAY(A606,2)=WEEKDAY(B$1,2),WEEKNUM(A606,2),"")</f>
        <v>15</v>
      </c>
      <c r="C606" s="0" t="str">
        <f aca="false">IF(A606=EOMONTH(A606,0),TEXT(A606,"mmm"),"")</f>
        <v/>
      </c>
      <c r="D606" s="0" t="str">
        <f aca="false">IF(OR(AND(DAY(A606)=31,MONTH(A606)=12),AND(DAY(A606)=1,MONTH(A606)=1)),YEAR(A606),"")</f>
        <v/>
      </c>
      <c r="E606" s="118" t="str">
        <f aca="false">IF(IF(YEAR(A606)=$H$1,TRUE())*IF(OR($H$2="",TEXT(A606,"mmm")=$H$2),TRUE())*IF(OR($H$3="",WEEKNUM(A606,2)=$H$3),TRUE())=1,ROW(),"")</f>
        <v/>
      </c>
      <c r="R606" s="124"/>
      <c r="S606" s="124"/>
      <c r="T606" s="124"/>
      <c r="U606" s="124"/>
      <c r="V606" s="124"/>
      <c r="W606" s="124"/>
      <c r="X606" s="124"/>
      <c r="Y606" s="124"/>
      <c r="Z606" s="124"/>
      <c r="AA606" s="124"/>
      <c r="AB606" s="124"/>
      <c r="AC606" s="124"/>
      <c r="AD606" s="124"/>
      <c r="AE606" s="124"/>
      <c r="AF606" s="124"/>
      <c r="AG606" s="124"/>
      <c r="AH606" s="124"/>
      <c r="AI606" s="124"/>
      <c r="AJ606" s="124"/>
      <c r="AK606" s="124"/>
      <c r="AL606" s="124"/>
      <c r="AM606" s="124"/>
      <c r="AN606" s="124"/>
      <c r="AO606" s="124"/>
      <c r="AP606" s="124"/>
      <c r="AQ606" s="124"/>
      <c r="AR606" s="124"/>
      <c r="AS606" s="124"/>
      <c r="AT606" s="124"/>
      <c r="AU606" s="124"/>
      <c r="AV606" s="124"/>
    </row>
    <row r="607" customFormat="false" ht="12.8" hidden="false" customHeight="false" outlineLevel="0" collapsed="false">
      <c r="A607" s="105" t="n">
        <f aca="false">IF(MAX(A$11:A606)+1&lt;=$D$1,A606+1,"")</f>
        <v>44293</v>
      </c>
      <c r="B607" s="0" t="str">
        <f aca="false">IF(WEEKDAY(A607,2)=WEEKDAY(B$1,2),WEEKNUM(A607,2),"")</f>
        <v/>
      </c>
      <c r="C607" s="0" t="str">
        <f aca="false">IF(A607=EOMONTH(A607,0),TEXT(A607,"mmm"),"")</f>
        <v/>
      </c>
      <c r="D607" s="0" t="str">
        <f aca="false">IF(OR(AND(DAY(A607)=31,MONTH(A607)=12),AND(DAY(A607)=1,MONTH(A607)=1)),YEAR(A607),"")</f>
        <v/>
      </c>
      <c r="E607" s="118" t="str">
        <f aca="false">IF(IF(YEAR(A607)=$H$1,TRUE())*IF(OR($H$2="",TEXT(A607,"mmm")=$H$2),TRUE())*IF(OR($H$3="",WEEKNUM(A607,2)=$H$3),TRUE())=1,ROW(),"")</f>
        <v/>
      </c>
      <c r="R607" s="124"/>
      <c r="S607" s="124"/>
      <c r="T607" s="124"/>
      <c r="U607" s="124"/>
      <c r="V607" s="124"/>
      <c r="W607" s="124"/>
      <c r="X607" s="124"/>
      <c r="Y607" s="124"/>
      <c r="Z607" s="124"/>
      <c r="AA607" s="124"/>
      <c r="AB607" s="124"/>
      <c r="AC607" s="124"/>
      <c r="AD607" s="124"/>
      <c r="AE607" s="124"/>
      <c r="AF607" s="124"/>
      <c r="AG607" s="124"/>
      <c r="AH607" s="124"/>
      <c r="AI607" s="124"/>
      <c r="AJ607" s="124"/>
      <c r="AK607" s="124"/>
      <c r="AL607" s="124"/>
      <c r="AM607" s="124"/>
      <c r="AN607" s="124"/>
      <c r="AO607" s="124"/>
      <c r="AP607" s="124"/>
      <c r="AQ607" s="124"/>
      <c r="AR607" s="124"/>
      <c r="AS607" s="124"/>
      <c r="AT607" s="124"/>
      <c r="AU607" s="124"/>
      <c r="AV607" s="124"/>
    </row>
    <row r="608" customFormat="false" ht="12.8" hidden="false" customHeight="false" outlineLevel="0" collapsed="false">
      <c r="A608" s="105" t="n">
        <f aca="false">IF(MAX(A$11:A607)+1&lt;=$D$1,A607+1,"")</f>
        <v>44294</v>
      </c>
      <c r="B608" s="0" t="str">
        <f aca="false">IF(WEEKDAY(A608,2)=WEEKDAY(B$1,2),WEEKNUM(A608,2),"")</f>
        <v/>
      </c>
      <c r="C608" s="0" t="str">
        <f aca="false">IF(A608=EOMONTH(A608,0),TEXT(A608,"mmm"),"")</f>
        <v/>
      </c>
      <c r="D608" s="0" t="str">
        <f aca="false">IF(OR(AND(DAY(A608)=31,MONTH(A608)=12),AND(DAY(A608)=1,MONTH(A608)=1)),YEAR(A608),"")</f>
        <v/>
      </c>
      <c r="E608" s="118" t="str">
        <f aca="false">IF(IF(YEAR(A608)=$H$1,TRUE())*IF(OR($H$2="",TEXT(A608,"mmm")=$H$2),TRUE())*IF(OR($H$3="",WEEKNUM(A608,2)=$H$3),TRUE())=1,ROW(),"")</f>
        <v/>
      </c>
      <c r="R608" s="124"/>
      <c r="S608" s="124"/>
      <c r="T608" s="124"/>
      <c r="U608" s="124"/>
      <c r="V608" s="124"/>
      <c r="W608" s="124"/>
      <c r="X608" s="124"/>
      <c r="Y608" s="124"/>
      <c r="Z608" s="124"/>
      <c r="AA608" s="124"/>
      <c r="AB608" s="124"/>
      <c r="AC608" s="124"/>
      <c r="AD608" s="124"/>
      <c r="AE608" s="124"/>
      <c r="AF608" s="124"/>
      <c r="AG608" s="124"/>
      <c r="AH608" s="124"/>
      <c r="AI608" s="124"/>
      <c r="AJ608" s="124"/>
      <c r="AK608" s="124"/>
      <c r="AL608" s="124"/>
      <c r="AM608" s="124"/>
      <c r="AN608" s="124"/>
      <c r="AO608" s="124"/>
      <c r="AP608" s="124"/>
      <c r="AQ608" s="124"/>
      <c r="AR608" s="124"/>
      <c r="AS608" s="124"/>
      <c r="AT608" s="124"/>
      <c r="AU608" s="124"/>
      <c r="AV608" s="124"/>
    </row>
    <row r="609" customFormat="false" ht="12.8" hidden="false" customHeight="false" outlineLevel="0" collapsed="false">
      <c r="A609" s="105" t="n">
        <f aca="false">IF(MAX(A$11:A608)+1&lt;=$D$1,A608+1,"")</f>
        <v>44295</v>
      </c>
      <c r="B609" s="0" t="str">
        <f aca="false">IF(WEEKDAY(A609,2)=WEEKDAY(B$1,2),WEEKNUM(A609,2),"")</f>
        <v/>
      </c>
      <c r="C609" s="0" t="str">
        <f aca="false">IF(A609=EOMONTH(A609,0),TEXT(A609,"mmm"),"")</f>
        <v/>
      </c>
      <c r="D609" s="0" t="str">
        <f aca="false">IF(OR(AND(DAY(A609)=31,MONTH(A609)=12),AND(DAY(A609)=1,MONTH(A609)=1)),YEAR(A609),"")</f>
        <v/>
      </c>
      <c r="E609" s="118" t="str">
        <f aca="false">IF(IF(YEAR(A609)=$H$1,TRUE())*IF(OR($H$2="",TEXT(A609,"mmm")=$H$2),TRUE())*IF(OR($H$3="",WEEKNUM(A609,2)=$H$3),TRUE())=1,ROW(),"")</f>
        <v/>
      </c>
      <c r="R609" s="124"/>
      <c r="S609" s="124"/>
      <c r="T609" s="124"/>
      <c r="U609" s="124"/>
      <c r="V609" s="124"/>
      <c r="W609" s="124"/>
      <c r="X609" s="124"/>
      <c r="Y609" s="124"/>
      <c r="Z609" s="124"/>
      <c r="AA609" s="124"/>
      <c r="AB609" s="124"/>
      <c r="AC609" s="124"/>
      <c r="AD609" s="124"/>
      <c r="AE609" s="124"/>
      <c r="AF609" s="124"/>
      <c r="AG609" s="124"/>
      <c r="AH609" s="124"/>
      <c r="AI609" s="124"/>
      <c r="AJ609" s="124"/>
      <c r="AK609" s="124"/>
      <c r="AL609" s="124"/>
      <c r="AM609" s="124"/>
      <c r="AN609" s="124"/>
      <c r="AO609" s="124"/>
      <c r="AP609" s="124"/>
      <c r="AQ609" s="124"/>
      <c r="AR609" s="124"/>
      <c r="AS609" s="124"/>
      <c r="AT609" s="124"/>
      <c r="AU609" s="124"/>
      <c r="AV609" s="124"/>
    </row>
    <row r="610" customFormat="false" ht="12.8" hidden="false" customHeight="false" outlineLevel="0" collapsed="false">
      <c r="A610" s="105" t="n">
        <f aca="false">IF(MAX(A$11:A609)+1&lt;=$D$1,A609+1,"")</f>
        <v>44296</v>
      </c>
      <c r="B610" s="0" t="str">
        <f aca="false">IF(WEEKDAY(A610,2)=WEEKDAY(B$1,2),WEEKNUM(A610,2),"")</f>
        <v/>
      </c>
      <c r="C610" s="0" t="str">
        <f aca="false">IF(A610=EOMONTH(A610,0),TEXT(A610,"mmm"),"")</f>
        <v/>
      </c>
      <c r="D610" s="0" t="str">
        <f aca="false">IF(OR(AND(DAY(A610)=31,MONTH(A610)=12),AND(DAY(A610)=1,MONTH(A610)=1)),YEAR(A610),"")</f>
        <v/>
      </c>
      <c r="E610" s="118" t="str">
        <f aca="false">IF(IF(YEAR(A610)=$H$1,TRUE())*IF(OR($H$2="",TEXT(A610,"mmm")=$H$2),TRUE())*IF(OR($H$3="",WEEKNUM(A610,2)=$H$3),TRUE())=1,ROW(),"")</f>
        <v/>
      </c>
      <c r="R610" s="124"/>
      <c r="S610" s="124"/>
      <c r="T610" s="124"/>
      <c r="U610" s="124"/>
      <c r="V610" s="124"/>
      <c r="W610" s="124"/>
      <c r="X610" s="124"/>
      <c r="Y610" s="124"/>
      <c r="Z610" s="124"/>
      <c r="AA610" s="124"/>
      <c r="AB610" s="124"/>
      <c r="AC610" s="124"/>
      <c r="AD610" s="124"/>
      <c r="AE610" s="124"/>
      <c r="AF610" s="124"/>
      <c r="AG610" s="124"/>
      <c r="AH610" s="124"/>
      <c r="AI610" s="124"/>
      <c r="AJ610" s="124"/>
      <c r="AK610" s="124"/>
      <c r="AL610" s="124"/>
      <c r="AM610" s="124"/>
      <c r="AN610" s="124"/>
      <c r="AO610" s="124"/>
      <c r="AP610" s="124"/>
      <c r="AQ610" s="124"/>
      <c r="AR610" s="124"/>
      <c r="AS610" s="124"/>
      <c r="AT610" s="124"/>
      <c r="AU610" s="124"/>
      <c r="AV610" s="124"/>
    </row>
    <row r="611" customFormat="false" ht="12.8" hidden="false" customHeight="false" outlineLevel="0" collapsed="false">
      <c r="A611" s="105" t="n">
        <f aca="false">IF(MAX(A$11:A610)+1&lt;=$D$1,A610+1,"")</f>
        <v>44297</v>
      </c>
      <c r="B611" s="0" t="str">
        <f aca="false">IF(WEEKDAY(A611,2)=WEEKDAY(B$1,2),WEEKNUM(A611,2),"")</f>
        <v/>
      </c>
      <c r="C611" s="0" t="str">
        <f aca="false">IF(A611=EOMONTH(A611,0),TEXT(A611,"mmm"),"")</f>
        <v/>
      </c>
      <c r="D611" s="0" t="str">
        <f aca="false">IF(OR(AND(DAY(A611)=31,MONTH(A611)=12),AND(DAY(A611)=1,MONTH(A611)=1)),YEAR(A611),"")</f>
        <v/>
      </c>
      <c r="E611" s="118" t="str">
        <f aca="false">IF(IF(YEAR(A611)=$H$1,TRUE())*IF(OR($H$2="",TEXT(A611,"mmm")=$H$2),TRUE())*IF(OR($H$3="",WEEKNUM(A611,2)=$H$3),TRUE())=1,ROW(),"")</f>
        <v/>
      </c>
      <c r="R611" s="124"/>
      <c r="S611" s="124"/>
      <c r="T611" s="124"/>
      <c r="U611" s="124"/>
      <c r="V611" s="124"/>
      <c r="W611" s="124"/>
      <c r="X611" s="124"/>
      <c r="Y611" s="124"/>
      <c r="Z611" s="124"/>
      <c r="AA611" s="124"/>
      <c r="AB611" s="124"/>
      <c r="AC611" s="124"/>
      <c r="AD611" s="124"/>
      <c r="AE611" s="124"/>
      <c r="AF611" s="124"/>
      <c r="AG611" s="124"/>
      <c r="AH611" s="124"/>
      <c r="AI611" s="124"/>
      <c r="AJ611" s="124"/>
      <c r="AK611" s="124"/>
      <c r="AL611" s="124"/>
      <c r="AM611" s="124"/>
      <c r="AN611" s="124"/>
      <c r="AO611" s="124"/>
      <c r="AP611" s="124"/>
      <c r="AQ611" s="124"/>
      <c r="AR611" s="124"/>
      <c r="AS611" s="124"/>
      <c r="AT611" s="124"/>
      <c r="AU611" s="124"/>
      <c r="AV611" s="124"/>
    </row>
    <row r="612" customFormat="false" ht="12.8" hidden="false" customHeight="false" outlineLevel="0" collapsed="false">
      <c r="A612" s="105" t="n">
        <f aca="false">IF(MAX(A$11:A611)+1&lt;=$D$1,A611+1,"")</f>
        <v>44298</v>
      </c>
      <c r="B612" s="0" t="str">
        <f aca="false">IF(WEEKDAY(A612,2)=WEEKDAY(B$1,2),WEEKNUM(A612,2),"")</f>
        <v/>
      </c>
      <c r="C612" s="0" t="str">
        <f aca="false">IF(A612=EOMONTH(A612,0),TEXT(A612,"mmm"),"")</f>
        <v/>
      </c>
      <c r="D612" s="0" t="str">
        <f aca="false">IF(OR(AND(DAY(A612)=31,MONTH(A612)=12),AND(DAY(A612)=1,MONTH(A612)=1)),YEAR(A612),"")</f>
        <v/>
      </c>
      <c r="E612" s="118" t="str">
        <f aca="false">IF(IF(YEAR(A612)=$H$1,TRUE())*IF(OR($H$2="",TEXT(A612,"mmm")=$H$2),TRUE())*IF(OR($H$3="",WEEKNUM(A612,2)=$H$3),TRUE())=1,ROW(),"")</f>
        <v/>
      </c>
      <c r="R612" s="124"/>
      <c r="S612" s="124"/>
      <c r="T612" s="124"/>
      <c r="U612" s="124"/>
      <c r="V612" s="124"/>
      <c r="W612" s="124"/>
      <c r="X612" s="124"/>
      <c r="Y612" s="124"/>
      <c r="Z612" s="124"/>
      <c r="AA612" s="124"/>
      <c r="AB612" s="124"/>
      <c r="AC612" s="124"/>
      <c r="AD612" s="124"/>
      <c r="AE612" s="124"/>
      <c r="AF612" s="124"/>
      <c r="AG612" s="124"/>
      <c r="AH612" s="124"/>
      <c r="AI612" s="124"/>
      <c r="AJ612" s="124"/>
      <c r="AK612" s="124"/>
      <c r="AL612" s="124"/>
      <c r="AM612" s="124"/>
      <c r="AN612" s="124"/>
      <c r="AO612" s="124"/>
      <c r="AP612" s="124"/>
      <c r="AQ612" s="124"/>
      <c r="AR612" s="124"/>
      <c r="AS612" s="124"/>
      <c r="AT612" s="124"/>
      <c r="AU612" s="124"/>
      <c r="AV612" s="124"/>
    </row>
    <row r="613" customFormat="false" ht="12.8" hidden="false" customHeight="false" outlineLevel="0" collapsed="false">
      <c r="A613" s="105" t="n">
        <f aca="false">IF(MAX(A$11:A612)+1&lt;=$D$1,A612+1,"")</f>
        <v>44299</v>
      </c>
      <c r="B613" s="0" t="n">
        <f aca="false">IF(WEEKDAY(A613,2)=WEEKDAY(B$1,2),WEEKNUM(A613,2),"")</f>
        <v>16</v>
      </c>
      <c r="C613" s="0" t="str">
        <f aca="false">IF(A613=EOMONTH(A613,0),TEXT(A613,"mmm"),"")</f>
        <v/>
      </c>
      <c r="D613" s="0" t="str">
        <f aca="false">IF(OR(AND(DAY(A613)=31,MONTH(A613)=12),AND(DAY(A613)=1,MONTH(A613)=1)),YEAR(A613),"")</f>
        <v/>
      </c>
      <c r="E613" s="118" t="str">
        <f aca="false">IF(IF(YEAR(A613)=$H$1,TRUE())*IF(OR($H$2="",TEXT(A613,"mmm")=$H$2),TRUE())*IF(OR($H$3="",WEEKNUM(A613,2)=$H$3),TRUE())=1,ROW(),"")</f>
        <v/>
      </c>
      <c r="R613" s="124"/>
      <c r="S613" s="124"/>
      <c r="T613" s="124"/>
      <c r="U613" s="124"/>
      <c r="V613" s="124"/>
      <c r="W613" s="124"/>
      <c r="X613" s="124"/>
      <c r="Y613" s="124"/>
      <c r="Z613" s="124"/>
      <c r="AA613" s="124"/>
      <c r="AB613" s="124"/>
      <c r="AC613" s="124"/>
      <c r="AD613" s="124"/>
      <c r="AE613" s="124"/>
      <c r="AF613" s="124"/>
      <c r="AG613" s="124"/>
      <c r="AH613" s="124"/>
      <c r="AI613" s="124"/>
      <c r="AJ613" s="124"/>
      <c r="AK613" s="124"/>
      <c r="AL613" s="124"/>
      <c r="AM613" s="124"/>
      <c r="AN613" s="124"/>
      <c r="AO613" s="124"/>
      <c r="AP613" s="124"/>
      <c r="AQ613" s="124"/>
      <c r="AR613" s="124"/>
      <c r="AS613" s="124"/>
      <c r="AT613" s="124"/>
      <c r="AU613" s="124"/>
      <c r="AV613" s="124"/>
    </row>
    <row r="614" customFormat="false" ht="12.8" hidden="false" customHeight="false" outlineLevel="0" collapsed="false">
      <c r="A614" s="105" t="n">
        <f aca="false">IF(MAX(A$11:A613)+1&lt;=$D$1,A613+1,"")</f>
        <v>44300</v>
      </c>
      <c r="B614" s="0" t="str">
        <f aca="false">IF(WEEKDAY(A614,2)=WEEKDAY(B$1,2),WEEKNUM(A614,2),"")</f>
        <v/>
      </c>
      <c r="C614" s="0" t="str">
        <f aca="false">IF(A614=EOMONTH(A614,0),TEXT(A614,"mmm"),"")</f>
        <v/>
      </c>
      <c r="D614" s="0" t="str">
        <f aca="false">IF(OR(AND(DAY(A614)=31,MONTH(A614)=12),AND(DAY(A614)=1,MONTH(A614)=1)),YEAR(A614),"")</f>
        <v/>
      </c>
      <c r="E614" s="118" t="str">
        <f aca="false">IF(IF(YEAR(A614)=$H$1,TRUE())*IF(OR($H$2="",TEXT(A614,"mmm")=$H$2),TRUE())*IF(OR($H$3="",WEEKNUM(A614,2)=$H$3),TRUE())=1,ROW(),"")</f>
        <v/>
      </c>
      <c r="R614" s="124"/>
      <c r="S614" s="124"/>
      <c r="T614" s="124"/>
      <c r="U614" s="124"/>
      <c r="V614" s="124"/>
      <c r="W614" s="124"/>
      <c r="X614" s="124"/>
      <c r="Y614" s="124"/>
      <c r="Z614" s="124"/>
      <c r="AA614" s="124"/>
      <c r="AB614" s="124"/>
      <c r="AC614" s="124"/>
      <c r="AD614" s="124"/>
      <c r="AE614" s="124"/>
      <c r="AF614" s="124"/>
      <c r="AG614" s="124"/>
      <c r="AH614" s="124"/>
      <c r="AI614" s="124"/>
      <c r="AJ614" s="124"/>
      <c r="AK614" s="124"/>
      <c r="AL614" s="124"/>
      <c r="AM614" s="124"/>
      <c r="AN614" s="124"/>
      <c r="AO614" s="124"/>
      <c r="AP614" s="124"/>
      <c r="AQ614" s="124"/>
      <c r="AR614" s="124"/>
      <c r="AS614" s="124"/>
      <c r="AT614" s="124"/>
      <c r="AU614" s="124"/>
      <c r="AV614" s="124"/>
    </row>
    <row r="615" customFormat="false" ht="12.8" hidden="false" customHeight="false" outlineLevel="0" collapsed="false">
      <c r="A615" s="105" t="n">
        <f aca="false">IF(MAX(A$11:A614)+1&lt;=$D$1,A614+1,"")</f>
        <v>44301</v>
      </c>
      <c r="B615" s="0" t="str">
        <f aca="false">IF(WEEKDAY(A615,2)=WEEKDAY(B$1,2),WEEKNUM(A615,2),"")</f>
        <v/>
      </c>
      <c r="C615" s="0" t="str">
        <f aca="false">IF(A615=EOMONTH(A615,0),TEXT(A615,"mmm"),"")</f>
        <v/>
      </c>
      <c r="D615" s="0" t="str">
        <f aca="false">IF(OR(AND(DAY(A615)=31,MONTH(A615)=12),AND(DAY(A615)=1,MONTH(A615)=1)),YEAR(A615),"")</f>
        <v/>
      </c>
      <c r="E615" s="118" t="str">
        <f aca="false">IF(IF(YEAR(A615)=$H$1,TRUE())*IF(OR($H$2="",TEXT(A615,"mmm")=$H$2),TRUE())*IF(OR($H$3="",WEEKNUM(A615,2)=$H$3),TRUE())=1,ROW(),"")</f>
        <v/>
      </c>
      <c r="R615" s="124"/>
      <c r="S615" s="124"/>
      <c r="T615" s="124"/>
      <c r="U615" s="124"/>
      <c r="V615" s="124"/>
      <c r="W615" s="124"/>
      <c r="X615" s="124"/>
      <c r="Y615" s="124"/>
      <c r="Z615" s="124"/>
      <c r="AA615" s="124"/>
      <c r="AB615" s="124"/>
      <c r="AC615" s="124"/>
      <c r="AD615" s="124"/>
      <c r="AE615" s="124"/>
      <c r="AF615" s="124"/>
      <c r="AG615" s="124"/>
      <c r="AH615" s="124"/>
      <c r="AI615" s="124"/>
      <c r="AJ615" s="124"/>
      <c r="AK615" s="124"/>
      <c r="AL615" s="124"/>
      <c r="AM615" s="124"/>
      <c r="AN615" s="124"/>
      <c r="AO615" s="124"/>
      <c r="AP615" s="124"/>
      <c r="AQ615" s="124"/>
      <c r="AR615" s="124"/>
      <c r="AS615" s="124"/>
      <c r="AT615" s="124"/>
      <c r="AU615" s="124"/>
      <c r="AV615" s="124"/>
    </row>
    <row r="616" customFormat="false" ht="12.8" hidden="false" customHeight="false" outlineLevel="0" collapsed="false">
      <c r="A616" s="105" t="n">
        <f aca="false">IF(MAX(A$11:A615)+1&lt;=$D$1,A615+1,"")</f>
        <v>44302</v>
      </c>
      <c r="B616" s="0" t="str">
        <f aca="false">IF(WEEKDAY(A616,2)=WEEKDAY(B$1,2),WEEKNUM(A616,2),"")</f>
        <v/>
      </c>
      <c r="C616" s="0" t="str">
        <f aca="false">IF(A616=EOMONTH(A616,0),TEXT(A616,"mmm"),"")</f>
        <v/>
      </c>
      <c r="D616" s="0" t="str">
        <f aca="false">IF(OR(AND(DAY(A616)=31,MONTH(A616)=12),AND(DAY(A616)=1,MONTH(A616)=1)),YEAR(A616),"")</f>
        <v/>
      </c>
      <c r="E616" s="118" t="str">
        <f aca="false">IF(IF(YEAR(A616)=$H$1,TRUE())*IF(OR($H$2="",TEXT(A616,"mmm")=$H$2),TRUE())*IF(OR($H$3="",WEEKNUM(A616,2)=$H$3),TRUE())=1,ROW(),"")</f>
        <v/>
      </c>
      <c r="R616" s="124"/>
      <c r="S616" s="124"/>
      <c r="T616" s="124"/>
      <c r="U616" s="124"/>
      <c r="V616" s="124"/>
      <c r="W616" s="124"/>
      <c r="X616" s="124"/>
      <c r="Y616" s="124"/>
      <c r="Z616" s="124"/>
      <c r="AA616" s="124"/>
      <c r="AB616" s="124"/>
      <c r="AC616" s="124"/>
      <c r="AD616" s="124"/>
      <c r="AE616" s="124"/>
      <c r="AF616" s="124"/>
      <c r="AG616" s="124"/>
      <c r="AH616" s="124"/>
      <c r="AI616" s="124"/>
      <c r="AJ616" s="124"/>
      <c r="AK616" s="124"/>
      <c r="AL616" s="124"/>
      <c r="AM616" s="124"/>
      <c r="AN616" s="124"/>
      <c r="AO616" s="124"/>
      <c r="AP616" s="124"/>
      <c r="AQ616" s="124"/>
      <c r="AR616" s="124"/>
      <c r="AS616" s="124"/>
      <c r="AT616" s="124"/>
      <c r="AU616" s="124"/>
      <c r="AV616" s="124"/>
    </row>
    <row r="617" customFormat="false" ht="12.8" hidden="false" customHeight="false" outlineLevel="0" collapsed="false">
      <c r="A617" s="105" t="n">
        <f aca="false">IF(MAX(A$11:A616)+1&lt;=$D$1,A616+1,"")</f>
        <v>44303</v>
      </c>
      <c r="B617" s="0" t="str">
        <f aca="false">IF(WEEKDAY(A617,2)=WEEKDAY(B$1,2),WEEKNUM(A617,2),"")</f>
        <v/>
      </c>
      <c r="C617" s="0" t="str">
        <f aca="false">IF(A617=EOMONTH(A617,0),TEXT(A617,"mmm"),"")</f>
        <v/>
      </c>
      <c r="D617" s="0" t="str">
        <f aca="false">IF(OR(AND(DAY(A617)=31,MONTH(A617)=12),AND(DAY(A617)=1,MONTH(A617)=1)),YEAR(A617),"")</f>
        <v/>
      </c>
      <c r="E617" s="118" t="str">
        <f aca="false">IF(IF(YEAR(A617)=$H$1,TRUE())*IF(OR($H$2="",TEXT(A617,"mmm")=$H$2),TRUE())*IF(OR($H$3="",WEEKNUM(A617,2)=$H$3),TRUE())=1,ROW(),"")</f>
        <v/>
      </c>
      <c r="R617" s="124"/>
      <c r="S617" s="124"/>
      <c r="T617" s="124"/>
      <c r="U617" s="124"/>
      <c r="V617" s="124"/>
      <c r="W617" s="124"/>
      <c r="X617" s="124"/>
      <c r="Y617" s="124"/>
      <c r="Z617" s="124"/>
      <c r="AA617" s="124"/>
      <c r="AB617" s="124"/>
      <c r="AC617" s="124"/>
      <c r="AD617" s="124"/>
      <c r="AE617" s="124"/>
      <c r="AF617" s="124"/>
      <c r="AG617" s="124"/>
      <c r="AH617" s="124"/>
      <c r="AI617" s="124"/>
      <c r="AJ617" s="124"/>
      <c r="AK617" s="124"/>
      <c r="AL617" s="124"/>
      <c r="AM617" s="124"/>
      <c r="AN617" s="124"/>
      <c r="AO617" s="124"/>
      <c r="AP617" s="124"/>
      <c r="AQ617" s="124"/>
      <c r="AR617" s="124"/>
      <c r="AS617" s="124"/>
      <c r="AT617" s="124"/>
      <c r="AU617" s="124"/>
      <c r="AV617" s="124"/>
    </row>
    <row r="618" customFormat="false" ht="12.8" hidden="false" customHeight="false" outlineLevel="0" collapsed="false">
      <c r="A618" s="105" t="n">
        <f aca="false">IF(MAX(A$11:A617)+1&lt;=$D$1,A617+1,"")</f>
        <v>44304</v>
      </c>
      <c r="B618" s="0" t="str">
        <f aca="false">IF(WEEKDAY(A618,2)=WEEKDAY(B$1,2),WEEKNUM(A618,2),"")</f>
        <v/>
      </c>
      <c r="C618" s="0" t="str">
        <f aca="false">IF(A618=EOMONTH(A618,0),TEXT(A618,"mmm"),"")</f>
        <v/>
      </c>
      <c r="D618" s="0" t="str">
        <f aca="false">IF(OR(AND(DAY(A618)=31,MONTH(A618)=12),AND(DAY(A618)=1,MONTH(A618)=1)),YEAR(A618),"")</f>
        <v/>
      </c>
      <c r="E618" s="118" t="str">
        <f aca="false">IF(IF(YEAR(A618)=$H$1,TRUE())*IF(OR($H$2="",TEXT(A618,"mmm")=$H$2),TRUE())*IF(OR($H$3="",WEEKNUM(A618,2)=$H$3),TRUE())=1,ROW(),"")</f>
        <v/>
      </c>
      <c r="R618" s="124"/>
      <c r="S618" s="124"/>
      <c r="T618" s="124"/>
      <c r="U618" s="124"/>
      <c r="V618" s="124"/>
      <c r="W618" s="124"/>
      <c r="X618" s="124"/>
      <c r="Y618" s="124"/>
      <c r="Z618" s="124"/>
      <c r="AA618" s="124"/>
      <c r="AB618" s="124"/>
      <c r="AC618" s="124"/>
      <c r="AD618" s="124"/>
      <c r="AE618" s="124"/>
      <c r="AF618" s="124"/>
      <c r="AG618" s="124"/>
      <c r="AH618" s="124"/>
      <c r="AI618" s="124"/>
      <c r="AJ618" s="124"/>
      <c r="AK618" s="124"/>
      <c r="AL618" s="124"/>
      <c r="AM618" s="124"/>
      <c r="AN618" s="124"/>
      <c r="AO618" s="124"/>
      <c r="AP618" s="124"/>
      <c r="AQ618" s="124"/>
      <c r="AR618" s="124"/>
      <c r="AS618" s="124"/>
      <c r="AT618" s="124"/>
      <c r="AU618" s="124"/>
      <c r="AV618" s="124"/>
    </row>
    <row r="619" customFormat="false" ht="12.8" hidden="false" customHeight="false" outlineLevel="0" collapsed="false">
      <c r="A619" s="105" t="n">
        <f aca="false">IF(MAX(A$11:A618)+1&lt;=$D$1,A618+1,"")</f>
        <v>44305</v>
      </c>
      <c r="B619" s="0" t="str">
        <f aca="false">IF(WEEKDAY(A619,2)=WEEKDAY(B$1,2),WEEKNUM(A619,2),"")</f>
        <v/>
      </c>
      <c r="C619" s="0" t="str">
        <f aca="false">IF(A619=EOMONTH(A619,0),TEXT(A619,"mmm"),"")</f>
        <v/>
      </c>
      <c r="D619" s="0" t="str">
        <f aca="false">IF(OR(AND(DAY(A619)=31,MONTH(A619)=12),AND(DAY(A619)=1,MONTH(A619)=1)),YEAR(A619),"")</f>
        <v/>
      </c>
      <c r="E619" s="118" t="str">
        <f aca="false">IF(IF(YEAR(A619)=$H$1,TRUE())*IF(OR($H$2="",TEXT(A619,"mmm")=$H$2),TRUE())*IF(OR($H$3="",WEEKNUM(A619,2)=$H$3),TRUE())=1,ROW(),"")</f>
        <v/>
      </c>
      <c r="R619" s="124"/>
      <c r="S619" s="124"/>
      <c r="T619" s="124"/>
      <c r="U619" s="124"/>
      <c r="V619" s="124"/>
      <c r="W619" s="124"/>
      <c r="X619" s="124"/>
      <c r="Y619" s="124"/>
      <c r="Z619" s="124"/>
      <c r="AA619" s="124"/>
      <c r="AB619" s="124"/>
      <c r="AC619" s="124"/>
      <c r="AD619" s="124"/>
      <c r="AE619" s="124"/>
      <c r="AF619" s="124"/>
      <c r="AG619" s="124"/>
      <c r="AH619" s="124"/>
      <c r="AI619" s="124"/>
      <c r="AJ619" s="124"/>
      <c r="AK619" s="124"/>
      <c r="AL619" s="124"/>
      <c r="AM619" s="124"/>
      <c r="AN619" s="124"/>
      <c r="AO619" s="124"/>
      <c r="AP619" s="124"/>
      <c r="AQ619" s="124"/>
      <c r="AR619" s="124"/>
      <c r="AS619" s="124"/>
      <c r="AT619" s="124"/>
      <c r="AU619" s="124"/>
      <c r="AV619" s="124"/>
    </row>
    <row r="620" customFormat="false" ht="12.8" hidden="false" customHeight="false" outlineLevel="0" collapsed="false">
      <c r="A620" s="105" t="n">
        <f aca="false">IF(MAX(A$11:A619)+1&lt;=$D$1,A619+1,"")</f>
        <v>44306</v>
      </c>
      <c r="B620" s="0" t="n">
        <f aca="false">IF(WEEKDAY(A620,2)=WEEKDAY(B$1,2),WEEKNUM(A620,2),"")</f>
        <v>17</v>
      </c>
      <c r="C620" s="0" t="str">
        <f aca="false">IF(A620=EOMONTH(A620,0),TEXT(A620,"mmm"),"")</f>
        <v/>
      </c>
      <c r="D620" s="0" t="str">
        <f aca="false">IF(OR(AND(DAY(A620)=31,MONTH(A620)=12),AND(DAY(A620)=1,MONTH(A620)=1)),YEAR(A620),"")</f>
        <v/>
      </c>
      <c r="E620" s="118" t="str">
        <f aca="false">IF(IF(YEAR(A620)=$H$1,TRUE())*IF(OR($H$2="",TEXT(A620,"mmm")=$H$2),TRUE())*IF(OR($H$3="",WEEKNUM(A620,2)=$H$3),TRUE())=1,ROW(),"")</f>
        <v/>
      </c>
      <c r="R620" s="124"/>
      <c r="S620" s="124"/>
      <c r="T620" s="124"/>
      <c r="U620" s="124"/>
      <c r="V620" s="124"/>
      <c r="W620" s="124"/>
      <c r="X620" s="124"/>
      <c r="Y620" s="124"/>
      <c r="Z620" s="124"/>
      <c r="AA620" s="124"/>
      <c r="AB620" s="124"/>
      <c r="AC620" s="124"/>
      <c r="AD620" s="124"/>
      <c r="AE620" s="124"/>
      <c r="AF620" s="124"/>
      <c r="AG620" s="124"/>
      <c r="AH620" s="124"/>
      <c r="AI620" s="124"/>
      <c r="AJ620" s="124"/>
      <c r="AK620" s="124"/>
      <c r="AL620" s="124"/>
      <c r="AM620" s="124"/>
      <c r="AN620" s="124"/>
      <c r="AO620" s="124"/>
      <c r="AP620" s="124"/>
      <c r="AQ620" s="124"/>
      <c r="AR620" s="124"/>
      <c r="AS620" s="124"/>
      <c r="AT620" s="124"/>
      <c r="AU620" s="124"/>
      <c r="AV620" s="124"/>
    </row>
    <row r="621" customFormat="false" ht="12.8" hidden="false" customHeight="false" outlineLevel="0" collapsed="false">
      <c r="A621" s="105" t="n">
        <f aca="false">IF(MAX(A$11:A620)+1&lt;=$D$1,A620+1,"")</f>
        <v>44307</v>
      </c>
      <c r="B621" s="0" t="str">
        <f aca="false">IF(WEEKDAY(A621,2)=WEEKDAY(B$1,2),WEEKNUM(A621,2),"")</f>
        <v/>
      </c>
      <c r="C621" s="0" t="str">
        <f aca="false">IF(A621=EOMONTH(A621,0),TEXT(A621,"mmm"),"")</f>
        <v/>
      </c>
      <c r="D621" s="0" t="str">
        <f aca="false">IF(OR(AND(DAY(A621)=31,MONTH(A621)=12),AND(DAY(A621)=1,MONTH(A621)=1)),YEAR(A621),"")</f>
        <v/>
      </c>
      <c r="E621" s="118" t="str">
        <f aca="false">IF(IF(YEAR(A621)=$H$1,TRUE())*IF(OR($H$2="",TEXT(A621,"mmm")=$H$2),TRUE())*IF(OR($H$3="",WEEKNUM(A621,2)=$H$3),TRUE())=1,ROW(),"")</f>
        <v/>
      </c>
      <c r="R621" s="124"/>
      <c r="S621" s="124"/>
      <c r="T621" s="124"/>
      <c r="U621" s="124"/>
      <c r="V621" s="124"/>
      <c r="W621" s="124"/>
      <c r="X621" s="124"/>
      <c r="Y621" s="124"/>
      <c r="Z621" s="124"/>
      <c r="AA621" s="124"/>
      <c r="AB621" s="124"/>
      <c r="AC621" s="124"/>
      <c r="AD621" s="124"/>
      <c r="AE621" s="124"/>
      <c r="AF621" s="124"/>
      <c r="AG621" s="124"/>
      <c r="AH621" s="124"/>
      <c r="AI621" s="124"/>
      <c r="AJ621" s="124"/>
      <c r="AK621" s="124"/>
      <c r="AL621" s="124"/>
      <c r="AM621" s="124"/>
      <c r="AN621" s="124"/>
      <c r="AO621" s="124"/>
      <c r="AP621" s="124"/>
      <c r="AQ621" s="124"/>
      <c r="AR621" s="124"/>
      <c r="AS621" s="124"/>
      <c r="AT621" s="124"/>
      <c r="AU621" s="124"/>
      <c r="AV621" s="124"/>
    </row>
    <row r="622" customFormat="false" ht="12.8" hidden="false" customHeight="false" outlineLevel="0" collapsed="false">
      <c r="A622" s="105" t="n">
        <f aca="false">IF(MAX(A$11:A621)+1&lt;=$D$1,A621+1,"")</f>
        <v>44308</v>
      </c>
      <c r="B622" s="0" t="str">
        <f aca="false">IF(WEEKDAY(A622,2)=WEEKDAY(B$1,2),WEEKNUM(A622,2),"")</f>
        <v/>
      </c>
      <c r="C622" s="0" t="str">
        <f aca="false">IF(A622=EOMONTH(A622,0),TEXT(A622,"mmm"),"")</f>
        <v/>
      </c>
      <c r="D622" s="0" t="str">
        <f aca="false">IF(OR(AND(DAY(A622)=31,MONTH(A622)=12),AND(DAY(A622)=1,MONTH(A622)=1)),YEAR(A622),"")</f>
        <v/>
      </c>
      <c r="E622" s="118" t="str">
        <f aca="false">IF(IF(YEAR(A622)=$H$1,TRUE())*IF(OR($H$2="",TEXT(A622,"mmm")=$H$2),TRUE())*IF(OR($H$3="",WEEKNUM(A622,2)=$H$3),TRUE())=1,ROW(),"")</f>
        <v/>
      </c>
      <c r="R622" s="124"/>
      <c r="S622" s="124"/>
      <c r="T622" s="124"/>
      <c r="U622" s="124"/>
      <c r="V622" s="124"/>
      <c r="W622" s="124"/>
      <c r="X622" s="124"/>
      <c r="Y622" s="124"/>
      <c r="Z622" s="124"/>
      <c r="AA622" s="124"/>
      <c r="AB622" s="124"/>
      <c r="AC622" s="124"/>
      <c r="AD622" s="124"/>
      <c r="AE622" s="124"/>
      <c r="AF622" s="124"/>
      <c r="AG622" s="124"/>
      <c r="AH622" s="124"/>
      <c r="AI622" s="124"/>
      <c r="AJ622" s="124"/>
      <c r="AK622" s="124"/>
      <c r="AL622" s="124"/>
      <c r="AM622" s="124"/>
      <c r="AN622" s="124"/>
      <c r="AO622" s="124"/>
      <c r="AP622" s="124"/>
      <c r="AQ622" s="124"/>
      <c r="AR622" s="124"/>
      <c r="AS622" s="124"/>
      <c r="AT622" s="124"/>
      <c r="AU622" s="124"/>
      <c r="AV622" s="124"/>
    </row>
    <row r="623" customFormat="false" ht="12.8" hidden="false" customHeight="false" outlineLevel="0" collapsed="false">
      <c r="A623" s="105" t="n">
        <f aca="false">IF(MAX(A$11:A622)+1&lt;=$D$1,A622+1,"")</f>
        <v>44309</v>
      </c>
      <c r="B623" s="0" t="str">
        <f aca="false">IF(WEEKDAY(A623,2)=WEEKDAY(B$1,2),WEEKNUM(A623,2),"")</f>
        <v/>
      </c>
      <c r="C623" s="0" t="str">
        <f aca="false">IF(A623=EOMONTH(A623,0),TEXT(A623,"mmm"),"")</f>
        <v/>
      </c>
      <c r="D623" s="0" t="str">
        <f aca="false">IF(OR(AND(DAY(A623)=31,MONTH(A623)=12),AND(DAY(A623)=1,MONTH(A623)=1)),YEAR(A623),"")</f>
        <v/>
      </c>
      <c r="E623" s="118" t="str">
        <f aca="false">IF(IF(YEAR(A623)=$H$1,TRUE())*IF(OR($H$2="",TEXT(A623,"mmm")=$H$2),TRUE())*IF(OR($H$3="",WEEKNUM(A623,2)=$H$3),TRUE())=1,ROW(),"")</f>
        <v/>
      </c>
      <c r="R623" s="124"/>
      <c r="S623" s="124"/>
      <c r="T623" s="124"/>
      <c r="U623" s="124"/>
      <c r="V623" s="124"/>
      <c r="W623" s="124"/>
      <c r="X623" s="124"/>
      <c r="Y623" s="124"/>
      <c r="Z623" s="124"/>
      <c r="AA623" s="124"/>
      <c r="AB623" s="124"/>
      <c r="AC623" s="124"/>
      <c r="AD623" s="124"/>
      <c r="AE623" s="124"/>
      <c r="AF623" s="124"/>
      <c r="AG623" s="124"/>
      <c r="AH623" s="124"/>
      <c r="AI623" s="124"/>
      <c r="AJ623" s="124"/>
      <c r="AK623" s="124"/>
      <c r="AL623" s="124"/>
      <c r="AM623" s="124"/>
      <c r="AN623" s="124"/>
      <c r="AO623" s="124"/>
      <c r="AP623" s="124"/>
      <c r="AQ623" s="124"/>
      <c r="AR623" s="124"/>
      <c r="AS623" s="124"/>
      <c r="AT623" s="124"/>
      <c r="AU623" s="124"/>
      <c r="AV623" s="124"/>
    </row>
    <row r="624" customFormat="false" ht="12.8" hidden="false" customHeight="false" outlineLevel="0" collapsed="false">
      <c r="A624" s="105" t="n">
        <f aca="false">IF(MAX(A$11:A623)+1&lt;=$D$1,A623+1,"")</f>
        <v>44310</v>
      </c>
      <c r="B624" s="0" t="str">
        <f aca="false">IF(WEEKDAY(A624,2)=WEEKDAY(B$1,2),WEEKNUM(A624,2),"")</f>
        <v/>
      </c>
      <c r="C624" s="0" t="str">
        <f aca="false">IF(A624=EOMONTH(A624,0),TEXT(A624,"mmm"),"")</f>
        <v/>
      </c>
      <c r="D624" s="0" t="str">
        <f aca="false">IF(OR(AND(DAY(A624)=31,MONTH(A624)=12),AND(DAY(A624)=1,MONTH(A624)=1)),YEAR(A624),"")</f>
        <v/>
      </c>
      <c r="E624" s="118" t="str">
        <f aca="false">IF(IF(YEAR(A624)=$H$1,TRUE())*IF(OR($H$2="",TEXT(A624,"mmm")=$H$2),TRUE())*IF(OR($H$3="",WEEKNUM(A624,2)=$H$3),TRUE())=1,ROW(),"")</f>
        <v/>
      </c>
      <c r="R624" s="124"/>
      <c r="S624" s="124"/>
      <c r="T624" s="124"/>
      <c r="U624" s="124"/>
      <c r="V624" s="124"/>
      <c r="W624" s="124"/>
      <c r="X624" s="124"/>
      <c r="Y624" s="124"/>
      <c r="Z624" s="124"/>
      <c r="AA624" s="124"/>
      <c r="AB624" s="124"/>
      <c r="AC624" s="124"/>
      <c r="AD624" s="124"/>
      <c r="AE624" s="124"/>
      <c r="AF624" s="124"/>
      <c r="AG624" s="124"/>
      <c r="AH624" s="124"/>
      <c r="AI624" s="124"/>
      <c r="AJ624" s="124"/>
      <c r="AK624" s="124"/>
      <c r="AL624" s="124"/>
      <c r="AM624" s="124"/>
      <c r="AN624" s="124"/>
      <c r="AO624" s="124"/>
      <c r="AP624" s="124"/>
      <c r="AQ624" s="124"/>
      <c r="AR624" s="124"/>
      <c r="AS624" s="124"/>
      <c r="AT624" s="124"/>
      <c r="AU624" s="124"/>
      <c r="AV624" s="124"/>
    </row>
    <row r="625" customFormat="false" ht="12.8" hidden="false" customHeight="false" outlineLevel="0" collapsed="false">
      <c r="A625" s="105" t="n">
        <f aca="false">IF(MAX(A$11:A624)+1&lt;=$D$1,A624+1,"")</f>
        <v>44311</v>
      </c>
      <c r="B625" s="0" t="str">
        <f aca="false">IF(WEEKDAY(A625,2)=WEEKDAY(B$1,2),WEEKNUM(A625,2),"")</f>
        <v/>
      </c>
      <c r="C625" s="0" t="str">
        <f aca="false">IF(A625=EOMONTH(A625,0),TEXT(A625,"mmm"),"")</f>
        <v/>
      </c>
      <c r="D625" s="0" t="str">
        <f aca="false">IF(OR(AND(DAY(A625)=31,MONTH(A625)=12),AND(DAY(A625)=1,MONTH(A625)=1)),YEAR(A625),"")</f>
        <v/>
      </c>
      <c r="E625" s="118" t="str">
        <f aca="false">IF(IF(YEAR(A625)=$H$1,TRUE())*IF(OR($H$2="",TEXT(A625,"mmm")=$H$2),TRUE())*IF(OR($H$3="",WEEKNUM(A625,2)=$H$3),TRUE())=1,ROW(),"")</f>
        <v/>
      </c>
      <c r="R625" s="124"/>
      <c r="S625" s="124"/>
      <c r="T625" s="124"/>
      <c r="U625" s="124"/>
      <c r="V625" s="124"/>
      <c r="W625" s="124"/>
      <c r="X625" s="124"/>
      <c r="Y625" s="124"/>
      <c r="Z625" s="124"/>
      <c r="AA625" s="124"/>
      <c r="AB625" s="124"/>
      <c r="AC625" s="124"/>
      <c r="AD625" s="124"/>
      <c r="AE625" s="124"/>
      <c r="AF625" s="124"/>
      <c r="AG625" s="124"/>
      <c r="AH625" s="124"/>
      <c r="AI625" s="124"/>
      <c r="AJ625" s="124"/>
      <c r="AK625" s="124"/>
      <c r="AL625" s="124"/>
      <c r="AM625" s="124"/>
      <c r="AN625" s="124"/>
      <c r="AO625" s="124"/>
      <c r="AP625" s="124"/>
      <c r="AQ625" s="124"/>
      <c r="AR625" s="124"/>
      <c r="AS625" s="124"/>
      <c r="AT625" s="124"/>
      <c r="AU625" s="124"/>
      <c r="AV625" s="124"/>
    </row>
    <row r="626" customFormat="false" ht="12.8" hidden="false" customHeight="false" outlineLevel="0" collapsed="false">
      <c r="A626" s="105" t="n">
        <f aca="false">IF(MAX(A$11:A625)+1&lt;=$D$1,A625+1,"")</f>
        <v>44312</v>
      </c>
      <c r="B626" s="0" t="str">
        <f aca="false">IF(WEEKDAY(A626,2)=WEEKDAY(B$1,2),WEEKNUM(A626,2),"")</f>
        <v/>
      </c>
      <c r="C626" s="0" t="str">
        <f aca="false">IF(A626=EOMONTH(A626,0),TEXT(A626,"mmm"),"")</f>
        <v/>
      </c>
      <c r="D626" s="0" t="str">
        <f aca="false">IF(OR(AND(DAY(A626)=31,MONTH(A626)=12),AND(DAY(A626)=1,MONTH(A626)=1)),YEAR(A626),"")</f>
        <v/>
      </c>
      <c r="E626" s="118" t="str">
        <f aca="false">IF(IF(YEAR(A626)=$H$1,TRUE())*IF(OR($H$2="",TEXT(A626,"mmm")=$H$2),TRUE())*IF(OR($H$3="",WEEKNUM(A626,2)=$H$3),TRUE())=1,ROW(),"")</f>
        <v/>
      </c>
      <c r="R626" s="124"/>
      <c r="S626" s="124"/>
      <c r="T626" s="124"/>
      <c r="U626" s="124"/>
      <c r="V626" s="124"/>
      <c r="W626" s="124"/>
      <c r="X626" s="124"/>
      <c r="Y626" s="124"/>
      <c r="Z626" s="124"/>
      <c r="AA626" s="124"/>
      <c r="AB626" s="124"/>
      <c r="AC626" s="124"/>
      <c r="AD626" s="124"/>
      <c r="AE626" s="124"/>
      <c r="AF626" s="124"/>
      <c r="AG626" s="124"/>
      <c r="AH626" s="124"/>
      <c r="AI626" s="124"/>
      <c r="AJ626" s="124"/>
      <c r="AK626" s="124"/>
      <c r="AL626" s="124"/>
      <c r="AM626" s="124"/>
      <c r="AN626" s="124"/>
      <c r="AO626" s="124"/>
      <c r="AP626" s="124"/>
      <c r="AQ626" s="124"/>
      <c r="AR626" s="124"/>
      <c r="AS626" s="124"/>
      <c r="AT626" s="124"/>
      <c r="AU626" s="124"/>
      <c r="AV626" s="124"/>
    </row>
    <row r="627" customFormat="false" ht="12.8" hidden="false" customHeight="false" outlineLevel="0" collapsed="false">
      <c r="A627" s="105" t="n">
        <f aca="false">IF(MAX(A$11:A626)+1&lt;=$D$1,A626+1,"")</f>
        <v>44313</v>
      </c>
      <c r="B627" s="0" t="n">
        <f aca="false">IF(WEEKDAY(A627,2)=WEEKDAY(B$1,2),WEEKNUM(A627,2),"")</f>
        <v>18</v>
      </c>
      <c r="C627" s="0" t="str">
        <f aca="false">IF(A627=EOMONTH(A627,0),TEXT(A627,"mmm"),"")</f>
        <v/>
      </c>
      <c r="D627" s="0" t="str">
        <f aca="false">IF(OR(AND(DAY(A627)=31,MONTH(A627)=12),AND(DAY(A627)=1,MONTH(A627)=1)),YEAR(A627),"")</f>
        <v/>
      </c>
      <c r="E627" s="118" t="str">
        <f aca="false">IF(IF(YEAR(A627)=$H$1,TRUE())*IF(OR($H$2="",TEXT(A627,"mmm")=$H$2),TRUE())*IF(OR($H$3="",WEEKNUM(A627,2)=$H$3),TRUE())=1,ROW(),"")</f>
        <v/>
      </c>
      <c r="R627" s="124"/>
      <c r="S627" s="124"/>
      <c r="T627" s="124"/>
      <c r="U627" s="124"/>
      <c r="V627" s="124"/>
      <c r="W627" s="124"/>
      <c r="X627" s="124"/>
      <c r="Y627" s="124"/>
      <c r="Z627" s="124"/>
      <c r="AA627" s="124"/>
      <c r="AB627" s="124"/>
      <c r="AC627" s="124"/>
      <c r="AD627" s="124"/>
      <c r="AE627" s="124"/>
      <c r="AF627" s="124"/>
      <c r="AG627" s="124"/>
      <c r="AH627" s="124"/>
      <c r="AI627" s="124"/>
      <c r="AJ627" s="124"/>
      <c r="AK627" s="124"/>
      <c r="AL627" s="124"/>
      <c r="AM627" s="124"/>
      <c r="AN627" s="124"/>
      <c r="AO627" s="124"/>
      <c r="AP627" s="124"/>
      <c r="AQ627" s="124"/>
      <c r="AR627" s="124"/>
      <c r="AS627" s="124"/>
      <c r="AT627" s="124"/>
      <c r="AU627" s="124"/>
      <c r="AV627" s="124"/>
    </row>
    <row r="628" customFormat="false" ht="12.8" hidden="false" customHeight="false" outlineLevel="0" collapsed="false">
      <c r="A628" s="105" t="n">
        <f aca="false">IF(MAX(A$11:A627)+1&lt;=$D$1,A627+1,"")</f>
        <v>44314</v>
      </c>
      <c r="B628" s="0" t="str">
        <f aca="false">IF(WEEKDAY(A628,2)=WEEKDAY(B$1,2),WEEKNUM(A628,2),"")</f>
        <v/>
      </c>
      <c r="C628" s="0" t="str">
        <f aca="false">IF(A628=EOMONTH(A628,0),TEXT(A628,"mmm"),"")</f>
        <v/>
      </c>
      <c r="D628" s="0" t="str">
        <f aca="false">IF(OR(AND(DAY(A628)=31,MONTH(A628)=12),AND(DAY(A628)=1,MONTH(A628)=1)),YEAR(A628),"")</f>
        <v/>
      </c>
      <c r="E628" s="118" t="str">
        <f aca="false">IF(IF(YEAR(A628)=$H$1,TRUE())*IF(OR($H$2="",TEXT(A628,"mmm")=$H$2),TRUE())*IF(OR($H$3="",WEEKNUM(A628,2)=$H$3),TRUE())=1,ROW(),"")</f>
        <v/>
      </c>
      <c r="R628" s="124"/>
      <c r="S628" s="124"/>
      <c r="T628" s="124"/>
      <c r="U628" s="124"/>
      <c r="V628" s="124"/>
      <c r="W628" s="124"/>
      <c r="X628" s="124"/>
      <c r="Y628" s="124"/>
      <c r="Z628" s="124"/>
      <c r="AA628" s="124"/>
      <c r="AB628" s="124"/>
      <c r="AC628" s="124"/>
      <c r="AD628" s="124"/>
      <c r="AE628" s="124"/>
      <c r="AF628" s="124"/>
      <c r="AG628" s="124"/>
      <c r="AH628" s="124"/>
      <c r="AI628" s="124"/>
      <c r="AJ628" s="124"/>
      <c r="AK628" s="124"/>
      <c r="AL628" s="124"/>
      <c r="AM628" s="124"/>
      <c r="AN628" s="124"/>
      <c r="AO628" s="124"/>
      <c r="AP628" s="124"/>
      <c r="AQ628" s="124"/>
      <c r="AR628" s="124"/>
      <c r="AS628" s="124"/>
      <c r="AT628" s="124"/>
      <c r="AU628" s="124"/>
      <c r="AV628" s="124"/>
    </row>
    <row r="629" customFormat="false" ht="12.8" hidden="false" customHeight="false" outlineLevel="0" collapsed="false">
      <c r="A629" s="105" t="n">
        <f aca="false">IF(MAX(A$11:A628)+1&lt;=$D$1,A628+1,"")</f>
        <v>44315</v>
      </c>
      <c r="B629" s="0" t="str">
        <f aca="false">IF(WEEKDAY(A629,2)=WEEKDAY(B$1,2),WEEKNUM(A629,2),"")</f>
        <v/>
      </c>
      <c r="C629" s="0" t="str">
        <f aca="false">IF(A629=EOMONTH(A629,0),TEXT(A629,"mmm"),"")</f>
        <v/>
      </c>
      <c r="D629" s="0" t="str">
        <f aca="false">IF(OR(AND(DAY(A629)=31,MONTH(A629)=12),AND(DAY(A629)=1,MONTH(A629)=1)),YEAR(A629),"")</f>
        <v/>
      </c>
      <c r="E629" s="118" t="str">
        <f aca="false">IF(IF(YEAR(A629)=$H$1,TRUE())*IF(OR($H$2="",TEXT(A629,"mmm")=$H$2),TRUE())*IF(OR($H$3="",WEEKNUM(A629,2)=$H$3),TRUE())=1,ROW(),"")</f>
        <v/>
      </c>
      <c r="R629" s="124"/>
      <c r="S629" s="124"/>
      <c r="T629" s="124"/>
      <c r="U629" s="124"/>
      <c r="V629" s="124"/>
      <c r="W629" s="124"/>
      <c r="X629" s="124"/>
      <c r="Y629" s="124"/>
      <c r="Z629" s="124"/>
      <c r="AA629" s="124"/>
      <c r="AB629" s="124"/>
      <c r="AC629" s="124"/>
      <c r="AD629" s="124"/>
      <c r="AE629" s="124"/>
      <c r="AF629" s="124"/>
      <c r="AG629" s="124"/>
      <c r="AH629" s="124"/>
      <c r="AI629" s="124"/>
      <c r="AJ629" s="124"/>
      <c r="AK629" s="124"/>
      <c r="AL629" s="124"/>
      <c r="AM629" s="124"/>
      <c r="AN629" s="124"/>
      <c r="AO629" s="124"/>
      <c r="AP629" s="124"/>
      <c r="AQ629" s="124"/>
      <c r="AR629" s="124"/>
      <c r="AS629" s="124"/>
      <c r="AT629" s="124"/>
      <c r="AU629" s="124"/>
      <c r="AV629" s="124"/>
    </row>
    <row r="630" customFormat="false" ht="12.8" hidden="false" customHeight="false" outlineLevel="0" collapsed="false">
      <c r="A630" s="105" t="n">
        <f aca="false">IF(MAX(A$11:A629)+1&lt;=$D$1,A629+1,"")</f>
        <v>44316</v>
      </c>
      <c r="B630" s="0" t="str">
        <f aca="false">IF(WEEKDAY(A630,2)=WEEKDAY(B$1,2),WEEKNUM(A630,2),"")</f>
        <v/>
      </c>
      <c r="C630" s="0" t="str">
        <f aca="false">IF(A630=EOMONTH(A630,0),TEXT(A630,"mmm"),"")</f>
        <v>avr.</v>
      </c>
      <c r="D630" s="0" t="str">
        <f aca="false">IF(OR(AND(DAY(A630)=31,MONTH(A630)=12),AND(DAY(A630)=1,MONTH(A630)=1)),YEAR(A630),"")</f>
        <v/>
      </c>
      <c r="E630" s="118" t="str">
        <f aca="false">IF(IF(YEAR(A630)=$H$1,TRUE())*IF(OR($H$2="",TEXT(A630,"mmm")=$H$2),TRUE())*IF(OR($H$3="",WEEKNUM(A630,2)=$H$3),TRUE())=1,ROW(),"")</f>
        <v/>
      </c>
      <c r="R630" s="124"/>
      <c r="S630" s="124"/>
      <c r="T630" s="124"/>
      <c r="U630" s="124"/>
      <c r="V630" s="124"/>
      <c r="W630" s="124"/>
      <c r="X630" s="124"/>
      <c r="Y630" s="124"/>
      <c r="Z630" s="124"/>
      <c r="AA630" s="124"/>
      <c r="AB630" s="124"/>
      <c r="AC630" s="124"/>
      <c r="AD630" s="124"/>
      <c r="AE630" s="124"/>
      <c r="AF630" s="124"/>
      <c r="AG630" s="124"/>
      <c r="AH630" s="124"/>
      <c r="AI630" s="124"/>
      <c r="AJ630" s="124"/>
      <c r="AK630" s="124"/>
      <c r="AL630" s="124"/>
      <c r="AM630" s="124"/>
      <c r="AN630" s="124"/>
      <c r="AO630" s="124"/>
      <c r="AP630" s="124"/>
      <c r="AQ630" s="124"/>
      <c r="AR630" s="124"/>
      <c r="AS630" s="124"/>
      <c r="AT630" s="124"/>
      <c r="AU630" s="124"/>
      <c r="AV630" s="124"/>
    </row>
    <row r="631" customFormat="false" ht="12.8" hidden="false" customHeight="false" outlineLevel="0" collapsed="false">
      <c r="A631" s="105" t="n">
        <f aca="false">IF(MAX(A$11:A630)+1&lt;=$D$1,A630+1,"")</f>
        <v>44317</v>
      </c>
      <c r="B631" s="0" t="str">
        <f aca="false">IF(WEEKDAY(A631,2)=WEEKDAY(B$1,2),WEEKNUM(A631,2),"")</f>
        <v/>
      </c>
      <c r="C631" s="0" t="str">
        <f aca="false">IF(A631=EOMONTH(A631,0),TEXT(A631,"mmm"),"")</f>
        <v/>
      </c>
      <c r="D631" s="0" t="str">
        <f aca="false">IF(OR(AND(DAY(A631)=31,MONTH(A631)=12),AND(DAY(A631)=1,MONTH(A631)=1)),YEAR(A631),"")</f>
        <v/>
      </c>
      <c r="E631" s="118" t="str">
        <f aca="false">IF(IF(YEAR(A631)=$H$1,TRUE())*IF(OR($H$2="",TEXT(A631,"mmm")=$H$2),TRUE())*IF(OR($H$3="",WEEKNUM(A631,2)=$H$3),TRUE())=1,ROW(),"")</f>
        <v/>
      </c>
      <c r="R631" s="124"/>
      <c r="S631" s="124"/>
      <c r="T631" s="124"/>
      <c r="U631" s="124"/>
      <c r="V631" s="124"/>
      <c r="W631" s="124"/>
      <c r="X631" s="124"/>
      <c r="Y631" s="124"/>
      <c r="Z631" s="124"/>
      <c r="AA631" s="124"/>
      <c r="AB631" s="124"/>
      <c r="AC631" s="124"/>
      <c r="AD631" s="124"/>
      <c r="AE631" s="124"/>
      <c r="AF631" s="124"/>
      <c r="AG631" s="124"/>
      <c r="AH631" s="124"/>
      <c r="AI631" s="124"/>
      <c r="AJ631" s="124"/>
      <c r="AK631" s="124"/>
      <c r="AL631" s="124"/>
      <c r="AM631" s="124"/>
      <c r="AN631" s="124"/>
      <c r="AO631" s="124"/>
      <c r="AP631" s="124"/>
      <c r="AQ631" s="124"/>
      <c r="AR631" s="124"/>
      <c r="AS631" s="124"/>
      <c r="AT631" s="124"/>
      <c r="AU631" s="124"/>
      <c r="AV631" s="124"/>
    </row>
    <row r="632" customFormat="false" ht="12.8" hidden="false" customHeight="false" outlineLevel="0" collapsed="false">
      <c r="A632" s="105" t="n">
        <f aca="false">IF(MAX(A$11:A631)+1&lt;=$D$1,A631+1,"")</f>
        <v>44318</v>
      </c>
      <c r="B632" s="0" t="str">
        <f aca="false">IF(WEEKDAY(A632,2)=WEEKDAY(B$1,2),WEEKNUM(A632,2),"")</f>
        <v/>
      </c>
      <c r="C632" s="0" t="str">
        <f aca="false">IF(A632=EOMONTH(A632,0),TEXT(A632,"mmm"),"")</f>
        <v/>
      </c>
      <c r="D632" s="0" t="str">
        <f aca="false">IF(OR(AND(DAY(A632)=31,MONTH(A632)=12),AND(DAY(A632)=1,MONTH(A632)=1)),YEAR(A632),"")</f>
        <v/>
      </c>
      <c r="E632" s="118" t="str">
        <f aca="false">IF(IF(YEAR(A632)=$H$1,TRUE())*IF(OR($H$2="",TEXT(A632,"mmm")=$H$2),TRUE())*IF(OR($H$3="",WEEKNUM(A632,2)=$H$3),TRUE())=1,ROW(),"")</f>
        <v/>
      </c>
      <c r="R632" s="124"/>
      <c r="S632" s="124"/>
      <c r="T632" s="124"/>
      <c r="U632" s="124"/>
      <c r="V632" s="124"/>
      <c r="W632" s="124"/>
      <c r="X632" s="124"/>
      <c r="Y632" s="124"/>
      <c r="Z632" s="124"/>
      <c r="AA632" s="124"/>
      <c r="AB632" s="124"/>
      <c r="AC632" s="124"/>
      <c r="AD632" s="124"/>
      <c r="AE632" s="124"/>
      <c r="AF632" s="124"/>
      <c r="AG632" s="124"/>
      <c r="AH632" s="124"/>
      <c r="AI632" s="124"/>
      <c r="AJ632" s="124"/>
      <c r="AK632" s="124"/>
      <c r="AL632" s="124"/>
      <c r="AM632" s="124"/>
      <c r="AN632" s="124"/>
      <c r="AO632" s="124"/>
      <c r="AP632" s="124"/>
      <c r="AQ632" s="124"/>
      <c r="AR632" s="124"/>
      <c r="AS632" s="124"/>
      <c r="AT632" s="124"/>
      <c r="AU632" s="124"/>
      <c r="AV632" s="124"/>
    </row>
    <row r="633" customFormat="false" ht="12.8" hidden="false" customHeight="false" outlineLevel="0" collapsed="false">
      <c r="A633" s="105" t="n">
        <f aca="false">IF(MAX(A$11:A632)+1&lt;=$D$1,A632+1,"")</f>
        <v>44319</v>
      </c>
      <c r="B633" s="0" t="str">
        <f aca="false">IF(WEEKDAY(A633,2)=WEEKDAY(B$1,2),WEEKNUM(A633,2),"")</f>
        <v/>
      </c>
      <c r="C633" s="0" t="str">
        <f aca="false">IF(A633=EOMONTH(A633,0),TEXT(A633,"mmm"),"")</f>
        <v/>
      </c>
      <c r="D633" s="0" t="str">
        <f aca="false">IF(OR(AND(DAY(A633)=31,MONTH(A633)=12),AND(DAY(A633)=1,MONTH(A633)=1)),YEAR(A633),"")</f>
        <v/>
      </c>
      <c r="E633" s="118" t="str">
        <f aca="false">IF(IF(YEAR(A633)=$H$1,TRUE())*IF(OR($H$2="",TEXT(A633,"mmm")=$H$2),TRUE())*IF(OR($H$3="",WEEKNUM(A633,2)=$H$3),TRUE())=1,ROW(),"")</f>
        <v/>
      </c>
      <c r="R633" s="124"/>
      <c r="S633" s="124"/>
      <c r="T633" s="124"/>
      <c r="U633" s="124"/>
      <c r="V633" s="124"/>
      <c r="W633" s="124"/>
      <c r="X633" s="124"/>
      <c r="Y633" s="124"/>
      <c r="Z633" s="124"/>
      <c r="AA633" s="124"/>
      <c r="AB633" s="124"/>
      <c r="AC633" s="124"/>
      <c r="AD633" s="124"/>
      <c r="AE633" s="124"/>
      <c r="AF633" s="124"/>
      <c r="AG633" s="124"/>
      <c r="AH633" s="124"/>
      <c r="AI633" s="124"/>
      <c r="AJ633" s="124"/>
      <c r="AK633" s="124"/>
      <c r="AL633" s="124"/>
      <c r="AM633" s="124"/>
      <c r="AN633" s="124"/>
      <c r="AO633" s="124"/>
      <c r="AP633" s="124"/>
      <c r="AQ633" s="124"/>
      <c r="AR633" s="124"/>
      <c r="AS633" s="124"/>
      <c r="AT633" s="124"/>
      <c r="AU633" s="124"/>
      <c r="AV633" s="124"/>
    </row>
    <row r="634" customFormat="false" ht="12.8" hidden="false" customHeight="false" outlineLevel="0" collapsed="false">
      <c r="A634" s="105" t="n">
        <f aca="false">IF(MAX(A$11:A633)+1&lt;=$D$1,A633+1,"")</f>
        <v>44320</v>
      </c>
      <c r="B634" s="0" t="n">
        <f aca="false">IF(WEEKDAY(A634,2)=WEEKDAY(B$1,2),WEEKNUM(A634,2),"")</f>
        <v>19</v>
      </c>
      <c r="C634" s="0" t="str">
        <f aca="false">IF(A634=EOMONTH(A634,0),TEXT(A634,"mmm"),"")</f>
        <v/>
      </c>
      <c r="D634" s="0" t="str">
        <f aca="false">IF(OR(AND(DAY(A634)=31,MONTH(A634)=12),AND(DAY(A634)=1,MONTH(A634)=1)),YEAR(A634),"")</f>
        <v/>
      </c>
      <c r="E634" s="118" t="str">
        <f aca="false">IF(IF(YEAR(A634)=$H$1,TRUE())*IF(OR($H$2="",TEXT(A634,"mmm")=$H$2),TRUE())*IF(OR($H$3="",WEEKNUM(A634,2)=$H$3),TRUE())=1,ROW(),"")</f>
        <v/>
      </c>
      <c r="R634" s="124"/>
      <c r="S634" s="124"/>
      <c r="T634" s="124"/>
      <c r="U634" s="124"/>
      <c r="V634" s="124"/>
      <c r="W634" s="124"/>
      <c r="X634" s="124"/>
      <c r="Y634" s="124"/>
      <c r="Z634" s="124"/>
      <c r="AA634" s="124"/>
      <c r="AB634" s="124"/>
      <c r="AC634" s="124"/>
      <c r="AD634" s="124"/>
      <c r="AE634" s="124"/>
      <c r="AF634" s="124"/>
      <c r="AG634" s="124"/>
      <c r="AH634" s="124"/>
      <c r="AI634" s="124"/>
      <c r="AJ634" s="124"/>
      <c r="AK634" s="124"/>
      <c r="AL634" s="124"/>
      <c r="AM634" s="124"/>
      <c r="AN634" s="124"/>
      <c r="AO634" s="124"/>
      <c r="AP634" s="124"/>
      <c r="AQ634" s="124"/>
      <c r="AR634" s="124"/>
      <c r="AS634" s="124"/>
      <c r="AT634" s="124"/>
      <c r="AU634" s="124"/>
      <c r="AV634" s="124"/>
    </row>
    <row r="635" customFormat="false" ht="12.8" hidden="false" customHeight="false" outlineLevel="0" collapsed="false">
      <c r="A635" s="105" t="n">
        <f aca="false">IF(MAX(A$11:A634)+1&lt;=$D$1,A634+1,"")</f>
        <v>44321</v>
      </c>
      <c r="B635" s="0" t="str">
        <f aca="false">IF(WEEKDAY(A635,2)=WEEKDAY(B$1,2),WEEKNUM(A635,2),"")</f>
        <v/>
      </c>
      <c r="C635" s="0" t="str">
        <f aca="false">IF(A635=EOMONTH(A635,0),TEXT(A635,"mmm"),"")</f>
        <v/>
      </c>
      <c r="D635" s="0" t="str">
        <f aca="false">IF(OR(AND(DAY(A635)=31,MONTH(A635)=12),AND(DAY(A635)=1,MONTH(A635)=1)),YEAR(A635),"")</f>
        <v/>
      </c>
      <c r="E635" s="118" t="str">
        <f aca="false">IF(IF(YEAR(A635)=$H$1,TRUE())*IF(OR($H$2="",TEXT(A635,"mmm")=$H$2),TRUE())*IF(OR($H$3="",WEEKNUM(A635,2)=$H$3),TRUE())=1,ROW(),"")</f>
        <v/>
      </c>
      <c r="R635" s="124"/>
      <c r="S635" s="124"/>
      <c r="T635" s="124"/>
      <c r="U635" s="124"/>
      <c r="V635" s="124"/>
      <c r="W635" s="124"/>
      <c r="X635" s="124"/>
      <c r="Y635" s="124"/>
      <c r="Z635" s="124"/>
      <c r="AA635" s="124"/>
      <c r="AB635" s="124"/>
      <c r="AC635" s="124"/>
      <c r="AD635" s="124"/>
      <c r="AE635" s="124"/>
      <c r="AF635" s="124"/>
      <c r="AG635" s="124"/>
      <c r="AH635" s="124"/>
      <c r="AI635" s="124"/>
      <c r="AJ635" s="124"/>
      <c r="AK635" s="124"/>
      <c r="AL635" s="124"/>
      <c r="AM635" s="124"/>
      <c r="AN635" s="124"/>
      <c r="AO635" s="124"/>
      <c r="AP635" s="124"/>
      <c r="AQ635" s="124"/>
      <c r="AR635" s="124"/>
      <c r="AS635" s="124"/>
      <c r="AT635" s="124"/>
      <c r="AU635" s="124"/>
      <c r="AV635" s="124"/>
    </row>
    <row r="636" customFormat="false" ht="12.8" hidden="false" customHeight="false" outlineLevel="0" collapsed="false">
      <c r="A636" s="105" t="n">
        <f aca="false">IF(MAX(A$11:A635)+1&lt;=$D$1,A635+1,"")</f>
        <v>44322</v>
      </c>
      <c r="B636" s="0" t="str">
        <f aca="false">IF(WEEKDAY(A636,2)=WEEKDAY(B$1,2),WEEKNUM(A636,2),"")</f>
        <v/>
      </c>
      <c r="C636" s="0" t="str">
        <f aca="false">IF(A636=EOMONTH(A636,0),TEXT(A636,"mmm"),"")</f>
        <v/>
      </c>
      <c r="D636" s="0" t="str">
        <f aca="false">IF(OR(AND(DAY(A636)=31,MONTH(A636)=12),AND(DAY(A636)=1,MONTH(A636)=1)),YEAR(A636),"")</f>
        <v/>
      </c>
      <c r="E636" s="118" t="str">
        <f aca="false">IF(IF(YEAR(A636)=$H$1,TRUE())*IF(OR($H$2="",TEXT(A636,"mmm")=$H$2),TRUE())*IF(OR($H$3="",WEEKNUM(A636,2)=$H$3),TRUE())=1,ROW(),"")</f>
        <v/>
      </c>
      <c r="R636" s="124"/>
      <c r="S636" s="124"/>
      <c r="T636" s="124"/>
      <c r="U636" s="124"/>
      <c r="V636" s="124"/>
      <c r="W636" s="124"/>
      <c r="X636" s="124"/>
      <c r="Y636" s="124"/>
      <c r="Z636" s="124"/>
      <c r="AA636" s="124"/>
      <c r="AB636" s="124"/>
      <c r="AC636" s="124"/>
      <c r="AD636" s="124"/>
      <c r="AE636" s="124"/>
      <c r="AF636" s="124"/>
      <c r="AG636" s="124"/>
      <c r="AH636" s="124"/>
      <c r="AI636" s="124"/>
      <c r="AJ636" s="124"/>
      <c r="AK636" s="124"/>
      <c r="AL636" s="124"/>
      <c r="AM636" s="124"/>
      <c r="AN636" s="124"/>
      <c r="AO636" s="124"/>
      <c r="AP636" s="124"/>
      <c r="AQ636" s="124"/>
      <c r="AR636" s="124"/>
      <c r="AS636" s="124"/>
      <c r="AT636" s="124"/>
      <c r="AU636" s="124"/>
      <c r="AV636" s="124"/>
    </row>
    <row r="637" customFormat="false" ht="12.8" hidden="false" customHeight="false" outlineLevel="0" collapsed="false">
      <c r="A637" s="105" t="n">
        <f aca="false">IF(MAX(A$11:A636)+1&lt;=$D$1,A636+1,"")</f>
        <v>44323</v>
      </c>
      <c r="B637" s="0" t="str">
        <f aca="false">IF(WEEKDAY(A637,2)=WEEKDAY(B$1,2),WEEKNUM(A637,2),"")</f>
        <v/>
      </c>
      <c r="C637" s="0" t="str">
        <f aca="false">IF(A637=EOMONTH(A637,0),TEXT(A637,"mmm"),"")</f>
        <v/>
      </c>
      <c r="D637" s="0" t="str">
        <f aca="false">IF(OR(AND(DAY(A637)=31,MONTH(A637)=12),AND(DAY(A637)=1,MONTH(A637)=1)),YEAR(A637),"")</f>
        <v/>
      </c>
      <c r="E637" s="118" t="str">
        <f aca="false">IF(IF(YEAR(A637)=$H$1,TRUE())*IF(OR($H$2="",TEXT(A637,"mmm")=$H$2),TRUE())*IF(OR($H$3="",WEEKNUM(A637,2)=$H$3),TRUE())=1,ROW(),"")</f>
        <v/>
      </c>
      <c r="R637" s="124"/>
      <c r="S637" s="124"/>
      <c r="T637" s="124"/>
      <c r="U637" s="124"/>
      <c r="V637" s="124"/>
      <c r="W637" s="124"/>
      <c r="X637" s="124"/>
      <c r="Y637" s="124"/>
      <c r="Z637" s="124"/>
      <c r="AA637" s="124"/>
      <c r="AB637" s="124"/>
      <c r="AC637" s="124"/>
      <c r="AD637" s="124"/>
      <c r="AE637" s="124"/>
      <c r="AF637" s="124"/>
      <c r="AG637" s="124"/>
      <c r="AH637" s="124"/>
      <c r="AI637" s="124"/>
      <c r="AJ637" s="124"/>
      <c r="AK637" s="124"/>
      <c r="AL637" s="124"/>
      <c r="AM637" s="124"/>
      <c r="AN637" s="124"/>
      <c r="AO637" s="124"/>
      <c r="AP637" s="124"/>
      <c r="AQ637" s="124"/>
      <c r="AR637" s="124"/>
      <c r="AS637" s="124"/>
      <c r="AT637" s="124"/>
      <c r="AU637" s="124"/>
      <c r="AV637" s="124"/>
    </row>
    <row r="638" customFormat="false" ht="12.8" hidden="false" customHeight="false" outlineLevel="0" collapsed="false">
      <c r="A638" s="105" t="n">
        <f aca="false">IF(MAX(A$11:A637)+1&lt;=$D$1,A637+1,"")</f>
        <v>44324</v>
      </c>
      <c r="B638" s="0" t="str">
        <f aca="false">IF(WEEKDAY(A638,2)=WEEKDAY(B$1,2),WEEKNUM(A638,2),"")</f>
        <v/>
      </c>
      <c r="C638" s="0" t="str">
        <f aca="false">IF(A638=EOMONTH(A638,0),TEXT(A638,"mmm"),"")</f>
        <v/>
      </c>
      <c r="D638" s="0" t="str">
        <f aca="false">IF(OR(AND(DAY(A638)=31,MONTH(A638)=12),AND(DAY(A638)=1,MONTH(A638)=1)),YEAR(A638),"")</f>
        <v/>
      </c>
      <c r="E638" s="118" t="str">
        <f aca="false">IF(IF(YEAR(A638)=$H$1,TRUE())*IF(OR($H$2="",TEXT(A638,"mmm")=$H$2),TRUE())*IF(OR($H$3="",WEEKNUM(A638,2)=$H$3),TRUE())=1,ROW(),"")</f>
        <v/>
      </c>
      <c r="R638" s="124"/>
      <c r="S638" s="124"/>
      <c r="T638" s="124"/>
      <c r="U638" s="124"/>
      <c r="V638" s="124"/>
      <c r="W638" s="124"/>
      <c r="X638" s="124"/>
      <c r="Y638" s="124"/>
      <c r="Z638" s="124"/>
      <c r="AA638" s="124"/>
      <c r="AB638" s="124"/>
      <c r="AC638" s="124"/>
      <c r="AD638" s="124"/>
      <c r="AE638" s="124"/>
      <c r="AF638" s="124"/>
      <c r="AG638" s="124"/>
      <c r="AH638" s="124"/>
      <c r="AI638" s="124"/>
      <c r="AJ638" s="124"/>
      <c r="AK638" s="124"/>
      <c r="AL638" s="124"/>
      <c r="AM638" s="124"/>
      <c r="AN638" s="124"/>
      <c r="AO638" s="124"/>
      <c r="AP638" s="124"/>
      <c r="AQ638" s="124"/>
      <c r="AR638" s="124"/>
      <c r="AS638" s="124"/>
      <c r="AT638" s="124"/>
      <c r="AU638" s="124"/>
      <c r="AV638" s="124"/>
    </row>
    <row r="639" customFormat="false" ht="12.8" hidden="false" customHeight="false" outlineLevel="0" collapsed="false">
      <c r="A639" s="105" t="n">
        <f aca="false">IF(MAX(A$11:A638)+1&lt;=$D$1,A638+1,"")</f>
        <v>44325</v>
      </c>
      <c r="B639" s="0" t="str">
        <f aca="false">IF(WEEKDAY(A639,2)=WEEKDAY(B$1,2),WEEKNUM(A639,2),"")</f>
        <v/>
      </c>
      <c r="C639" s="0" t="str">
        <f aca="false">IF(A639=EOMONTH(A639,0),TEXT(A639,"mmm"),"")</f>
        <v/>
      </c>
      <c r="D639" s="0" t="str">
        <f aca="false">IF(OR(AND(DAY(A639)=31,MONTH(A639)=12),AND(DAY(A639)=1,MONTH(A639)=1)),YEAR(A639),"")</f>
        <v/>
      </c>
      <c r="E639" s="118" t="str">
        <f aca="false">IF(IF(YEAR(A639)=$H$1,TRUE())*IF(OR($H$2="",TEXT(A639,"mmm")=$H$2),TRUE())*IF(OR($H$3="",WEEKNUM(A639,2)=$H$3),TRUE())=1,ROW(),"")</f>
        <v/>
      </c>
      <c r="R639" s="124"/>
      <c r="S639" s="124"/>
      <c r="T639" s="124"/>
      <c r="U639" s="124"/>
      <c r="V639" s="124"/>
      <c r="W639" s="124"/>
      <c r="X639" s="124"/>
      <c r="Y639" s="124"/>
      <c r="Z639" s="124"/>
      <c r="AA639" s="124"/>
      <c r="AB639" s="124"/>
      <c r="AC639" s="124"/>
      <c r="AD639" s="124"/>
      <c r="AE639" s="124"/>
      <c r="AF639" s="124"/>
      <c r="AG639" s="124"/>
      <c r="AH639" s="124"/>
      <c r="AI639" s="124"/>
      <c r="AJ639" s="124"/>
      <c r="AK639" s="124"/>
      <c r="AL639" s="124"/>
      <c r="AM639" s="124"/>
      <c r="AN639" s="124"/>
      <c r="AO639" s="124"/>
      <c r="AP639" s="124"/>
      <c r="AQ639" s="124"/>
      <c r="AR639" s="124"/>
      <c r="AS639" s="124"/>
      <c r="AT639" s="124"/>
      <c r="AU639" s="124"/>
      <c r="AV639" s="124"/>
    </row>
    <row r="640" customFormat="false" ht="12.8" hidden="false" customHeight="false" outlineLevel="0" collapsed="false">
      <c r="A640" s="105" t="n">
        <f aca="false">IF(MAX(A$11:A639)+1&lt;=$D$1,A639+1,"")</f>
        <v>44326</v>
      </c>
      <c r="B640" s="0" t="str">
        <f aca="false">IF(WEEKDAY(A640,2)=WEEKDAY(B$1,2),WEEKNUM(A640,2),"")</f>
        <v/>
      </c>
      <c r="C640" s="0" t="str">
        <f aca="false">IF(A640=EOMONTH(A640,0),TEXT(A640,"mmm"),"")</f>
        <v/>
      </c>
      <c r="D640" s="0" t="str">
        <f aca="false">IF(OR(AND(DAY(A640)=31,MONTH(A640)=12),AND(DAY(A640)=1,MONTH(A640)=1)),YEAR(A640),"")</f>
        <v/>
      </c>
      <c r="E640" s="118" t="str">
        <f aca="false">IF(IF(YEAR(A640)=$H$1,TRUE())*IF(OR($H$2="",TEXT(A640,"mmm")=$H$2),TRUE())*IF(OR($H$3="",WEEKNUM(A640,2)=$H$3),TRUE())=1,ROW(),"")</f>
        <v/>
      </c>
      <c r="R640" s="124"/>
      <c r="S640" s="124"/>
      <c r="T640" s="124"/>
      <c r="U640" s="124"/>
      <c r="V640" s="124"/>
      <c r="W640" s="124"/>
      <c r="X640" s="124"/>
      <c r="Y640" s="124"/>
      <c r="Z640" s="124"/>
      <c r="AA640" s="124"/>
      <c r="AB640" s="124"/>
      <c r="AC640" s="124"/>
      <c r="AD640" s="124"/>
      <c r="AE640" s="124"/>
      <c r="AF640" s="124"/>
      <c r="AG640" s="124"/>
      <c r="AH640" s="124"/>
      <c r="AI640" s="124"/>
      <c r="AJ640" s="124"/>
      <c r="AK640" s="124"/>
      <c r="AL640" s="124"/>
      <c r="AM640" s="124"/>
      <c r="AN640" s="124"/>
      <c r="AO640" s="124"/>
      <c r="AP640" s="124"/>
      <c r="AQ640" s="124"/>
      <c r="AR640" s="124"/>
      <c r="AS640" s="124"/>
      <c r="AT640" s="124"/>
      <c r="AU640" s="124"/>
      <c r="AV640" s="124"/>
    </row>
    <row r="641" customFormat="false" ht="12.8" hidden="false" customHeight="false" outlineLevel="0" collapsed="false">
      <c r="A641" s="105" t="n">
        <f aca="false">IF(MAX(A$11:A640)+1&lt;=$D$1,A640+1,"")</f>
        <v>44327</v>
      </c>
      <c r="B641" s="0" t="n">
        <f aca="false">IF(WEEKDAY(A641,2)=WEEKDAY(B$1,2),WEEKNUM(A641,2),"")</f>
        <v>20</v>
      </c>
      <c r="C641" s="0" t="str">
        <f aca="false">IF(A641=EOMONTH(A641,0),TEXT(A641,"mmm"),"")</f>
        <v/>
      </c>
      <c r="D641" s="0" t="str">
        <f aca="false">IF(OR(AND(DAY(A641)=31,MONTH(A641)=12),AND(DAY(A641)=1,MONTH(A641)=1)),YEAR(A641),"")</f>
        <v/>
      </c>
      <c r="E641" s="118" t="str">
        <f aca="false">IF(IF(YEAR(A641)=$H$1,TRUE())*IF(OR($H$2="",TEXT(A641,"mmm")=$H$2),TRUE())*IF(OR($H$3="",WEEKNUM(A641,2)=$H$3),TRUE())=1,ROW(),"")</f>
        <v/>
      </c>
      <c r="R641" s="124"/>
      <c r="S641" s="124"/>
      <c r="T641" s="124"/>
      <c r="U641" s="124"/>
      <c r="V641" s="124"/>
      <c r="W641" s="124"/>
      <c r="X641" s="124"/>
      <c r="Y641" s="124"/>
      <c r="Z641" s="124"/>
      <c r="AA641" s="124"/>
      <c r="AB641" s="124"/>
      <c r="AC641" s="124"/>
      <c r="AD641" s="124"/>
      <c r="AE641" s="124"/>
      <c r="AF641" s="124"/>
      <c r="AG641" s="124"/>
      <c r="AH641" s="124"/>
      <c r="AI641" s="124"/>
      <c r="AJ641" s="124"/>
      <c r="AK641" s="124"/>
      <c r="AL641" s="124"/>
      <c r="AM641" s="124"/>
      <c r="AN641" s="124"/>
      <c r="AO641" s="124"/>
      <c r="AP641" s="124"/>
      <c r="AQ641" s="124"/>
      <c r="AR641" s="124"/>
      <c r="AS641" s="124"/>
      <c r="AT641" s="124"/>
      <c r="AU641" s="124"/>
      <c r="AV641" s="124"/>
    </row>
    <row r="642" customFormat="false" ht="12.8" hidden="false" customHeight="false" outlineLevel="0" collapsed="false">
      <c r="A642" s="105" t="n">
        <f aca="false">IF(MAX(A$11:A641)+1&lt;=$D$1,A641+1,"")</f>
        <v>44328</v>
      </c>
      <c r="B642" s="0" t="str">
        <f aca="false">IF(WEEKDAY(A642,2)=WEEKDAY(B$1,2),WEEKNUM(A642,2),"")</f>
        <v/>
      </c>
      <c r="C642" s="0" t="str">
        <f aca="false">IF(A642=EOMONTH(A642,0),TEXT(A642,"mmm"),"")</f>
        <v/>
      </c>
      <c r="D642" s="0" t="str">
        <f aca="false">IF(OR(AND(DAY(A642)=31,MONTH(A642)=12),AND(DAY(A642)=1,MONTH(A642)=1)),YEAR(A642),"")</f>
        <v/>
      </c>
      <c r="E642" s="118" t="str">
        <f aca="false">IF(IF(YEAR(A642)=$H$1,TRUE())*IF(OR($H$2="",TEXT(A642,"mmm")=$H$2),TRUE())*IF(OR($H$3="",WEEKNUM(A642,2)=$H$3),TRUE())=1,ROW(),"")</f>
        <v/>
      </c>
      <c r="R642" s="124"/>
      <c r="S642" s="124"/>
      <c r="T642" s="124"/>
      <c r="U642" s="124"/>
      <c r="V642" s="124"/>
      <c r="W642" s="124"/>
      <c r="X642" s="124"/>
      <c r="Y642" s="124"/>
      <c r="Z642" s="124"/>
      <c r="AA642" s="124"/>
      <c r="AB642" s="124"/>
      <c r="AC642" s="124"/>
      <c r="AD642" s="124"/>
      <c r="AE642" s="124"/>
      <c r="AF642" s="124"/>
      <c r="AG642" s="124"/>
      <c r="AH642" s="124"/>
      <c r="AI642" s="124"/>
      <c r="AJ642" s="124"/>
      <c r="AK642" s="124"/>
      <c r="AL642" s="124"/>
      <c r="AM642" s="124"/>
      <c r="AN642" s="124"/>
      <c r="AO642" s="124"/>
      <c r="AP642" s="124"/>
      <c r="AQ642" s="124"/>
      <c r="AR642" s="124"/>
      <c r="AS642" s="124"/>
      <c r="AT642" s="124"/>
      <c r="AU642" s="124"/>
      <c r="AV642" s="124"/>
    </row>
    <row r="643" customFormat="false" ht="12.8" hidden="false" customHeight="false" outlineLevel="0" collapsed="false">
      <c r="A643" s="105" t="n">
        <f aca="false">IF(MAX(A$11:A642)+1&lt;=$D$1,A642+1,"")</f>
        <v>44329</v>
      </c>
      <c r="B643" s="0" t="str">
        <f aca="false">IF(WEEKDAY(A643,2)=WEEKDAY(B$1,2),WEEKNUM(A643,2),"")</f>
        <v/>
      </c>
      <c r="C643" s="0" t="str">
        <f aca="false">IF(A643=EOMONTH(A643,0),TEXT(A643,"mmm"),"")</f>
        <v/>
      </c>
      <c r="D643" s="0" t="str">
        <f aca="false">IF(OR(AND(DAY(A643)=31,MONTH(A643)=12),AND(DAY(A643)=1,MONTH(A643)=1)),YEAR(A643),"")</f>
        <v/>
      </c>
      <c r="E643" s="118" t="str">
        <f aca="false">IF(IF(YEAR(A643)=$H$1,TRUE())*IF(OR($H$2="",TEXT(A643,"mmm")=$H$2),TRUE())*IF(OR($H$3="",WEEKNUM(A643,2)=$H$3),TRUE())=1,ROW(),"")</f>
        <v/>
      </c>
      <c r="R643" s="124"/>
      <c r="S643" s="124"/>
      <c r="T643" s="124"/>
      <c r="U643" s="124"/>
      <c r="V643" s="124"/>
      <c r="W643" s="124"/>
      <c r="X643" s="124"/>
      <c r="Y643" s="124"/>
      <c r="Z643" s="124"/>
      <c r="AA643" s="124"/>
      <c r="AB643" s="124"/>
      <c r="AC643" s="124"/>
      <c r="AD643" s="124"/>
      <c r="AE643" s="124"/>
      <c r="AF643" s="124"/>
      <c r="AG643" s="124"/>
      <c r="AH643" s="124"/>
      <c r="AI643" s="124"/>
      <c r="AJ643" s="124"/>
      <c r="AK643" s="124"/>
      <c r="AL643" s="124"/>
      <c r="AM643" s="124"/>
      <c r="AN643" s="124"/>
      <c r="AO643" s="124"/>
      <c r="AP643" s="124"/>
      <c r="AQ643" s="124"/>
      <c r="AR643" s="124"/>
      <c r="AS643" s="124"/>
      <c r="AT643" s="124"/>
      <c r="AU643" s="124"/>
      <c r="AV643" s="124"/>
    </row>
    <row r="644" customFormat="false" ht="12.8" hidden="false" customHeight="false" outlineLevel="0" collapsed="false">
      <c r="A644" s="105" t="n">
        <f aca="false">IF(MAX(A$11:A643)+1&lt;=$D$1,A643+1,"")</f>
        <v>44330</v>
      </c>
      <c r="B644" s="0" t="str">
        <f aca="false">IF(WEEKDAY(A644,2)=WEEKDAY(B$1,2),WEEKNUM(A644,2),"")</f>
        <v/>
      </c>
      <c r="C644" s="0" t="str">
        <f aca="false">IF(A644=EOMONTH(A644,0),TEXT(A644,"mmm"),"")</f>
        <v/>
      </c>
      <c r="D644" s="0" t="str">
        <f aca="false">IF(OR(AND(DAY(A644)=31,MONTH(A644)=12),AND(DAY(A644)=1,MONTH(A644)=1)),YEAR(A644),"")</f>
        <v/>
      </c>
      <c r="E644" s="118" t="str">
        <f aca="false">IF(IF(YEAR(A644)=$H$1,TRUE())*IF(OR($H$2="",TEXT(A644,"mmm")=$H$2),TRUE())*IF(OR($H$3="",WEEKNUM(A644,2)=$H$3),TRUE())=1,ROW(),"")</f>
        <v/>
      </c>
      <c r="R644" s="124"/>
      <c r="S644" s="124"/>
      <c r="T644" s="124"/>
      <c r="U644" s="124"/>
      <c r="V644" s="124"/>
      <c r="W644" s="124"/>
      <c r="X644" s="124"/>
      <c r="Y644" s="124"/>
      <c r="Z644" s="124"/>
      <c r="AA644" s="124"/>
      <c r="AB644" s="124"/>
      <c r="AC644" s="124"/>
      <c r="AD644" s="124"/>
      <c r="AE644" s="124"/>
      <c r="AF644" s="124"/>
      <c r="AG644" s="124"/>
      <c r="AH644" s="124"/>
      <c r="AI644" s="124"/>
      <c r="AJ644" s="124"/>
      <c r="AK644" s="124"/>
      <c r="AL644" s="124"/>
      <c r="AM644" s="124"/>
      <c r="AN644" s="124"/>
      <c r="AO644" s="124"/>
      <c r="AP644" s="124"/>
      <c r="AQ644" s="124"/>
      <c r="AR644" s="124"/>
      <c r="AS644" s="124"/>
      <c r="AT644" s="124"/>
      <c r="AU644" s="124"/>
      <c r="AV644" s="124"/>
    </row>
    <row r="645" customFormat="false" ht="12.8" hidden="false" customHeight="false" outlineLevel="0" collapsed="false">
      <c r="A645" s="105" t="n">
        <f aca="false">IF(MAX(A$11:A644)+1&lt;=$D$1,A644+1,"")</f>
        <v>44331</v>
      </c>
      <c r="B645" s="0" t="str">
        <f aca="false">IF(WEEKDAY(A645,2)=WEEKDAY(B$1,2),WEEKNUM(A645,2),"")</f>
        <v/>
      </c>
      <c r="C645" s="0" t="str">
        <f aca="false">IF(A645=EOMONTH(A645,0),TEXT(A645,"mmm"),"")</f>
        <v/>
      </c>
      <c r="D645" s="0" t="str">
        <f aca="false">IF(OR(AND(DAY(A645)=31,MONTH(A645)=12),AND(DAY(A645)=1,MONTH(A645)=1)),YEAR(A645),"")</f>
        <v/>
      </c>
      <c r="E645" s="118" t="str">
        <f aca="false">IF(IF(YEAR(A645)=$H$1,TRUE())*IF(OR($H$2="",TEXT(A645,"mmm")=$H$2),TRUE())*IF(OR($H$3="",WEEKNUM(A645,2)=$H$3),TRUE())=1,ROW(),"")</f>
        <v/>
      </c>
      <c r="R645" s="124"/>
      <c r="S645" s="124"/>
      <c r="T645" s="124"/>
      <c r="U645" s="124"/>
      <c r="V645" s="124"/>
      <c r="W645" s="124"/>
      <c r="X645" s="124"/>
      <c r="Y645" s="124"/>
      <c r="Z645" s="124"/>
      <c r="AA645" s="124"/>
      <c r="AB645" s="124"/>
      <c r="AC645" s="124"/>
      <c r="AD645" s="124"/>
      <c r="AE645" s="124"/>
      <c r="AF645" s="124"/>
      <c r="AG645" s="124"/>
      <c r="AH645" s="124"/>
      <c r="AI645" s="124"/>
      <c r="AJ645" s="124"/>
      <c r="AK645" s="124"/>
      <c r="AL645" s="124"/>
      <c r="AM645" s="124"/>
      <c r="AN645" s="124"/>
      <c r="AO645" s="124"/>
      <c r="AP645" s="124"/>
      <c r="AQ645" s="124"/>
      <c r="AR645" s="124"/>
      <c r="AS645" s="124"/>
      <c r="AT645" s="124"/>
      <c r="AU645" s="124"/>
      <c r="AV645" s="124"/>
    </row>
    <row r="646" customFormat="false" ht="12.8" hidden="false" customHeight="false" outlineLevel="0" collapsed="false">
      <c r="A646" s="105" t="n">
        <f aca="false">IF(MAX(A$11:A645)+1&lt;=$D$1,A645+1,"")</f>
        <v>44332</v>
      </c>
      <c r="B646" s="0" t="str">
        <f aca="false">IF(WEEKDAY(A646,2)=WEEKDAY(B$1,2),WEEKNUM(A646,2),"")</f>
        <v/>
      </c>
      <c r="C646" s="0" t="str">
        <f aca="false">IF(A646=EOMONTH(A646,0),TEXT(A646,"mmm"),"")</f>
        <v/>
      </c>
      <c r="D646" s="0" t="str">
        <f aca="false">IF(OR(AND(DAY(A646)=31,MONTH(A646)=12),AND(DAY(A646)=1,MONTH(A646)=1)),YEAR(A646),"")</f>
        <v/>
      </c>
      <c r="E646" s="118" t="str">
        <f aca="false">IF(IF(YEAR(A646)=$H$1,TRUE())*IF(OR($H$2="",TEXT(A646,"mmm")=$H$2),TRUE())*IF(OR($H$3="",WEEKNUM(A646,2)=$H$3),TRUE())=1,ROW(),"")</f>
        <v/>
      </c>
      <c r="R646" s="124"/>
      <c r="S646" s="124"/>
      <c r="T646" s="124"/>
      <c r="U646" s="124"/>
      <c r="V646" s="124"/>
      <c r="W646" s="124"/>
      <c r="X646" s="124"/>
      <c r="Y646" s="124"/>
      <c r="Z646" s="124"/>
      <c r="AA646" s="124"/>
      <c r="AB646" s="124"/>
      <c r="AC646" s="124"/>
      <c r="AD646" s="124"/>
      <c r="AE646" s="124"/>
      <c r="AF646" s="124"/>
      <c r="AG646" s="124"/>
      <c r="AH646" s="124"/>
      <c r="AI646" s="124"/>
      <c r="AJ646" s="124"/>
      <c r="AK646" s="124"/>
      <c r="AL646" s="124"/>
      <c r="AM646" s="124"/>
      <c r="AN646" s="124"/>
      <c r="AO646" s="124"/>
      <c r="AP646" s="124"/>
      <c r="AQ646" s="124"/>
      <c r="AR646" s="124"/>
      <c r="AS646" s="124"/>
      <c r="AT646" s="124"/>
      <c r="AU646" s="124"/>
      <c r="AV646" s="124"/>
    </row>
    <row r="647" customFormat="false" ht="12.8" hidden="false" customHeight="false" outlineLevel="0" collapsed="false">
      <c r="A647" s="105" t="n">
        <f aca="false">IF(MAX(A$11:A646)+1&lt;=$D$1,A646+1,"")</f>
        <v>44333</v>
      </c>
      <c r="B647" s="0" t="str">
        <f aca="false">IF(WEEKDAY(A647,2)=WEEKDAY(B$1,2),WEEKNUM(A647,2),"")</f>
        <v/>
      </c>
      <c r="C647" s="0" t="str">
        <f aca="false">IF(A647=EOMONTH(A647,0),TEXT(A647,"mmm"),"")</f>
        <v/>
      </c>
      <c r="D647" s="0" t="str">
        <f aca="false">IF(OR(AND(DAY(A647)=31,MONTH(A647)=12),AND(DAY(A647)=1,MONTH(A647)=1)),YEAR(A647),"")</f>
        <v/>
      </c>
      <c r="E647" s="118" t="str">
        <f aca="false">IF(IF(YEAR(A647)=$H$1,TRUE())*IF(OR($H$2="",TEXT(A647,"mmm")=$H$2),TRUE())*IF(OR($H$3="",WEEKNUM(A647,2)=$H$3),TRUE())=1,ROW(),"")</f>
        <v/>
      </c>
      <c r="R647" s="124"/>
      <c r="S647" s="124"/>
      <c r="T647" s="124"/>
      <c r="U647" s="124"/>
      <c r="V647" s="124"/>
      <c r="W647" s="124"/>
      <c r="X647" s="124"/>
      <c r="Y647" s="124"/>
      <c r="Z647" s="124"/>
      <c r="AA647" s="124"/>
      <c r="AB647" s="124"/>
      <c r="AC647" s="124"/>
      <c r="AD647" s="124"/>
      <c r="AE647" s="124"/>
      <c r="AF647" s="124"/>
      <c r="AG647" s="124"/>
      <c r="AH647" s="124"/>
      <c r="AI647" s="124"/>
      <c r="AJ647" s="124"/>
      <c r="AK647" s="124"/>
      <c r="AL647" s="124"/>
      <c r="AM647" s="124"/>
      <c r="AN647" s="124"/>
      <c r="AO647" s="124"/>
      <c r="AP647" s="124"/>
      <c r="AQ647" s="124"/>
      <c r="AR647" s="124"/>
      <c r="AS647" s="124"/>
      <c r="AT647" s="124"/>
      <c r="AU647" s="124"/>
      <c r="AV647" s="124"/>
    </row>
    <row r="648" customFormat="false" ht="12.8" hidden="false" customHeight="false" outlineLevel="0" collapsed="false">
      <c r="A648" s="105" t="n">
        <f aca="false">IF(MAX(A$11:A647)+1&lt;=$D$1,A647+1,"")</f>
        <v>44334</v>
      </c>
      <c r="B648" s="0" t="n">
        <f aca="false">IF(WEEKDAY(A648,2)=WEEKDAY(B$1,2),WEEKNUM(A648,2),"")</f>
        <v>21</v>
      </c>
      <c r="C648" s="0" t="str">
        <f aca="false">IF(A648=EOMONTH(A648,0),TEXT(A648,"mmm"),"")</f>
        <v/>
      </c>
      <c r="D648" s="0" t="str">
        <f aca="false">IF(OR(AND(DAY(A648)=31,MONTH(A648)=12),AND(DAY(A648)=1,MONTH(A648)=1)),YEAR(A648),"")</f>
        <v/>
      </c>
      <c r="E648" s="118" t="str">
        <f aca="false">IF(IF(YEAR(A648)=$H$1,TRUE())*IF(OR($H$2="",TEXT(A648,"mmm")=$H$2),TRUE())*IF(OR($H$3="",WEEKNUM(A648,2)=$H$3),TRUE())=1,ROW(),"")</f>
        <v/>
      </c>
      <c r="R648" s="124"/>
      <c r="S648" s="124"/>
      <c r="T648" s="124"/>
      <c r="U648" s="124"/>
      <c r="V648" s="124"/>
      <c r="W648" s="124"/>
      <c r="X648" s="124"/>
      <c r="Y648" s="124"/>
      <c r="Z648" s="124"/>
      <c r="AA648" s="124"/>
      <c r="AB648" s="124"/>
      <c r="AC648" s="124"/>
      <c r="AD648" s="124"/>
      <c r="AE648" s="124"/>
      <c r="AF648" s="124"/>
      <c r="AG648" s="124"/>
      <c r="AH648" s="124"/>
      <c r="AI648" s="124"/>
      <c r="AJ648" s="124"/>
      <c r="AK648" s="124"/>
      <c r="AL648" s="124"/>
      <c r="AM648" s="124"/>
      <c r="AN648" s="124"/>
      <c r="AO648" s="124"/>
      <c r="AP648" s="124"/>
      <c r="AQ648" s="124"/>
      <c r="AR648" s="124"/>
      <c r="AS648" s="124"/>
      <c r="AT648" s="124"/>
      <c r="AU648" s="124"/>
      <c r="AV648" s="124"/>
    </row>
    <row r="649" customFormat="false" ht="12.8" hidden="false" customHeight="false" outlineLevel="0" collapsed="false">
      <c r="A649" s="105" t="n">
        <f aca="false">IF(MAX(A$11:A648)+1&lt;=$D$1,A648+1,"")</f>
        <v>44335</v>
      </c>
      <c r="B649" s="0" t="str">
        <f aca="false">IF(WEEKDAY(A649,2)=WEEKDAY(B$1,2),WEEKNUM(A649,2),"")</f>
        <v/>
      </c>
      <c r="C649" s="0" t="str">
        <f aca="false">IF(A649=EOMONTH(A649,0),TEXT(A649,"mmm"),"")</f>
        <v/>
      </c>
      <c r="D649" s="0" t="str">
        <f aca="false">IF(OR(AND(DAY(A649)=31,MONTH(A649)=12),AND(DAY(A649)=1,MONTH(A649)=1)),YEAR(A649),"")</f>
        <v/>
      </c>
      <c r="E649" s="118" t="str">
        <f aca="false">IF(IF(YEAR(A649)=$H$1,TRUE())*IF(OR($H$2="",TEXT(A649,"mmm")=$H$2),TRUE())*IF(OR($H$3="",WEEKNUM(A649,2)=$H$3),TRUE())=1,ROW(),"")</f>
        <v/>
      </c>
      <c r="R649" s="124"/>
      <c r="S649" s="124"/>
      <c r="T649" s="124"/>
      <c r="U649" s="124"/>
      <c r="V649" s="124"/>
      <c r="W649" s="124"/>
      <c r="X649" s="124"/>
      <c r="Y649" s="124"/>
      <c r="Z649" s="124"/>
      <c r="AA649" s="124"/>
      <c r="AB649" s="124"/>
      <c r="AC649" s="124"/>
      <c r="AD649" s="124"/>
      <c r="AE649" s="124"/>
      <c r="AF649" s="124"/>
      <c r="AG649" s="124"/>
      <c r="AH649" s="124"/>
      <c r="AI649" s="124"/>
      <c r="AJ649" s="124"/>
      <c r="AK649" s="124"/>
      <c r="AL649" s="124"/>
      <c r="AM649" s="124"/>
      <c r="AN649" s="124"/>
      <c r="AO649" s="124"/>
      <c r="AP649" s="124"/>
      <c r="AQ649" s="124"/>
      <c r="AR649" s="124"/>
      <c r="AS649" s="124"/>
      <c r="AT649" s="124"/>
      <c r="AU649" s="124"/>
      <c r="AV649" s="124"/>
    </row>
    <row r="650" customFormat="false" ht="12.8" hidden="false" customHeight="false" outlineLevel="0" collapsed="false">
      <c r="A650" s="105" t="n">
        <f aca="false">IF(MAX(A$11:A649)+1&lt;=$D$1,A649+1,"")</f>
        <v>44336</v>
      </c>
      <c r="B650" s="0" t="str">
        <f aca="false">IF(WEEKDAY(A650,2)=WEEKDAY(B$1,2),WEEKNUM(A650,2),"")</f>
        <v/>
      </c>
      <c r="C650" s="0" t="str">
        <f aca="false">IF(A650=EOMONTH(A650,0),TEXT(A650,"mmm"),"")</f>
        <v/>
      </c>
      <c r="D650" s="0" t="str">
        <f aca="false">IF(OR(AND(DAY(A650)=31,MONTH(A650)=12),AND(DAY(A650)=1,MONTH(A650)=1)),YEAR(A650),"")</f>
        <v/>
      </c>
      <c r="E650" s="118" t="str">
        <f aca="false">IF(IF(YEAR(A650)=$H$1,TRUE())*IF(OR($H$2="",TEXT(A650,"mmm")=$H$2),TRUE())*IF(OR($H$3="",WEEKNUM(A650,2)=$H$3),TRUE())=1,ROW(),"")</f>
        <v/>
      </c>
      <c r="R650" s="124"/>
      <c r="S650" s="124"/>
      <c r="T650" s="124"/>
      <c r="U650" s="124"/>
      <c r="V650" s="124"/>
      <c r="W650" s="124"/>
      <c r="X650" s="124"/>
      <c r="Y650" s="124"/>
      <c r="Z650" s="124"/>
      <c r="AA650" s="124"/>
      <c r="AB650" s="124"/>
      <c r="AC650" s="124"/>
      <c r="AD650" s="124"/>
      <c r="AE650" s="124"/>
      <c r="AF650" s="124"/>
      <c r="AG650" s="124"/>
      <c r="AH650" s="124"/>
      <c r="AI650" s="124"/>
      <c r="AJ650" s="124"/>
      <c r="AK650" s="124"/>
      <c r="AL650" s="124"/>
      <c r="AM650" s="124"/>
      <c r="AN650" s="124"/>
      <c r="AO650" s="124"/>
      <c r="AP650" s="124"/>
      <c r="AQ650" s="124"/>
      <c r="AR650" s="124"/>
      <c r="AS650" s="124"/>
      <c r="AT650" s="124"/>
      <c r="AU650" s="124"/>
      <c r="AV650" s="124"/>
    </row>
    <row r="651" customFormat="false" ht="12.8" hidden="false" customHeight="false" outlineLevel="0" collapsed="false">
      <c r="A651" s="105" t="n">
        <f aca="false">IF(MAX(A$11:A650)+1&lt;=$D$1,A650+1,"")</f>
        <v>44337</v>
      </c>
      <c r="B651" s="0" t="str">
        <f aca="false">IF(WEEKDAY(A651,2)=WEEKDAY(B$1,2),WEEKNUM(A651,2),"")</f>
        <v/>
      </c>
      <c r="C651" s="0" t="str">
        <f aca="false">IF(A651=EOMONTH(A651,0),TEXT(A651,"mmm"),"")</f>
        <v/>
      </c>
      <c r="D651" s="0" t="str">
        <f aca="false">IF(OR(AND(DAY(A651)=31,MONTH(A651)=12),AND(DAY(A651)=1,MONTH(A651)=1)),YEAR(A651),"")</f>
        <v/>
      </c>
      <c r="E651" s="118" t="str">
        <f aca="false">IF(IF(YEAR(A651)=$H$1,TRUE())*IF(OR($H$2="",TEXT(A651,"mmm")=$H$2),TRUE())*IF(OR($H$3="",WEEKNUM(A651,2)=$H$3),TRUE())=1,ROW(),"")</f>
        <v/>
      </c>
      <c r="R651" s="124"/>
      <c r="S651" s="124"/>
      <c r="T651" s="124"/>
      <c r="U651" s="124"/>
      <c r="V651" s="124"/>
      <c r="W651" s="124"/>
      <c r="X651" s="124"/>
      <c r="Y651" s="124"/>
      <c r="Z651" s="124"/>
      <c r="AA651" s="124"/>
      <c r="AB651" s="124"/>
      <c r="AC651" s="124"/>
      <c r="AD651" s="124"/>
      <c r="AE651" s="124"/>
      <c r="AF651" s="124"/>
      <c r="AG651" s="124"/>
      <c r="AH651" s="124"/>
      <c r="AI651" s="124"/>
      <c r="AJ651" s="124"/>
      <c r="AK651" s="124"/>
      <c r="AL651" s="124"/>
      <c r="AM651" s="124"/>
      <c r="AN651" s="124"/>
      <c r="AO651" s="124"/>
      <c r="AP651" s="124"/>
      <c r="AQ651" s="124"/>
      <c r="AR651" s="124"/>
      <c r="AS651" s="124"/>
      <c r="AT651" s="124"/>
      <c r="AU651" s="124"/>
      <c r="AV651" s="124"/>
    </row>
    <row r="652" customFormat="false" ht="12.8" hidden="false" customHeight="false" outlineLevel="0" collapsed="false">
      <c r="A652" s="105" t="n">
        <f aca="false">IF(MAX(A$11:A651)+1&lt;=$D$1,A651+1,"")</f>
        <v>44338</v>
      </c>
      <c r="B652" s="0" t="str">
        <f aca="false">IF(WEEKDAY(A652,2)=WEEKDAY(B$1,2),WEEKNUM(A652,2),"")</f>
        <v/>
      </c>
      <c r="C652" s="0" t="str">
        <f aca="false">IF(A652=EOMONTH(A652,0),TEXT(A652,"mmm"),"")</f>
        <v/>
      </c>
      <c r="D652" s="0" t="str">
        <f aca="false">IF(OR(AND(DAY(A652)=31,MONTH(A652)=12),AND(DAY(A652)=1,MONTH(A652)=1)),YEAR(A652),"")</f>
        <v/>
      </c>
      <c r="E652" s="118" t="str">
        <f aca="false">IF(IF(YEAR(A652)=$H$1,TRUE())*IF(OR($H$2="",TEXT(A652,"mmm")=$H$2),TRUE())*IF(OR($H$3="",WEEKNUM(A652,2)=$H$3),TRUE())=1,ROW(),"")</f>
        <v/>
      </c>
      <c r="R652" s="124"/>
      <c r="S652" s="124"/>
      <c r="T652" s="124"/>
      <c r="U652" s="124"/>
      <c r="V652" s="124"/>
      <c r="W652" s="124"/>
      <c r="X652" s="124"/>
      <c r="Y652" s="124"/>
      <c r="Z652" s="124"/>
      <c r="AA652" s="124"/>
      <c r="AB652" s="124"/>
      <c r="AC652" s="124"/>
      <c r="AD652" s="124"/>
      <c r="AE652" s="124"/>
      <c r="AF652" s="124"/>
      <c r="AG652" s="124"/>
      <c r="AH652" s="124"/>
      <c r="AI652" s="124"/>
      <c r="AJ652" s="124"/>
      <c r="AK652" s="124"/>
      <c r="AL652" s="124"/>
      <c r="AM652" s="124"/>
      <c r="AN652" s="124"/>
      <c r="AO652" s="124"/>
      <c r="AP652" s="124"/>
      <c r="AQ652" s="124"/>
      <c r="AR652" s="124"/>
      <c r="AS652" s="124"/>
      <c r="AT652" s="124"/>
      <c r="AU652" s="124"/>
      <c r="AV652" s="124"/>
    </row>
    <row r="653" customFormat="false" ht="12.8" hidden="false" customHeight="false" outlineLevel="0" collapsed="false">
      <c r="A653" s="105" t="n">
        <f aca="false">IF(MAX(A$11:A652)+1&lt;=$D$1,A652+1,"")</f>
        <v>44339</v>
      </c>
      <c r="B653" s="0" t="str">
        <f aca="false">IF(WEEKDAY(A653,2)=WEEKDAY(B$1,2),WEEKNUM(A653,2),"")</f>
        <v/>
      </c>
      <c r="C653" s="0" t="str">
        <f aca="false">IF(A653=EOMONTH(A653,0),TEXT(A653,"mmm"),"")</f>
        <v/>
      </c>
      <c r="D653" s="0" t="str">
        <f aca="false">IF(OR(AND(DAY(A653)=31,MONTH(A653)=12),AND(DAY(A653)=1,MONTH(A653)=1)),YEAR(A653),"")</f>
        <v/>
      </c>
      <c r="E653" s="118" t="str">
        <f aca="false">IF(IF(YEAR(A653)=$H$1,TRUE())*IF(OR($H$2="",TEXT(A653,"mmm")=$H$2),TRUE())*IF(OR($H$3="",WEEKNUM(A653,2)=$H$3),TRUE())=1,ROW(),"")</f>
        <v/>
      </c>
      <c r="R653" s="124"/>
      <c r="S653" s="124"/>
      <c r="T653" s="124"/>
      <c r="U653" s="124"/>
      <c r="V653" s="124"/>
      <c r="W653" s="124"/>
      <c r="X653" s="124"/>
      <c r="Y653" s="124"/>
      <c r="Z653" s="124"/>
      <c r="AA653" s="124"/>
      <c r="AB653" s="124"/>
      <c r="AC653" s="124"/>
      <c r="AD653" s="124"/>
      <c r="AE653" s="124"/>
      <c r="AF653" s="124"/>
      <c r="AG653" s="124"/>
      <c r="AH653" s="124"/>
      <c r="AI653" s="124"/>
      <c r="AJ653" s="124"/>
      <c r="AK653" s="124"/>
      <c r="AL653" s="124"/>
      <c r="AM653" s="124"/>
      <c r="AN653" s="124"/>
      <c r="AO653" s="124"/>
      <c r="AP653" s="124"/>
      <c r="AQ653" s="124"/>
      <c r="AR653" s="124"/>
      <c r="AS653" s="124"/>
      <c r="AT653" s="124"/>
      <c r="AU653" s="124"/>
      <c r="AV653" s="124"/>
    </row>
    <row r="654" customFormat="false" ht="12.8" hidden="false" customHeight="false" outlineLevel="0" collapsed="false">
      <c r="A654" s="105" t="n">
        <f aca="false">IF(MAX(A$11:A653)+1&lt;=$D$1,A653+1,"")</f>
        <v>44340</v>
      </c>
      <c r="B654" s="0" t="str">
        <f aca="false">IF(WEEKDAY(A654,2)=WEEKDAY(B$1,2),WEEKNUM(A654,2),"")</f>
        <v/>
      </c>
      <c r="C654" s="0" t="str">
        <f aca="false">IF(A654=EOMONTH(A654,0),TEXT(A654,"mmm"),"")</f>
        <v/>
      </c>
      <c r="D654" s="0" t="str">
        <f aca="false">IF(OR(AND(DAY(A654)=31,MONTH(A654)=12),AND(DAY(A654)=1,MONTH(A654)=1)),YEAR(A654),"")</f>
        <v/>
      </c>
      <c r="E654" s="118" t="str">
        <f aca="false">IF(IF(YEAR(A654)=$H$1,TRUE())*IF(OR($H$2="",TEXT(A654,"mmm")=$H$2),TRUE())*IF(OR($H$3="",WEEKNUM(A654,2)=$H$3),TRUE())=1,ROW(),"")</f>
        <v/>
      </c>
      <c r="R654" s="124"/>
      <c r="S654" s="124"/>
      <c r="T654" s="124"/>
      <c r="U654" s="124"/>
      <c r="V654" s="124"/>
      <c r="W654" s="124"/>
      <c r="X654" s="124"/>
      <c r="Y654" s="124"/>
      <c r="Z654" s="124"/>
      <c r="AA654" s="124"/>
      <c r="AB654" s="124"/>
      <c r="AC654" s="124"/>
      <c r="AD654" s="124"/>
      <c r="AE654" s="124"/>
      <c r="AF654" s="124"/>
      <c r="AG654" s="124"/>
      <c r="AH654" s="124"/>
      <c r="AI654" s="124"/>
      <c r="AJ654" s="124"/>
      <c r="AK654" s="124"/>
      <c r="AL654" s="124"/>
      <c r="AM654" s="124"/>
      <c r="AN654" s="124"/>
      <c r="AO654" s="124"/>
      <c r="AP654" s="124"/>
      <c r="AQ654" s="124"/>
      <c r="AR654" s="124"/>
      <c r="AS654" s="124"/>
      <c r="AT654" s="124"/>
      <c r="AU654" s="124"/>
      <c r="AV654" s="124"/>
    </row>
    <row r="655" customFormat="false" ht="12.8" hidden="false" customHeight="false" outlineLevel="0" collapsed="false">
      <c r="A655" s="105" t="n">
        <f aca="false">IF(MAX(A$11:A654)+1&lt;=$D$1,A654+1,"")</f>
        <v>44341</v>
      </c>
      <c r="B655" s="0" t="n">
        <f aca="false">IF(WEEKDAY(A655,2)=WEEKDAY(B$1,2),WEEKNUM(A655,2),"")</f>
        <v>22</v>
      </c>
      <c r="C655" s="0" t="str">
        <f aca="false">IF(A655=EOMONTH(A655,0),TEXT(A655,"mmm"),"")</f>
        <v/>
      </c>
      <c r="D655" s="0" t="str">
        <f aca="false">IF(OR(AND(DAY(A655)=31,MONTH(A655)=12),AND(DAY(A655)=1,MONTH(A655)=1)),YEAR(A655),"")</f>
        <v/>
      </c>
      <c r="E655" s="118" t="str">
        <f aca="false">IF(IF(YEAR(A655)=$H$1,TRUE())*IF(OR($H$2="",TEXT(A655,"mmm")=$H$2),TRUE())*IF(OR($H$3="",WEEKNUM(A655,2)=$H$3),TRUE())=1,ROW(),"")</f>
        <v/>
      </c>
      <c r="R655" s="124"/>
      <c r="S655" s="124"/>
      <c r="T655" s="124"/>
      <c r="U655" s="124"/>
      <c r="V655" s="124"/>
      <c r="W655" s="124"/>
      <c r="X655" s="124"/>
      <c r="Y655" s="124"/>
      <c r="Z655" s="124"/>
      <c r="AA655" s="124"/>
      <c r="AB655" s="124"/>
      <c r="AC655" s="124"/>
      <c r="AD655" s="124"/>
      <c r="AE655" s="124"/>
      <c r="AF655" s="124"/>
      <c r="AG655" s="124"/>
      <c r="AH655" s="124"/>
      <c r="AI655" s="124"/>
      <c r="AJ655" s="124"/>
      <c r="AK655" s="124"/>
      <c r="AL655" s="124"/>
      <c r="AM655" s="124"/>
      <c r="AN655" s="124"/>
      <c r="AO655" s="124"/>
      <c r="AP655" s="124"/>
      <c r="AQ655" s="124"/>
      <c r="AR655" s="124"/>
      <c r="AS655" s="124"/>
      <c r="AT655" s="124"/>
      <c r="AU655" s="124"/>
      <c r="AV655" s="124"/>
    </row>
    <row r="656" customFormat="false" ht="12.8" hidden="false" customHeight="false" outlineLevel="0" collapsed="false">
      <c r="A656" s="105" t="n">
        <f aca="false">IF(MAX(A$11:A655)+1&lt;=$D$1,A655+1,"")</f>
        <v>44342</v>
      </c>
      <c r="B656" s="0" t="str">
        <f aca="false">IF(WEEKDAY(A656,2)=WEEKDAY(B$1,2),WEEKNUM(A656,2),"")</f>
        <v/>
      </c>
      <c r="C656" s="0" t="str">
        <f aca="false">IF(A656=EOMONTH(A656,0),TEXT(A656,"mmm"),"")</f>
        <v/>
      </c>
      <c r="D656" s="0" t="str">
        <f aca="false">IF(OR(AND(DAY(A656)=31,MONTH(A656)=12),AND(DAY(A656)=1,MONTH(A656)=1)),YEAR(A656),"")</f>
        <v/>
      </c>
      <c r="E656" s="118" t="str">
        <f aca="false">IF(IF(YEAR(A656)=$H$1,TRUE())*IF(OR($H$2="",TEXT(A656,"mmm")=$H$2),TRUE())*IF(OR($H$3="",WEEKNUM(A656,2)=$H$3),TRUE())=1,ROW(),"")</f>
        <v/>
      </c>
      <c r="R656" s="124"/>
      <c r="S656" s="124"/>
      <c r="T656" s="124"/>
      <c r="U656" s="124"/>
      <c r="V656" s="124"/>
      <c r="W656" s="124"/>
      <c r="X656" s="124"/>
      <c r="Y656" s="124"/>
      <c r="Z656" s="124"/>
      <c r="AA656" s="124"/>
      <c r="AB656" s="124"/>
      <c r="AC656" s="124"/>
      <c r="AD656" s="124"/>
      <c r="AE656" s="124"/>
      <c r="AF656" s="124"/>
      <c r="AG656" s="124"/>
      <c r="AH656" s="124"/>
      <c r="AI656" s="124"/>
      <c r="AJ656" s="124"/>
      <c r="AK656" s="124"/>
      <c r="AL656" s="124"/>
      <c r="AM656" s="124"/>
      <c r="AN656" s="124"/>
      <c r="AO656" s="124"/>
      <c r="AP656" s="124"/>
      <c r="AQ656" s="124"/>
      <c r="AR656" s="124"/>
      <c r="AS656" s="124"/>
      <c r="AT656" s="124"/>
      <c r="AU656" s="124"/>
      <c r="AV656" s="124"/>
    </row>
    <row r="657" customFormat="false" ht="12.8" hidden="false" customHeight="false" outlineLevel="0" collapsed="false">
      <c r="A657" s="105" t="n">
        <f aca="false">IF(MAX(A$11:A656)+1&lt;=$D$1,A656+1,"")</f>
        <v>44343</v>
      </c>
      <c r="B657" s="0" t="str">
        <f aca="false">IF(WEEKDAY(A657,2)=WEEKDAY(B$1,2),WEEKNUM(A657,2),"")</f>
        <v/>
      </c>
      <c r="C657" s="0" t="str">
        <f aca="false">IF(A657=EOMONTH(A657,0),TEXT(A657,"mmm"),"")</f>
        <v/>
      </c>
      <c r="D657" s="0" t="str">
        <f aca="false">IF(OR(AND(DAY(A657)=31,MONTH(A657)=12),AND(DAY(A657)=1,MONTH(A657)=1)),YEAR(A657),"")</f>
        <v/>
      </c>
      <c r="E657" s="118" t="str">
        <f aca="false">IF(IF(YEAR(A657)=$H$1,TRUE())*IF(OR($H$2="",TEXT(A657,"mmm")=$H$2),TRUE())*IF(OR($H$3="",WEEKNUM(A657,2)=$H$3),TRUE())=1,ROW(),"")</f>
        <v/>
      </c>
      <c r="R657" s="124"/>
      <c r="S657" s="124"/>
      <c r="T657" s="124"/>
      <c r="U657" s="124"/>
      <c r="V657" s="124"/>
      <c r="W657" s="124"/>
      <c r="X657" s="124"/>
      <c r="Y657" s="124"/>
      <c r="Z657" s="124"/>
      <c r="AA657" s="124"/>
      <c r="AB657" s="124"/>
      <c r="AC657" s="124"/>
      <c r="AD657" s="124"/>
      <c r="AE657" s="124"/>
      <c r="AF657" s="124"/>
      <c r="AG657" s="124"/>
      <c r="AH657" s="124"/>
      <c r="AI657" s="124"/>
      <c r="AJ657" s="124"/>
      <c r="AK657" s="124"/>
      <c r="AL657" s="124"/>
      <c r="AM657" s="124"/>
      <c r="AN657" s="124"/>
      <c r="AO657" s="124"/>
      <c r="AP657" s="124"/>
      <c r="AQ657" s="124"/>
      <c r="AR657" s="124"/>
      <c r="AS657" s="124"/>
      <c r="AT657" s="124"/>
      <c r="AU657" s="124"/>
      <c r="AV657" s="124"/>
    </row>
    <row r="658" customFormat="false" ht="12.8" hidden="false" customHeight="false" outlineLevel="0" collapsed="false">
      <c r="A658" s="105" t="n">
        <f aca="false">IF(MAX(A$11:A657)+1&lt;=$D$1,A657+1,"")</f>
        <v>44344</v>
      </c>
      <c r="B658" s="0" t="str">
        <f aca="false">IF(WEEKDAY(A658,2)=WEEKDAY(B$1,2),WEEKNUM(A658,2),"")</f>
        <v/>
      </c>
      <c r="C658" s="0" t="str">
        <f aca="false">IF(A658=EOMONTH(A658,0),TEXT(A658,"mmm"),"")</f>
        <v/>
      </c>
      <c r="D658" s="0" t="str">
        <f aca="false">IF(OR(AND(DAY(A658)=31,MONTH(A658)=12),AND(DAY(A658)=1,MONTH(A658)=1)),YEAR(A658),"")</f>
        <v/>
      </c>
      <c r="E658" s="118" t="str">
        <f aca="false">IF(IF(YEAR(A658)=$H$1,TRUE())*IF(OR($H$2="",TEXT(A658,"mmm")=$H$2),TRUE())*IF(OR($H$3="",WEEKNUM(A658,2)=$H$3),TRUE())=1,ROW(),"")</f>
        <v/>
      </c>
      <c r="R658" s="124"/>
      <c r="S658" s="124"/>
      <c r="T658" s="124"/>
      <c r="U658" s="124"/>
      <c r="V658" s="124"/>
      <c r="W658" s="124"/>
      <c r="X658" s="124"/>
      <c r="Y658" s="124"/>
      <c r="Z658" s="124"/>
      <c r="AA658" s="124"/>
      <c r="AB658" s="124"/>
      <c r="AC658" s="124"/>
      <c r="AD658" s="124"/>
      <c r="AE658" s="124"/>
      <c r="AF658" s="124"/>
      <c r="AG658" s="124"/>
      <c r="AH658" s="124"/>
      <c r="AI658" s="124"/>
      <c r="AJ658" s="124"/>
      <c r="AK658" s="124"/>
      <c r="AL658" s="124"/>
      <c r="AM658" s="124"/>
      <c r="AN658" s="124"/>
      <c r="AO658" s="124"/>
      <c r="AP658" s="124"/>
      <c r="AQ658" s="124"/>
      <c r="AR658" s="124"/>
      <c r="AS658" s="124"/>
      <c r="AT658" s="124"/>
      <c r="AU658" s="124"/>
      <c r="AV658" s="124"/>
    </row>
    <row r="659" customFormat="false" ht="12.8" hidden="false" customHeight="false" outlineLevel="0" collapsed="false">
      <c r="A659" s="105" t="n">
        <f aca="false">IF(MAX(A$11:A658)+1&lt;=$D$1,A658+1,"")</f>
        <v>44345</v>
      </c>
      <c r="B659" s="0" t="str">
        <f aca="false">IF(WEEKDAY(A659,2)=WEEKDAY(B$1,2),WEEKNUM(A659,2),"")</f>
        <v/>
      </c>
      <c r="C659" s="0" t="str">
        <f aca="false">IF(A659=EOMONTH(A659,0),TEXT(A659,"mmm"),"")</f>
        <v/>
      </c>
      <c r="D659" s="0" t="str">
        <f aca="false">IF(OR(AND(DAY(A659)=31,MONTH(A659)=12),AND(DAY(A659)=1,MONTH(A659)=1)),YEAR(A659),"")</f>
        <v/>
      </c>
      <c r="E659" s="118" t="str">
        <f aca="false">IF(IF(YEAR(A659)=$H$1,TRUE())*IF(OR($H$2="",TEXT(A659,"mmm")=$H$2),TRUE())*IF(OR($H$3="",WEEKNUM(A659,2)=$H$3),TRUE())=1,ROW(),"")</f>
        <v/>
      </c>
      <c r="R659" s="124"/>
      <c r="S659" s="124"/>
      <c r="T659" s="124"/>
      <c r="U659" s="124"/>
      <c r="V659" s="124"/>
      <c r="W659" s="124"/>
      <c r="X659" s="124"/>
      <c r="Y659" s="124"/>
      <c r="Z659" s="124"/>
      <c r="AA659" s="124"/>
      <c r="AB659" s="124"/>
      <c r="AC659" s="124"/>
      <c r="AD659" s="124"/>
      <c r="AE659" s="124"/>
      <c r="AF659" s="124"/>
      <c r="AG659" s="124"/>
      <c r="AH659" s="124"/>
      <c r="AI659" s="124"/>
      <c r="AJ659" s="124"/>
      <c r="AK659" s="124"/>
      <c r="AL659" s="124"/>
      <c r="AM659" s="124"/>
      <c r="AN659" s="124"/>
      <c r="AO659" s="124"/>
      <c r="AP659" s="124"/>
      <c r="AQ659" s="124"/>
      <c r="AR659" s="124"/>
      <c r="AS659" s="124"/>
      <c r="AT659" s="124"/>
      <c r="AU659" s="124"/>
      <c r="AV659" s="124"/>
    </row>
    <row r="660" customFormat="false" ht="12.8" hidden="false" customHeight="false" outlineLevel="0" collapsed="false">
      <c r="A660" s="105" t="n">
        <f aca="false">IF(MAX(A$11:A659)+1&lt;=$D$1,A659+1,"")</f>
        <v>44346</v>
      </c>
      <c r="B660" s="0" t="str">
        <f aca="false">IF(WEEKDAY(A660,2)=WEEKDAY(B$1,2),WEEKNUM(A660,2),"")</f>
        <v/>
      </c>
      <c r="C660" s="0" t="str">
        <f aca="false">IF(A660=EOMONTH(A660,0),TEXT(A660,"mmm"),"")</f>
        <v/>
      </c>
      <c r="D660" s="0" t="str">
        <f aca="false">IF(OR(AND(DAY(A660)=31,MONTH(A660)=12),AND(DAY(A660)=1,MONTH(A660)=1)),YEAR(A660),"")</f>
        <v/>
      </c>
      <c r="E660" s="118" t="str">
        <f aca="false">IF(IF(YEAR(A660)=$H$1,TRUE())*IF(OR($H$2="",TEXT(A660,"mmm")=$H$2),TRUE())*IF(OR($H$3="",WEEKNUM(A660,2)=$H$3),TRUE())=1,ROW(),"")</f>
        <v/>
      </c>
      <c r="R660" s="124"/>
      <c r="S660" s="124"/>
      <c r="T660" s="124"/>
      <c r="U660" s="124"/>
      <c r="V660" s="124"/>
      <c r="W660" s="124"/>
      <c r="X660" s="124"/>
      <c r="Y660" s="124"/>
      <c r="Z660" s="124"/>
      <c r="AA660" s="124"/>
      <c r="AB660" s="124"/>
      <c r="AC660" s="124"/>
      <c r="AD660" s="124"/>
      <c r="AE660" s="124"/>
      <c r="AF660" s="124"/>
      <c r="AG660" s="124"/>
      <c r="AH660" s="124"/>
      <c r="AI660" s="124"/>
      <c r="AJ660" s="124"/>
      <c r="AK660" s="124"/>
      <c r="AL660" s="124"/>
      <c r="AM660" s="124"/>
      <c r="AN660" s="124"/>
      <c r="AO660" s="124"/>
      <c r="AP660" s="124"/>
      <c r="AQ660" s="124"/>
      <c r="AR660" s="124"/>
      <c r="AS660" s="124"/>
      <c r="AT660" s="124"/>
      <c r="AU660" s="124"/>
      <c r="AV660" s="124"/>
    </row>
    <row r="661" customFormat="false" ht="12.8" hidden="false" customHeight="false" outlineLevel="0" collapsed="false">
      <c r="A661" s="105" t="n">
        <f aca="false">IF(MAX(A$11:A660)+1&lt;=$D$1,A660+1,"")</f>
        <v>44347</v>
      </c>
      <c r="B661" s="0" t="str">
        <f aca="false">IF(WEEKDAY(A661,2)=WEEKDAY(B$1,2),WEEKNUM(A661,2),"")</f>
        <v/>
      </c>
      <c r="C661" s="0" t="str">
        <f aca="false">IF(A661=EOMONTH(A661,0),TEXT(A661,"mmm"),"")</f>
        <v>mai</v>
      </c>
      <c r="D661" s="0" t="str">
        <f aca="false">IF(OR(AND(DAY(A661)=31,MONTH(A661)=12),AND(DAY(A661)=1,MONTH(A661)=1)),YEAR(A661),"")</f>
        <v/>
      </c>
      <c r="E661" s="118" t="str">
        <f aca="false">IF(IF(YEAR(A661)=$H$1,TRUE())*IF(OR($H$2="",TEXT(A661,"mmm")=$H$2),TRUE())*IF(OR($H$3="",WEEKNUM(A661,2)=$H$3),TRUE())=1,ROW(),"")</f>
        <v/>
      </c>
      <c r="R661" s="124"/>
      <c r="S661" s="124"/>
      <c r="T661" s="124"/>
      <c r="U661" s="124"/>
      <c r="V661" s="124"/>
      <c r="W661" s="124"/>
      <c r="X661" s="124"/>
      <c r="Y661" s="124"/>
      <c r="Z661" s="124"/>
      <c r="AA661" s="124"/>
      <c r="AB661" s="124"/>
      <c r="AC661" s="124"/>
      <c r="AD661" s="124"/>
      <c r="AE661" s="124"/>
      <c r="AF661" s="124"/>
      <c r="AG661" s="124"/>
      <c r="AH661" s="124"/>
      <c r="AI661" s="124"/>
      <c r="AJ661" s="124"/>
      <c r="AK661" s="124"/>
      <c r="AL661" s="124"/>
      <c r="AM661" s="124"/>
      <c r="AN661" s="124"/>
      <c r="AO661" s="124"/>
      <c r="AP661" s="124"/>
      <c r="AQ661" s="124"/>
      <c r="AR661" s="124"/>
      <c r="AS661" s="124"/>
      <c r="AT661" s="124"/>
      <c r="AU661" s="124"/>
      <c r="AV661" s="124"/>
    </row>
    <row r="662" customFormat="false" ht="12.8" hidden="false" customHeight="false" outlineLevel="0" collapsed="false">
      <c r="A662" s="105" t="n">
        <f aca="false">IF(MAX(A$11:A661)+1&lt;=$D$1,A661+1,"")</f>
        <v>44348</v>
      </c>
      <c r="B662" s="0" t="n">
        <f aca="false">IF(WEEKDAY(A662,2)=WEEKDAY(B$1,2),WEEKNUM(A662,2),"")</f>
        <v>23</v>
      </c>
      <c r="C662" s="0" t="str">
        <f aca="false">IF(A662=EOMONTH(A662,0),TEXT(A662,"mmm"),"")</f>
        <v/>
      </c>
      <c r="D662" s="0" t="str">
        <f aca="false">IF(OR(AND(DAY(A662)=31,MONTH(A662)=12),AND(DAY(A662)=1,MONTH(A662)=1)),YEAR(A662),"")</f>
        <v/>
      </c>
      <c r="E662" s="118" t="str">
        <f aca="false">IF(IF(YEAR(A662)=$H$1,TRUE())*IF(OR($H$2="",TEXT(A662,"mmm")=$H$2),TRUE())*IF(OR($H$3="",WEEKNUM(A662,2)=$H$3),TRUE())=1,ROW(),"")</f>
        <v/>
      </c>
      <c r="R662" s="124"/>
      <c r="S662" s="124"/>
      <c r="T662" s="124"/>
      <c r="U662" s="124"/>
      <c r="V662" s="124"/>
      <c r="W662" s="124"/>
      <c r="X662" s="124"/>
      <c r="Y662" s="124"/>
      <c r="Z662" s="124"/>
      <c r="AA662" s="124"/>
      <c r="AB662" s="124"/>
      <c r="AC662" s="124"/>
      <c r="AD662" s="124"/>
      <c r="AE662" s="124"/>
      <c r="AF662" s="124"/>
      <c r="AG662" s="124"/>
      <c r="AH662" s="124"/>
      <c r="AI662" s="124"/>
      <c r="AJ662" s="124"/>
      <c r="AK662" s="124"/>
      <c r="AL662" s="124"/>
      <c r="AM662" s="124"/>
      <c r="AN662" s="124"/>
      <c r="AO662" s="124"/>
      <c r="AP662" s="124"/>
      <c r="AQ662" s="124"/>
      <c r="AR662" s="124"/>
      <c r="AS662" s="124"/>
      <c r="AT662" s="124"/>
      <c r="AU662" s="124"/>
      <c r="AV662" s="124"/>
    </row>
    <row r="663" customFormat="false" ht="12.8" hidden="false" customHeight="false" outlineLevel="0" collapsed="false">
      <c r="A663" s="105" t="n">
        <f aca="false">IF(MAX(A$11:A662)+1&lt;=$D$1,A662+1,"")</f>
        <v>44349</v>
      </c>
      <c r="B663" s="0" t="str">
        <f aca="false">IF(WEEKDAY(A663,2)=WEEKDAY(B$1,2),WEEKNUM(A663,2),"")</f>
        <v/>
      </c>
      <c r="C663" s="0" t="str">
        <f aca="false">IF(A663=EOMONTH(A663,0),TEXT(A663,"mmm"),"")</f>
        <v/>
      </c>
      <c r="D663" s="0" t="str">
        <f aca="false">IF(OR(AND(DAY(A663)=31,MONTH(A663)=12),AND(DAY(A663)=1,MONTH(A663)=1)),YEAR(A663),"")</f>
        <v/>
      </c>
      <c r="E663" s="118" t="str">
        <f aca="false">IF(IF(YEAR(A663)=$H$1,TRUE())*IF(OR($H$2="",TEXT(A663,"mmm")=$H$2),TRUE())*IF(OR($H$3="",WEEKNUM(A663,2)=$H$3),TRUE())=1,ROW(),"")</f>
        <v/>
      </c>
      <c r="R663" s="124"/>
      <c r="S663" s="124"/>
      <c r="T663" s="124"/>
      <c r="U663" s="124"/>
      <c r="V663" s="124"/>
      <c r="W663" s="124"/>
      <c r="X663" s="124"/>
      <c r="Y663" s="124"/>
      <c r="Z663" s="124"/>
      <c r="AA663" s="124"/>
      <c r="AB663" s="124"/>
      <c r="AC663" s="124"/>
      <c r="AD663" s="124"/>
      <c r="AE663" s="124"/>
      <c r="AF663" s="124"/>
      <c r="AG663" s="124"/>
      <c r="AH663" s="124"/>
      <c r="AI663" s="124"/>
      <c r="AJ663" s="124"/>
      <c r="AK663" s="124"/>
      <c r="AL663" s="124"/>
      <c r="AM663" s="124"/>
      <c r="AN663" s="124"/>
      <c r="AO663" s="124"/>
      <c r="AP663" s="124"/>
      <c r="AQ663" s="124"/>
      <c r="AR663" s="124"/>
      <c r="AS663" s="124"/>
      <c r="AT663" s="124"/>
      <c r="AU663" s="124"/>
      <c r="AV663" s="124"/>
    </row>
    <row r="664" customFormat="false" ht="12.8" hidden="false" customHeight="false" outlineLevel="0" collapsed="false">
      <c r="A664" s="105" t="n">
        <f aca="false">IF(MAX(A$11:A663)+1&lt;=$D$1,A663+1,"")</f>
        <v>44350</v>
      </c>
      <c r="B664" s="0" t="str">
        <f aca="false">IF(WEEKDAY(A664,2)=WEEKDAY(B$1,2),WEEKNUM(A664,2),"")</f>
        <v/>
      </c>
      <c r="C664" s="0" t="str">
        <f aca="false">IF(A664=EOMONTH(A664,0),TEXT(A664,"mmm"),"")</f>
        <v/>
      </c>
      <c r="D664" s="0" t="str">
        <f aca="false">IF(OR(AND(DAY(A664)=31,MONTH(A664)=12),AND(DAY(A664)=1,MONTH(A664)=1)),YEAR(A664),"")</f>
        <v/>
      </c>
      <c r="E664" s="118" t="str">
        <f aca="false">IF(IF(YEAR(A664)=$H$1,TRUE())*IF(OR($H$2="",TEXT(A664,"mmm")=$H$2),TRUE())*IF(OR($H$3="",WEEKNUM(A664,2)=$H$3),TRUE())=1,ROW(),"")</f>
        <v/>
      </c>
      <c r="R664" s="124"/>
      <c r="S664" s="124"/>
      <c r="T664" s="124"/>
      <c r="U664" s="124"/>
      <c r="V664" s="124"/>
      <c r="W664" s="124"/>
      <c r="X664" s="124"/>
      <c r="Y664" s="124"/>
      <c r="Z664" s="124"/>
      <c r="AA664" s="124"/>
      <c r="AB664" s="124"/>
      <c r="AC664" s="124"/>
      <c r="AD664" s="124"/>
      <c r="AE664" s="124"/>
      <c r="AF664" s="124"/>
      <c r="AG664" s="124"/>
      <c r="AH664" s="124"/>
      <c r="AI664" s="124"/>
      <c r="AJ664" s="124"/>
      <c r="AK664" s="124"/>
      <c r="AL664" s="124"/>
      <c r="AM664" s="124"/>
      <c r="AN664" s="124"/>
      <c r="AO664" s="124"/>
      <c r="AP664" s="124"/>
      <c r="AQ664" s="124"/>
      <c r="AR664" s="124"/>
      <c r="AS664" s="124"/>
      <c r="AT664" s="124"/>
      <c r="AU664" s="124"/>
      <c r="AV664" s="124"/>
    </row>
    <row r="665" customFormat="false" ht="12.8" hidden="false" customHeight="false" outlineLevel="0" collapsed="false">
      <c r="A665" s="105" t="n">
        <f aca="false">IF(MAX(A$11:A664)+1&lt;=$D$1,A664+1,"")</f>
        <v>44351</v>
      </c>
      <c r="B665" s="0" t="str">
        <f aca="false">IF(WEEKDAY(A665,2)=WEEKDAY(B$1,2),WEEKNUM(A665,2),"")</f>
        <v/>
      </c>
      <c r="C665" s="0" t="str">
        <f aca="false">IF(A665=EOMONTH(A665,0),TEXT(A665,"mmm"),"")</f>
        <v/>
      </c>
      <c r="D665" s="0" t="str">
        <f aca="false">IF(OR(AND(DAY(A665)=31,MONTH(A665)=12),AND(DAY(A665)=1,MONTH(A665)=1)),YEAR(A665),"")</f>
        <v/>
      </c>
      <c r="E665" s="118" t="str">
        <f aca="false">IF(IF(YEAR(A665)=$H$1,TRUE())*IF(OR($H$2="",TEXT(A665,"mmm")=$H$2),TRUE())*IF(OR($H$3="",WEEKNUM(A665,2)=$H$3),TRUE())=1,ROW(),"")</f>
        <v/>
      </c>
      <c r="R665" s="124"/>
      <c r="S665" s="124"/>
      <c r="T665" s="124"/>
      <c r="U665" s="124"/>
      <c r="V665" s="124"/>
      <c r="W665" s="124"/>
      <c r="X665" s="124"/>
      <c r="Y665" s="124"/>
      <c r="Z665" s="124"/>
      <c r="AA665" s="124"/>
      <c r="AB665" s="124"/>
      <c r="AC665" s="124"/>
      <c r="AD665" s="124"/>
      <c r="AE665" s="124"/>
      <c r="AF665" s="124"/>
      <c r="AG665" s="124"/>
      <c r="AH665" s="124"/>
      <c r="AI665" s="124"/>
      <c r="AJ665" s="124"/>
      <c r="AK665" s="124"/>
      <c r="AL665" s="124"/>
      <c r="AM665" s="124"/>
      <c r="AN665" s="124"/>
      <c r="AO665" s="124"/>
      <c r="AP665" s="124"/>
      <c r="AQ665" s="124"/>
      <c r="AR665" s="124"/>
      <c r="AS665" s="124"/>
      <c r="AT665" s="124"/>
      <c r="AU665" s="124"/>
      <c r="AV665" s="124"/>
    </row>
    <row r="666" customFormat="false" ht="12.8" hidden="false" customHeight="false" outlineLevel="0" collapsed="false">
      <c r="A666" s="105" t="n">
        <f aca="false">IF(MAX(A$11:A665)+1&lt;=$D$1,A665+1,"")</f>
        <v>44352</v>
      </c>
      <c r="B666" s="0" t="str">
        <f aca="false">IF(WEEKDAY(A666,2)=WEEKDAY(B$1,2),WEEKNUM(A666,2),"")</f>
        <v/>
      </c>
      <c r="C666" s="0" t="str">
        <f aca="false">IF(A666=EOMONTH(A666,0),TEXT(A666,"mmm"),"")</f>
        <v/>
      </c>
      <c r="D666" s="0" t="str">
        <f aca="false">IF(OR(AND(DAY(A666)=31,MONTH(A666)=12),AND(DAY(A666)=1,MONTH(A666)=1)),YEAR(A666),"")</f>
        <v/>
      </c>
      <c r="E666" s="118" t="str">
        <f aca="false">IF(IF(YEAR(A666)=$H$1,TRUE())*IF(OR($H$2="",TEXT(A666,"mmm")=$H$2),TRUE())*IF(OR($H$3="",WEEKNUM(A666,2)=$H$3),TRUE())=1,ROW(),"")</f>
        <v/>
      </c>
      <c r="R666" s="124"/>
      <c r="S666" s="124"/>
      <c r="T666" s="124"/>
      <c r="U666" s="124"/>
      <c r="V666" s="124"/>
      <c r="W666" s="124"/>
      <c r="X666" s="124"/>
      <c r="Y666" s="124"/>
      <c r="Z666" s="124"/>
      <c r="AA666" s="124"/>
      <c r="AB666" s="124"/>
      <c r="AC666" s="124"/>
      <c r="AD666" s="124"/>
      <c r="AE666" s="124"/>
      <c r="AF666" s="124"/>
      <c r="AG666" s="124"/>
      <c r="AH666" s="124"/>
      <c r="AI666" s="124"/>
      <c r="AJ666" s="124"/>
      <c r="AK666" s="124"/>
      <c r="AL666" s="124"/>
      <c r="AM666" s="124"/>
      <c r="AN666" s="124"/>
      <c r="AO666" s="124"/>
      <c r="AP666" s="124"/>
      <c r="AQ666" s="124"/>
      <c r="AR666" s="124"/>
      <c r="AS666" s="124"/>
      <c r="AT666" s="124"/>
      <c r="AU666" s="124"/>
      <c r="AV666" s="124"/>
    </row>
    <row r="667" customFormat="false" ht="12.8" hidden="false" customHeight="false" outlineLevel="0" collapsed="false">
      <c r="A667" s="105" t="n">
        <f aca="false">IF(MAX(A$11:A666)+1&lt;=$D$1,A666+1,"")</f>
        <v>44353</v>
      </c>
      <c r="B667" s="0" t="str">
        <f aca="false">IF(WEEKDAY(A667,2)=WEEKDAY(B$1,2),WEEKNUM(A667,2),"")</f>
        <v/>
      </c>
      <c r="C667" s="0" t="str">
        <f aca="false">IF(A667=EOMONTH(A667,0),TEXT(A667,"mmm"),"")</f>
        <v/>
      </c>
      <c r="D667" s="0" t="str">
        <f aca="false">IF(OR(AND(DAY(A667)=31,MONTH(A667)=12),AND(DAY(A667)=1,MONTH(A667)=1)),YEAR(A667),"")</f>
        <v/>
      </c>
      <c r="E667" s="118" t="str">
        <f aca="false">IF(IF(YEAR(A667)=$H$1,TRUE())*IF(OR($H$2="",TEXT(A667,"mmm")=$H$2),TRUE())*IF(OR($H$3="",WEEKNUM(A667,2)=$H$3),TRUE())=1,ROW(),"")</f>
        <v/>
      </c>
      <c r="R667" s="124"/>
      <c r="S667" s="124"/>
      <c r="T667" s="124"/>
      <c r="U667" s="124"/>
      <c r="V667" s="124"/>
      <c r="W667" s="124"/>
      <c r="X667" s="124"/>
      <c r="Y667" s="124"/>
      <c r="Z667" s="124"/>
      <c r="AA667" s="124"/>
      <c r="AB667" s="124"/>
      <c r="AC667" s="124"/>
      <c r="AD667" s="124"/>
      <c r="AE667" s="124"/>
      <c r="AF667" s="124"/>
      <c r="AG667" s="124"/>
      <c r="AH667" s="124"/>
      <c r="AI667" s="124"/>
      <c r="AJ667" s="124"/>
      <c r="AK667" s="124"/>
      <c r="AL667" s="124"/>
      <c r="AM667" s="124"/>
      <c r="AN667" s="124"/>
      <c r="AO667" s="124"/>
      <c r="AP667" s="124"/>
      <c r="AQ667" s="124"/>
      <c r="AR667" s="124"/>
      <c r="AS667" s="124"/>
      <c r="AT667" s="124"/>
      <c r="AU667" s="124"/>
      <c r="AV667" s="124"/>
    </row>
    <row r="668" customFormat="false" ht="12.8" hidden="false" customHeight="false" outlineLevel="0" collapsed="false">
      <c r="A668" s="105" t="n">
        <f aca="false">IF(MAX(A$11:A667)+1&lt;=$D$1,A667+1,"")</f>
        <v>44354</v>
      </c>
      <c r="B668" s="0" t="str">
        <f aca="false">IF(WEEKDAY(A668,2)=WEEKDAY(B$1,2),WEEKNUM(A668,2),"")</f>
        <v/>
      </c>
      <c r="C668" s="0" t="str">
        <f aca="false">IF(A668=EOMONTH(A668,0),TEXT(A668,"mmm"),"")</f>
        <v/>
      </c>
      <c r="D668" s="0" t="str">
        <f aca="false">IF(OR(AND(DAY(A668)=31,MONTH(A668)=12),AND(DAY(A668)=1,MONTH(A668)=1)),YEAR(A668),"")</f>
        <v/>
      </c>
      <c r="E668" s="118" t="str">
        <f aca="false">IF(IF(YEAR(A668)=$H$1,TRUE())*IF(OR($H$2="",TEXT(A668,"mmm")=$H$2),TRUE())*IF(OR($H$3="",WEEKNUM(A668,2)=$H$3),TRUE())=1,ROW(),"")</f>
        <v/>
      </c>
      <c r="R668" s="124"/>
      <c r="S668" s="124"/>
      <c r="T668" s="124"/>
      <c r="U668" s="124"/>
      <c r="V668" s="124"/>
      <c r="W668" s="124"/>
      <c r="X668" s="124"/>
      <c r="Y668" s="124"/>
      <c r="Z668" s="124"/>
      <c r="AA668" s="124"/>
      <c r="AB668" s="124"/>
      <c r="AC668" s="124"/>
      <c r="AD668" s="124"/>
      <c r="AE668" s="124"/>
      <c r="AF668" s="124"/>
      <c r="AG668" s="124"/>
      <c r="AH668" s="124"/>
      <c r="AI668" s="124"/>
      <c r="AJ668" s="124"/>
      <c r="AK668" s="124"/>
      <c r="AL668" s="124"/>
      <c r="AM668" s="124"/>
      <c r="AN668" s="124"/>
      <c r="AO668" s="124"/>
      <c r="AP668" s="124"/>
      <c r="AQ668" s="124"/>
      <c r="AR668" s="124"/>
      <c r="AS668" s="124"/>
      <c r="AT668" s="124"/>
      <c r="AU668" s="124"/>
      <c r="AV668" s="124"/>
    </row>
    <row r="669" customFormat="false" ht="12.8" hidden="false" customHeight="false" outlineLevel="0" collapsed="false">
      <c r="A669" s="105" t="n">
        <f aca="false">IF(MAX(A$11:A668)+1&lt;=$D$1,A668+1,"")</f>
        <v>44355</v>
      </c>
      <c r="B669" s="0" t="n">
        <f aca="false">IF(WEEKDAY(A669,2)=WEEKDAY(B$1,2),WEEKNUM(A669,2),"")</f>
        <v>24</v>
      </c>
      <c r="C669" s="0" t="str">
        <f aca="false">IF(A669=EOMONTH(A669,0),TEXT(A669,"mmm"),"")</f>
        <v/>
      </c>
      <c r="D669" s="0" t="str">
        <f aca="false">IF(OR(AND(DAY(A669)=31,MONTH(A669)=12),AND(DAY(A669)=1,MONTH(A669)=1)),YEAR(A669),"")</f>
        <v/>
      </c>
      <c r="E669" s="118" t="str">
        <f aca="false">IF(IF(YEAR(A669)=$H$1,TRUE())*IF(OR($H$2="",TEXT(A669,"mmm")=$H$2),TRUE())*IF(OR($H$3="",WEEKNUM(A669,2)=$H$3),TRUE())=1,ROW(),"")</f>
        <v/>
      </c>
      <c r="R669" s="124"/>
      <c r="S669" s="124"/>
      <c r="T669" s="124"/>
      <c r="U669" s="124"/>
      <c r="V669" s="124"/>
      <c r="W669" s="124"/>
      <c r="X669" s="124"/>
      <c r="Y669" s="124"/>
      <c r="Z669" s="124"/>
      <c r="AA669" s="124"/>
      <c r="AB669" s="124"/>
      <c r="AC669" s="124"/>
      <c r="AD669" s="124"/>
      <c r="AE669" s="124"/>
      <c r="AF669" s="124"/>
      <c r="AG669" s="124"/>
      <c r="AH669" s="124"/>
      <c r="AI669" s="124"/>
      <c r="AJ669" s="124"/>
      <c r="AK669" s="124"/>
      <c r="AL669" s="124"/>
      <c r="AM669" s="124"/>
      <c r="AN669" s="124"/>
      <c r="AO669" s="124"/>
      <c r="AP669" s="124"/>
      <c r="AQ669" s="124"/>
      <c r="AR669" s="124"/>
      <c r="AS669" s="124"/>
      <c r="AT669" s="124"/>
      <c r="AU669" s="124"/>
      <c r="AV669" s="124"/>
    </row>
    <row r="670" customFormat="false" ht="12.8" hidden="false" customHeight="false" outlineLevel="0" collapsed="false">
      <c r="A670" s="105" t="n">
        <f aca="false">IF(MAX(A$11:A669)+1&lt;=$D$1,A669+1,"")</f>
        <v>44356</v>
      </c>
      <c r="B670" s="0" t="str">
        <f aca="false">IF(WEEKDAY(A670,2)=WEEKDAY(B$1,2),WEEKNUM(A670,2),"")</f>
        <v/>
      </c>
      <c r="C670" s="0" t="str">
        <f aca="false">IF(A670=EOMONTH(A670,0),TEXT(A670,"mmm"),"")</f>
        <v/>
      </c>
      <c r="D670" s="0" t="str">
        <f aca="false">IF(OR(AND(DAY(A670)=31,MONTH(A670)=12),AND(DAY(A670)=1,MONTH(A670)=1)),YEAR(A670),"")</f>
        <v/>
      </c>
      <c r="E670" s="118" t="str">
        <f aca="false">IF(IF(YEAR(A670)=$H$1,TRUE())*IF(OR($H$2="",TEXT(A670,"mmm")=$H$2),TRUE())*IF(OR($H$3="",WEEKNUM(A670,2)=$H$3),TRUE())=1,ROW(),"")</f>
        <v/>
      </c>
      <c r="R670" s="124"/>
      <c r="S670" s="124"/>
      <c r="T670" s="124"/>
      <c r="U670" s="124"/>
      <c r="V670" s="124"/>
      <c r="W670" s="124"/>
      <c r="X670" s="124"/>
      <c r="Y670" s="124"/>
      <c r="Z670" s="124"/>
      <c r="AA670" s="124"/>
      <c r="AB670" s="124"/>
      <c r="AC670" s="124"/>
      <c r="AD670" s="124"/>
      <c r="AE670" s="124"/>
      <c r="AF670" s="124"/>
      <c r="AG670" s="124"/>
      <c r="AH670" s="124"/>
      <c r="AI670" s="124"/>
      <c r="AJ670" s="124"/>
      <c r="AK670" s="124"/>
      <c r="AL670" s="124"/>
      <c r="AM670" s="124"/>
      <c r="AN670" s="124"/>
      <c r="AO670" s="124"/>
      <c r="AP670" s="124"/>
      <c r="AQ670" s="124"/>
      <c r="AR670" s="124"/>
      <c r="AS670" s="124"/>
      <c r="AT670" s="124"/>
      <c r="AU670" s="124"/>
      <c r="AV670" s="124"/>
    </row>
    <row r="671" customFormat="false" ht="12.8" hidden="false" customHeight="false" outlineLevel="0" collapsed="false">
      <c r="A671" s="105" t="n">
        <f aca="false">IF(MAX(A$11:A670)+1&lt;=$D$1,A670+1,"")</f>
        <v>44357</v>
      </c>
      <c r="B671" s="0" t="str">
        <f aca="false">IF(WEEKDAY(A671,2)=WEEKDAY(B$1,2),WEEKNUM(A671,2),"")</f>
        <v/>
      </c>
      <c r="C671" s="0" t="str">
        <f aca="false">IF(A671=EOMONTH(A671,0),TEXT(A671,"mmm"),"")</f>
        <v/>
      </c>
      <c r="D671" s="0" t="str">
        <f aca="false">IF(OR(AND(DAY(A671)=31,MONTH(A671)=12),AND(DAY(A671)=1,MONTH(A671)=1)),YEAR(A671),"")</f>
        <v/>
      </c>
      <c r="E671" s="118" t="str">
        <f aca="false">IF(IF(YEAR(A671)=$H$1,TRUE())*IF(OR($H$2="",TEXT(A671,"mmm")=$H$2),TRUE())*IF(OR($H$3="",WEEKNUM(A671,2)=$H$3),TRUE())=1,ROW(),"")</f>
        <v/>
      </c>
      <c r="R671" s="124"/>
      <c r="S671" s="124"/>
      <c r="T671" s="124"/>
      <c r="U671" s="124"/>
      <c r="V671" s="124"/>
      <c r="W671" s="124"/>
      <c r="X671" s="124"/>
      <c r="Y671" s="124"/>
      <c r="Z671" s="124"/>
      <c r="AA671" s="124"/>
      <c r="AB671" s="124"/>
      <c r="AC671" s="124"/>
      <c r="AD671" s="124"/>
      <c r="AE671" s="124"/>
      <c r="AF671" s="124"/>
      <c r="AG671" s="124"/>
      <c r="AH671" s="124"/>
      <c r="AI671" s="124"/>
      <c r="AJ671" s="124"/>
      <c r="AK671" s="124"/>
      <c r="AL671" s="124"/>
      <c r="AM671" s="124"/>
      <c r="AN671" s="124"/>
      <c r="AO671" s="124"/>
      <c r="AP671" s="124"/>
      <c r="AQ671" s="124"/>
      <c r="AR671" s="124"/>
      <c r="AS671" s="124"/>
      <c r="AT671" s="124"/>
      <c r="AU671" s="124"/>
      <c r="AV671" s="124"/>
    </row>
    <row r="672" customFormat="false" ht="12.8" hidden="false" customHeight="false" outlineLevel="0" collapsed="false">
      <c r="A672" s="105" t="n">
        <f aca="false">IF(MAX(A$11:A671)+1&lt;=$D$1,A671+1,"")</f>
        <v>44358</v>
      </c>
      <c r="B672" s="0" t="str">
        <f aca="false">IF(WEEKDAY(A672,2)=WEEKDAY(B$1,2),WEEKNUM(A672,2),"")</f>
        <v/>
      </c>
      <c r="C672" s="0" t="str">
        <f aca="false">IF(A672=EOMONTH(A672,0),TEXT(A672,"mmm"),"")</f>
        <v/>
      </c>
      <c r="D672" s="0" t="str">
        <f aca="false">IF(OR(AND(DAY(A672)=31,MONTH(A672)=12),AND(DAY(A672)=1,MONTH(A672)=1)),YEAR(A672),"")</f>
        <v/>
      </c>
      <c r="E672" s="118" t="str">
        <f aca="false">IF(IF(YEAR(A672)=$H$1,TRUE())*IF(OR($H$2="",TEXT(A672,"mmm")=$H$2),TRUE())*IF(OR($H$3="",WEEKNUM(A672,2)=$H$3),TRUE())=1,ROW(),"")</f>
        <v/>
      </c>
      <c r="R672" s="124"/>
      <c r="S672" s="124"/>
      <c r="T672" s="124"/>
      <c r="U672" s="124"/>
      <c r="V672" s="124"/>
      <c r="W672" s="124"/>
      <c r="X672" s="124"/>
      <c r="Y672" s="124"/>
      <c r="Z672" s="124"/>
      <c r="AA672" s="124"/>
      <c r="AB672" s="124"/>
      <c r="AC672" s="124"/>
      <c r="AD672" s="124"/>
      <c r="AE672" s="124"/>
      <c r="AF672" s="124"/>
      <c r="AG672" s="124"/>
      <c r="AH672" s="124"/>
      <c r="AI672" s="124"/>
      <c r="AJ672" s="124"/>
      <c r="AK672" s="124"/>
      <c r="AL672" s="124"/>
      <c r="AM672" s="124"/>
      <c r="AN672" s="124"/>
      <c r="AO672" s="124"/>
      <c r="AP672" s="124"/>
      <c r="AQ672" s="124"/>
      <c r="AR672" s="124"/>
      <c r="AS672" s="124"/>
      <c r="AT672" s="124"/>
      <c r="AU672" s="124"/>
      <c r="AV672" s="124"/>
    </row>
    <row r="673" customFormat="false" ht="12.8" hidden="false" customHeight="false" outlineLevel="0" collapsed="false">
      <c r="A673" s="105" t="n">
        <f aca="false">IF(MAX(A$11:A672)+1&lt;=$D$1,A672+1,"")</f>
        <v>44359</v>
      </c>
      <c r="B673" s="0" t="str">
        <f aca="false">IF(WEEKDAY(A673,2)=WEEKDAY(B$1,2),WEEKNUM(A673,2),"")</f>
        <v/>
      </c>
      <c r="C673" s="0" t="str">
        <f aca="false">IF(A673=EOMONTH(A673,0),TEXT(A673,"mmm"),"")</f>
        <v/>
      </c>
      <c r="D673" s="0" t="str">
        <f aca="false">IF(OR(AND(DAY(A673)=31,MONTH(A673)=12),AND(DAY(A673)=1,MONTH(A673)=1)),YEAR(A673),"")</f>
        <v/>
      </c>
      <c r="E673" s="118" t="str">
        <f aca="false">IF(IF(YEAR(A673)=$H$1,TRUE())*IF(OR($H$2="",TEXT(A673,"mmm")=$H$2),TRUE())*IF(OR($H$3="",WEEKNUM(A673,2)=$H$3),TRUE())=1,ROW(),"")</f>
        <v/>
      </c>
      <c r="R673" s="124"/>
      <c r="S673" s="124"/>
      <c r="T673" s="124"/>
      <c r="U673" s="124"/>
      <c r="V673" s="124"/>
      <c r="W673" s="124"/>
      <c r="X673" s="124"/>
      <c r="Y673" s="124"/>
      <c r="Z673" s="124"/>
      <c r="AA673" s="124"/>
      <c r="AB673" s="124"/>
      <c r="AC673" s="124"/>
      <c r="AD673" s="124"/>
      <c r="AE673" s="124"/>
      <c r="AF673" s="124"/>
      <c r="AG673" s="124"/>
      <c r="AH673" s="124"/>
      <c r="AI673" s="124"/>
      <c r="AJ673" s="124"/>
      <c r="AK673" s="124"/>
      <c r="AL673" s="124"/>
      <c r="AM673" s="124"/>
      <c r="AN673" s="124"/>
      <c r="AO673" s="124"/>
      <c r="AP673" s="124"/>
      <c r="AQ673" s="124"/>
      <c r="AR673" s="124"/>
      <c r="AS673" s="124"/>
      <c r="AT673" s="124"/>
      <c r="AU673" s="124"/>
      <c r="AV673" s="124"/>
    </row>
    <row r="674" customFormat="false" ht="12.8" hidden="false" customHeight="false" outlineLevel="0" collapsed="false">
      <c r="A674" s="105" t="n">
        <f aca="false">IF(MAX(A$11:A673)+1&lt;=$D$1,A673+1,"")</f>
        <v>44360</v>
      </c>
      <c r="B674" s="0" t="str">
        <f aca="false">IF(WEEKDAY(A674,2)=WEEKDAY(B$1,2),WEEKNUM(A674,2),"")</f>
        <v/>
      </c>
      <c r="C674" s="0" t="str">
        <f aca="false">IF(A674=EOMONTH(A674,0),TEXT(A674,"mmm"),"")</f>
        <v/>
      </c>
      <c r="D674" s="0" t="str">
        <f aca="false">IF(OR(AND(DAY(A674)=31,MONTH(A674)=12),AND(DAY(A674)=1,MONTH(A674)=1)),YEAR(A674),"")</f>
        <v/>
      </c>
      <c r="E674" s="118" t="str">
        <f aca="false">IF(IF(YEAR(A674)=$H$1,TRUE())*IF(OR($H$2="",TEXT(A674,"mmm")=$H$2),TRUE())*IF(OR($H$3="",WEEKNUM(A674,2)=$H$3),TRUE())=1,ROW(),"")</f>
        <v/>
      </c>
      <c r="R674" s="124"/>
      <c r="S674" s="124"/>
      <c r="T674" s="124"/>
      <c r="U674" s="124"/>
      <c r="V674" s="124"/>
      <c r="W674" s="124"/>
      <c r="X674" s="124"/>
      <c r="Y674" s="124"/>
      <c r="Z674" s="124"/>
      <c r="AA674" s="124"/>
      <c r="AB674" s="124"/>
      <c r="AC674" s="124"/>
      <c r="AD674" s="124"/>
      <c r="AE674" s="124"/>
      <c r="AF674" s="124"/>
      <c r="AG674" s="124"/>
      <c r="AH674" s="124"/>
      <c r="AI674" s="124"/>
      <c r="AJ674" s="124"/>
      <c r="AK674" s="124"/>
      <c r="AL674" s="124"/>
      <c r="AM674" s="124"/>
      <c r="AN674" s="124"/>
      <c r="AO674" s="124"/>
      <c r="AP674" s="124"/>
      <c r="AQ674" s="124"/>
      <c r="AR674" s="124"/>
      <c r="AS674" s="124"/>
      <c r="AT674" s="124"/>
      <c r="AU674" s="124"/>
      <c r="AV674" s="124"/>
    </row>
    <row r="675" customFormat="false" ht="12.8" hidden="false" customHeight="false" outlineLevel="0" collapsed="false">
      <c r="A675" s="105" t="n">
        <f aca="false">IF(MAX(A$11:A674)+1&lt;=$D$1,A674+1,"")</f>
        <v>44361</v>
      </c>
      <c r="B675" s="0" t="str">
        <f aca="false">IF(WEEKDAY(A675,2)=WEEKDAY(B$1,2),WEEKNUM(A675,2),"")</f>
        <v/>
      </c>
      <c r="C675" s="0" t="str">
        <f aca="false">IF(A675=EOMONTH(A675,0),TEXT(A675,"mmm"),"")</f>
        <v/>
      </c>
      <c r="D675" s="0" t="str">
        <f aca="false">IF(OR(AND(DAY(A675)=31,MONTH(A675)=12),AND(DAY(A675)=1,MONTH(A675)=1)),YEAR(A675),"")</f>
        <v/>
      </c>
      <c r="E675" s="118" t="str">
        <f aca="false">IF(IF(YEAR(A675)=$H$1,TRUE())*IF(OR($H$2="",TEXT(A675,"mmm")=$H$2),TRUE())*IF(OR($H$3="",WEEKNUM(A675,2)=$H$3),TRUE())=1,ROW(),"")</f>
        <v/>
      </c>
      <c r="R675" s="124"/>
      <c r="S675" s="124"/>
      <c r="T675" s="124"/>
      <c r="U675" s="124"/>
      <c r="V675" s="124"/>
      <c r="W675" s="124"/>
      <c r="X675" s="124"/>
      <c r="Y675" s="124"/>
      <c r="Z675" s="124"/>
      <c r="AA675" s="124"/>
      <c r="AB675" s="124"/>
      <c r="AC675" s="124"/>
      <c r="AD675" s="124"/>
      <c r="AE675" s="124"/>
      <c r="AF675" s="124"/>
      <c r="AG675" s="124"/>
      <c r="AH675" s="124"/>
      <c r="AI675" s="124"/>
      <c r="AJ675" s="124"/>
      <c r="AK675" s="124"/>
      <c r="AL675" s="124"/>
      <c r="AM675" s="124"/>
      <c r="AN675" s="124"/>
      <c r="AO675" s="124"/>
      <c r="AP675" s="124"/>
      <c r="AQ675" s="124"/>
      <c r="AR675" s="124"/>
      <c r="AS675" s="124"/>
      <c r="AT675" s="124"/>
      <c r="AU675" s="124"/>
      <c r="AV675" s="124"/>
    </row>
    <row r="676" customFormat="false" ht="12.8" hidden="false" customHeight="false" outlineLevel="0" collapsed="false">
      <c r="A676" s="105" t="n">
        <f aca="false">IF(MAX(A$11:A675)+1&lt;=$D$1,A675+1,"")</f>
        <v>44362</v>
      </c>
      <c r="B676" s="0" t="n">
        <f aca="false">IF(WEEKDAY(A676,2)=WEEKDAY(B$1,2),WEEKNUM(A676,2),"")</f>
        <v>25</v>
      </c>
      <c r="C676" s="0" t="str">
        <f aca="false">IF(A676=EOMONTH(A676,0),TEXT(A676,"mmm"),"")</f>
        <v/>
      </c>
      <c r="D676" s="0" t="str">
        <f aca="false">IF(OR(AND(DAY(A676)=31,MONTH(A676)=12),AND(DAY(A676)=1,MONTH(A676)=1)),YEAR(A676),"")</f>
        <v/>
      </c>
      <c r="E676" s="118" t="str">
        <f aca="false">IF(IF(YEAR(A676)=$H$1,TRUE())*IF(OR($H$2="",TEXT(A676,"mmm")=$H$2),TRUE())*IF(OR($H$3="",WEEKNUM(A676,2)=$H$3),TRUE())=1,ROW(),"")</f>
        <v/>
      </c>
      <c r="R676" s="124"/>
      <c r="S676" s="124"/>
      <c r="T676" s="124"/>
      <c r="U676" s="124"/>
      <c r="V676" s="124"/>
      <c r="W676" s="124"/>
      <c r="X676" s="124"/>
      <c r="Y676" s="124"/>
      <c r="Z676" s="124"/>
      <c r="AA676" s="124"/>
      <c r="AB676" s="124"/>
      <c r="AC676" s="124"/>
      <c r="AD676" s="124"/>
      <c r="AE676" s="124"/>
      <c r="AF676" s="124"/>
      <c r="AG676" s="124"/>
      <c r="AH676" s="124"/>
      <c r="AI676" s="124"/>
      <c r="AJ676" s="124"/>
      <c r="AK676" s="124"/>
      <c r="AL676" s="124"/>
      <c r="AM676" s="124"/>
      <c r="AN676" s="124"/>
      <c r="AO676" s="124"/>
      <c r="AP676" s="124"/>
      <c r="AQ676" s="124"/>
      <c r="AR676" s="124"/>
      <c r="AS676" s="124"/>
      <c r="AT676" s="124"/>
      <c r="AU676" s="124"/>
      <c r="AV676" s="124"/>
    </row>
    <row r="677" customFormat="false" ht="12.8" hidden="false" customHeight="false" outlineLevel="0" collapsed="false">
      <c r="A677" s="105" t="n">
        <f aca="false">IF(MAX(A$11:A676)+1&lt;=$D$1,A676+1,"")</f>
        <v>44363</v>
      </c>
      <c r="B677" s="0" t="str">
        <f aca="false">IF(WEEKDAY(A677,2)=WEEKDAY(B$1,2),WEEKNUM(A677,2),"")</f>
        <v/>
      </c>
      <c r="C677" s="0" t="str">
        <f aca="false">IF(A677=EOMONTH(A677,0),TEXT(A677,"mmm"),"")</f>
        <v/>
      </c>
      <c r="D677" s="0" t="str">
        <f aca="false">IF(OR(AND(DAY(A677)=31,MONTH(A677)=12),AND(DAY(A677)=1,MONTH(A677)=1)),YEAR(A677),"")</f>
        <v/>
      </c>
      <c r="E677" s="118" t="str">
        <f aca="false">IF(IF(YEAR(A677)=$H$1,TRUE())*IF(OR($H$2="",TEXT(A677,"mmm")=$H$2),TRUE())*IF(OR($H$3="",WEEKNUM(A677,2)=$H$3),TRUE())=1,ROW(),"")</f>
        <v/>
      </c>
      <c r="R677" s="124"/>
      <c r="S677" s="124"/>
      <c r="T677" s="124"/>
      <c r="U677" s="124"/>
      <c r="V677" s="124"/>
      <c r="W677" s="124"/>
      <c r="X677" s="124"/>
      <c r="Y677" s="124"/>
      <c r="Z677" s="124"/>
      <c r="AA677" s="124"/>
      <c r="AB677" s="124"/>
      <c r="AC677" s="124"/>
      <c r="AD677" s="124"/>
      <c r="AE677" s="124"/>
      <c r="AF677" s="124"/>
      <c r="AG677" s="124"/>
      <c r="AH677" s="124"/>
      <c r="AI677" s="124"/>
      <c r="AJ677" s="124"/>
      <c r="AK677" s="124"/>
      <c r="AL677" s="124"/>
      <c r="AM677" s="124"/>
      <c r="AN677" s="124"/>
      <c r="AO677" s="124"/>
      <c r="AP677" s="124"/>
      <c r="AQ677" s="124"/>
      <c r="AR677" s="124"/>
      <c r="AS677" s="124"/>
      <c r="AT677" s="124"/>
      <c r="AU677" s="124"/>
      <c r="AV677" s="124"/>
    </row>
    <row r="678" customFormat="false" ht="12.8" hidden="false" customHeight="false" outlineLevel="0" collapsed="false">
      <c r="A678" s="105" t="n">
        <f aca="false">IF(MAX(A$11:A677)+1&lt;=$D$1,A677+1,"")</f>
        <v>44364</v>
      </c>
      <c r="B678" s="0" t="str">
        <f aca="false">IF(WEEKDAY(A678,2)=WEEKDAY(B$1,2),WEEKNUM(A678,2),"")</f>
        <v/>
      </c>
      <c r="C678" s="0" t="str">
        <f aca="false">IF(A678=EOMONTH(A678,0),TEXT(A678,"mmm"),"")</f>
        <v/>
      </c>
      <c r="D678" s="0" t="str">
        <f aca="false">IF(OR(AND(DAY(A678)=31,MONTH(A678)=12),AND(DAY(A678)=1,MONTH(A678)=1)),YEAR(A678),"")</f>
        <v/>
      </c>
      <c r="E678" s="118" t="str">
        <f aca="false">IF(IF(YEAR(A678)=$H$1,TRUE())*IF(OR($H$2="",TEXT(A678,"mmm")=$H$2),TRUE())*IF(OR($H$3="",WEEKNUM(A678,2)=$H$3),TRUE())=1,ROW(),"")</f>
        <v/>
      </c>
      <c r="R678" s="124"/>
      <c r="S678" s="124"/>
      <c r="T678" s="124"/>
      <c r="U678" s="124"/>
      <c r="V678" s="124"/>
      <c r="W678" s="124"/>
      <c r="X678" s="124"/>
      <c r="Y678" s="124"/>
      <c r="Z678" s="124"/>
      <c r="AA678" s="124"/>
      <c r="AB678" s="124"/>
      <c r="AC678" s="124"/>
      <c r="AD678" s="124"/>
      <c r="AE678" s="124"/>
      <c r="AF678" s="124"/>
      <c r="AG678" s="124"/>
      <c r="AH678" s="124"/>
      <c r="AI678" s="124"/>
      <c r="AJ678" s="124"/>
      <c r="AK678" s="124"/>
      <c r="AL678" s="124"/>
      <c r="AM678" s="124"/>
      <c r="AN678" s="124"/>
      <c r="AO678" s="124"/>
      <c r="AP678" s="124"/>
      <c r="AQ678" s="124"/>
      <c r="AR678" s="124"/>
      <c r="AS678" s="124"/>
      <c r="AT678" s="124"/>
      <c r="AU678" s="124"/>
      <c r="AV678" s="124"/>
    </row>
    <row r="679" customFormat="false" ht="12.8" hidden="false" customHeight="false" outlineLevel="0" collapsed="false">
      <c r="A679" s="105" t="n">
        <f aca="false">IF(MAX(A$11:A678)+1&lt;=$D$1,A678+1,"")</f>
        <v>44365</v>
      </c>
      <c r="B679" s="0" t="str">
        <f aca="false">IF(WEEKDAY(A679,2)=WEEKDAY(B$1,2),WEEKNUM(A679,2),"")</f>
        <v/>
      </c>
      <c r="C679" s="0" t="str">
        <f aca="false">IF(A679=EOMONTH(A679,0),TEXT(A679,"mmm"),"")</f>
        <v/>
      </c>
      <c r="D679" s="0" t="str">
        <f aca="false">IF(OR(AND(DAY(A679)=31,MONTH(A679)=12),AND(DAY(A679)=1,MONTH(A679)=1)),YEAR(A679),"")</f>
        <v/>
      </c>
      <c r="E679" s="118" t="str">
        <f aca="false">IF(IF(YEAR(A679)=$H$1,TRUE())*IF(OR($H$2="",TEXT(A679,"mmm")=$H$2),TRUE())*IF(OR($H$3="",WEEKNUM(A679,2)=$H$3),TRUE())=1,ROW(),"")</f>
        <v/>
      </c>
      <c r="R679" s="124"/>
      <c r="S679" s="124"/>
      <c r="T679" s="124"/>
      <c r="U679" s="124"/>
      <c r="V679" s="124"/>
      <c r="W679" s="124"/>
      <c r="X679" s="124"/>
      <c r="Y679" s="124"/>
      <c r="Z679" s="124"/>
      <c r="AA679" s="124"/>
      <c r="AB679" s="124"/>
      <c r="AC679" s="124"/>
      <c r="AD679" s="124"/>
      <c r="AE679" s="124"/>
      <c r="AF679" s="124"/>
      <c r="AG679" s="124"/>
      <c r="AH679" s="124"/>
      <c r="AI679" s="124"/>
      <c r="AJ679" s="124"/>
      <c r="AK679" s="124"/>
      <c r="AL679" s="124"/>
      <c r="AM679" s="124"/>
      <c r="AN679" s="124"/>
      <c r="AO679" s="124"/>
      <c r="AP679" s="124"/>
      <c r="AQ679" s="124"/>
      <c r="AR679" s="124"/>
      <c r="AS679" s="124"/>
      <c r="AT679" s="124"/>
      <c r="AU679" s="124"/>
      <c r="AV679" s="124"/>
    </row>
    <row r="680" customFormat="false" ht="12.8" hidden="false" customHeight="false" outlineLevel="0" collapsed="false">
      <c r="A680" s="105" t="n">
        <f aca="false">IF(MAX(A$11:A679)+1&lt;=$D$1,A679+1,"")</f>
        <v>44366</v>
      </c>
      <c r="B680" s="0" t="str">
        <f aca="false">IF(WEEKDAY(A680,2)=WEEKDAY(B$1,2),WEEKNUM(A680,2),"")</f>
        <v/>
      </c>
      <c r="C680" s="0" t="str">
        <f aca="false">IF(A680=EOMONTH(A680,0),TEXT(A680,"mmm"),"")</f>
        <v/>
      </c>
      <c r="D680" s="0" t="str">
        <f aca="false">IF(OR(AND(DAY(A680)=31,MONTH(A680)=12),AND(DAY(A680)=1,MONTH(A680)=1)),YEAR(A680),"")</f>
        <v/>
      </c>
      <c r="E680" s="118" t="str">
        <f aca="false">IF(IF(YEAR(A680)=$H$1,TRUE())*IF(OR($H$2="",TEXT(A680,"mmm")=$H$2),TRUE())*IF(OR($H$3="",WEEKNUM(A680,2)=$H$3),TRUE())=1,ROW(),"")</f>
        <v/>
      </c>
      <c r="R680" s="124"/>
      <c r="S680" s="124"/>
      <c r="T680" s="124"/>
      <c r="U680" s="124"/>
      <c r="V680" s="124"/>
      <c r="W680" s="124"/>
      <c r="X680" s="124"/>
      <c r="Y680" s="124"/>
      <c r="Z680" s="124"/>
      <c r="AA680" s="124"/>
      <c r="AB680" s="124"/>
      <c r="AC680" s="124"/>
      <c r="AD680" s="124"/>
      <c r="AE680" s="124"/>
      <c r="AF680" s="124"/>
      <c r="AG680" s="124"/>
      <c r="AH680" s="124"/>
      <c r="AI680" s="124"/>
      <c r="AJ680" s="124"/>
      <c r="AK680" s="124"/>
      <c r="AL680" s="124"/>
      <c r="AM680" s="124"/>
      <c r="AN680" s="124"/>
      <c r="AO680" s="124"/>
      <c r="AP680" s="124"/>
      <c r="AQ680" s="124"/>
      <c r="AR680" s="124"/>
      <c r="AS680" s="124"/>
      <c r="AT680" s="124"/>
      <c r="AU680" s="124"/>
      <c r="AV680" s="124"/>
    </row>
    <row r="681" customFormat="false" ht="12.8" hidden="false" customHeight="false" outlineLevel="0" collapsed="false">
      <c r="A681" s="105" t="n">
        <f aca="false">IF(MAX(A$11:A680)+1&lt;=$D$1,A680+1,"")</f>
        <v>44367</v>
      </c>
      <c r="B681" s="0" t="str">
        <f aca="false">IF(WEEKDAY(A681,2)=WEEKDAY(B$1,2),WEEKNUM(A681,2),"")</f>
        <v/>
      </c>
      <c r="C681" s="0" t="str">
        <f aca="false">IF(A681=EOMONTH(A681,0),TEXT(A681,"mmm"),"")</f>
        <v/>
      </c>
      <c r="D681" s="0" t="str">
        <f aca="false">IF(OR(AND(DAY(A681)=31,MONTH(A681)=12),AND(DAY(A681)=1,MONTH(A681)=1)),YEAR(A681),"")</f>
        <v/>
      </c>
      <c r="E681" s="118" t="str">
        <f aca="false">IF(IF(YEAR(A681)=$H$1,TRUE())*IF(OR($H$2="",TEXT(A681,"mmm")=$H$2),TRUE())*IF(OR($H$3="",WEEKNUM(A681,2)=$H$3),TRUE())=1,ROW(),"")</f>
        <v/>
      </c>
      <c r="R681" s="124"/>
      <c r="S681" s="124"/>
      <c r="T681" s="124"/>
      <c r="U681" s="124"/>
      <c r="V681" s="124"/>
      <c r="W681" s="124"/>
      <c r="X681" s="124"/>
      <c r="Y681" s="124"/>
      <c r="Z681" s="124"/>
      <c r="AA681" s="124"/>
      <c r="AB681" s="124"/>
      <c r="AC681" s="124"/>
      <c r="AD681" s="124"/>
      <c r="AE681" s="124"/>
      <c r="AF681" s="124"/>
      <c r="AG681" s="124"/>
      <c r="AH681" s="124"/>
      <c r="AI681" s="124"/>
      <c r="AJ681" s="124"/>
      <c r="AK681" s="124"/>
      <c r="AL681" s="124"/>
      <c r="AM681" s="124"/>
      <c r="AN681" s="124"/>
      <c r="AO681" s="124"/>
      <c r="AP681" s="124"/>
      <c r="AQ681" s="124"/>
      <c r="AR681" s="124"/>
      <c r="AS681" s="124"/>
      <c r="AT681" s="124"/>
      <c r="AU681" s="124"/>
      <c r="AV681" s="124"/>
    </row>
    <row r="682" customFormat="false" ht="12.8" hidden="false" customHeight="false" outlineLevel="0" collapsed="false">
      <c r="A682" s="105" t="n">
        <f aca="false">IF(MAX(A$11:A681)+1&lt;=$D$1,A681+1,"")</f>
        <v>44368</v>
      </c>
      <c r="B682" s="0" t="str">
        <f aca="false">IF(WEEKDAY(A682,2)=WEEKDAY(B$1,2),WEEKNUM(A682,2),"")</f>
        <v/>
      </c>
      <c r="C682" s="0" t="str">
        <f aca="false">IF(A682=EOMONTH(A682,0),TEXT(A682,"mmm"),"")</f>
        <v/>
      </c>
      <c r="D682" s="0" t="str">
        <f aca="false">IF(OR(AND(DAY(A682)=31,MONTH(A682)=12),AND(DAY(A682)=1,MONTH(A682)=1)),YEAR(A682),"")</f>
        <v/>
      </c>
      <c r="E682" s="118" t="str">
        <f aca="false">IF(IF(YEAR(A682)=$H$1,TRUE())*IF(OR($H$2="",TEXT(A682,"mmm")=$H$2),TRUE())*IF(OR($H$3="",WEEKNUM(A682,2)=$H$3),TRUE())=1,ROW(),"")</f>
        <v/>
      </c>
      <c r="R682" s="124"/>
      <c r="S682" s="124"/>
      <c r="T682" s="124"/>
      <c r="U682" s="124"/>
      <c r="V682" s="124"/>
      <c r="W682" s="124"/>
      <c r="X682" s="124"/>
      <c r="Y682" s="124"/>
      <c r="Z682" s="124"/>
      <c r="AA682" s="124"/>
      <c r="AB682" s="124"/>
      <c r="AC682" s="124"/>
      <c r="AD682" s="124"/>
      <c r="AE682" s="124"/>
      <c r="AF682" s="124"/>
      <c r="AG682" s="124"/>
      <c r="AH682" s="124"/>
      <c r="AI682" s="124"/>
      <c r="AJ682" s="124"/>
      <c r="AK682" s="124"/>
      <c r="AL682" s="124"/>
      <c r="AM682" s="124"/>
      <c r="AN682" s="124"/>
      <c r="AO682" s="124"/>
      <c r="AP682" s="124"/>
      <c r="AQ682" s="124"/>
      <c r="AR682" s="124"/>
      <c r="AS682" s="124"/>
      <c r="AT682" s="124"/>
      <c r="AU682" s="124"/>
      <c r="AV682" s="124"/>
    </row>
    <row r="683" customFormat="false" ht="12.8" hidden="false" customHeight="false" outlineLevel="0" collapsed="false">
      <c r="A683" s="105" t="n">
        <f aca="false">IF(MAX(A$11:A682)+1&lt;=$D$1,A682+1,"")</f>
        <v>44369</v>
      </c>
      <c r="B683" s="0" t="n">
        <f aca="false">IF(WEEKDAY(A683,2)=WEEKDAY(B$1,2),WEEKNUM(A683,2),"")</f>
        <v>26</v>
      </c>
      <c r="C683" s="0" t="str">
        <f aca="false">IF(A683=EOMONTH(A683,0),TEXT(A683,"mmm"),"")</f>
        <v/>
      </c>
      <c r="D683" s="0" t="str">
        <f aca="false">IF(OR(AND(DAY(A683)=31,MONTH(A683)=12),AND(DAY(A683)=1,MONTH(A683)=1)),YEAR(A683),"")</f>
        <v/>
      </c>
      <c r="E683" s="118" t="str">
        <f aca="false">IF(IF(YEAR(A683)=$H$1,TRUE())*IF(OR($H$2="",TEXT(A683,"mmm")=$H$2),TRUE())*IF(OR($H$3="",WEEKNUM(A683,2)=$H$3),TRUE())=1,ROW(),"")</f>
        <v/>
      </c>
      <c r="R683" s="124"/>
      <c r="S683" s="124"/>
      <c r="T683" s="124"/>
      <c r="U683" s="124"/>
      <c r="V683" s="124"/>
      <c r="W683" s="124"/>
      <c r="X683" s="124"/>
      <c r="Y683" s="124"/>
      <c r="Z683" s="124"/>
      <c r="AA683" s="124"/>
      <c r="AB683" s="124"/>
      <c r="AC683" s="124"/>
      <c r="AD683" s="124"/>
      <c r="AE683" s="124"/>
      <c r="AF683" s="124"/>
      <c r="AG683" s="124"/>
      <c r="AH683" s="124"/>
      <c r="AI683" s="124"/>
      <c r="AJ683" s="124"/>
      <c r="AK683" s="124"/>
      <c r="AL683" s="124"/>
      <c r="AM683" s="124"/>
      <c r="AN683" s="124"/>
      <c r="AO683" s="124"/>
      <c r="AP683" s="124"/>
      <c r="AQ683" s="124"/>
      <c r="AR683" s="124"/>
      <c r="AS683" s="124"/>
      <c r="AT683" s="124"/>
      <c r="AU683" s="124"/>
      <c r="AV683" s="124"/>
    </row>
    <row r="684" customFormat="false" ht="12.8" hidden="false" customHeight="false" outlineLevel="0" collapsed="false">
      <c r="A684" s="105" t="n">
        <f aca="false">IF(MAX(A$11:A683)+1&lt;=$D$1,A683+1,"")</f>
        <v>44370</v>
      </c>
      <c r="B684" s="0" t="str">
        <f aca="false">IF(WEEKDAY(A684,2)=WEEKDAY(B$1,2),WEEKNUM(A684,2),"")</f>
        <v/>
      </c>
      <c r="C684" s="0" t="str">
        <f aca="false">IF(A684=EOMONTH(A684,0),TEXT(A684,"mmm"),"")</f>
        <v/>
      </c>
      <c r="D684" s="0" t="str">
        <f aca="false">IF(OR(AND(DAY(A684)=31,MONTH(A684)=12),AND(DAY(A684)=1,MONTH(A684)=1)),YEAR(A684),"")</f>
        <v/>
      </c>
      <c r="E684" s="118" t="str">
        <f aca="false">IF(IF(YEAR(A684)=$H$1,TRUE())*IF(OR($H$2="",TEXT(A684,"mmm")=$H$2),TRUE())*IF(OR($H$3="",WEEKNUM(A684,2)=$H$3),TRUE())=1,ROW(),"")</f>
        <v/>
      </c>
      <c r="R684" s="124"/>
      <c r="S684" s="124"/>
      <c r="T684" s="124"/>
      <c r="U684" s="124"/>
      <c r="V684" s="124"/>
      <c r="W684" s="124"/>
      <c r="X684" s="124"/>
      <c r="Y684" s="124"/>
      <c r="Z684" s="124"/>
      <c r="AA684" s="124"/>
      <c r="AB684" s="124"/>
      <c r="AC684" s="124"/>
      <c r="AD684" s="124"/>
      <c r="AE684" s="124"/>
      <c r="AF684" s="124"/>
      <c r="AG684" s="124"/>
      <c r="AH684" s="124"/>
      <c r="AI684" s="124"/>
      <c r="AJ684" s="124"/>
      <c r="AK684" s="124"/>
      <c r="AL684" s="124"/>
      <c r="AM684" s="124"/>
      <c r="AN684" s="124"/>
      <c r="AO684" s="124"/>
      <c r="AP684" s="124"/>
      <c r="AQ684" s="124"/>
      <c r="AR684" s="124"/>
      <c r="AS684" s="124"/>
      <c r="AT684" s="124"/>
      <c r="AU684" s="124"/>
      <c r="AV684" s="124"/>
    </row>
    <row r="685" customFormat="false" ht="12.8" hidden="false" customHeight="false" outlineLevel="0" collapsed="false">
      <c r="A685" s="105" t="n">
        <f aca="false">IF(MAX(A$11:A684)+1&lt;=$D$1,A684+1,"")</f>
        <v>44371</v>
      </c>
      <c r="B685" s="0" t="str">
        <f aca="false">IF(WEEKDAY(A685,2)=WEEKDAY(B$1,2),WEEKNUM(A685,2),"")</f>
        <v/>
      </c>
      <c r="C685" s="0" t="str">
        <f aca="false">IF(A685=EOMONTH(A685,0),TEXT(A685,"mmm"),"")</f>
        <v/>
      </c>
      <c r="D685" s="0" t="str">
        <f aca="false">IF(OR(AND(DAY(A685)=31,MONTH(A685)=12),AND(DAY(A685)=1,MONTH(A685)=1)),YEAR(A685),"")</f>
        <v/>
      </c>
      <c r="E685" s="118" t="str">
        <f aca="false">IF(IF(YEAR(A685)=$H$1,TRUE())*IF(OR($H$2="",TEXT(A685,"mmm")=$H$2),TRUE())*IF(OR($H$3="",WEEKNUM(A685,2)=$H$3),TRUE())=1,ROW(),"")</f>
        <v/>
      </c>
      <c r="R685" s="124"/>
      <c r="S685" s="124"/>
      <c r="T685" s="124"/>
      <c r="U685" s="124"/>
      <c r="V685" s="124"/>
      <c r="W685" s="124"/>
      <c r="X685" s="124"/>
      <c r="Y685" s="124"/>
      <c r="Z685" s="124"/>
      <c r="AA685" s="124"/>
      <c r="AB685" s="124"/>
      <c r="AC685" s="124"/>
      <c r="AD685" s="124"/>
      <c r="AE685" s="124"/>
      <c r="AF685" s="124"/>
      <c r="AG685" s="124"/>
      <c r="AH685" s="124"/>
      <c r="AI685" s="124"/>
      <c r="AJ685" s="124"/>
      <c r="AK685" s="124"/>
      <c r="AL685" s="124"/>
      <c r="AM685" s="124"/>
      <c r="AN685" s="124"/>
      <c r="AO685" s="124"/>
      <c r="AP685" s="124"/>
      <c r="AQ685" s="124"/>
      <c r="AR685" s="124"/>
      <c r="AS685" s="124"/>
      <c r="AT685" s="124"/>
      <c r="AU685" s="124"/>
      <c r="AV685" s="124"/>
    </row>
    <row r="686" customFormat="false" ht="12.8" hidden="false" customHeight="false" outlineLevel="0" collapsed="false">
      <c r="A686" s="105" t="n">
        <f aca="false">IF(MAX(A$11:A685)+1&lt;=$D$1,A685+1,"")</f>
        <v>44372</v>
      </c>
      <c r="B686" s="0" t="str">
        <f aca="false">IF(WEEKDAY(A686,2)=WEEKDAY(B$1,2),WEEKNUM(A686,2),"")</f>
        <v/>
      </c>
      <c r="C686" s="0" t="str">
        <f aca="false">IF(A686=EOMONTH(A686,0),TEXT(A686,"mmm"),"")</f>
        <v/>
      </c>
      <c r="D686" s="0" t="str">
        <f aca="false">IF(OR(AND(DAY(A686)=31,MONTH(A686)=12),AND(DAY(A686)=1,MONTH(A686)=1)),YEAR(A686),"")</f>
        <v/>
      </c>
      <c r="E686" s="118" t="str">
        <f aca="false">IF(IF(YEAR(A686)=$H$1,TRUE())*IF(OR($H$2="",TEXT(A686,"mmm")=$H$2),TRUE())*IF(OR($H$3="",WEEKNUM(A686,2)=$H$3),TRUE())=1,ROW(),"")</f>
        <v/>
      </c>
      <c r="R686" s="124"/>
      <c r="S686" s="124"/>
      <c r="T686" s="124"/>
      <c r="U686" s="124"/>
      <c r="V686" s="124"/>
      <c r="W686" s="124"/>
      <c r="X686" s="124"/>
      <c r="Y686" s="124"/>
      <c r="Z686" s="124"/>
      <c r="AA686" s="124"/>
      <c r="AB686" s="124"/>
      <c r="AC686" s="124"/>
      <c r="AD686" s="124"/>
      <c r="AE686" s="124"/>
      <c r="AF686" s="124"/>
      <c r="AG686" s="124"/>
      <c r="AH686" s="124"/>
      <c r="AI686" s="124"/>
      <c r="AJ686" s="124"/>
      <c r="AK686" s="124"/>
      <c r="AL686" s="124"/>
      <c r="AM686" s="124"/>
      <c r="AN686" s="124"/>
      <c r="AO686" s="124"/>
      <c r="AP686" s="124"/>
      <c r="AQ686" s="124"/>
      <c r="AR686" s="124"/>
      <c r="AS686" s="124"/>
      <c r="AT686" s="124"/>
      <c r="AU686" s="124"/>
      <c r="AV686" s="124"/>
    </row>
    <row r="687" customFormat="false" ht="12.8" hidden="false" customHeight="false" outlineLevel="0" collapsed="false">
      <c r="A687" s="105" t="n">
        <f aca="false">IF(MAX(A$11:A686)+1&lt;=$D$1,A686+1,"")</f>
        <v>44373</v>
      </c>
      <c r="B687" s="0" t="str">
        <f aca="false">IF(WEEKDAY(A687,2)=WEEKDAY(B$1,2),WEEKNUM(A687,2),"")</f>
        <v/>
      </c>
      <c r="C687" s="0" t="str">
        <f aca="false">IF(A687=EOMONTH(A687,0),TEXT(A687,"mmm"),"")</f>
        <v/>
      </c>
      <c r="D687" s="0" t="str">
        <f aca="false">IF(OR(AND(DAY(A687)=31,MONTH(A687)=12),AND(DAY(A687)=1,MONTH(A687)=1)),YEAR(A687),"")</f>
        <v/>
      </c>
      <c r="E687" s="118" t="str">
        <f aca="false">IF(IF(YEAR(A687)=$H$1,TRUE())*IF(OR($H$2="",TEXT(A687,"mmm")=$H$2),TRUE())*IF(OR($H$3="",WEEKNUM(A687,2)=$H$3),TRUE())=1,ROW(),"")</f>
        <v/>
      </c>
      <c r="R687" s="124"/>
      <c r="S687" s="124"/>
      <c r="T687" s="124"/>
      <c r="U687" s="124"/>
      <c r="V687" s="124"/>
      <c r="W687" s="124"/>
      <c r="X687" s="124"/>
      <c r="Y687" s="124"/>
      <c r="Z687" s="124"/>
      <c r="AA687" s="124"/>
      <c r="AB687" s="124"/>
      <c r="AC687" s="124"/>
      <c r="AD687" s="124"/>
      <c r="AE687" s="124"/>
      <c r="AF687" s="124"/>
      <c r="AG687" s="124"/>
      <c r="AH687" s="124"/>
      <c r="AI687" s="124"/>
      <c r="AJ687" s="124"/>
      <c r="AK687" s="124"/>
      <c r="AL687" s="124"/>
      <c r="AM687" s="124"/>
      <c r="AN687" s="124"/>
      <c r="AO687" s="124"/>
      <c r="AP687" s="124"/>
      <c r="AQ687" s="124"/>
      <c r="AR687" s="124"/>
      <c r="AS687" s="124"/>
      <c r="AT687" s="124"/>
      <c r="AU687" s="124"/>
      <c r="AV687" s="124"/>
    </row>
    <row r="688" customFormat="false" ht="12.8" hidden="false" customHeight="false" outlineLevel="0" collapsed="false">
      <c r="A688" s="105" t="n">
        <f aca="false">IF(MAX(A$11:A687)+1&lt;=$D$1,A687+1,"")</f>
        <v>44374</v>
      </c>
      <c r="B688" s="0" t="str">
        <f aca="false">IF(WEEKDAY(A688,2)=WEEKDAY(B$1,2),WEEKNUM(A688,2),"")</f>
        <v/>
      </c>
      <c r="C688" s="0" t="str">
        <f aca="false">IF(A688=EOMONTH(A688,0),TEXT(A688,"mmm"),"")</f>
        <v/>
      </c>
      <c r="D688" s="0" t="str">
        <f aca="false">IF(OR(AND(DAY(A688)=31,MONTH(A688)=12),AND(DAY(A688)=1,MONTH(A688)=1)),YEAR(A688),"")</f>
        <v/>
      </c>
      <c r="E688" s="118" t="str">
        <f aca="false">IF(IF(YEAR(A688)=$H$1,TRUE())*IF(OR($H$2="",TEXT(A688,"mmm")=$H$2),TRUE())*IF(OR($H$3="",WEEKNUM(A688,2)=$H$3),TRUE())=1,ROW(),"")</f>
        <v/>
      </c>
      <c r="R688" s="124"/>
      <c r="S688" s="124"/>
      <c r="T688" s="124"/>
      <c r="U688" s="124"/>
      <c r="V688" s="124"/>
      <c r="W688" s="124"/>
      <c r="X688" s="124"/>
      <c r="Y688" s="124"/>
      <c r="Z688" s="124"/>
      <c r="AA688" s="124"/>
      <c r="AB688" s="124"/>
      <c r="AC688" s="124"/>
      <c r="AD688" s="124"/>
      <c r="AE688" s="124"/>
      <c r="AF688" s="124"/>
      <c r="AG688" s="124"/>
      <c r="AH688" s="124"/>
      <c r="AI688" s="124"/>
      <c r="AJ688" s="124"/>
      <c r="AK688" s="124"/>
      <c r="AL688" s="124"/>
      <c r="AM688" s="124"/>
      <c r="AN688" s="124"/>
      <c r="AO688" s="124"/>
      <c r="AP688" s="124"/>
      <c r="AQ688" s="124"/>
      <c r="AR688" s="124"/>
      <c r="AS688" s="124"/>
      <c r="AT688" s="124"/>
      <c r="AU688" s="124"/>
      <c r="AV688" s="124"/>
    </row>
    <row r="689" customFormat="false" ht="12.8" hidden="false" customHeight="false" outlineLevel="0" collapsed="false">
      <c r="A689" s="105" t="n">
        <f aca="false">IF(MAX(A$11:A688)+1&lt;=$D$1,A688+1,"")</f>
        <v>44375</v>
      </c>
      <c r="B689" s="0" t="str">
        <f aca="false">IF(WEEKDAY(A689,2)=WEEKDAY(B$1,2),WEEKNUM(A689,2),"")</f>
        <v/>
      </c>
      <c r="C689" s="0" t="str">
        <f aca="false">IF(A689=EOMONTH(A689,0),TEXT(A689,"mmm"),"")</f>
        <v/>
      </c>
      <c r="D689" s="0" t="str">
        <f aca="false">IF(OR(AND(DAY(A689)=31,MONTH(A689)=12),AND(DAY(A689)=1,MONTH(A689)=1)),YEAR(A689),"")</f>
        <v/>
      </c>
      <c r="E689" s="118" t="str">
        <f aca="false">IF(IF(YEAR(A689)=$H$1,TRUE())*IF(OR($H$2="",TEXT(A689,"mmm")=$H$2),TRUE())*IF(OR($H$3="",WEEKNUM(A689,2)=$H$3),TRUE())=1,ROW(),"")</f>
        <v/>
      </c>
      <c r="R689" s="124"/>
      <c r="S689" s="124"/>
      <c r="T689" s="124"/>
      <c r="U689" s="124"/>
      <c r="V689" s="124"/>
      <c r="W689" s="124"/>
      <c r="X689" s="124"/>
      <c r="Y689" s="124"/>
      <c r="Z689" s="124"/>
      <c r="AA689" s="124"/>
      <c r="AB689" s="124"/>
      <c r="AC689" s="124"/>
      <c r="AD689" s="124"/>
      <c r="AE689" s="124"/>
      <c r="AF689" s="124"/>
      <c r="AG689" s="124"/>
      <c r="AH689" s="124"/>
      <c r="AI689" s="124"/>
      <c r="AJ689" s="124"/>
      <c r="AK689" s="124"/>
      <c r="AL689" s="124"/>
      <c r="AM689" s="124"/>
      <c r="AN689" s="124"/>
      <c r="AO689" s="124"/>
      <c r="AP689" s="124"/>
      <c r="AQ689" s="124"/>
      <c r="AR689" s="124"/>
      <c r="AS689" s="124"/>
      <c r="AT689" s="124"/>
      <c r="AU689" s="124"/>
      <c r="AV689" s="124"/>
    </row>
    <row r="690" customFormat="false" ht="12.8" hidden="false" customHeight="false" outlineLevel="0" collapsed="false">
      <c r="A690" s="105" t="n">
        <f aca="false">IF(MAX(A$11:A689)+1&lt;=$D$1,A689+1,"")</f>
        <v>44376</v>
      </c>
      <c r="B690" s="0" t="n">
        <f aca="false">IF(WEEKDAY(A690,2)=WEEKDAY(B$1,2),WEEKNUM(A690,2),"")</f>
        <v>27</v>
      </c>
      <c r="C690" s="0" t="str">
        <f aca="false">IF(A690=EOMONTH(A690,0),TEXT(A690,"mmm"),"")</f>
        <v/>
      </c>
      <c r="D690" s="0" t="str">
        <f aca="false">IF(OR(AND(DAY(A690)=31,MONTH(A690)=12),AND(DAY(A690)=1,MONTH(A690)=1)),YEAR(A690),"")</f>
        <v/>
      </c>
      <c r="E690" s="118" t="str">
        <f aca="false">IF(IF(YEAR(A690)=$H$1,TRUE())*IF(OR($H$2="",TEXT(A690,"mmm")=$H$2),TRUE())*IF(OR($H$3="",WEEKNUM(A690,2)=$H$3),TRUE())=1,ROW(),"")</f>
        <v/>
      </c>
      <c r="R690" s="124"/>
      <c r="S690" s="124"/>
      <c r="T690" s="124"/>
      <c r="U690" s="124"/>
      <c r="V690" s="124"/>
      <c r="W690" s="124"/>
      <c r="X690" s="124"/>
      <c r="Y690" s="124"/>
      <c r="Z690" s="124"/>
      <c r="AA690" s="124"/>
      <c r="AB690" s="124"/>
      <c r="AC690" s="124"/>
      <c r="AD690" s="124"/>
      <c r="AE690" s="124"/>
      <c r="AF690" s="124"/>
      <c r="AG690" s="124"/>
      <c r="AH690" s="124"/>
      <c r="AI690" s="124"/>
      <c r="AJ690" s="124"/>
      <c r="AK690" s="124"/>
      <c r="AL690" s="124"/>
      <c r="AM690" s="124"/>
      <c r="AN690" s="124"/>
      <c r="AO690" s="124"/>
      <c r="AP690" s="124"/>
      <c r="AQ690" s="124"/>
      <c r="AR690" s="124"/>
      <c r="AS690" s="124"/>
      <c r="AT690" s="124"/>
      <c r="AU690" s="124"/>
      <c r="AV690" s="124"/>
    </row>
    <row r="691" customFormat="false" ht="12.8" hidden="false" customHeight="false" outlineLevel="0" collapsed="false">
      <c r="A691" s="105" t="n">
        <f aca="false">IF(MAX(A$11:A690)+1&lt;=$D$1,A690+1,"")</f>
        <v>44377</v>
      </c>
      <c r="B691" s="0" t="str">
        <f aca="false">IF(WEEKDAY(A691,2)=WEEKDAY(B$1,2),WEEKNUM(A691,2),"")</f>
        <v/>
      </c>
      <c r="C691" s="0" t="str">
        <f aca="false">IF(A691=EOMONTH(A691,0),TEXT(A691,"mmm"),"")</f>
        <v>juin</v>
      </c>
      <c r="D691" s="0" t="str">
        <f aca="false">IF(OR(AND(DAY(A691)=31,MONTH(A691)=12),AND(DAY(A691)=1,MONTH(A691)=1)),YEAR(A691),"")</f>
        <v/>
      </c>
      <c r="E691" s="118" t="str">
        <f aca="false">IF(IF(YEAR(A691)=$H$1,TRUE())*IF(OR($H$2="",TEXT(A691,"mmm")=$H$2),TRUE())*IF(OR($H$3="",WEEKNUM(A691,2)=$H$3),TRUE())=1,ROW(),"")</f>
        <v/>
      </c>
      <c r="R691" s="124"/>
      <c r="S691" s="124"/>
      <c r="T691" s="124"/>
      <c r="U691" s="124"/>
      <c r="V691" s="124"/>
      <c r="W691" s="124"/>
      <c r="X691" s="124"/>
      <c r="Y691" s="124"/>
      <c r="Z691" s="124"/>
      <c r="AA691" s="124"/>
      <c r="AB691" s="124"/>
      <c r="AC691" s="124"/>
      <c r="AD691" s="124"/>
      <c r="AE691" s="124"/>
      <c r="AF691" s="124"/>
      <c r="AG691" s="124"/>
      <c r="AH691" s="124"/>
      <c r="AI691" s="124"/>
      <c r="AJ691" s="124"/>
      <c r="AK691" s="124"/>
      <c r="AL691" s="124"/>
      <c r="AM691" s="124"/>
      <c r="AN691" s="124"/>
      <c r="AO691" s="124"/>
      <c r="AP691" s="124"/>
      <c r="AQ691" s="124"/>
      <c r="AR691" s="124"/>
      <c r="AS691" s="124"/>
      <c r="AT691" s="124"/>
      <c r="AU691" s="124"/>
      <c r="AV691" s="124"/>
    </row>
    <row r="692" customFormat="false" ht="12.8" hidden="false" customHeight="false" outlineLevel="0" collapsed="false">
      <c r="A692" s="105" t="n">
        <f aca="false">IF(MAX(A$11:A691)+1&lt;=$D$1,A691+1,"")</f>
        <v>44378</v>
      </c>
      <c r="B692" s="0" t="str">
        <f aca="false">IF(WEEKDAY(A692,2)=WEEKDAY(B$1,2),WEEKNUM(A692,2),"")</f>
        <v/>
      </c>
      <c r="C692" s="0" t="str">
        <f aca="false">IF(A692=EOMONTH(A692,0),TEXT(A692,"mmm"),"")</f>
        <v/>
      </c>
      <c r="D692" s="0" t="str">
        <f aca="false">IF(OR(AND(DAY(A692)=31,MONTH(A692)=12),AND(DAY(A692)=1,MONTH(A692)=1)),YEAR(A692),"")</f>
        <v/>
      </c>
      <c r="E692" s="118" t="str">
        <f aca="false">IF(IF(YEAR(A692)=$H$1,TRUE())*IF(OR($H$2="",TEXT(A692,"mmm")=$H$2),TRUE())*IF(OR($H$3="",WEEKNUM(A692,2)=$H$3),TRUE())=1,ROW(),"")</f>
        <v/>
      </c>
      <c r="R692" s="124"/>
      <c r="S692" s="124"/>
      <c r="T692" s="124"/>
      <c r="U692" s="124"/>
      <c r="V692" s="124"/>
      <c r="W692" s="124"/>
      <c r="X692" s="124"/>
      <c r="Y692" s="124"/>
      <c r="Z692" s="124"/>
      <c r="AA692" s="124"/>
      <c r="AB692" s="124"/>
      <c r="AC692" s="124"/>
      <c r="AD692" s="124"/>
      <c r="AE692" s="124"/>
      <c r="AF692" s="124"/>
      <c r="AG692" s="124"/>
      <c r="AH692" s="124"/>
      <c r="AI692" s="124"/>
      <c r="AJ692" s="124"/>
      <c r="AK692" s="124"/>
      <c r="AL692" s="124"/>
      <c r="AM692" s="124"/>
      <c r="AN692" s="124"/>
      <c r="AO692" s="124"/>
      <c r="AP692" s="124"/>
      <c r="AQ692" s="124"/>
      <c r="AR692" s="124"/>
      <c r="AS692" s="124"/>
      <c r="AT692" s="124"/>
      <c r="AU692" s="124"/>
      <c r="AV692" s="124"/>
    </row>
    <row r="693" customFormat="false" ht="12.8" hidden="false" customHeight="false" outlineLevel="0" collapsed="false">
      <c r="A693" s="105" t="n">
        <f aca="false">IF(MAX(A$11:A692)+1&lt;=$D$1,A692+1,"")</f>
        <v>44379</v>
      </c>
      <c r="B693" s="0" t="str">
        <f aca="false">IF(WEEKDAY(A693,2)=WEEKDAY(B$1,2),WEEKNUM(A693,2),"")</f>
        <v/>
      </c>
      <c r="C693" s="0" t="str">
        <f aca="false">IF(A693=EOMONTH(A693,0),TEXT(A693,"mmm"),"")</f>
        <v/>
      </c>
      <c r="D693" s="0" t="str">
        <f aca="false">IF(OR(AND(DAY(A693)=31,MONTH(A693)=12),AND(DAY(A693)=1,MONTH(A693)=1)),YEAR(A693),"")</f>
        <v/>
      </c>
      <c r="E693" s="118" t="str">
        <f aca="false">IF(IF(YEAR(A693)=$H$1,TRUE())*IF(OR($H$2="",TEXT(A693,"mmm")=$H$2),TRUE())*IF(OR($H$3="",WEEKNUM(A693,2)=$H$3),TRUE())=1,ROW(),"")</f>
        <v/>
      </c>
      <c r="R693" s="124"/>
      <c r="S693" s="124"/>
      <c r="T693" s="124"/>
      <c r="U693" s="124"/>
      <c r="V693" s="124"/>
      <c r="W693" s="124"/>
      <c r="X693" s="124"/>
      <c r="Y693" s="124"/>
      <c r="Z693" s="124"/>
      <c r="AA693" s="124"/>
      <c r="AB693" s="124"/>
      <c r="AC693" s="124"/>
      <c r="AD693" s="124"/>
      <c r="AE693" s="124"/>
      <c r="AF693" s="124"/>
      <c r="AG693" s="124"/>
      <c r="AH693" s="124"/>
      <c r="AI693" s="124"/>
      <c r="AJ693" s="124"/>
      <c r="AK693" s="124"/>
      <c r="AL693" s="124"/>
      <c r="AM693" s="124"/>
      <c r="AN693" s="124"/>
      <c r="AO693" s="124"/>
      <c r="AP693" s="124"/>
      <c r="AQ693" s="124"/>
      <c r="AR693" s="124"/>
      <c r="AS693" s="124"/>
      <c r="AT693" s="124"/>
      <c r="AU693" s="124"/>
      <c r="AV693" s="124"/>
    </row>
    <row r="694" customFormat="false" ht="12.8" hidden="false" customHeight="false" outlineLevel="0" collapsed="false">
      <c r="A694" s="105" t="n">
        <f aca="false">IF(MAX(A$11:A693)+1&lt;=$D$1,A693+1,"")</f>
        <v>44380</v>
      </c>
      <c r="B694" s="0" t="str">
        <f aca="false">IF(WEEKDAY(A694,2)=WEEKDAY(B$1,2),WEEKNUM(A694,2),"")</f>
        <v/>
      </c>
      <c r="C694" s="0" t="str">
        <f aca="false">IF(A694=EOMONTH(A694,0),TEXT(A694,"mmm"),"")</f>
        <v/>
      </c>
      <c r="D694" s="0" t="str">
        <f aca="false">IF(OR(AND(DAY(A694)=31,MONTH(A694)=12),AND(DAY(A694)=1,MONTH(A694)=1)),YEAR(A694),"")</f>
        <v/>
      </c>
      <c r="E694" s="118" t="str">
        <f aca="false">IF(IF(YEAR(A694)=$H$1,TRUE())*IF(OR($H$2="",TEXT(A694,"mmm")=$H$2),TRUE())*IF(OR($H$3="",WEEKNUM(A694,2)=$H$3),TRUE())=1,ROW(),"")</f>
        <v/>
      </c>
      <c r="R694" s="124"/>
      <c r="S694" s="124"/>
      <c r="T694" s="124"/>
      <c r="U694" s="124"/>
      <c r="V694" s="124"/>
      <c r="W694" s="124"/>
      <c r="X694" s="124"/>
      <c r="Y694" s="124"/>
      <c r="Z694" s="124"/>
      <c r="AA694" s="124"/>
      <c r="AB694" s="124"/>
      <c r="AC694" s="124"/>
      <c r="AD694" s="124"/>
      <c r="AE694" s="124"/>
      <c r="AF694" s="124"/>
      <c r="AG694" s="124"/>
      <c r="AH694" s="124"/>
      <c r="AI694" s="124"/>
      <c r="AJ694" s="124"/>
      <c r="AK694" s="124"/>
      <c r="AL694" s="124"/>
      <c r="AM694" s="124"/>
      <c r="AN694" s="124"/>
      <c r="AO694" s="124"/>
      <c r="AP694" s="124"/>
      <c r="AQ694" s="124"/>
      <c r="AR694" s="124"/>
      <c r="AS694" s="124"/>
      <c r="AT694" s="124"/>
      <c r="AU694" s="124"/>
      <c r="AV694" s="124"/>
    </row>
    <row r="695" customFormat="false" ht="12.8" hidden="false" customHeight="false" outlineLevel="0" collapsed="false">
      <c r="A695" s="105" t="n">
        <f aca="false">IF(MAX(A$11:A694)+1&lt;=$D$1,A694+1,"")</f>
        <v>44381</v>
      </c>
      <c r="B695" s="0" t="str">
        <f aca="false">IF(WEEKDAY(A695,2)=WEEKDAY(B$1,2),WEEKNUM(A695,2),"")</f>
        <v/>
      </c>
      <c r="C695" s="0" t="str">
        <f aca="false">IF(A695=EOMONTH(A695,0),TEXT(A695,"mmm"),"")</f>
        <v/>
      </c>
      <c r="D695" s="0" t="str">
        <f aca="false">IF(OR(AND(DAY(A695)=31,MONTH(A695)=12),AND(DAY(A695)=1,MONTH(A695)=1)),YEAR(A695),"")</f>
        <v/>
      </c>
      <c r="E695" s="118" t="str">
        <f aca="false">IF(IF(YEAR(A695)=$H$1,TRUE())*IF(OR($H$2="",TEXT(A695,"mmm")=$H$2),TRUE())*IF(OR($H$3="",WEEKNUM(A695,2)=$H$3),TRUE())=1,ROW(),"")</f>
        <v/>
      </c>
      <c r="R695" s="124"/>
      <c r="S695" s="124"/>
      <c r="T695" s="124"/>
      <c r="U695" s="124"/>
      <c r="V695" s="124"/>
      <c r="W695" s="124"/>
      <c r="X695" s="124"/>
      <c r="Y695" s="124"/>
      <c r="Z695" s="124"/>
      <c r="AA695" s="124"/>
      <c r="AB695" s="124"/>
      <c r="AC695" s="124"/>
      <c r="AD695" s="124"/>
      <c r="AE695" s="124"/>
      <c r="AF695" s="124"/>
      <c r="AG695" s="124"/>
      <c r="AH695" s="124"/>
      <c r="AI695" s="124"/>
      <c r="AJ695" s="124"/>
      <c r="AK695" s="124"/>
      <c r="AL695" s="124"/>
      <c r="AM695" s="124"/>
      <c r="AN695" s="124"/>
      <c r="AO695" s="124"/>
      <c r="AP695" s="124"/>
      <c r="AQ695" s="124"/>
      <c r="AR695" s="124"/>
      <c r="AS695" s="124"/>
      <c r="AT695" s="124"/>
      <c r="AU695" s="124"/>
      <c r="AV695" s="124"/>
    </row>
    <row r="696" customFormat="false" ht="12.8" hidden="false" customHeight="false" outlineLevel="0" collapsed="false">
      <c r="A696" s="105" t="n">
        <f aca="false">IF(MAX(A$11:A695)+1&lt;=$D$1,A695+1,"")</f>
        <v>44382</v>
      </c>
      <c r="B696" s="0" t="str">
        <f aca="false">IF(WEEKDAY(A696,2)=WEEKDAY(B$1,2),WEEKNUM(A696,2),"")</f>
        <v/>
      </c>
      <c r="C696" s="0" t="str">
        <f aca="false">IF(A696=EOMONTH(A696,0),TEXT(A696,"mmm"),"")</f>
        <v/>
      </c>
      <c r="D696" s="0" t="str">
        <f aca="false">IF(OR(AND(DAY(A696)=31,MONTH(A696)=12),AND(DAY(A696)=1,MONTH(A696)=1)),YEAR(A696),"")</f>
        <v/>
      </c>
      <c r="E696" s="118" t="str">
        <f aca="false">IF(IF(YEAR(A696)=$H$1,TRUE())*IF(OR($H$2="",TEXT(A696,"mmm")=$H$2),TRUE())*IF(OR($H$3="",WEEKNUM(A696,2)=$H$3),TRUE())=1,ROW(),"")</f>
        <v/>
      </c>
      <c r="R696" s="124"/>
      <c r="S696" s="124"/>
      <c r="T696" s="124"/>
      <c r="U696" s="124"/>
      <c r="V696" s="124"/>
      <c r="W696" s="124"/>
      <c r="X696" s="124"/>
      <c r="Y696" s="124"/>
      <c r="Z696" s="124"/>
      <c r="AA696" s="124"/>
      <c r="AB696" s="124"/>
      <c r="AC696" s="124"/>
      <c r="AD696" s="124"/>
      <c r="AE696" s="124"/>
      <c r="AF696" s="124"/>
      <c r="AG696" s="124"/>
      <c r="AH696" s="124"/>
      <c r="AI696" s="124"/>
      <c r="AJ696" s="124"/>
      <c r="AK696" s="124"/>
      <c r="AL696" s="124"/>
      <c r="AM696" s="124"/>
      <c r="AN696" s="124"/>
      <c r="AO696" s="124"/>
      <c r="AP696" s="124"/>
      <c r="AQ696" s="124"/>
      <c r="AR696" s="124"/>
      <c r="AS696" s="124"/>
      <c r="AT696" s="124"/>
      <c r="AU696" s="124"/>
      <c r="AV696" s="124"/>
    </row>
    <row r="697" customFormat="false" ht="12.8" hidden="false" customHeight="false" outlineLevel="0" collapsed="false">
      <c r="A697" s="105" t="n">
        <f aca="false">IF(MAX(A$11:A696)+1&lt;=$D$1,A696+1,"")</f>
        <v>44383</v>
      </c>
      <c r="B697" s="0" t="n">
        <f aca="false">IF(WEEKDAY(A697,2)=WEEKDAY(B$1,2),WEEKNUM(A697,2),"")</f>
        <v>28</v>
      </c>
      <c r="C697" s="0" t="str">
        <f aca="false">IF(A697=EOMONTH(A697,0),TEXT(A697,"mmm"),"")</f>
        <v/>
      </c>
      <c r="D697" s="0" t="str">
        <f aca="false">IF(OR(AND(DAY(A697)=31,MONTH(A697)=12),AND(DAY(A697)=1,MONTH(A697)=1)),YEAR(A697),"")</f>
        <v/>
      </c>
      <c r="E697" s="118" t="str">
        <f aca="false">IF(IF(YEAR(A697)=$H$1,TRUE())*IF(OR($H$2="",TEXT(A697,"mmm")=$H$2),TRUE())*IF(OR($H$3="",WEEKNUM(A697,2)=$H$3),TRUE())=1,ROW(),"")</f>
        <v/>
      </c>
      <c r="R697" s="124"/>
      <c r="S697" s="124"/>
      <c r="T697" s="124"/>
      <c r="U697" s="124"/>
      <c r="V697" s="124"/>
      <c r="W697" s="124"/>
      <c r="X697" s="124"/>
      <c r="Y697" s="124"/>
      <c r="Z697" s="124"/>
      <c r="AA697" s="124"/>
      <c r="AB697" s="124"/>
      <c r="AC697" s="124"/>
      <c r="AD697" s="124"/>
      <c r="AE697" s="124"/>
      <c r="AF697" s="124"/>
      <c r="AG697" s="124"/>
      <c r="AH697" s="124"/>
      <c r="AI697" s="124"/>
      <c r="AJ697" s="124"/>
      <c r="AK697" s="124"/>
      <c r="AL697" s="124"/>
      <c r="AM697" s="124"/>
      <c r="AN697" s="124"/>
      <c r="AO697" s="124"/>
      <c r="AP697" s="124"/>
      <c r="AQ697" s="124"/>
      <c r="AR697" s="124"/>
      <c r="AS697" s="124"/>
      <c r="AT697" s="124"/>
      <c r="AU697" s="124"/>
      <c r="AV697" s="124"/>
    </row>
    <row r="698" customFormat="false" ht="12.8" hidden="false" customHeight="false" outlineLevel="0" collapsed="false">
      <c r="A698" s="105" t="n">
        <f aca="false">IF(MAX(A$11:A697)+1&lt;=$D$1,A697+1,"")</f>
        <v>44384</v>
      </c>
      <c r="B698" s="0" t="str">
        <f aca="false">IF(WEEKDAY(A698,2)=WEEKDAY(B$1,2),WEEKNUM(A698,2),"")</f>
        <v/>
      </c>
      <c r="C698" s="0" t="str">
        <f aca="false">IF(A698=EOMONTH(A698,0),TEXT(A698,"mmm"),"")</f>
        <v/>
      </c>
      <c r="D698" s="0" t="str">
        <f aca="false">IF(OR(AND(DAY(A698)=31,MONTH(A698)=12),AND(DAY(A698)=1,MONTH(A698)=1)),YEAR(A698),"")</f>
        <v/>
      </c>
      <c r="E698" s="118" t="str">
        <f aca="false">IF(IF(YEAR(A698)=$H$1,TRUE())*IF(OR($H$2="",TEXT(A698,"mmm")=$H$2),TRUE())*IF(OR($H$3="",WEEKNUM(A698,2)=$H$3),TRUE())=1,ROW(),"")</f>
        <v/>
      </c>
      <c r="R698" s="124"/>
      <c r="S698" s="124"/>
      <c r="T698" s="124"/>
      <c r="U698" s="124"/>
      <c r="V698" s="124"/>
      <c r="W698" s="124"/>
      <c r="X698" s="124"/>
      <c r="Y698" s="124"/>
      <c r="Z698" s="124"/>
      <c r="AA698" s="124"/>
      <c r="AB698" s="124"/>
      <c r="AC698" s="124"/>
      <c r="AD698" s="124"/>
      <c r="AE698" s="124"/>
      <c r="AF698" s="124"/>
      <c r="AG698" s="124"/>
      <c r="AH698" s="124"/>
      <c r="AI698" s="124"/>
      <c r="AJ698" s="124"/>
      <c r="AK698" s="124"/>
      <c r="AL698" s="124"/>
      <c r="AM698" s="124"/>
      <c r="AN698" s="124"/>
      <c r="AO698" s="124"/>
      <c r="AP698" s="124"/>
      <c r="AQ698" s="124"/>
      <c r="AR698" s="124"/>
      <c r="AS698" s="124"/>
      <c r="AT698" s="124"/>
      <c r="AU698" s="124"/>
      <c r="AV698" s="124"/>
    </row>
    <row r="699" customFormat="false" ht="12.8" hidden="false" customHeight="false" outlineLevel="0" collapsed="false">
      <c r="A699" s="105" t="n">
        <f aca="false">IF(MAX(A$11:A698)+1&lt;=$D$1,A698+1,"")</f>
        <v>44385</v>
      </c>
      <c r="B699" s="0" t="str">
        <f aca="false">IF(WEEKDAY(A699,2)=WEEKDAY(B$1,2),WEEKNUM(A699,2),"")</f>
        <v/>
      </c>
      <c r="C699" s="0" t="str">
        <f aca="false">IF(A699=EOMONTH(A699,0),TEXT(A699,"mmm"),"")</f>
        <v/>
      </c>
      <c r="D699" s="0" t="str">
        <f aca="false">IF(OR(AND(DAY(A699)=31,MONTH(A699)=12),AND(DAY(A699)=1,MONTH(A699)=1)),YEAR(A699),"")</f>
        <v/>
      </c>
      <c r="E699" s="118" t="str">
        <f aca="false">IF(IF(YEAR(A699)=$H$1,TRUE())*IF(OR($H$2="",TEXT(A699,"mmm")=$H$2),TRUE())*IF(OR($H$3="",WEEKNUM(A699,2)=$H$3),TRUE())=1,ROW(),"")</f>
        <v/>
      </c>
      <c r="R699" s="124"/>
      <c r="S699" s="124"/>
      <c r="T699" s="124"/>
      <c r="U699" s="124"/>
      <c r="V699" s="124"/>
      <c r="W699" s="124"/>
      <c r="X699" s="124"/>
      <c r="Y699" s="124"/>
      <c r="Z699" s="124"/>
      <c r="AA699" s="124"/>
      <c r="AB699" s="124"/>
      <c r="AC699" s="124"/>
      <c r="AD699" s="124"/>
      <c r="AE699" s="124"/>
      <c r="AF699" s="124"/>
      <c r="AG699" s="124"/>
      <c r="AH699" s="124"/>
      <c r="AI699" s="124"/>
      <c r="AJ699" s="124"/>
      <c r="AK699" s="124"/>
      <c r="AL699" s="124"/>
      <c r="AM699" s="124"/>
      <c r="AN699" s="124"/>
      <c r="AO699" s="124"/>
      <c r="AP699" s="124"/>
      <c r="AQ699" s="124"/>
      <c r="AR699" s="124"/>
      <c r="AS699" s="124"/>
      <c r="AT699" s="124"/>
      <c r="AU699" s="124"/>
      <c r="AV699" s="124"/>
    </row>
    <row r="700" customFormat="false" ht="12.8" hidden="false" customHeight="false" outlineLevel="0" collapsed="false">
      <c r="A700" s="105" t="n">
        <f aca="false">IF(MAX(A$11:A699)+1&lt;=$D$1,A699+1,"")</f>
        <v>44386</v>
      </c>
      <c r="B700" s="0" t="str">
        <f aca="false">IF(WEEKDAY(A700,2)=WEEKDAY(B$1,2),WEEKNUM(A700,2),"")</f>
        <v/>
      </c>
      <c r="C700" s="0" t="str">
        <f aca="false">IF(A700=EOMONTH(A700,0),TEXT(A700,"mmm"),"")</f>
        <v/>
      </c>
      <c r="D700" s="0" t="str">
        <f aca="false">IF(OR(AND(DAY(A700)=31,MONTH(A700)=12),AND(DAY(A700)=1,MONTH(A700)=1)),YEAR(A700),"")</f>
        <v/>
      </c>
      <c r="E700" s="118" t="str">
        <f aca="false">IF(IF(YEAR(A700)=$H$1,TRUE())*IF(OR($H$2="",TEXT(A700,"mmm")=$H$2),TRUE())*IF(OR($H$3="",WEEKNUM(A700,2)=$H$3),TRUE())=1,ROW(),"")</f>
        <v/>
      </c>
      <c r="R700" s="124"/>
      <c r="S700" s="124"/>
      <c r="T700" s="124"/>
      <c r="U700" s="124"/>
      <c r="V700" s="124"/>
      <c r="W700" s="124"/>
      <c r="X700" s="124"/>
      <c r="Y700" s="124"/>
      <c r="Z700" s="124"/>
      <c r="AA700" s="124"/>
      <c r="AB700" s="124"/>
      <c r="AC700" s="124"/>
      <c r="AD700" s="124"/>
      <c r="AE700" s="124"/>
      <c r="AF700" s="124"/>
      <c r="AG700" s="124"/>
      <c r="AH700" s="124"/>
      <c r="AI700" s="124"/>
      <c r="AJ700" s="124"/>
      <c r="AK700" s="124"/>
      <c r="AL700" s="124"/>
      <c r="AM700" s="124"/>
      <c r="AN700" s="124"/>
      <c r="AO700" s="124"/>
      <c r="AP700" s="124"/>
      <c r="AQ700" s="124"/>
      <c r="AR700" s="124"/>
      <c r="AS700" s="124"/>
      <c r="AT700" s="124"/>
      <c r="AU700" s="124"/>
      <c r="AV700" s="124"/>
    </row>
    <row r="701" customFormat="false" ht="12.8" hidden="false" customHeight="false" outlineLevel="0" collapsed="false">
      <c r="A701" s="105" t="n">
        <f aca="false">IF(MAX(A$11:A700)+1&lt;=$D$1,A700+1,"")</f>
        <v>44387</v>
      </c>
      <c r="B701" s="0" t="str">
        <f aca="false">IF(WEEKDAY(A701,2)=WEEKDAY(B$1,2),WEEKNUM(A701,2),"")</f>
        <v/>
      </c>
      <c r="C701" s="0" t="str">
        <f aca="false">IF(A701=EOMONTH(A701,0),TEXT(A701,"mmm"),"")</f>
        <v/>
      </c>
      <c r="D701" s="0" t="str">
        <f aca="false">IF(OR(AND(DAY(A701)=31,MONTH(A701)=12),AND(DAY(A701)=1,MONTH(A701)=1)),YEAR(A701),"")</f>
        <v/>
      </c>
      <c r="E701" s="118" t="str">
        <f aca="false">IF(IF(YEAR(A701)=$H$1,TRUE())*IF(OR($H$2="",TEXT(A701,"mmm")=$H$2),TRUE())*IF(OR($H$3="",WEEKNUM(A701,2)=$H$3),TRUE())=1,ROW(),"")</f>
        <v/>
      </c>
      <c r="R701" s="124"/>
      <c r="S701" s="124"/>
      <c r="T701" s="124"/>
      <c r="U701" s="124"/>
      <c r="V701" s="124"/>
      <c r="W701" s="124"/>
      <c r="X701" s="124"/>
      <c r="Y701" s="124"/>
      <c r="Z701" s="124"/>
      <c r="AA701" s="124"/>
      <c r="AB701" s="124"/>
      <c r="AC701" s="124"/>
      <c r="AD701" s="124"/>
      <c r="AE701" s="124"/>
      <c r="AF701" s="124"/>
      <c r="AG701" s="124"/>
      <c r="AH701" s="124"/>
      <c r="AI701" s="124"/>
      <c r="AJ701" s="124"/>
      <c r="AK701" s="124"/>
      <c r="AL701" s="124"/>
      <c r="AM701" s="124"/>
      <c r="AN701" s="124"/>
      <c r="AO701" s="124"/>
      <c r="AP701" s="124"/>
      <c r="AQ701" s="124"/>
      <c r="AR701" s="124"/>
      <c r="AS701" s="124"/>
      <c r="AT701" s="124"/>
      <c r="AU701" s="124"/>
      <c r="AV701" s="124"/>
    </row>
    <row r="702" customFormat="false" ht="12.8" hidden="false" customHeight="false" outlineLevel="0" collapsed="false">
      <c r="A702" s="105" t="n">
        <f aca="false">IF(MAX(A$11:A701)+1&lt;=$D$1,A701+1,"")</f>
        <v>44388</v>
      </c>
      <c r="B702" s="0" t="str">
        <f aca="false">IF(WEEKDAY(A702,2)=WEEKDAY(B$1,2),WEEKNUM(A702,2),"")</f>
        <v/>
      </c>
      <c r="C702" s="0" t="str">
        <f aca="false">IF(A702=EOMONTH(A702,0),TEXT(A702,"mmm"),"")</f>
        <v/>
      </c>
      <c r="D702" s="0" t="str">
        <f aca="false">IF(OR(AND(DAY(A702)=31,MONTH(A702)=12),AND(DAY(A702)=1,MONTH(A702)=1)),YEAR(A702),"")</f>
        <v/>
      </c>
      <c r="E702" s="118" t="str">
        <f aca="false">IF(IF(YEAR(A702)=$H$1,TRUE())*IF(OR($H$2="",TEXT(A702,"mmm")=$H$2),TRUE())*IF(OR($H$3="",WEEKNUM(A702,2)=$H$3),TRUE())=1,ROW(),"")</f>
        <v/>
      </c>
      <c r="R702" s="124"/>
      <c r="S702" s="124"/>
      <c r="T702" s="124"/>
      <c r="U702" s="124"/>
      <c r="V702" s="124"/>
      <c r="W702" s="124"/>
      <c r="X702" s="124"/>
      <c r="Y702" s="124"/>
      <c r="Z702" s="124"/>
      <c r="AA702" s="124"/>
      <c r="AB702" s="124"/>
      <c r="AC702" s="124"/>
      <c r="AD702" s="124"/>
      <c r="AE702" s="124"/>
      <c r="AF702" s="124"/>
      <c r="AG702" s="124"/>
      <c r="AH702" s="124"/>
      <c r="AI702" s="124"/>
      <c r="AJ702" s="124"/>
      <c r="AK702" s="124"/>
      <c r="AL702" s="124"/>
      <c r="AM702" s="124"/>
      <c r="AN702" s="124"/>
      <c r="AO702" s="124"/>
      <c r="AP702" s="124"/>
      <c r="AQ702" s="124"/>
      <c r="AR702" s="124"/>
      <c r="AS702" s="124"/>
      <c r="AT702" s="124"/>
      <c r="AU702" s="124"/>
      <c r="AV702" s="124"/>
    </row>
    <row r="703" customFormat="false" ht="12.8" hidden="false" customHeight="false" outlineLevel="0" collapsed="false">
      <c r="A703" s="105" t="n">
        <f aca="false">IF(MAX(A$11:A702)+1&lt;=$D$1,A702+1,"")</f>
        <v>44389</v>
      </c>
      <c r="B703" s="0" t="str">
        <f aca="false">IF(WEEKDAY(A703,2)=WEEKDAY(B$1,2),WEEKNUM(A703,2),"")</f>
        <v/>
      </c>
      <c r="C703" s="0" t="str">
        <f aca="false">IF(A703=EOMONTH(A703,0),TEXT(A703,"mmm"),"")</f>
        <v/>
      </c>
      <c r="D703" s="0" t="str">
        <f aca="false">IF(OR(AND(DAY(A703)=31,MONTH(A703)=12),AND(DAY(A703)=1,MONTH(A703)=1)),YEAR(A703),"")</f>
        <v/>
      </c>
      <c r="E703" s="118" t="str">
        <f aca="false">IF(IF(YEAR(A703)=$H$1,TRUE())*IF(OR($H$2="",TEXT(A703,"mmm")=$H$2),TRUE())*IF(OR($H$3="",WEEKNUM(A703,2)=$H$3),TRUE())=1,ROW(),"")</f>
        <v/>
      </c>
      <c r="R703" s="124"/>
      <c r="S703" s="124"/>
      <c r="T703" s="124"/>
      <c r="U703" s="124"/>
      <c r="V703" s="124"/>
      <c r="W703" s="124"/>
      <c r="X703" s="124"/>
      <c r="Y703" s="124"/>
      <c r="Z703" s="124"/>
      <c r="AA703" s="124"/>
      <c r="AB703" s="124"/>
      <c r="AC703" s="124"/>
      <c r="AD703" s="124"/>
      <c r="AE703" s="124"/>
      <c r="AF703" s="124"/>
      <c r="AG703" s="124"/>
      <c r="AH703" s="124"/>
      <c r="AI703" s="124"/>
      <c r="AJ703" s="124"/>
      <c r="AK703" s="124"/>
      <c r="AL703" s="124"/>
      <c r="AM703" s="124"/>
      <c r="AN703" s="124"/>
      <c r="AO703" s="124"/>
      <c r="AP703" s="124"/>
      <c r="AQ703" s="124"/>
      <c r="AR703" s="124"/>
      <c r="AS703" s="124"/>
      <c r="AT703" s="124"/>
      <c r="AU703" s="124"/>
      <c r="AV703" s="124"/>
    </row>
    <row r="704" customFormat="false" ht="12.8" hidden="false" customHeight="false" outlineLevel="0" collapsed="false">
      <c r="A704" s="105" t="n">
        <f aca="false">IF(MAX(A$11:A703)+1&lt;=$D$1,A703+1,"")</f>
        <v>44390</v>
      </c>
      <c r="B704" s="0" t="n">
        <f aca="false">IF(WEEKDAY(A704,2)=WEEKDAY(B$1,2),WEEKNUM(A704,2),"")</f>
        <v>29</v>
      </c>
      <c r="C704" s="0" t="str">
        <f aca="false">IF(A704=EOMONTH(A704,0),TEXT(A704,"mmm"),"")</f>
        <v/>
      </c>
      <c r="D704" s="0" t="str">
        <f aca="false">IF(OR(AND(DAY(A704)=31,MONTH(A704)=12),AND(DAY(A704)=1,MONTH(A704)=1)),YEAR(A704),"")</f>
        <v/>
      </c>
      <c r="E704" s="118" t="str">
        <f aca="false">IF(IF(YEAR(A704)=$H$1,TRUE())*IF(OR($H$2="",TEXT(A704,"mmm")=$H$2),TRUE())*IF(OR($H$3="",WEEKNUM(A704,2)=$H$3),TRUE())=1,ROW(),"")</f>
        <v/>
      </c>
      <c r="R704" s="124"/>
      <c r="S704" s="124"/>
      <c r="T704" s="124"/>
      <c r="U704" s="124"/>
      <c r="V704" s="124"/>
      <c r="W704" s="124"/>
      <c r="X704" s="124"/>
      <c r="Y704" s="124"/>
      <c r="Z704" s="124"/>
      <c r="AA704" s="124"/>
      <c r="AB704" s="124"/>
      <c r="AC704" s="124"/>
      <c r="AD704" s="124"/>
      <c r="AE704" s="124"/>
      <c r="AF704" s="124"/>
      <c r="AG704" s="124"/>
      <c r="AH704" s="124"/>
      <c r="AI704" s="124"/>
      <c r="AJ704" s="124"/>
      <c r="AK704" s="124"/>
      <c r="AL704" s="124"/>
      <c r="AM704" s="124"/>
      <c r="AN704" s="124"/>
      <c r="AO704" s="124"/>
      <c r="AP704" s="124"/>
      <c r="AQ704" s="124"/>
      <c r="AR704" s="124"/>
      <c r="AS704" s="124"/>
      <c r="AT704" s="124"/>
      <c r="AU704" s="124"/>
      <c r="AV704" s="124"/>
    </row>
    <row r="705" customFormat="false" ht="12.8" hidden="false" customHeight="false" outlineLevel="0" collapsed="false">
      <c r="A705" s="105" t="n">
        <f aca="false">IF(MAX(A$11:A704)+1&lt;=$D$1,A704+1,"")</f>
        <v>44391</v>
      </c>
      <c r="B705" s="0" t="str">
        <f aca="false">IF(WEEKDAY(A705,2)=WEEKDAY(B$1,2),WEEKNUM(A705,2),"")</f>
        <v/>
      </c>
      <c r="C705" s="0" t="str">
        <f aca="false">IF(A705=EOMONTH(A705,0),TEXT(A705,"mmm"),"")</f>
        <v/>
      </c>
      <c r="D705" s="0" t="str">
        <f aca="false">IF(OR(AND(DAY(A705)=31,MONTH(A705)=12),AND(DAY(A705)=1,MONTH(A705)=1)),YEAR(A705),"")</f>
        <v/>
      </c>
      <c r="E705" s="118" t="str">
        <f aca="false">IF(IF(YEAR(A705)=$H$1,TRUE())*IF(OR($H$2="",TEXT(A705,"mmm")=$H$2),TRUE())*IF(OR($H$3="",WEEKNUM(A705,2)=$H$3),TRUE())=1,ROW(),"")</f>
        <v/>
      </c>
      <c r="R705" s="124"/>
      <c r="S705" s="124"/>
      <c r="T705" s="124"/>
      <c r="U705" s="124"/>
      <c r="V705" s="124"/>
      <c r="W705" s="124"/>
      <c r="X705" s="124"/>
      <c r="Y705" s="124"/>
      <c r="Z705" s="124"/>
      <c r="AA705" s="124"/>
      <c r="AB705" s="124"/>
      <c r="AC705" s="124"/>
      <c r="AD705" s="124"/>
      <c r="AE705" s="124"/>
      <c r="AF705" s="124"/>
      <c r="AG705" s="124"/>
      <c r="AH705" s="124"/>
      <c r="AI705" s="124"/>
      <c r="AJ705" s="124"/>
      <c r="AK705" s="124"/>
      <c r="AL705" s="124"/>
      <c r="AM705" s="124"/>
      <c r="AN705" s="124"/>
      <c r="AO705" s="124"/>
      <c r="AP705" s="124"/>
      <c r="AQ705" s="124"/>
      <c r="AR705" s="124"/>
      <c r="AS705" s="124"/>
      <c r="AT705" s="124"/>
      <c r="AU705" s="124"/>
      <c r="AV705" s="124"/>
    </row>
    <row r="706" customFormat="false" ht="12.8" hidden="false" customHeight="false" outlineLevel="0" collapsed="false">
      <c r="A706" s="105" t="n">
        <f aca="false">IF(MAX(A$11:A705)+1&lt;=$D$1,A705+1,"")</f>
        <v>44392</v>
      </c>
      <c r="B706" s="0" t="str">
        <f aca="false">IF(WEEKDAY(A706,2)=WEEKDAY(B$1,2),WEEKNUM(A706,2),"")</f>
        <v/>
      </c>
      <c r="C706" s="0" t="str">
        <f aca="false">IF(A706=EOMONTH(A706,0),TEXT(A706,"mmm"),"")</f>
        <v/>
      </c>
      <c r="D706" s="0" t="str">
        <f aca="false">IF(OR(AND(DAY(A706)=31,MONTH(A706)=12),AND(DAY(A706)=1,MONTH(A706)=1)),YEAR(A706),"")</f>
        <v/>
      </c>
      <c r="E706" s="118" t="str">
        <f aca="false">IF(IF(YEAR(A706)=$H$1,TRUE())*IF(OR($H$2="",TEXT(A706,"mmm")=$H$2),TRUE())*IF(OR($H$3="",WEEKNUM(A706,2)=$H$3),TRUE())=1,ROW(),"")</f>
        <v/>
      </c>
      <c r="R706" s="124"/>
      <c r="S706" s="124"/>
      <c r="T706" s="124"/>
      <c r="U706" s="124"/>
      <c r="V706" s="124"/>
      <c r="W706" s="124"/>
      <c r="X706" s="124"/>
      <c r="Y706" s="124"/>
      <c r="Z706" s="124"/>
      <c r="AA706" s="124"/>
      <c r="AB706" s="124"/>
      <c r="AC706" s="124"/>
      <c r="AD706" s="124"/>
      <c r="AE706" s="124"/>
      <c r="AF706" s="124"/>
      <c r="AG706" s="124"/>
      <c r="AH706" s="124"/>
      <c r="AI706" s="124"/>
      <c r="AJ706" s="124"/>
      <c r="AK706" s="124"/>
      <c r="AL706" s="124"/>
      <c r="AM706" s="124"/>
      <c r="AN706" s="124"/>
      <c r="AO706" s="124"/>
      <c r="AP706" s="124"/>
      <c r="AQ706" s="124"/>
      <c r="AR706" s="124"/>
      <c r="AS706" s="124"/>
      <c r="AT706" s="124"/>
      <c r="AU706" s="124"/>
      <c r="AV706" s="124"/>
    </row>
    <row r="707" customFormat="false" ht="12.8" hidden="false" customHeight="false" outlineLevel="0" collapsed="false">
      <c r="A707" s="105" t="n">
        <f aca="false">IF(MAX(A$11:A706)+1&lt;=$D$1,A706+1,"")</f>
        <v>44393</v>
      </c>
      <c r="B707" s="0" t="str">
        <f aca="false">IF(WEEKDAY(A707,2)=WEEKDAY(B$1,2),WEEKNUM(A707,2),"")</f>
        <v/>
      </c>
      <c r="C707" s="0" t="str">
        <f aca="false">IF(A707=EOMONTH(A707,0),TEXT(A707,"mmm"),"")</f>
        <v/>
      </c>
      <c r="D707" s="0" t="str">
        <f aca="false">IF(OR(AND(DAY(A707)=31,MONTH(A707)=12),AND(DAY(A707)=1,MONTH(A707)=1)),YEAR(A707),"")</f>
        <v/>
      </c>
      <c r="E707" s="118" t="str">
        <f aca="false">IF(IF(YEAR(A707)=$H$1,TRUE())*IF(OR($H$2="",TEXT(A707,"mmm")=$H$2),TRUE())*IF(OR($H$3="",WEEKNUM(A707,2)=$H$3),TRUE())=1,ROW(),"")</f>
        <v/>
      </c>
      <c r="R707" s="124"/>
      <c r="S707" s="124"/>
      <c r="T707" s="124"/>
      <c r="U707" s="124"/>
      <c r="V707" s="124"/>
      <c r="W707" s="124"/>
      <c r="X707" s="124"/>
      <c r="Y707" s="124"/>
      <c r="Z707" s="124"/>
      <c r="AA707" s="124"/>
      <c r="AB707" s="124"/>
      <c r="AC707" s="124"/>
      <c r="AD707" s="124"/>
      <c r="AE707" s="124"/>
      <c r="AF707" s="124"/>
      <c r="AG707" s="124"/>
      <c r="AH707" s="124"/>
      <c r="AI707" s="124"/>
      <c r="AJ707" s="124"/>
      <c r="AK707" s="124"/>
      <c r="AL707" s="124"/>
      <c r="AM707" s="124"/>
      <c r="AN707" s="124"/>
      <c r="AO707" s="124"/>
      <c r="AP707" s="124"/>
      <c r="AQ707" s="124"/>
      <c r="AR707" s="124"/>
      <c r="AS707" s="124"/>
      <c r="AT707" s="124"/>
      <c r="AU707" s="124"/>
      <c r="AV707" s="124"/>
    </row>
    <row r="708" customFormat="false" ht="12.8" hidden="false" customHeight="false" outlineLevel="0" collapsed="false">
      <c r="A708" s="105" t="n">
        <f aca="false">IF(MAX(A$11:A707)+1&lt;=$D$1,A707+1,"")</f>
        <v>44394</v>
      </c>
      <c r="B708" s="0" t="str">
        <f aca="false">IF(WEEKDAY(A708,2)=WEEKDAY(B$1,2),WEEKNUM(A708,2),"")</f>
        <v/>
      </c>
      <c r="C708" s="0" t="str">
        <f aca="false">IF(A708=EOMONTH(A708,0),TEXT(A708,"mmm"),"")</f>
        <v/>
      </c>
      <c r="D708" s="0" t="str">
        <f aca="false">IF(OR(AND(DAY(A708)=31,MONTH(A708)=12),AND(DAY(A708)=1,MONTH(A708)=1)),YEAR(A708),"")</f>
        <v/>
      </c>
      <c r="E708" s="118" t="str">
        <f aca="false">IF(IF(YEAR(A708)=$H$1,TRUE())*IF(OR($H$2="",TEXT(A708,"mmm")=$H$2),TRUE())*IF(OR($H$3="",WEEKNUM(A708,2)=$H$3),TRUE())=1,ROW(),"")</f>
        <v/>
      </c>
      <c r="R708" s="124"/>
      <c r="S708" s="124"/>
      <c r="T708" s="124"/>
      <c r="U708" s="124"/>
      <c r="V708" s="124"/>
      <c r="W708" s="124"/>
      <c r="X708" s="124"/>
      <c r="Y708" s="124"/>
      <c r="Z708" s="124"/>
      <c r="AA708" s="124"/>
      <c r="AB708" s="124"/>
      <c r="AC708" s="124"/>
      <c r="AD708" s="124"/>
      <c r="AE708" s="124"/>
      <c r="AF708" s="124"/>
      <c r="AG708" s="124"/>
      <c r="AH708" s="124"/>
      <c r="AI708" s="124"/>
      <c r="AJ708" s="124"/>
      <c r="AK708" s="124"/>
      <c r="AL708" s="124"/>
      <c r="AM708" s="124"/>
      <c r="AN708" s="124"/>
      <c r="AO708" s="124"/>
      <c r="AP708" s="124"/>
      <c r="AQ708" s="124"/>
      <c r="AR708" s="124"/>
      <c r="AS708" s="124"/>
      <c r="AT708" s="124"/>
      <c r="AU708" s="124"/>
      <c r="AV708" s="124"/>
    </row>
    <row r="709" customFormat="false" ht="12.8" hidden="false" customHeight="false" outlineLevel="0" collapsed="false">
      <c r="A709" s="105" t="n">
        <f aca="false">IF(MAX(A$11:A708)+1&lt;=$D$1,A708+1,"")</f>
        <v>44395</v>
      </c>
      <c r="B709" s="0" t="str">
        <f aca="false">IF(WEEKDAY(A709,2)=WEEKDAY(B$1,2),WEEKNUM(A709,2),"")</f>
        <v/>
      </c>
      <c r="C709" s="0" t="str">
        <f aca="false">IF(A709=EOMONTH(A709,0),TEXT(A709,"mmm"),"")</f>
        <v/>
      </c>
      <c r="D709" s="0" t="str">
        <f aca="false">IF(OR(AND(DAY(A709)=31,MONTH(A709)=12),AND(DAY(A709)=1,MONTH(A709)=1)),YEAR(A709),"")</f>
        <v/>
      </c>
      <c r="E709" s="118" t="str">
        <f aca="false">IF(IF(YEAR(A709)=$H$1,TRUE())*IF(OR($H$2="",TEXT(A709,"mmm")=$H$2),TRUE())*IF(OR($H$3="",WEEKNUM(A709,2)=$H$3),TRUE())=1,ROW(),"")</f>
        <v/>
      </c>
      <c r="R709" s="124"/>
      <c r="S709" s="124"/>
      <c r="T709" s="124"/>
      <c r="U709" s="124"/>
      <c r="V709" s="124"/>
      <c r="W709" s="124"/>
      <c r="X709" s="124"/>
      <c r="Y709" s="124"/>
      <c r="Z709" s="124"/>
      <c r="AA709" s="124"/>
      <c r="AB709" s="124"/>
      <c r="AC709" s="124"/>
      <c r="AD709" s="124"/>
      <c r="AE709" s="124"/>
      <c r="AF709" s="124"/>
      <c r="AG709" s="124"/>
      <c r="AH709" s="124"/>
      <c r="AI709" s="124"/>
      <c r="AJ709" s="124"/>
      <c r="AK709" s="124"/>
      <c r="AL709" s="124"/>
      <c r="AM709" s="124"/>
      <c r="AN709" s="124"/>
      <c r="AO709" s="124"/>
      <c r="AP709" s="124"/>
      <c r="AQ709" s="124"/>
      <c r="AR709" s="124"/>
      <c r="AS709" s="124"/>
      <c r="AT709" s="124"/>
      <c r="AU709" s="124"/>
      <c r="AV709" s="124"/>
    </row>
    <row r="710" customFormat="false" ht="12.8" hidden="false" customHeight="false" outlineLevel="0" collapsed="false">
      <c r="A710" s="105" t="n">
        <f aca="false">IF(MAX(A$11:A709)+1&lt;=$D$1,A709+1,"")</f>
        <v>44396</v>
      </c>
      <c r="B710" s="0" t="str">
        <f aca="false">IF(WEEKDAY(A710,2)=WEEKDAY(B$1,2),WEEKNUM(A710,2),"")</f>
        <v/>
      </c>
      <c r="C710" s="0" t="str">
        <f aca="false">IF(A710=EOMONTH(A710,0),TEXT(A710,"mmm"),"")</f>
        <v/>
      </c>
      <c r="D710" s="0" t="str">
        <f aca="false">IF(OR(AND(DAY(A710)=31,MONTH(A710)=12),AND(DAY(A710)=1,MONTH(A710)=1)),YEAR(A710),"")</f>
        <v/>
      </c>
      <c r="E710" s="118" t="str">
        <f aca="false">IF(IF(YEAR(A710)=$H$1,TRUE())*IF(OR($H$2="",TEXT(A710,"mmm")=$H$2),TRUE())*IF(OR($H$3="",WEEKNUM(A710,2)=$H$3),TRUE())=1,ROW(),"")</f>
        <v/>
      </c>
      <c r="R710" s="124"/>
      <c r="S710" s="124"/>
      <c r="T710" s="124"/>
      <c r="U710" s="124"/>
      <c r="V710" s="124"/>
      <c r="W710" s="124"/>
      <c r="X710" s="124"/>
      <c r="Y710" s="124"/>
      <c r="Z710" s="124"/>
      <c r="AA710" s="124"/>
      <c r="AB710" s="124"/>
      <c r="AC710" s="124"/>
      <c r="AD710" s="124"/>
      <c r="AE710" s="124"/>
      <c r="AF710" s="124"/>
      <c r="AG710" s="124"/>
      <c r="AH710" s="124"/>
      <c r="AI710" s="124"/>
      <c r="AJ710" s="124"/>
      <c r="AK710" s="124"/>
      <c r="AL710" s="124"/>
      <c r="AM710" s="124"/>
      <c r="AN710" s="124"/>
      <c r="AO710" s="124"/>
      <c r="AP710" s="124"/>
      <c r="AQ710" s="124"/>
      <c r="AR710" s="124"/>
      <c r="AS710" s="124"/>
      <c r="AT710" s="124"/>
      <c r="AU710" s="124"/>
      <c r="AV710" s="124"/>
    </row>
    <row r="711" customFormat="false" ht="12.8" hidden="false" customHeight="false" outlineLevel="0" collapsed="false">
      <c r="A711" s="105" t="n">
        <f aca="false">IF(MAX(A$11:A710)+1&lt;=$D$1,A710+1,"")</f>
        <v>44397</v>
      </c>
      <c r="B711" s="0" t="n">
        <f aca="false">IF(WEEKDAY(A711,2)=WEEKDAY(B$1,2),WEEKNUM(A711,2),"")</f>
        <v>30</v>
      </c>
      <c r="C711" s="0" t="str">
        <f aca="false">IF(A711=EOMONTH(A711,0),TEXT(A711,"mmm"),"")</f>
        <v/>
      </c>
      <c r="D711" s="0" t="str">
        <f aca="false">IF(OR(AND(DAY(A711)=31,MONTH(A711)=12),AND(DAY(A711)=1,MONTH(A711)=1)),YEAR(A711),"")</f>
        <v/>
      </c>
      <c r="E711" s="118" t="str">
        <f aca="false">IF(IF(YEAR(A711)=$H$1,TRUE())*IF(OR($H$2="",TEXT(A711,"mmm")=$H$2),TRUE())*IF(OR($H$3="",WEEKNUM(A711,2)=$H$3),TRUE())=1,ROW(),"")</f>
        <v/>
      </c>
      <c r="R711" s="124"/>
      <c r="S711" s="124"/>
      <c r="T711" s="124"/>
      <c r="U711" s="124"/>
      <c r="V711" s="124"/>
      <c r="W711" s="124"/>
      <c r="X711" s="124"/>
      <c r="Y711" s="124"/>
      <c r="Z711" s="124"/>
      <c r="AA711" s="124"/>
      <c r="AB711" s="124"/>
      <c r="AC711" s="124"/>
      <c r="AD711" s="124"/>
      <c r="AE711" s="124"/>
      <c r="AF711" s="124"/>
      <c r="AG711" s="124"/>
      <c r="AH711" s="124"/>
      <c r="AI711" s="124"/>
      <c r="AJ711" s="124"/>
      <c r="AK711" s="124"/>
      <c r="AL711" s="124"/>
      <c r="AM711" s="124"/>
      <c r="AN711" s="124"/>
      <c r="AO711" s="124"/>
      <c r="AP711" s="124"/>
      <c r="AQ711" s="124"/>
      <c r="AR711" s="124"/>
      <c r="AS711" s="124"/>
      <c r="AT711" s="124"/>
      <c r="AU711" s="124"/>
      <c r="AV711" s="124"/>
    </row>
    <row r="712" customFormat="false" ht="12.8" hidden="false" customHeight="false" outlineLevel="0" collapsed="false">
      <c r="A712" s="105" t="n">
        <f aca="false">IF(MAX(A$11:A711)+1&lt;=$D$1,A711+1,"")</f>
        <v>44398</v>
      </c>
      <c r="B712" s="0" t="str">
        <f aca="false">IF(WEEKDAY(A712,2)=WEEKDAY(B$1,2),WEEKNUM(A712,2),"")</f>
        <v/>
      </c>
      <c r="C712" s="0" t="str">
        <f aca="false">IF(A712=EOMONTH(A712,0),TEXT(A712,"mmm"),"")</f>
        <v/>
      </c>
      <c r="D712" s="0" t="str">
        <f aca="false">IF(OR(AND(DAY(A712)=31,MONTH(A712)=12),AND(DAY(A712)=1,MONTH(A712)=1)),YEAR(A712),"")</f>
        <v/>
      </c>
      <c r="E712" s="118" t="str">
        <f aca="false">IF(IF(YEAR(A712)=$H$1,TRUE())*IF(OR($H$2="",TEXT(A712,"mmm")=$H$2),TRUE())*IF(OR($H$3="",WEEKNUM(A712,2)=$H$3),TRUE())=1,ROW(),"")</f>
        <v/>
      </c>
      <c r="R712" s="124"/>
      <c r="S712" s="124"/>
      <c r="T712" s="124"/>
      <c r="U712" s="124"/>
      <c r="V712" s="124"/>
      <c r="W712" s="124"/>
      <c r="X712" s="124"/>
      <c r="Y712" s="124"/>
      <c r="Z712" s="124"/>
      <c r="AA712" s="124"/>
      <c r="AB712" s="124"/>
      <c r="AC712" s="124"/>
      <c r="AD712" s="124"/>
      <c r="AE712" s="124"/>
      <c r="AF712" s="124"/>
      <c r="AG712" s="124"/>
      <c r="AH712" s="124"/>
      <c r="AI712" s="124"/>
      <c r="AJ712" s="124"/>
      <c r="AK712" s="124"/>
      <c r="AL712" s="124"/>
      <c r="AM712" s="124"/>
      <c r="AN712" s="124"/>
      <c r="AO712" s="124"/>
      <c r="AP712" s="124"/>
      <c r="AQ712" s="124"/>
      <c r="AR712" s="124"/>
      <c r="AS712" s="124"/>
      <c r="AT712" s="124"/>
      <c r="AU712" s="124"/>
      <c r="AV712" s="124"/>
    </row>
    <row r="713" customFormat="false" ht="12.8" hidden="false" customHeight="false" outlineLevel="0" collapsed="false">
      <c r="A713" s="105" t="n">
        <f aca="false">IF(MAX(A$11:A712)+1&lt;=$D$1,A712+1,"")</f>
        <v>44399</v>
      </c>
      <c r="B713" s="0" t="str">
        <f aca="false">IF(WEEKDAY(A713,2)=WEEKDAY(B$1,2),WEEKNUM(A713,2),"")</f>
        <v/>
      </c>
      <c r="C713" s="0" t="str">
        <f aca="false">IF(A713=EOMONTH(A713,0),TEXT(A713,"mmm"),"")</f>
        <v/>
      </c>
      <c r="D713" s="0" t="str">
        <f aca="false">IF(OR(AND(DAY(A713)=31,MONTH(A713)=12),AND(DAY(A713)=1,MONTH(A713)=1)),YEAR(A713),"")</f>
        <v/>
      </c>
      <c r="E713" s="118" t="str">
        <f aca="false">IF(IF(YEAR(A713)=$H$1,TRUE())*IF(OR($H$2="",TEXT(A713,"mmm")=$H$2),TRUE())*IF(OR($H$3="",WEEKNUM(A713,2)=$H$3),TRUE())=1,ROW(),"")</f>
        <v/>
      </c>
      <c r="R713" s="124"/>
      <c r="S713" s="124"/>
      <c r="T713" s="124"/>
      <c r="U713" s="124"/>
      <c r="V713" s="124"/>
      <c r="W713" s="124"/>
      <c r="X713" s="124"/>
      <c r="Y713" s="124"/>
      <c r="Z713" s="124"/>
      <c r="AA713" s="124"/>
      <c r="AB713" s="124"/>
      <c r="AC713" s="124"/>
      <c r="AD713" s="124"/>
      <c r="AE713" s="124"/>
      <c r="AF713" s="124"/>
      <c r="AG713" s="124"/>
      <c r="AH713" s="124"/>
      <c r="AI713" s="124"/>
      <c r="AJ713" s="124"/>
      <c r="AK713" s="124"/>
      <c r="AL713" s="124"/>
      <c r="AM713" s="124"/>
      <c r="AN713" s="124"/>
      <c r="AO713" s="124"/>
      <c r="AP713" s="124"/>
      <c r="AQ713" s="124"/>
      <c r="AR713" s="124"/>
      <c r="AS713" s="124"/>
      <c r="AT713" s="124"/>
      <c r="AU713" s="124"/>
      <c r="AV713" s="124"/>
    </row>
    <row r="714" customFormat="false" ht="12.8" hidden="false" customHeight="false" outlineLevel="0" collapsed="false">
      <c r="A714" s="105" t="n">
        <f aca="false">IF(MAX(A$11:A713)+1&lt;=$D$1,A713+1,"")</f>
        <v>44400</v>
      </c>
      <c r="B714" s="0" t="str">
        <f aca="false">IF(WEEKDAY(A714,2)=WEEKDAY(B$1,2),WEEKNUM(A714,2),"")</f>
        <v/>
      </c>
      <c r="C714" s="0" t="str">
        <f aca="false">IF(A714=EOMONTH(A714,0),TEXT(A714,"mmm"),"")</f>
        <v/>
      </c>
      <c r="D714" s="0" t="str">
        <f aca="false">IF(OR(AND(DAY(A714)=31,MONTH(A714)=12),AND(DAY(A714)=1,MONTH(A714)=1)),YEAR(A714),"")</f>
        <v/>
      </c>
      <c r="E714" s="118" t="str">
        <f aca="false">IF(IF(YEAR(A714)=$H$1,TRUE())*IF(OR($H$2="",TEXT(A714,"mmm")=$H$2),TRUE())*IF(OR($H$3="",WEEKNUM(A714,2)=$H$3),TRUE())=1,ROW(),"")</f>
        <v/>
      </c>
      <c r="R714" s="124"/>
      <c r="S714" s="124"/>
      <c r="T714" s="124"/>
      <c r="U714" s="124"/>
      <c r="V714" s="124"/>
      <c r="W714" s="124"/>
      <c r="X714" s="124"/>
      <c r="Y714" s="124"/>
      <c r="Z714" s="124"/>
      <c r="AA714" s="124"/>
      <c r="AB714" s="124"/>
      <c r="AC714" s="124"/>
      <c r="AD714" s="124"/>
      <c r="AE714" s="124"/>
      <c r="AF714" s="124"/>
      <c r="AG714" s="124"/>
      <c r="AH714" s="124"/>
      <c r="AI714" s="124"/>
      <c r="AJ714" s="124"/>
      <c r="AK714" s="124"/>
      <c r="AL714" s="124"/>
      <c r="AM714" s="124"/>
      <c r="AN714" s="124"/>
      <c r="AO714" s="124"/>
      <c r="AP714" s="124"/>
      <c r="AQ714" s="124"/>
      <c r="AR714" s="124"/>
      <c r="AS714" s="124"/>
      <c r="AT714" s="124"/>
      <c r="AU714" s="124"/>
      <c r="AV714" s="124"/>
    </row>
    <row r="715" customFormat="false" ht="12.8" hidden="false" customHeight="false" outlineLevel="0" collapsed="false">
      <c r="A715" s="105" t="n">
        <f aca="false">IF(MAX(A$11:A714)+1&lt;=$D$1,A714+1,"")</f>
        <v>44401</v>
      </c>
      <c r="B715" s="0" t="str">
        <f aca="false">IF(WEEKDAY(A715,2)=WEEKDAY(B$1,2),WEEKNUM(A715,2),"")</f>
        <v/>
      </c>
      <c r="C715" s="0" t="str">
        <f aca="false">IF(A715=EOMONTH(A715,0),TEXT(A715,"mmm"),"")</f>
        <v/>
      </c>
      <c r="D715" s="0" t="str">
        <f aca="false">IF(OR(AND(DAY(A715)=31,MONTH(A715)=12),AND(DAY(A715)=1,MONTH(A715)=1)),YEAR(A715),"")</f>
        <v/>
      </c>
      <c r="E715" s="118" t="str">
        <f aca="false">IF(IF(YEAR(A715)=$H$1,TRUE())*IF(OR($H$2="",TEXT(A715,"mmm")=$H$2),TRUE())*IF(OR($H$3="",WEEKNUM(A715,2)=$H$3),TRUE())=1,ROW(),"")</f>
        <v/>
      </c>
      <c r="R715" s="124"/>
      <c r="S715" s="124"/>
      <c r="T715" s="124"/>
      <c r="U715" s="124"/>
      <c r="V715" s="124"/>
      <c r="W715" s="124"/>
      <c r="X715" s="124"/>
      <c r="Y715" s="124"/>
      <c r="Z715" s="124"/>
      <c r="AA715" s="124"/>
      <c r="AB715" s="124"/>
      <c r="AC715" s="124"/>
      <c r="AD715" s="124"/>
      <c r="AE715" s="124"/>
      <c r="AF715" s="124"/>
      <c r="AG715" s="124"/>
      <c r="AH715" s="124"/>
      <c r="AI715" s="124"/>
      <c r="AJ715" s="124"/>
      <c r="AK715" s="124"/>
      <c r="AL715" s="124"/>
      <c r="AM715" s="124"/>
      <c r="AN715" s="124"/>
      <c r="AO715" s="124"/>
      <c r="AP715" s="124"/>
      <c r="AQ715" s="124"/>
      <c r="AR715" s="124"/>
      <c r="AS715" s="124"/>
      <c r="AT715" s="124"/>
      <c r="AU715" s="124"/>
      <c r="AV715" s="124"/>
    </row>
    <row r="716" customFormat="false" ht="12.8" hidden="false" customHeight="false" outlineLevel="0" collapsed="false">
      <c r="A716" s="105" t="n">
        <f aca="false">IF(MAX(A$11:A715)+1&lt;=$D$1,A715+1,"")</f>
        <v>44402</v>
      </c>
      <c r="B716" s="0" t="str">
        <f aca="false">IF(WEEKDAY(A716,2)=WEEKDAY(B$1,2),WEEKNUM(A716,2),"")</f>
        <v/>
      </c>
      <c r="C716" s="0" t="str">
        <f aca="false">IF(A716=EOMONTH(A716,0),TEXT(A716,"mmm"),"")</f>
        <v/>
      </c>
      <c r="D716" s="0" t="str">
        <f aca="false">IF(OR(AND(DAY(A716)=31,MONTH(A716)=12),AND(DAY(A716)=1,MONTH(A716)=1)),YEAR(A716),"")</f>
        <v/>
      </c>
      <c r="E716" s="118" t="str">
        <f aca="false">IF(IF(YEAR(A716)=$H$1,TRUE())*IF(OR($H$2="",TEXT(A716,"mmm")=$H$2),TRUE())*IF(OR($H$3="",WEEKNUM(A716,2)=$H$3),TRUE())=1,ROW(),"")</f>
        <v/>
      </c>
      <c r="R716" s="124"/>
      <c r="S716" s="124"/>
      <c r="T716" s="124"/>
      <c r="U716" s="124"/>
      <c r="V716" s="124"/>
      <c r="W716" s="124"/>
      <c r="X716" s="124"/>
      <c r="Y716" s="124"/>
      <c r="Z716" s="124"/>
      <c r="AA716" s="124"/>
      <c r="AB716" s="124"/>
      <c r="AC716" s="124"/>
      <c r="AD716" s="124"/>
      <c r="AE716" s="124"/>
      <c r="AF716" s="124"/>
      <c r="AG716" s="124"/>
      <c r="AH716" s="124"/>
      <c r="AI716" s="124"/>
      <c r="AJ716" s="124"/>
      <c r="AK716" s="124"/>
      <c r="AL716" s="124"/>
      <c r="AM716" s="124"/>
      <c r="AN716" s="124"/>
      <c r="AO716" s="124"/>
      <c r="AP716" s="124"/>
      <c r="AQ716" s="124"/>
      <c r="AR716" s="124"/>
      <c r="AS716" s="124"/>
      <c r="AT716" s="124"/>
      <c r="AU716" s="124"/>
      <c r="AV716" s="124"/>
    </row>
    <row r="717" customFormat="false" ht="12.8" hidden="false" customHeight="false" outlineLevel="0" collapsed="false">
      <c r="A717" s="105" t="n">
        <f aca="false">IF(MAX(A$11:A716)+1&lt;=$D$1,A716+1,"")</f>
        <v>44403</v>
      </c>
      <c r="B717" s="0" t="str">
        <f aca="false">IF(WEEKDAY(A717,2)=WEEKDAY(B$1,2),WEEKNUM(A717,2),"")</f>
        <v/>
      </c>
      <c r="C717" s="0" t="str">
        <f aca="false">IF(A717=EOMONTH(A717,0),TEXT(A717,"mmm"),"")</f>
        <v/>
      </c>
      <c r="D717" s="0" t="str">
        <f aca="false">IF(OR(AND(DAY(A717)=31,MONTH(A717)=12),AND(DAY(A717)=1,MONTH(A717)=1)),YEAR(A717),"")</f>
        <v/>
      </c>
      <c r="E717" s="118" t="str">
        <f aca="false">IF(IF(YEAR(A717)=$H$1,TRUE())*IF(OR($H$2="",TEXT(A717,"mmm")=$H$2),TRUE())*IF(OR($H$3="",WEEKNUM(A717,2)=$H$3),TRUE())=1,ROW(),"")</f>
        <v/>
      </c>
      <c r="R717" s="124"/>
      <c r="S717" s="124"/>
      <c r="T717" s="124"/>
      <c r="U717" s="124"/>
      <c r="V717" s="124"/>
      <c r="W717" s="124"/>
      <c r="X717" s="124"/>
      <c r="Y717" s="124"/>
      <c r="Z717" s="124"/>
      <c r="AA717" s="124"/>
      <c r="AB717" s="124"/>
      <c r="AC717" s="124"/>
      <c r="AD717" s="124"/>
      <c r="AE717" s="124"/>
      <c r="AF717" s="124"/>
      <c r="AG717" s="124"/>
      <c r="AH717" s="124"/>
      <c r="AI717" s="124"/>
      <c r="AJ717" s="124"/>
      <c r="AK717" s="124"/>
      <c r="AL717" s="124"/>
      <c r="AM717" s="124"/>
      <c r="AN717" s="124"/>
      <c r="AO717" s="124"/>
      <c r="AP717" s="124"/>
      <c r="AQ717" s="124"/>
      <c r="AR717" s="124"/>
      <c r="AS717" s="124"/>
      <c r="AT717" s="124"/>
      <c r="AU717" s="124"/>
      <c r="AV717" s="124"/>
    </row>
    <row r="718" customFormat="false" ht="12.8" hidden="false" customHeight="false" outlineLevel="0" collapsed="false">
      <c r="A718" s="105" t="n">
        <f aca="false">IF(MAX(A$11:A717)+1&lt;=$D$1,A717+1,"")</f>
        <v>44404</v>
      </c>
      <c r="B718" s="0" t="n">
        <f aca="false">IF(WEEKDAY(A718,2)=WEEKDAY(B$1,2),WEEKNUM(A718,2),"")</f>
        <v>31</v>
      </c>
      <c r="C718" s="0" t="str">
        <f aca="false">IF(A718=EOMONTH(A718,0),TEXT(A718,"mmm"),"")</f>
        <v/>
      </c>
      <c r="D718" s="0" t="str">
        <f aca="false">IF(OR(AND(DAY(A718)=31,MONTH(A718)=12),AND(DAY(A718)=1,MONTH(A718)=1)),YEAR(A718),"")</f>
        <v/>
      </c>
      <c r="E718" s="118" t="str">
        <f aca="false">IF(IF(YEAR(A718)=$H$1,TRUE())*IF(OR($H$2="",TEXT(A718,"mmm")=$H$2),TRUE())*IF(OR($H$3="",WEEKNUM(A718,2)=$H$3),TRUE())=1,ROW(),"")</f>
        <v/>
      </c>
      <c r="R718" s="124"/>
      <c r="S718" s="124"/>
      <c r="T718" s="124"/>
      <c r="U718" s="124"/>
      <c r="V718" s="124"/>
      <c r="W718" s="124"/>
      <c r="X718" s="124"/>
      <c r="Y718" s="124"/>
      <c r="Z718" s="124"/>
      <c r="AA718" s="124"/>
      <c r="AB718" s="124"/>
      <c r="AC718" s="124"/>
      <c r="AD718" s="124"/>
      <c r="AE718" s="124"/>
      <c r="AF718" s="124"/>
      <c r="AG718" s="124"/>
      <c r="AH718" s="124"/>
      <c r="AI718" s="124"/>
      <c r="AJ718" s="124"/>
      <c r="AK718" s="124"/>
      <c r="AL718" s="124"/>
      <c r="AM718" s="124"/>
      <c r="AN718" s="124"/>
      <c r="AO718" s="124"/>
      <c r="AP718" s="124"/>
      <c r="AQ718" s="124"/>
      <c r="AR718" s="124"/>
      <c r="AS718" s="124"/>
      <c r="AT718" s="124"/>
      <c r="AU718" s="124"/>
      <c r="AV718" s="124"/>
    </row>
    <row r="719" customFormat="false" ht="12.8" hidden="false" customHeight="false" outlineLevel="0" collapsed="false">
      <c r="A719" s="105" t="n">
        <f aca="false">IF(MAX(A$11:A718)+1&lt;=$D$1,A718+1,"")</f>
        <v>44405</v>
      </c>
      <c r="B719" s="0" t="str">
        <f aca="false">IF(WEEKDAY(A719,2)=WEEKDAY(B$1,2),WEEKNUM(A719,2),"")</f>
        <v/>
      </c>
      <c r="C719" s="0" t="str">
        <f aca="false">IF(A719=EOMONTH(A719,0),TEXT(A719,"mmm"),"")</f>
        <v/>
      </c>
      <c r="D719" s="0" t="str">
        <f aca="false">IF(OR(AND(DAY(A719)=31,MONTH(A719)=12),AND(DAY(A719)=1,MONTH(A719)=1)),YEAR(A719),"")</f>
        <v/>
      </c>
      <c r="E719" s="118" t="str">
        <f aca="false">IF(IF(YEAR(A719)=$H$1,TRUE())*IF(OR($H$2="",TEXT(A719,"mmm")=$H$2),TRUE())*IF(OR($H$3="",WEEKNUM(A719,2)=$H$3),TRUE())=1,ROW(),"")</f>
        <v/>
      </c>
      <c r="R719" s="124"/>
      <c r="S719" s="124"/>
      <c r="T719" s="124"/>
      <c r="U719" s="124"/>
      <c r="V719" s="124"/>
      <c r="W719" s="124"/>
      <c r="X719" s="124"/>
      <c r="Y719" s="124"/>
      <c r="Z719" s="124"/>
      <c r="AA719" s="124"/>
      <c r="AB719" s="124"/>
      <c r="AC719" s="124"/>
      <c r="AD719" s="124"/>
      <c r="AE719" s="124"/>
      <c r="AF719" s="124"/>
      <c r="AG719" s="124"/>
      <c r="AH719" s="124"/>
      <c r="AI719" s="124"/>
      <c r="AJ719" s="124"/>
      <c r="AK719" s="124"/>
      <c r="AL719" s="124"/>
      <c r="AM719" s="124"/>
      <c r="AN719" s="124"/>
      <c r="AO719" s="124"/>
      <c r="AP719" s="124"/>
      <c r="AQ719" s="124"/>
      <c r="AR719" s="124"/>
      <c r="AS719" s="124"/>
      <c r="AT719" s="124"/>
      <c r="AU719" s="124"/>
      <c r="AV719" s="124"/>
    </row>
    <row r="720" customFormat="false" ht="12.8" hidden="false" customHeight="false" outlineLevel="0" collapsed="false">
      <c r="A720" s="105" t="n">
        <f aca="false">IF(MAX(A$11:A719)+1&lt;=$D$1,A719+1,"")</f>
        <v>44406</v>
      </c>
      <c r="B720" s="0" t="str">
        <f aca="false">IF(WEEKDAY(A720,2)=WEEKDAY(B$1,2),WEEKNUM(A720,2),"")</f>
        <v/>
      </c>
      <c r="C720" s="0" t="str">
        <f aca="false">IF(A720=EOMONTH(A720,0),TEXT(A720,"mmm"),"")</f>
        <v/>
      </c>
      <c r="D720" s="0" t="str">
        <f aca="false">IF(OR(AND(DAY(A720)=31,MONTH(A720)=12),AND(DAY(A720)=1,MONTH(A720)=1)),YEAR(A720),"")</f>
        <v/>
      </c>
      <c r="E720" s="118" t="str">
        <f aca="false">IF(IF(YEAR(A720)=$H$1,TRUE())*IF(OR($H$2="",TEXT(A720,"mmm")=$H$2),TRUE())*IF(OR($H$3="",WEEKNUM(A720,2)=$H$3),TRUE())=1,ROW(),"")</f>
        <v/>
      </c>
      <c r="R720" s="124"/>
      <c r="S720" s="124"/>
      <c r="T720" s="124"/>
      <c r="U720" s="124"/>
      <c r="V720" s="124"/>
      <c r="W720" s="124"/>
      <c r="X720" s="124"/>
      <c r="Y720" s="124"/>
      <c r="Z720" s="124"/>
      <c r="AA720" s="124"/>
      <c r="AB720" s="124"/>
      <c r="AC720" s="124"/>
      <c r="AD720" s="124"/>
      <c r="AE720" s="124"/>
      <c r="AF720" s="124"/>
      <c r="AG720" s="124"/>
      <c r="AH720" s="124"/>
      <c r="AI720" s="124"/>
      <c r="AJ720" s="124"/>
      <c r="AK720" s="124"/>
      <c r="AL720" s="124"/>
      <c r="AM720" s="124"/>
      <c r="AN720" s="124"/>
      <c r="AO720" s="124"/>
      <c r="AP720" s="124"/>
      <c r="AQ720" s="124"/>
      <c r="AR720" s="124"/>
      <c r="AS720" s="124"/>
      <c r="AT720" s="124"/>
      <c r="AU720" s="124"/>
      <c r="AV720" s="124"/>
    </row>
    <row r="721" customFormat="false" ht="12.8" hidden="false" customHeight="false" outlineLevel="0" collapsed="false">
      <c r="A721" s="105" t="n">
        <f aca="false">IF(MAX(A$11:A720)+1&lt;=$D$1,A720+1,"")</f>
        <v>44407</v>
      </c>
      <c r="B721" s="0" t="str">
        <f aca="false">IF(WEEKDAY(A721,2)=WEEKDAY(B$1,2),WEEKNUM(A721,2),"")</f>
        <v/>
      </c>
      <c r="C721" s="0" t="str">
        <f aca="false">IF(A721=EOMONTH(A721,0),TEXT(A721,"mmm"),"")</f>
        <v/>
      </c>
      <c r="D721" s="0" t="str">
        <f aca="false">IF(OR(AND(DAY(A721)=31,MONTH(A721)=12),AND(DAY(A721)=1,MONTH(A721)=1)),YEAR(A721),"")</f>
        <v/>
      </c>
      <c r="E721" s="118" t="str">
        <f aca="false">IF(IF(YEAR(A721)=$H$1,TRUE())*IF(OR($H$2="",TEXT(A721,"mmm")=$H$2),TRUE())*IF(OR($H$3="",WEEKNUM(A721,2)=$H$3),TRUE())=1,ROW(),"")</f>
        <v/>
      </c>
      <c r="R721" s="124"/>
      <c r="S721" s="124"/>
      <c r="T721" s="124"/>
      <c r="U721" s="124"/>
      <c r="V721" s="124"/>
      <c r="W721" s="124"/>
      <c r="X721" s="124"/>
      <c r="Y721" s="124"/>
      <c r="Z721" s="124"/>
      <c r="AA721" s="124"/>
      <c r="AB721" s="124"/>
      <c r="AC721" s="124"/>
      <c r="AD721" s="124"/>
      <c r="AE721" s="124"/>
      <c r="AF721" s="124"/>
      <c r="AG721" s="124"/>
      <c r="AH721" s="124"/>
      <c r="AI721" s="124"/>
      <c r="AJ721" s="124"/>
      <c r="AK721" s="124"/>
      <c r="AL721" s="124"/>
      <c r="AM721" s="124"/>
      <c r="AN721" s="124"/>
      <c r="AO721" s="124"/>
      <c r="AP721" s="124"/>
      <c r="AQ721" s="124"/>
      <c r="AR721" s="124"/>
      <c r="AS721" s="124"/>
      <c r="AT721" s="124"/>
      <c r="AU721" s="124"/>
      <c r="AV721" s="124"/>
    </row>
    <row r="722" customFormat="false" ht="12.8" hidden="false" customHeight="false" outlineLevel="0" collapsed="false">
      <c r="A722" s="105" t="n">
        <f aca="false">IF(MAX(A$11:A721)+1&lt;=$D$1,A721+1,"")</f>
        <v>44408</v>
      </c>
      <c r="B722" s="0" t="str">
        <f aca="false">IF(WEEKDAY(A722,2)=WEEKDAY(B$1,2),WEEKNUM(A722,2),"")</f>
        <v/>
      </c>
      <c r="C722" s="0" t="str">
        <f aca="false">IF(A722=EOMONTH(A722,0),TEXT(A722,"mmm"),"")</f>
        <v>juil.</v>
      </c>
      <c r="D722" s="0" t="str">
        <f aca="false">IF(OR(AND(DAY(A722)=31,MONTH(A722)=12),AND(DAY(A722)=1,MONTH(A722)=1)),YEAR(A722),"")</f>
        <v/>
      </c>
      <c r="E722" s="118" t="str">
        <f aca="false">IF(IF(YEAR(A722)=$H$1,TRUE())*IF(OR($H$2="",TEXT(A722,"mmm")=$H$2),TRUE())*IF(OR($H$3="",WEEKNUM(A722,2)=$H$3),TRUE())=1,ROW(),"")</f>
        <v/>
      </c>
      <c r="R722" s="124"/>
      <c r="S722" s="124"/>
      <c r="T722" s="124"/>
      <c r="U722" s="124"/>
      <c r="V722" s="124"/>
      <c r="W722" s="124"/>
      <c r="X722" s="124"/>
      <c r="Y722" s="124"/>
      <c r="Z722" s="124"/>
      <c r="AA722" s="124"/>
      <c r="AB722" s="124"/>
      <c r="AC722" s="124"/>
      <c r="AD722" s="124"/>
      <c r="AE722" s="124"/>
      <c r="AF722" s="124"/>
      <c r="AG722" s="124"/>
      <c r="AH722" s="124"/>
      <c r="AI722" s="124"/>
      <c r="AJ722" s="124"/>
      <c r="AK722" s="124"/>
      <c r="AL722" s="124"/>
      <c r="AM722" s="124"/>
      <c r="AN722" s="124"/>
      <c r="AO722" s="124"/>
      <c r="AP722" s="124"/>
      <c r="AQ722" s="124"/>
      <c r="AR722" s="124"/>
      <c r="AS722" s="124"/>
      <c r="AT722" s="124"/>
      <c r="AU722" s="124"/>
      <c r="AV722" s="124"/>
    </row>
    <row r="723" customFormat="false" ht="12.8" hidden="false" customHeight="false" outlineLevel="0" collapsed="false">
      <c r="A723" s="105" t="n">
        <f aca="false">IF(MAX(A$11:A722)+1&lt;=$D$1,A722+1,"")</f>
        <v>44409</v>
      </c>
      <c r="B723" s="0" t="str">
        <f aca="false">IF(WEEKDAY(A723,2)=WEEKDAY(B$1,2),WEEKNUM(A723,2),"")</f>
        <v/>
      </c>
      <c r="C723" s="0" t="str">
        <f aca="false">IF(A723=EOMONTH(A723,0),TEXT(A723,"mmm"),"")</f>
        <v/>
      </c>
      <c r="D723" s="0" t="str">
        <f aca="false">IF(OR(AND(DAY(A723)=31,MONTH(A723)=12),AND(DAY(A723)=1,MONTH(A723)=1)),YEAR(A723),"")</f>
        <v/>
      </c>
      <c r="E723" s="118" t="str">
        <f aca="false">IF(IF(YEAR(A723)=$H$1,TRUE())*IF(OR($H$2="",TEXT(A723,"mmm")=$H$2),TRUE())*IF(OR($H$3="",WEEKNUM(A723,2)=$H$3),TRUE())=1,ROW(),"")</f>
        <v/>
      </c>
      <c r="R723" s="124"/>
      <c r="S723" s="124"/>
      <c r="T723" s="124"/>
      <c r="U723" s="124"/>
      <c r="V723" s="124"/>
      <c r="W723" s="124"/>
      <c r="X723" s="124"/>
      <c r="Y723" s="124"/>
      <c r="Z723" s="124"/>
      <c r="AA723" s="124"/>
      <c r="AB723" s="124"/>
      <c r="AC723" s="124"/>
      <c r="AD723" s="124"/>
      <c r="AE723" s="124"/>
      <c r="AF723" s="124"/>
      <c r="AG723" s="124"/>
      <c r="AH723" s="124"/>
      <c r="AI723" s="124"/>
      <c r="AJ723" s="124"/>
      <c r="AK723" s="124"/>
      <c r="AL723" s="124"/>
      <c r="AM723" s="124"/>
      <c r="AN723" s="124"/>
      <c r="AO723" s="124"/>
      <c r="AP723" s="124"/>
      <c r="AQ723" s="124"/>
      <c r="AR723" s="124"/>
      <c r="AS723" s="124"/>
      <c r="AT723" s="124"/>
      <c r="AU723" s="124"/>
      <c r="AV723" s="124"/>
    </row>
    <row r="724" customFormat="false" ht="12.8" hidden="false" customHeight="false" outlineLevel="0" collapsed="false">
      <c r="A724" s="105" t="n">
        <f aca="false">IF(MAX(A$11:A723)+1&lt;=$D$1,A723+1,"")</f>
        <v>44410</v>
      </c>
      <c r="B724" s="0" t="str">
        <f aca="false">IF(WEEKDAY(A724,2)=WEEKDAY(B$1,2),WEEKNUM(A724,2),"")</f>
        <v/>
      </c>
      <c r="C724" s="0" t="str">
        <f aca="false">IF(A724=EOMONTH(A724,0),TEXT(A724,"mmm"),"")</f>
        <v/>
      </c>
      <c r="D724" s="0" t="str">
        <f aca="false">IF(OR(AND(DAY(A724)=31,MONTH(A724)=12),AND(DAY(A724)=1,MONTH(A724)=1)),YEAR(A724),"")</f>
        <v/>
      </c>
      <c r="E724" s="118" t="str">
        <f aca="false">IF(IF(YEAR(A724)=$H$1,TRUE())*IF(OR($H$2="",TEXT(A724,"mmm")=$H$2),TRUE())*IF(OR($H$3="",WEEKNUM(A724,2)=$H$3),TRUE())=1,ROW(),"")</f>
        <v/>
      </c>
      <c r="R724" s="124"/>
      <c r="S724" s="124"/>
      <c r="T724" s="124"/>
      <c r="U724" s="124"/>
      <c r="V724" s="124"/>
      <c r="W724" s="124"/>
      <c r="X724" s="124"/>
      <c r="Y724" s="124"/>
      <c r="Z724" s="124"/>
      <c r="AA724" s="124"/>
      <c r="AB724" s="124"/>
      <c r="AC724" s="124"/>
      <c r="AD724" s="124"/>
      <c r="AE724" s="124"/>
      <c r="AF724" s="124"/>
      <c r="AG724" s="124"/>
      <c r="AH724" s="124"/>
      <c r="AI724" s="124"/>
      <c r="AJ724" s="124"/>
      <c r="AK724" s="124"/>
      <c r="AL724" s="124"/>
      <c r="AM724" s="124"/>
      <c r="AN724" s="124"/>
      <c r="AO724" s="124"/>
      <c r="AP724" s="124"/>
      <c r="AQ724" s="124"/>
      <c r="AR724" s="124"/>
      <c r="AS724" s="124"/>
      <c r="AT724" s="124"/>
      <c r="AU724" s="124"/>
      <c r="AV724" s="124"/>
    </row>
    <row r="725" customFormat="false" ht="12.8" hidden="false" customHeight="false" outlineLevel="0" collapsed="false">
      <c r="A725" s="105" t="n">
        <f aca="false">IF(MAX(A$11:A724)+1&lt;=$D$1,A724+1,"")</f>
        <v>44411</v>
      </c>
      <c r="B725" s="0" t="n">
        <f aca="false">IF(WEEKDAY(A725,2)=WEEKDAY(B$1,2),WEEKNUM(A725,2),"")</f>
        <v>32</v>
      </c>
      <c r="C725" s="0" t="str">
        <f aca="false">IF(A725=EOMONTH(A725,0),TEXT(A725,"mmm"),"")</f>
        <v/>
      </c>
      <c r="D725" s="0" t="str">
        <f aca="false">IF(OR(AND(DAY(A725)=31,MONTH(A725)=12),AND(DAY(A725)=1,MONTH(A725)=1)),YEAR(A725),"")</f>
        <v/>
      </c>
      <c r="E725" s="118" t="str">
        <f aca="false">IF(IF(YEAR(A725)=$H$1,TRUE())*IF(OR($H$2="",TEXT(A725,"mmm")=$H$2),TRUE())*IF(OR($H$3="",WEEKNUM(A725,2)=$H$3),TRUE())=1,ROW(),"")</f>
        <v/>
      </c>
      <c r="R725" s="124"/>
      <c r="S725" s="124"/>
      <c r="T725" s="124"/>
      <c r="U725" s="124"/>
      <c r="V725" s="124"/>
      <c r="W725" s="124"/>
      <c r="X725" s="124"/>
      <c r="Y725" s="124"/>
      <c r="Z725" s="124"/>
      <c r="AA725" s="124"/>
      <c r="AB725" s="124"/>
      <c r="AC725" s="124"/>
      <c r="AD725" s="124"/>
      <c r="AE725" s="124"/>
      <c r="AF725" s="124"/>
      <c r="AG725" s="124"/>
      <c r="AH725" s="124"/>
      <c r="AI725" s="124"/>
      <c r="AJ725" s="124"/>
      <c r="AK725" s="124"/>
      <c r="AL725" s="124"/>
      <c r="AM725" s="124"/>
      <c r="AN725" s="124"/>
      <c r="AO725" s="124"/>
      <c r="AP725" s="124"/>
      <c r="AQ725" s="124"/>
      <c r="AR725" s="124"/>
      <c r="AS725" s="124"/>
      <c r="AT725" s="124"/>
      <c r="AU725" s="124"/>
      <c r="AV725" s="124"/>
    </row>
    <row r="726" customFormat="false" ht="12.8" hidden="false" customHeight="false" outlineLevel="0" collapsed="false">
      <c r="A726" s="105" t="n">
        <f aca="false">IF(MAX(A$11:A725)+1&lt;=$D$1,A725+1,"")</f>
        <v>44412</v>
      </c>
      <c r="B726" s="0" t="str">
        <f aca="false">IF(WEEKDAY(A726,2)=WEEKDAY(B$1,2),WEEKNUM(A726,2),"")</f>
        <v/>
      </c>
      <c r="C726" s="0" t="str">
        <f aca="false">IF(A726=EOMONTH(A726,0),TEXT(A726,"mmm"),"")</f>
        <v/>
      </c>
      <c r="D726" s="0" t="str">
        <f aca="false">IF(OR(AND(DAY(A726)=31,MONTH(A726)=12),AND(DAY(A726)=1,MONTH(A726)=1)),YEAR(A726),"")</f>
        <v/>
      </c>
      <c r="E726" s="118" t="str">
        <f aca="false">IF(IF(YEAR(A726)=$H$1,TRUE())*IF(OR($H$2="",TEXT(A726,"mmm")=$H$2),TRUE())*IF(OR($H$3="",WEEKNUM(A726,2)=$H$3),TRUE())=1,ROW(),"")</f>
        <v/>
      </c>
      <c r="R726" s="124"/>
      <c r="S726" s="124"/>
      <c r="T726" s="124"/>
      <c r="U726" s="124"/>
      <c r="V726" s="124"/>
      <c r="W726" s="124"/>
      <c r="X726" s="124"/>
      <c r="Y726" s="124"/>
      <c r="Z726" s="124"/>
      <c r="AA726" s="124"/>
      <c r="AB726" s="124"/>
      <c r="AC726" s="124"/>
      <c r="AD726" s="124"/>
      <c r="AE726" s="124"/>
      <c r="AF726" s="124"/>
      <c r="AG726" s="124"/>
      <c r="AH726" s="124"/>
      <c r="AI726" s="124"/>
      <c r="AJ726" s="124"/>
      <c r="AK726" s="124"/>
      <c r="AL726" s="124"/>
      <c r="AM726" s="124"/>
      <c r="AN726" s="124"/>
      <c r="AO726" s="124"/>
      <c r="AP726" s="124"/>
      <c r="AQ726" s="124"/>
      <c r="AR726" s="124"/>
      <c r="AS726" s="124"/>
      <c r="AT726" s="124"/>
      <c r="AU726" s="124"/>
      <c r="AV726" s="124"/>
    </row>
    <row r="727" customFormat="false" ht="12.8" hidden="false" customHeight="false" outlineLevel="0" collapsed="false">
      <c r="A727" s="105" t="n">
        <f aca="false">IF(MAX(A$11:A726)+1&lt;=$D$1,A726+1,"")</f>
        <v>44413</v>
      </c>
      <c r="B727" s="0" t="str">
        <f aca="false">IF(WEEKDAY(A727,2)=WEEKDAY(B$1,2),WEEKNUM(A727,2),"")</f>
        <v/>
      </c>
      <c r="C727" s="0" t="str">
        <f aca="false">IF(A727=EOMONTH(A727,0),TEXT(A727,"mmm"),"")</f>
        <v/>
      </c>
      <c r="D727" s="0" t="str">
        <f aca="false">IF(OR(AND(DAY(A727)=31,MONTH(A727)=12),AND(DAY(A727)=1,MONTH(A727)=1)),YEAR(A727),"")</f>
        <v/>
      </c>
      <c r="E727" s="118" t="str">
        <f aca="false">IF(IF(YEAR(A727)=$H$1,TRUE())*IF(OR($H$2="",TEXT(A727,"mmm")=$H$2),TRUE())*IF(OR($H$3="",WEEKNUM(A727,2)=$H$3),TRUE())=1,ROW(),"")</f>
        <v/>
      </c>
      <c r="R727" s="124"/>
      <c r="S727" s="124"/>
      <c r="T727" s="124"/>
      <c r="U727" s="124"/>
      <c r="V727" s="124"/>
      <c r="W727" s="124"/>
      <c r="X727" s="124"/>
      <c r="Y727" s="124"/>
      <c r="Z727" s="124"/>
      <c r="AA727" s="124"/>
      <c r="AB727" s="124"/>
      <c r="AC727" s="124"/>
      <c r="AD727" s="124"/>
      <c r="AE727" s="124"/>
      <c r="AF727" s="124"/>
      <c r="AG727" s="124"/>
      <c r="AH727" s="124"/>
      <c r="AI727" s="124"/>
      <c r="AJ727" s="124"/>
      <c r="AK727" s="124"/>
      <c r="AL727" s="124"/>
      <c r="AM727" s="124"/>
      <c r="AN727" s="124"/>
      <c r="AO727" s="124"/>
      <c r="AP727" s="124"/>
      <c r="AQ727" s="124"/>
      <c r="AR727" s="124"/>
      <c r="AS727" s="124"/>
      <c r="AT727" s="124"/>
      <c r="AU727" s="124"/>
      <c r="AV727" s="124"/>
    </row>
    <row r="728" customFormat="false" ht="12.8" hidden="false" customHeight="false" outlineLevel="0" collapsed="false">
      <c r="A728" s="105" t="n">
        <f aca="false">IF(MAX(A$11:A727)+1&lt;=$D$1,A727+1,"")</f>
        <v>44414</v>
      </c>
      <c r="B728" s="0" t="str">
        <f aca="false">IF(WEEKDAY(A728,2)=WEEKDAY(B$1,2),WEEKNUM(A728,2),"")</f>
        <v/>
      </c>
      <c r="C728" s="0" t="str">
        <f aca="false">IF(A728=EOMONTH(A728,0),TEXT(A728,"mmm"),"")</f>
        <v/>
      </c>
      <c r="D728" s="0" t="str">
        <f aca="false">IF(OR(AND(DAY(A728)=31,MONTH(A728)=12),AND(DAY(A728)=1,MONTH(A728)=1)),YEAR(A728),"")</f>
        <v/>
      </c>
      <c r="E728" s="118" t="str">
        <f aca="false">IF(IF(YEAR(A728)=$H$1,TRUE())*IF(OR($H$2="",TEXT(A728,"mmm")=$H$2),TRUE())*IF(OR($H$3="",WEEKNUM(A728,2)=$H$3),TRUE())=1,ROW(),"")</f>
        <v/>
      </c>
      <c r="R728" s="124"/>
      <c r="S728" s="124"/>
      <c r="T728" s="124"/>
      <c r="U728" s="124"/>
      <c r="V728" s="124"/>
      <c r="W728" s="124"/>
      <c r="X728" s="124"/>
      <c r="Y728" s="124"/>
      <c r="Z728" s="124"/>
      <c r="AA728" s="124"/>
      <c r="AB728" s="124"/>
      <c r="AC728" s="124"/>
      <c r="AD728" s="124"/>
      <c r="AE728" s="124"/>
      <c r="AF728" s="124"/>
      <c r="AG728" s="124"/>
      <c r="AH728" s="124"/>
      <c r="AI728" s="124"/>
      <c r="AJ728" s="124"/>
      <c r="AK728" s="124"/>
      <c r="AL728" s="124"/>
      <c r="AM728" s="124"/>
      <c r="AN728" s="124"/>
      <c r="AO728" s="124"/>
      <c r="AP728" s="124"/>
      <c r="AQ728" s="124"/>
      <c r="AR728" s="124"/>
      <c r="AS728" s="124"/>
      <c r="AT728" s="124"/>
      <c r="AU728" s="124"/>
      <c r="AV728" s="124"/>
    </row>
    <row r="729" customFormat="false" ht="12.8" hidden="false" customHeight="false" outlineLevel="0" collapsed="false">
      <c r="A729" s="105" t="n">
        <f aca="false">IF(MAX(A$11:A728)+1&lt;=$D$1,A728+1,"")</f>
        <v>44415</v>
      </c>
      <c r="B729" s="0" t="str">
        <f aca="false">IF(WEEKDAY(A729,2)=WEEKDAY(B$1,2),WEEKNUM(A729,2),"")</f>
        <v/>
      </c>
      <c r="C729" s="0" t="str">
        <f aca="false">IF(A729=EOMONTH(A729,0),TEXT(A729,"mmm"),"")</f>
        <v/>
      </c>
      <c r="D729" s="0" t="str">
        <f aca="false">IF(OR(AND(DAY(A729)=31,MONTH(A729)=12),AND(DAY(A729)=1,MONTH(A729)=1)),YEAR(A729),"")</f>
        <v/>
      </c>
      <c r="E729" s="118" t="str">
        <f aca="false">IF(IF(YEAR(A729)=$H$1,TRUE())*IF(OR($H$2="",TEXT(A729,"mmm")=$H$2),TRUE())*IF(OR($H$3="",WEEKNUM(A729,2)=$H$3),TRUE())=1,ROW(),"")</f>
        <v/>
      </c>
      <c r="R729" s="124"/>
      <c r="S729" s="124"/>
      <c r="T729" s="124"/>
      <c r="U729" s="124"/>
      <c r="V729" s="124"/>
      <c r="W729" s="124"/>
      <c r="X729" s="124"/>
      <c r="Y729" s="124"/>
      <c r="Z729" s="124"/>
      <c r="AA729" s="124"/>
      <c r="AB729" s="124"/>
      <c r="AC729" s="124"/>
      <c r="AD729" s="124"/>
      <c r="AE729" s="124"/>
      <c r="AF729" s="124"/>
      <c r="AG729" s="124"/>
      <c r="AH729" s="124"/>
      <c r="AI729" s="124"/>
      <c r="AJ729" s="124"/>
      <c r="AK729" s="124"/>
      <c r="AL729" s="124"/>
      <c r="AM729" s="124"/>
      <c r="AN729" s="124"/>
      <c r="AO729" s="124"/>
      <c r="AP729" s="124"/>
      <c r="AQ729" s="124"/>
      <c r="AR729" s="124"/>
      <c r="AS729" s="124"/>
      <c r="AT729" s="124"/>
      <c r="AU729" s="124"/>
      <c r="AV729" s="124"/>
    </row>
    <row r="730" customFormat="false" ht="12.8" hidden="false" customHeight="false" outlineLevel="0" collapsed="false">
      <c r="A730" s="105" t="n">
        <f aca="false">IF(MAX(A$11:A729)+1&lt;=$D$1,A729+1,"")</f>
        <v>44416</v>
      </c>
      <c r="B730" s="0" t="str">
        <f aca="false">IF(WEEKDAY(A730,2)=WEEKDAY(B$1,2),WEEKNUM(A730,2),"")</f>
        <v/>
      </c>
      <c r="C730" s="0" t="str">
        <f aca="false">IF(A730=EOMONTH(A730,0),TEXT(A730,"mmm"),"")</f>
        <v/>
      </c>
      <c r="D730" s="0" t="str">
        <f aca="false">IF(OR(AND(DAY(A730)=31,MONTH(A730)=12),AND(DAY(A730)=1,MONTH(A730)=1)),YEAR(A730),"")</f>
        <v/>
      </c>
      <c r="E730" s="118" t="str">
        <f aca="false">IF(IF(YEAR(A730)=$H$1,TRUE())*IF(OR($H$2="",TEXT(A730,"mmm")=$H$2),TRUE())*IF(OR($H$3="",WEEKNUM(A730,2)=$H$3),TRUE())=1,ROW(),"")</f>
        <v/>
      </c>
      <c r="R730" s="124"/>
      <c r="S730" s="124"/>
      <c r="T730" s="124"/>
      <c r="U730" s="124"/>
      <c r="V730" s="124"/>
      <c r="W730" s="124"/>
      <c r="X730" s="124"/>
      <c r="Y730" s="124"/>
      <c r="Z730" s="124"/>
      <c r="AA730" s="124"/>
      <c r="AB730" s="124"/>
      <c r="AC730" s="124"/>
      <c r="AD730" s="124"/>
      <c r="AE730" s="124"/>
      <c r="AF730" s="124"/>
      <c r="AG730" s="124"/>
      <c r="AH730" s="124"/>
      <c r="AI730" s="124"/>
      <c r="AJ730" s="124"/>
      <c r="AK730" s="124"/>
      <c r="AL730" s="124"/>
      <c r="AM730" s="124"/>
      <c r="AN730" s="124"/>
      <c r="AO730" s="124"/>
      <c r="AP730" s="124"/>
      <c r="AQ730" s="124"/>
      <c r="AR730" s="124"/>
      <c r="AS730" s="124"/>
      <c r="AT730" s="124"/>
      <c r="AU730" s="124"/>
      <c r="AV730" s="124"/>
    </row>
    <row r="731" customFormat="false" ht="12.8" hidden="false" customHeight="false" outlineLevel="0" collapsed="false">
      <c r="A731" s="105" t="n">
        <f aca="false">IF(MAX(A$11:A730)+1&lt;=$D$1,A730+1,"")</f>
        <v>44417</v>
      </c>
      <c r="B731" s="0" t="str">
        <f aca="false">IF(WEEKDAY(A731,2)=WEEKDAY(B$1,2),WEEKNUM(A731,2),"")</f>
        <v/>
      </c>
      <c r="C731" s="0" t="str">
        <f aca="false">IF(A731=EOMONTH(A731,0),TEXT(A731,"mmm"),"")</f>
        <v/>
      </c>
      <c r="D731" s="0" t="str">
        <f aca="false">IF(OR(AND(DAY(A731)=31,MONTH(A731)=12),AND(DAY(A731)=1,MONTH(A731)=1)),YEAR(A731),"")</f>
        <v/>
      </c>
      <c r="E731" s="118" t="str">
        <f aca="false">IF(IF(YEAR(A731)=$H$1,TRUE())*IF(OR($H$2="",TEXT(A731,"mmm")=$H$2),TRUE())*IF(OR($H$3="",WEEKNUM(A731,2)=$H$3),TRUE())=1,ROW(),"")</f>
        <v/>
      </c>
      <c r="R731" s="124"/>
      <c r="S731" s="124"/>
      <c r="T731" s="124"/>
      <c r="U731" s="124"/>
      <c r="V731" s="124"/>
      <c r="W731" s="124"/>
      <c r="X731" s="124"/>
      <c r="Y731" s="124"/>
      <c r="Z731" s="124"/>
      <c r="AA731" s="124"/>
      <c r="AB731" s="124"/>
      <c r="AC731" s="124"/>
      <c r="AD731" s="124"/>
      <c r="AE731" s="124"/>
      <c r="AF731" s="124"/>
      <c r="AG731" s="124"/>
      <c r="AH731" s="124"/>
      <c r="AI731" s="124"/>
      <c r="AJ731" s="124"/>
      <c r="AK731" s="124"/>
      <c r="AL731" s="124"/>
      <c r="AM731" s="124"/>
      <c r="AN731" s="124"/>
      <c r="AO731" s="124"/>
      <c r="AP731" s="124"/>
      <c r="AQ731" s="124"/>
      <c r="AR731" s="124"/>
      <c r="AS731" s="124"/>
      <c r="AT731" s="124"/>
      <c r="AU731" s="124"/>
      <c r="AV731" s="124"/>
    </row>
    <row r="732" customFormat="false" ht="12.8" hidden="false" customHeight="false" outlineLevel="0" collapsed="false">
      <c r="A732" s="105" t="n">
        <f aca="false">IF(MAX(A$11:A731)+1&lt;=$D$1,A731+1,"")</f>
        <v>44418</v>
      </c>
      <c r="B732" s="0" t="n">
        <f aca="false">IF(WEEKDAY(A732,2)=WEEKDAY(B$1,2),WEEKNUM(A732,2),"")</f>
        <v>33</v>
      </c>
      <c r="C732" s="0" t="str">
        <f aca="false">IF(A732=EOMONTH(A732,0),TEXT(A732,"mmm"),"")</f>
        <v/>
      </c>
      <c r="D732" s="0" t="str">
        <f aca="false">IF(OR(AND(DAY(A732)=31,MONTH(A732)=12),AND(DAY(A732)=1,MONTH(A732)=1)),YEAR(A732),"")</f>
        <v/>
      </c>
      <c r="E732" s="118" t="str">
        <f aca="false">IF(IF(YEAR(A732)=$H$1,TRUE())*IF(OR($H$2="",TEXT(A732,"mmm")=$H$2),TRUE())*IF(OR($H$3="",WEEKNUM(A732,2)=$H$3),TRUE())=1,ROW(),"")</f>
        <v/>
      </c>
      <c r="R732" s="124"/>
      <c r="S732" s="124"/>
      <c r="T732" s="124"/>
      <c r="U732" s="124"/>
      <c r="V732" s="124"/>
      <c r="W732" s="124"/>
      <c r="X732" s="124"/>
      <c r="Y732" s="124"/>
      <c r="Z732" s="124"/>
      <c r="AA732" s="124"/>
      <c r="AB732" s="124"/>
      <c r="AC732" s="124"/>
      <c r="AD732" s="124"/>
      <c r="AE732" s="124"/>
      <c r="AF732" s="124"/>
      <c r="AG732" s="124"/>
      <c r="AH732" s="124"/>
      <c r="AI732" s="124"/>
      <c r="AJ732" s="124"/>
      <c r="AK732" s="124"/>
      <c r="AL732" s="124"/>
      <c r="AM732" s="124"/>
      <c r="AN732" s="124"/>
      <c r="AO732" s="124"/>
      <c r="AP732" s="124"/>
      <c r="AQ732" s="124"/>
      <c r="AR732" s="124"/>
      <c r="AS732" s="124"/>
      <c r="AT732" s="124"/>
      <c r="AU732" s="124"/>
      <c r="AV732" s="124"/>
    </row>
    <row r="733" customFormat="false" ht="12.8" hidden="false" customHeight="false" outlineLevel="0" collapsed="false">
      <c r="A733" s="105" t="n">
        <f aca="false">IF(MAX(A$11:A732)+1&lt;=$D$1,A732+1,"")</f>
        <v>44419</v>
      </c>
      <c r="B733" s="0" t="str">
        <f aca="false">IF(WEEKDAY(A733,2)=WEEKDAY(B$1,2),WEEKNUM(A733,2),"")</f>
        <v/>
      </c>
      <c r="C733" s="0" t="str">
        <f aca="false">IF(A733=EOMONTH(A733,0),TEXT(A733,"mmm"),"")</f>
        <v/>
      </c>
      <c r="D733" s="0" t="str">
        <f aca="false">IF(OR(AND(DAY(A733)=31,MONTH(A733)=12),AND(DAY(A733)=1,MONTH(A733)=1)),YEAR(A733),"")</f>
        <v/>
      </c>
      <c r="E733" s="118" t="str">
        <f aca="false">IF(IF(YEAR(A733)=$H$1,TRUE())*IF(OR($H$2="",TEXT(A733,"mmm")=$H$2),TRUE())*IF(OR($H$3="",WEEKNUM(A733,2)=$H$3),TRUE())=1,ROW(),"")</f>
        <v/>
      </c>
      <c r="R733" s="124"/>
      <c r="S733" s="124"/>
      <c r="T733" s="124"/>
      <c r="U733" s="124"/>
      <c r="V733" s="124"/>
      <c r="W733" s="124"/>
      <c r="X733" s="124"/>
      <c r="Y733" s="124"/>
      <c r="Z733" s="124"/>
      <c r="AA733" s="124"/>
      <c r="AB733" s="124"/>
      <c r="AC733" s="124"/>
      <c r="AD733" s="124"/>
      <c r="AE733" s="124"/>
      <c r="AF733" s="124"/>
      <c r="AG733" s="124"/>
      <c r="AH733" s="124"/>
      <c r="AI733" s="124"/>
      <c r="AJ733" s="124"/>
      <c r="AK733" s="124"/>
      <c r="AL733" s="124"/>
      <c r="AM733" s="124"/>
      <c r="AN733" s="124"/>
      <c r="AO733" s="124"/>
      <c r="AP733" s="124"/>
      <c r="AQ733" s="124"/>
      <c r="AR733" s="124"/>
      <c r="AS733" s="124"/>
      <c r="AT733" s="124"/>
      <c r="AU733" s="124"/>
      <c r="AV733" s="124"/>
    </row>
    <row r="734" customFormat="false" ht="12.8" hidden="false" customHeight="false" outlineLevel="0" collapsed="false">
      <c r="A734" s="105" t="n">
        <f aca="false">IF(MAX(A$11:A733)+1&lt;=$D$1,A733+1,"")</f>
        <v>44420</v>
      </c>
      <c r="B734" s="0" t="str">
        <f aca="false">IF(WEEKDAY(A734,2)=WEEKDAY(B$1,2),WEEKNUM(A734,2),"")</f>
        <v/>
      </c>
      <c r="C734" s="0" t="str">
        <f aca="false">IF(A734=EOMONTH(A734,0),TEXT(A734,"mmm"),"")</f>
        <v/>
      </c>
      <c r="D734" s="0" t="str">
        <f aca="false">IF(OR(AND(DAY(A734)=31,MONTH(A734)=12),AND(DAY(A734)=1,MONTH(A734)=1)),YEAR(A734),"")</f>
        <v/>
      </c>
      <c r="E734" s="118" t="str">
        <f aca="false">IF(IF(YEAR(A734)=$H$1,TRUE())*IF(OR($H$2="",TEXT(A734,"mmm")=$H$2),TRUE())*IF(OR($H$3="",WEEKNUM(A734,2)=$H$3),TRUE())=1,ROW(),"")</f>
        <v/>
      </c>
      <c r="R734" s="124"/>
      <c r="S734" s="124"/>
      <c r="T734" s="124"/>
      <c r="U734" s="124"/>
      <c r="V734" s="124"/>
      <c r="W734" s="124"/>
      <c r="X734" s="124"/>
      <c r="Y734" s="124"/>
      <c r="Z734" s="124"/>
      <c r="AA734" s="124"/>
      <c r="AB734" s="124"/>
      <c r="AC734" s="124"/>
      <c r="AD734" s="124"/>
      <c r="AE734" s="124"/>
      <c r="AF734" s="124"/>
      <c r="AG734" s="124"/>
      <c r="AH734" s="124"/>
      <c r="AI734" s="124"/>
      <c r="AJ734" s="124"/>
      <c r="AK734" s="124"/>
      <c r="AL734" s="124"/>
      <c r="AM734" s="124"/>
      <c r="AN734" s="124"/>
      <c r="AO734" s="124"/>
      <c r="AP734" s="124"/>
      <c r="AQ734" s="124"/>
      <c r="AR734" s="124"/>
      <c r="AS734" s="124"/>
      <c r="AT734" s="124"/>
      <c r="AU734" s="124"/>
      <c r="AV734" s="124"/>
    </row>
    <row r="735" customFormat="false" ht="12.8" hidden="false" customHeight="false" outlineLevel="0" collapsed="false">
      <c r="A735" s="105" t="n">
        <f aca="false">IF(MAX(A$11:A734)+1&lt;=$D$1,A734+1,"")</f>
        <v>44421</v>
      </c>
      <c r="B735" s="0" t="str">
        <f aca="false">IF(WEEKDAY(A735,2)=WEEKDAY(B$1,2),WEEKNUM(A735,2),"")</f>
        <v/>
      </c>
      <c r="C735" s="0" t="str">
        <f aca="false">IF(A735=EOMONTH(A735,0),TEXT(A735,"mmm"),"")</f>
        <v/>
      </c>
      <c r="D735" s="0" t="str">
        <f aca="false">IF(OR(AND(DAY(A735)=31,MONTH(A735)=12),AND(DAY(A735)=1,MONTH(A735)=1)),YEAR(A735),"")</f>
        <v/>
      </c>
      <c r="E735" s="118" t="str">
        <f aca="false">IF(IF(YEAR(A735)=$H$1,TRUE())*IF(OR($H$2="",TEXT(A735,"mmm")=$H$2),TRUE())*IF(OR($H$3="",WEEKNUM(A735,2)=$H$3),TRUE())=1,ROW(),"")</f>
        <v/>
      </c>
      <c r="R735" s="124"/>
      <c r="S735" s="124"/>
      <c r="T735" s="124"/>
      <c r="U735" s="124"/>
      <c r="V735" s="124"/>
      <c r="W735" s="124"/>
      <c r="X735" s="124"/>
      <c r="Y735" s="124"/>
      <c r="Z735" s="124"/>
      <c r="AA735" s="124"/>
      <c r="AB735" s="124"/>
      <c r="AC735" s="124"/>
      <c r="AD735" s="124"/>
      <c r="AE735" s="124"/>
      <c r="AF735" s="124"/>
      <c r="AG735" s="124"/>
      <c r="AH735" s="124"/>
      <c r="AI735" s="124"/>
      <c r="AJ735" s="124"/>
      <c r="AK735" s="124"/>
      <c r="AL735" s="124"/>
      <c r="AM735" s="124"/>
      <c r="AN735" s="124"/>
      <c r="AO735" s="124"/>
      <c r="AP735" s="124"/>
      <c r="AQ735" s="124"/>
      <c r="AR735" s="124"/>
      <c r="AS735" s="124"/>
      <c r="AT735" s="124"/>
      <c r="AU735" s="124"/>
      <c r="AV735" s="124"/>
    </row>
    <row r="736" customFormat="false" ht="12.8" hidden="false" customHeight="false" outlineLevel="0" collapsed="false">
      <c r="A736" s="105" t="n">
        <f aca="false">IF(MAX(A$11:A735)+1&lt;=$D$1,A735+1,"")</f>
        <v>44422</v>
      </c>
      <c r="B736" s="0" t="str">
        <f aca="false">IF(WEEKDAY(A736,2)=WEEKDAY(B$1,2),WEEKNUM(A736,2),"")</f>
        <v/>
      </c>
      <c r="C736" s="0" t="str">
        <f aca="false">IF(A736=EOMONTH(A736,0),TEXT(A736,"mmm"),"")</f>
        <v/>
      </c>
      <c r="D736" s="0" t="str">
        <f aca="false">IF(OR(AND(DAY(A736)=31,MONTH(A736)=12),AND(DAY(A736)=1,MONTH(A736)=1)),YEAR(A736),"")</f>
        <v/>
      </c>
      <c r="E736" s="118" t="str">
        <f aca="false">IF(IF(YEAR(A736)=$H$1,TRUE())*IF(OR($H$2="",TEXT(A736,"mmm")=$H$2),TRUE())*IF(OR($H$3="",WEEKNUM(A736,2)=$H$3),TRUE())=1,ROW(),"")</f>
        <v/>
      </c>
      <c r="R736" s="124"/>
      <c r="S736" s="124"/>
      <c r="T736" s="124"/>
      <c r="U736" s="124"/>
      <c r="V736" s="124"/>
      <c r="W736" s="124"/>
      <c r="X736" s="124"/>
      <c r="Y736" s="124"/>
      <c r="Z736" s="124"/>
      <c r="AA736" s="124"/>
      <c r="AB736" s="124"/>
      <c r="AC736" s="124"/>
      <c r="AD736" s="124"/>
      <c r="AE736" s="124"/>
      <c r="AF736" s="124"/>
      <c r="AG736" s="124"/>
      <c r="AH736" s="124"/>
      <c r="AI736" s="124"/>
      <c r="AJ736" s="124"/>
      <c r="AK736" s="124"/>
      <c r="AL736" s="124"/>
      <c r="AM736" s="124"/>
      <c r="AN736" s="124"/>
      <c r="AO736" s="124"/>
      <c r="AP736" s="124"/>
      <c r="AQ736" s="124"/>
      <c r="AR736" s="124"/>
      <c r="AS736" s="124"/>
      <c r="AT736" s="124"/>
      <c r="AU736" s="124"/>
      <c r="AV736" s="124"/>
    </row>
    <row r="737" customFormat="false" ht="12.8" hidden="false" customHeight="false" outlineLevel="0" collapsed="false">
      <c r="A737" s="105" t="n">
        <f aca="false">IF(MAX(A$11:A736)+1&lt;=$D$1,A736+1,"")</f>
        <v>44423</v>
      </c>
      <c r="B737" s="0" t="str">
        <f aca="false">IF(WEEKDAY(A737,2)=WEEKDAY(B$1,2),WEEKNUM(A737,2),"")</f>
        <v/>
      </c>
      <c r="C737" s="0" t="str">
        <f aca="false">IF(A737=EOMONTH(A737,0),TEXT(A737,"mmm"),"")</f>
        <v/>
      </c>
      <c r="D737" s="0" t="str">
        <f aca="false">IF(OR(AND(DAY(A737)=31,MONTH(A737)=12),AND(DAY(A737)=1,MONTH(A737)=1)),YEAR(A737),"")</f>
        <v/>
      </c>
      <c r="E737" s="118" t="str">
        <f aca="false">IF(IF(YEAR(A737)=$H$1,TRUE())*IF(OR($H$2="",TEXT(A737,"mmm")=$H$2),TRUE())*IF(OR($H$3="",WEEKNUM(A737,2)=$H$3),TRUE())=1,ROW(),"")</f>
        <v/>
      </c>
      <c r="R737" s="124"/>
      <c r="S737" s="124"/>
      <c r="T737" s="124"/>
      <c r="U737" s="124"/>
      <c r="V737" s="124"/>
      <c r="W737" s="124"/>
      <c r="X737" s="124"/>
      <c r="Y737" s="124"/>
      <c r="Z737" s="124"/>
      <c r="AA737" s="124"/>
      <c r="AB737" s="124"/>
      <c r="AC737" s="124"/>
      <c r="AD737" s="124"/>
      <c r="AE737" s="124"/>
      <c r="AF737" s="124"/>
      <c r="AG737" s="124"/>
      <c r="AH737" s="124"/>
      <c r="AI737" s="124"/>
      <c r="AJ737" s="124"/>
      <c r="AK737" s="124"/>
      <c r="AL737" s="124"/>
      <c r="AM737" s="124"/>
      <c r="AN737" s="124"/>
      <c r="AO737" s="124"/>
      <c r="AP737" s="124"/>
      <c r="AQ737" s="124"/>
      <c r="AR737" s="124"/>
      <c r="AS737" s="124"/>
      <c r="AT737" s="124"/>
      <c r="AU737" s="124"/>
      <c r="AV737" s="124"/>
    </row>
    <row r="738" customFormat="false" ht="12.8" hidden="false" customHeight="false" outlineLevel="0" collapsed="false">
      <c r="A738" s="105" t="n">
        <f aca="false">IF(MAX(A$11:A737)+1&lt;=$D$1,A737+1,"")</f>
        <v>44424</v>
      </c>
      <c r="B738" s="0" t="str">
        <f aca="false">IF(WEEKDAY(A738,2)=WEEKDAY(B$1,2),WEEKNUM(A738,2),"")</f>
        <v/>
      </c>
      <c r="C738" s="0" t="str">
        <f aca="false">IF(A738=EOMONTH(A738,0),TEXT(A738,"mmm"),"")</f>
        <v/>
      </c>
      <c r="D738" s="0" t="str">
        <f aca="false">IF(OR(AND(DAY(A738)=31,MONTH(A738)=12),AND(DAY(A738)=1,MONTH(A738)=1)),YEAR(A738),"")</f>
        <v/>
      </c>
      <c r="E738" s="118" t="str">
        <f aca="false">IF(IF(YEAR(A738)=$H$1,TRUE())*IF(OR($H$2="",TEXT(A738,"mmm")=$H$2),TRUE())*IF(OR($H$3="",WEEKNUM(A738,2)=$H$3),TRUE())=1,ROW(),"")</f>
        <v/>
      </c>
      <c r="R738" s="124"/>
      <c r="S738" s="124"/>
      <c r="T738" s="124"/>
      <c r="U738" s="124"/>
      <c r="V738" s="124"/>
      <c r="W738" s="124"/>
      <c r="X738" s="124"/>
      <c r="Y738" s="124"/>
      <c r="Z738" s="124"/>
      <c r="AA738" s="124"/>
      <c r="AB738" s="124"/>
      <c r="AC738" s="124"/>
      <c r="AD738" s="124"/>
      <c r="AE738" s="124"/>
      <c r="AF738" s="124"/>
      <c r="AG738" s="124"/>
      <c r="AH738" s="124"/>
      <c r="AI738" s="124"/>
      <c r="AJ738" s="124"/>
      <c r="AK738" s="124"/>
      <c r="AL738" s="124"/>
      <c r="AM738" s="124"/>
      <c r="AN738" s="124"/>
      <c r="AO738" s="124"/>
      <c r="AP738" s="124"/>
      <c r="AQ738" s="124"/>
      <c r="AR738" s="124"/>
      <c r="AS738" s="124"/>
      <c r="AT738" s="124"/>
      <c r="AU738" s="124"/>
      <c r="AV738" s="124"/>
    </row>
    <row r="739" customFormat="false" ht="12.8" hidden="false" customHeight="false" outlineLevel="0" collapsed="false">
      <c r="A739" s="105" t="n">
        <f aca="false">IF(MAX(A$11:A738)+1&lt;=$D$1,A738+1,"")</f>
        <v>44425</v>
      </c>
      <c r="B739" s="0" t="n">
        <f aca="false">IF(WEEKDAY(A739,2)=WEEKDAY(B$1,2),WEEKNUM(A739,2),"")</f>
        <v>34</v>
      </c>
      <c r="C739" s="0" t="str">
        <f aca="false">IF(A739=EOMONTH(A739,0),TEXT(A739,"mmm"),"")</f>
        <v/>
      </c>
      <c r="D739" s="0" t="str">
        <f aca="false">IF(OR(AND(DAY(A739)=31,MONTH(A739)=12),AND(DAY(A739)=1,MONTH(A739)=1)),YEAR(A739),"")</f>
        <v/>
      </c>
      <c r="E739" s="118" t="str">
        <f aca="false">IF(IF(YEAR(A739)=$H$1,TRUE())*IF(OR($H$2="",TEXT(A739,"mmm")=$H$2),TRUE())*IF(OR($H$3="",WEEKNUM(A739,2)=$H$3),TRUE())=1,ROW(),"")</f>
        <v/>
      </c>
      <c r="R739" s="124"/>
      <c r="S739" s="124"/>
      <c r="T739" s="124"/>
      <c r="U739" s="124"/>
      <c r="V739" s="124"/>
      <c r="W739" s="124"/>
      <c r="X739" s="124"/>
      <c r="Y739" s="124"/>
      <c r="Z739" s="124"/>
      <c r="AA739" s="124"/>
      <c r="AB739" s="124"/>
      <c r="AC739" s="124"/>
      <c r="AD739" s="124"/>
      <c r="AE739" s="124"/>
      <c r="AF739" s="124"/>
      <c r="AG739" s="124"/>
      <c r="AH739" s="124"/>
      <c r="AI739" s="124"/>
      <c r="AJ739" s="124"/>
      <c r="AK739" s="124"/>
      <c r="AL739" s="124"/>
      <c r="AM739" s="124"/>
      <c r="AN739" s="124"/>
      <c r="AO739" s="124"/>
      <c r="AP739" s="124"/>
      <c r="AQ739" s="124"/>
      <c r="AR739" s="124"/>
      <c r="AS739" s="124"/>
      <c r="AT739" s="124"/>
      <c r="AU739" s="124"/>
      <c r="AV739" s="124"/>
    </row>
    <row r="740" customFormat="false" ht="12.8" hidden="false" customHeight="false" outlineLevel="0" collapsed="false">
      <c r="A740" s="105" t="n">
        <f aca="false">IF(MAX(A$11:A739)+1&lt;=$D$1,A739+1,"")</f>
        <v>44426</v>
      </c>
      <c r="B740" s="0" t="str">
        <f aca="false">IF(WEEKDAY(A740,2)=WEEKDAY(B$1,2),WEEKNUM(A740,2),"")</f>
        <v/>
      </c>
      <c r="C740" s="0" t="str">
        <f aca="false">IF(A740=EOMONTH(A740,0),TEXT(A740,"mmm"),"")</f>
        <v/>
      </c>
      <c r="D740" s="0" t="str">
        <f aca="false">IF(OR(AND(DAY(A740)=31,MONTH(A740)=12),AND(DAY(A740)=1,MONTH(A740)=1)),YEAR(A740),"")</f>
        <v/>
      </c>
      <c r="E740" s="118" t="str">
        <f aca="false">IF(IF(YEAR(A740)=$H$1,TRUE())*IF(OR($H$2="",TEXT(A740,"mmm")=$H$2),TRUE())*IF(OR($H$3="",WEEKNUM(A740,2)=$H$3),TRUE())=1,ROW(),"")</f>
        <v/>
      </c>
      <c r="R740" s="124"/>
      <c r="S740" s="124"/>
      <c r="T740" s="124"/>
      <c r="U740" s="124"/>
      <c r="V740" s="124"/>
      <c r="W740" s="124"/>
      <c r="X740" s="124"/>
      <c r="Y740" s="124"/>
      <c r="Z740" s="124"/>
      <c r="AA740" s="124"/>
      <c r="AB740" s="124"/>
      <c r="AC740" s="124"/>
      <c r="AD740" s="124"/>
      <c r="AE740" s="124"/>
      <c r="AF740" s="124"/>
      <c r="AG740" s="124"/>
      <c r="AH740" s="124"/>
      <c r="AI740" s="124"/>
      <c r="AJ740" s="124"/>
      <c r="AK740" s="124"/>
      <c r="AL740" s="124"/>
      <c r="AM740" s="124"/>
      <c r="AN740" s="124"/>
      <c r="AO740" s="124"/>
      <c r="AP740" s="124"/>
      <c r="AQ740" s="124"/>
      <c r="AR740" s="124"/>
      <c r="AS740" s="124"/>
      <c r="AT740" s="124"/>
      <c r="AU740" s="124"/>
      <c r="AV740" s="124"/>
    </row>
    <row r="741" customFormat="false" ht="12.8" hidden="false" customHeight="false" outlineLevel="0" collapsed="false">
      <c r="A741" s="105" t="n">
        <f aca="false">IF(MAX(A$11:A740)+1&lt;=$D$1,A740+1,"")</f>
        <v>44427</v>
      </c>
      <c r="B741" s="0" t="str">
        <f aca="false">IF(WEEKDAY(A741,2)=WEEKDAY(B$1,2),WEEKNUM(A741,2),"")</f>
        <v/>
      </c>
      <c r="C741" s="0" t="str">
        <f aca="false">IF(A741=EOMONTH(A741,0),TEXT(A741,"mmm"),"")</f>
        <v/>
      </c>
      <c r="D741" s="0" t="str">
        <f aca="false">IF(OR(AND(DAY(A741)=31,MONTH(A741)=12),AND(DAY(A741)=1,MONTH(A741)=1)),YEAR(A741),"")</f>
        <v/>
      </c>
      <c r="E741" s="118" t="str">
        <f aca="false">IF(IF(YEAR(A741)=$H$1,TRUE())*IF(OR($H$2="",TEXT(A741,"mmm")=$H$2),TRUE())*IF(OR($H$3="",WEEKNUM(A741,2)=$H$3),TRUE())=1,ROW(),"")</f>
        <v/>
      </c>
      <c r="R741" s="124"/>
      <c r="S741" s="124"/>
      <c r="T741" s="124"/>
      <c r="U741" s="124"/>
      <c r="V741" s="124"/>
      <c r="W741" s="124"/>
      <c r="X741" s="124"/>
      <c r="Y741" s="124"/>
      <c r="Z741" s="124"/>
      <c r="AA741" s="124"/>
      <c r="AB741" s="124"/>
      <c r="AC741" s="124"/>
      <c r="AD741" s="124"/>
      <c r="AE741" s="124"/>
      <c r="AF741" s="124"/>
      <c r="AG741" s="124"/>
      <c r="AH741" s="124"/>
      <c r="AI741" s="124"/>
      <c r="AJ741" s="124"/>
      <c r="AK741" s="124"/>
      <c r="AL741" s="124"/>
      <c r="AM741" s="124"/>
      <c r="AN741" s="124"/>
      <c r="AO741" s="124"/>
      <c r="AP741" s="124"/>
      <c r="AQ741" s="124"/>
      <c r="AR741" s="124"/>
      <c r="AS741" s="124"/>
      <c r="AT741" s="124"/>
      <c r="AU741" s="124"/>
      <c r="AV741" s="124"/>
    </row>
    <row r="742" customFormat="false" ht="12.8" hidden="false" customHeight="false" outlineLevel="0" collapsed="false">
      <c r="A742" s="105" t="n">
        <f aca="false">IF(MAX(A$11:A741)+1&lt;=$D$1,A741+1,"")</f>
        <v>44428</v>
      </c>
      <c r="B742" s="0" t="str">
        <f aca="false">IF(WEEKDAY(A742,2)=WEEKDAY(B$1,2),WEEKNUM(A742,2),"")</f>
        <v/>
      </c>
      <c r="C742" s="0" t="str">
        <f aca="false">IF(A742=EOMONTH(A742,0),TEXT(A742,"mmm"),"")</f>
        <v/>
      </c>
      <c r="D742" s="0" t="str">
        <f aca="false">IF(OR(AND(DAY(A742)=31,MONTH(A742)=12),AND(DAY(A742)=1,MONTH(A742)=1)),YEAR(A742),"")</f>
        <v/>
      </c>
      <c r="E742" s="118" t="str">
        <f aca="false">IF(IF(YEAR(A742)=$H$1,TRUE())*IF(OR($H$2="",TEXT(A742,"mmm")=$H$2),TRUE())*IF(OR($H$3="",WEEKNUM(A742,2)=$H$3),TRUE())=1,ROW(),"")</f>
        <v/>
      </c>
      <c r="R742" s="124"/>
      <c r="S742" s="124"/>
      <c r="T742" s="124"/>
      <c r="U742" s="124"/>
      <c r="V742" s="124"/>
      <c r="W742" s="124"/>
      <c r="X742" s="124"/>
      <c r="Y742" s="124"/>
      <c r="Z742" s="124"/>
      <c r="AA742" s="124"/>
      <c r="AB742" s="124"/>
      <c r="AC742" s="124"/>
      <c r="AD742" s="124"/>
      <c r="AE742" s="124"/>
      <c r="AF742" s="124"/>
      <c r="AG742" s="124"/>
      <c r="AH742" s="124"/>
      <c r="AI742" s="124"/>
      <c r="AJ742" s="124"/>
      <c r="AK742" s="124"/>
      <c r="AL742" s="124"/>
      <c r="AM742" s="124"/>
      <c r="AN742" s="124"/>
      <c r="AO742" s="124"/>
      <c r="AP742" s="124"/>
      <c r="AQ742" s="124"/>
      <c r="AR742" s="124"/>
      <c r="AS742" s="124"/>
      <c r="AT742" s="124"/>
      <c r="AU742" s="124"/>
      <c r="AV742" s="124"/>
    </row>
    <row r="743" customFormat="false" ht="12.8" hidden="false" customHeight="false" outlineLevel="0" collapsed="false">
      <c r="A743" s="105" t="n">
        <f aca="false">IF(MAX(A$11:A742)+1&lt;=$D$1,A742+1,"")</f>
        <v>44429</v>
      </c>
      <c r="B743" s="0" t="str">
        <f aca="false">IF(WEEKDAY(A743,2)=WEEKDAY(B$1,2),WEEKNUM(A743,2),"")</f>
        <v/>
      </c>
      <c r="C743" s="0" t="str">
        <f aca="false">IF(A743=EOMONTH(A743,0),TEXT(A743,"mmm"),"")</f>
        <v/>
      </c>
      <c r="D743" s="0" t="str">
        <f aca="false">IF(OR(AND(DAY(A743)=31,MONTH(A743)=12),AND(DAY(A743)=1,MONTH(A743)=1)),YEAR(A743),"")</f>
        <v/>
      </c>
      <c r="E743" s="118" t="str">
        <f aca="false">IF(IF(YEAR(A743)=$H$1,TRUE())*IF(OR($H$2="",TEXT(A743,"mmm")=$H$2),TRUE())*IF(OR($H$3="",WEEKNUM(A743,2)=$H$3),TRUE())=1,ROW(),"")</f>
        <v/>
      </c>
      <c r="R743" s="124"/>
      <c r="S743" s="124"/>
      <c r="T743" s="124"/>
      <c r="U743" s="124"/>
      <c r="V743" s="124"/>
      <c r="W743" s="124"/>
      <c r="X743" s="124"/>
      <c r="Y743" s="124"/>
      <c r="Z743" s="124"/>
      <c r="AA743" s="124"/>
      <c r="AB743" s="124"/>
      <c r="AC743" s="124"/>
      <c r="AD743" s="124"/>
      <c r="AE743" s="124"/>
      <c r="AF743" s="124"/>
      <c r="AG743" s="124"/>
      <c r="AH743" s="124"/>
      <c r="AI743" s="124"/>
      <c r="AJ743" s="124"/>
      <c r="AK743" s="124"/>
      <c r="AL743" s="124"/>
      <c r="AM743" s="124"/>
      <c r="AN743" s="124"/>
      <c r="AO743" s="124"/>
      <c r="AP743" s="124"/>
      <c r="AQ743" s="124"/>
      <c r="AR743" s="124"/>
      <c r="AS743" s="124"/>
      <c r="AT743" s="124"/>
      <c r="AU743" s="124"/>
      <c r="AV743" s="124"/>
    </row>
    <row r="744" customFormat="false" ht="12.8" hidden="false" customHeight="false" outlineLevel="0" collapsed="false">
      <c r="A744" s="105" t="n">
        <f aca="false">IF(MAX(A$11:A743)+1&lt;=$D$1,A743+1,"")</f>
        <v>44430</v>
      </c>
      <c r="B744" s="0" t="str">
        <f aca="false">IF(WEEKDAY(A744,2)=WEEKDAY(B$1,2),WEEKNUM(A744,2),"")</f>
        <v/>
      </c>
      <c r="C744" s="0" t="str">
        <f aca="false">IF(A744=EOMONTH(A744,0),TEXT(A744,"mmm"),"")</f>
        <v/>
      </c>
      <c r="D744" s="0" t="str">
        <f aca="false">IF(OR(AND(DAY(A744)=31,MONTH(A744)=12),AND(DAY(A744)=1,MONTH(A744)=1)),YEAR(A744),"")</f>
        <v/>
      </c>
      <c r="E744" s="118" t="str">
        <f aca="false">IF(IF(YEAR(A744)=$H$1,TRUE())*IF(OR($H$2="",TEXT(A744,"mmm")=$H$2),TRUE())*IF(OR($H$3="",WEEKNUM(A744,2)=$H$3),TRUE())=1,ROW(),"")</f>
        <v/>
      </c>
      <c r="R744" s="124"/>
      <c r="S744" s="124"/>
      <c r="T744" s="124"/>
      <c r="U744" s="124"/>
      <c r="V744" s="124"/>
      <c r="W744" s="124"/>
      <c r="X744" s="124"/>
      <c r="Y744" s="124"/>
      <c r="Z744" s="124"/>
      <c r="AA744" s="124"/>
      <c r="AB744" s="124"/>
      <c r="AC744" s="124"/>
      <c r="AD744" s="124"/>
      <c r="AE744" s="124"/>
      <c r="AF744" s="124"/>
      <c r="AG744" s="124"/>
      <c r="AH744" s="124"/>
      <c r="AI744" s="124"/>
      <c r="AJ744" s="124"/>
      <c r="AK744" s="124"/>
      <c r="AL744" s="124"/>
      <c r="AM744" s="124"/>
      <c r="AN744" s="124"/>
      <c r="AO744" s="124"/>
      <c r="AP744" s="124"/>
      <c r="AQ744" s="124"/>
      <c r="AR744" s="124"/>
      <c r="AS744" s="124"/>
      <c r="AT744" s="124"/>
      <c r="AU744" s="124"/>
      <c r="AV744" s="124"/>
    </row>
    <row r="745" customFormat="false" ht="12.8" hidden="false" customHeight="false" outlineLevel="0" collapsed="false">
      <c r="A745" s="105" t="n">
        <f aca="false">IF(MAX(A$11:A744)+1&lt;=$D$1,A744+1,"")</f>
        <v>44431</v>
      </c>
      <c r="B745" s="0" t="str">
        <f aca="false">IF(WEEKDAY(A745,2)=WEEKDAY(B$1,2),WEEKNUM(A745,2),"")</f>
        <v/>
      </c>
      <c r="C745" s="0" t="str">
        <f aca="false">IF(A745=EOMONTH(A745,0),TEXT(A745,"mmm"),"")</f>
        <v/>
      </c>
      <c r="D745" s="0" t="str">
        <f aca="false">IF(OR(AND(DAY(A745)=31,MONTH(A745)=12),AND(DAY(A745)=1,MONTH(A745)=1)),YEAR(A745),"")</f>
        <v/>
      </c>
      <c r="E745" s="118" t="str">
        <f aca="false">IF(IF(YEAR(A745)=$H$1,TRUE())*IF(OR($H$2="",TEXT(A745,"mmm")=$H$2),TRUE())*IF(OR($H$3="",WEEKNUM(A745,2)=$H$3),TRUE())=1,ROW(),"")</f>
        <v/>
      </c>
      <c r="R745" s="124"/>
      <c r="S745" s="124"/>
      <c r="T745" s="124"/>
      <c r="U745" s="124"/>
      <c r="V745" s="124"/>
      <c r="W745" s="124"/>
      <c r="X745" s="124"/>
      <c r="Y745" s="124"/>
      <c r="Z745" s="124"/>
      <c r="AA745" s="124"/>
      <c r="AB745" s="124"/>
      <c r="AC745" s="124"/>
      <c r="AD745" s="124"/>
      <c r="AE745" s="124"/>
      <c r="AF745" s="124"/>
      <c r="AG745" s="124"/>
      <c r="AH745" s="124"/>
      <c r="AI745" s="124"/>
      <c r="AJ745" s="124"/>
      <c r="AK745" s="124"/>
      <c r="AL745" s="124"/>
      <c r="AM745" s="124"/>
      <c r="AN745" s="124"/>
      <c r="AO745" s="124"/>
      <c r="AP745" s="124"/>
      <c r="AQ745" s="124"/>
      <c r="AR745" s="124"/>
      <c r="AS745" s="124"/>
      <c r="AT745" s="124"/>
      <c r="AU745" s="124"/>
      <c r="AV745" s="124"/>
    </row>
    <row r="746" customFormat="false" ht="12.8" hidden="false" customHeight="false" outlineLevel="0" collapsed="false">
      <c r="A746" s="105" t="n">
        <f aca="false">IF(MAX(A$11:A745)+1&lt;=$D$1,A745+1,"")</f>
        <v>44432</v>
      </c>
      <c r="B746" s="0" t="n">
        <f aca="false">IF(WEEKDAY(A746,2)=WEEKDAY(B$1,2),WEEKNUM(A746,2),"")</f>
        <v>35</v>
      </c>
      <c r="C746" s="0" t="str">
        <f aca="false">IF(A746=EOMONTH(A746,0),TEXT(A746,"mmm"),"")</f>
        <v/>
      </c>
      <c r="D746" s="0" t="str">
        <f aca="false">IF(OR(AND(DAY(A746)=31,MONTH(A746)=12),AND(DAY(A746)=1,MONTH(A746)=1)),YEAR(A746),"")</f>
        <v/>
      </c>
      <c r="E746" s="118" t="str">
        <f aca="false">IF(IF(YEAR(A746)=$H$1,TRUE())*IF(OR($H$2="",TEXT(A746,"mmm")=$H$2),TRUE())*IF(OR($H$3="",WEEKNUM(A746,2)=$H$3),TRUE())=1,ROW(),"")</f>
        <v/>
      </c>
      <c r="R746" s="124"/>
      <c r="S746" s="124"/>
      <c r="T746" s="124"/>
      <c r="U746" s="124"/>
      <c r="V746" s="124"/>
      <c r="W746" s="124"/>
      <c r="X746" s="124"/>
      <c r="Y746" s="124"/>
      <c r="Z746" s="124"/>
      <c r="AA746" s="124"/>
      <c r="AB746" s="124"/>
      <c r="AC746" s="124"/>
      <c r="AD746" s="124"/>
      <c r="AE746" s="124"/>
      <c r="AF746" s="124"/>
      <c r="AG746" s="124"/>
      <c r="AH746" s="124"/>
      <c r="AI746" s="124"/>
      <c r="AJ746" s="124"/>
      <c r="AK746" s="124"/>
      <c r="AL746" s="124"/>
      <c r="AM746" s="124"/>
      <c r="AN746" s="124"/>
      <c r="AO746" s="124"/>
      <c r="AP746" s="124"/>
      <c r="AQ746" s="124"/>
      <c r="AR746" s="124"/>
      <c r="AS746" s="124"/>
      <c r="AT746" s="124"/>
      <c r="AU746" s="124"/>
      <c r="AV746" s="124"/>
    </row>
    <row r="747" customFormat="false" ht="12.8" hidden="false" customHeight="false" outlineLevel="0" collapsed="false">
      <c r="A747" s="105" t="n">
        <f aca="false">IF(MAX(A$11:A746)+1&lt;=$D$1,A746+1,"")</f>
        <v>44433</v>
      </c>
      <c r="B747" s="0" t="str">
        <f aca="false">IF(WEEKDAY(A747,2)=WEEKDAY(B$1,2),WEEKNUM(A747,2),"")</f>
        <v/>
      </c>
      <c r="C747" s="0" t="str">
        <f aca="false">IF(A747=EOMONTH(A747,0),TEXT(A747,"mmm"),"")</f>
        <v/>
      </c>
      <c r="D747" s="0" t="str">
        <f aca="false">IF(OR(AND(DAY(A747)=31,MONTH(A747)=12),AND(DAY(A747)=1,MONTH(A747)=1)),YEAR(A747),"")</f>
        <v/>
      </c>
      <c r="E747" s="118" t="str">
        <f aca="false">IF(IF(YEAR(A747)=$H$1,TRUE())*IF(OR($H$2="",TEXT(A747,"mmm")=$H$2),TRUE())*IF(OR($H$3="",WEEKNUM(A747,2)=$H$3),TRUE())=1,ROW(),"")</f>
        <v/>
      </c>
      <c r="R747" s="124"/>
      <c r="S747" s="124"/>
      <c r="T747" s="124"/>
      <c r="U747" s="124"/>
      <c r="V747" s="124"/>
      <c r="W747" s="124"/>
      <c r="X747" s="124"/>
      <c r="Y747" s="124"/>
      <c r="Z747" s="124"/>
      <c r="AA747" s="124"/>
      <c r="AB747" s="124"/>
      <c r="AC747" s="124"/>
      <c r="AD747" s="124"/>
      <c r="AE747" s="124"/>
      <c r="AF747" s="124"/>
      <c r="AG747" s="124"/>
      <c r="AH747" s="124"/>
      <c r="AI747" s="124"/>
      <c r="AJ747" s="124"/>
      <c r="AK747" s="124"/>
      <c r="AL747" s="124"/>
      <c r="AM747" s="124"/>
      <c r="AN747" s="124"/>
      <c r="AO747" s="124"/>
      <c r="AP747" s="124"/>
      <c r="AQ747" s="124"/>
      <c r="AR747" s="124"/>
      <c r="AS747" s="124"/>
      <c r="AT747" s="124"/>
      <c r="AU747" s="124"/>
      <c r="AV747" s="124"/>
    </row>
    <row r="748" customFormat="false" ht="12.8" hidden="false" customHeight="false" outlineLevel="0" collapsed="false">
      <c r="A748" s="105" t="n">
        <f aca="false">IF(MAX(A$11:A747)+1&lt;=$D$1,A747+1,"")</f>
        <v>44434</v>
      </c>
      <c r="B748" s="0" t="str">
        <f aca="false">IF(WEEKDAY(A748,2)=WEEKDAY(B$1,2),WEEKNUM(A748,2),"")</f>
        <v/>
      </c>
      <c r="C748" s="0" t="str">
        <f aca="false">IF(A748=EOMONTH(A748,0),TEXT(A748,"mmm"),"")</f>
        <v/>
      </c>
      <c r="D748" s="0" t="str">
        <f aca="false">IF(OR(AND(DAY(A748)=31,MONTH(A748)=12),AND(DAY(A748)=1,MONTH(A748)=1)),YEAR(A748),"")</f>
        <v/>
      </c>
      <c r="E748" s="118" t="str">
        <f aca="false">IF(IF(YEAR(A748)=$H$1,TRUE())*IF(OR($H$2="",TEXT(A748,"mmm")=$H$2),TRUE())*IF(OR($H$3="",WEEKNUM(A748,2)=$H$3),TRUE())=1,ROW(),"")</f>
        <v/>
      </c>
      <c r="R748" s="124"/>
      <c r="S748" s="124"/>
      <c r="T748" s="124"/>
      <c r="U748" s="124"/>
      <c r="V748" s="124"/>
      <c r="W748" s="124"/>
      <c r="X748" s="124"/>
      <c r="Y748" s="124"/>
      <c r="Z748" s="124"/>
      <c r="AA748" s="124"/>
      <c r="AB748" s="124"/>
      <c r="AC748" s="124"/>
      <c r="AD748" s="124"/>
      <c r="AE748" s="124"/>
      <c r="AF748" s="124"/>
      <c r="AG748" s="124"/>
      <c r="AH748" s="124"/>
      <c r="AI748" s="124"/>
      <c r="AJ748" s="124"/>
      <c r="AK748" s="124"/>
      <c r="AL748" s="124"/>
      <c r="AM748" s="124"/>
      <c r="AN748" s="124"/>
      <c r="AO748" s="124"/>
      <c r="AP748" s="124"/>
      <c r="AQ748" s="124"/>
      <c r="AR748" s="124"/>
      <c r="AS748" s="124"/>
      <c r="AT748" s="124"/>
      <c r="AU748" s="124"/>
      <c r="AV748" s="124"/>
    </row>
    <row r="749" customFormat="false" ht="12.8" hidden="false" customHeight="false" outlineLevel="0" collapsed="false">
      <c r="A749" s="105" t="n">
        <f aca="false">IF(MAX(A$11:A748)+1&lt;=$D$1,A748+1,"")</f>
        <v>44435</v>
      </c>
      <c r="B749" s="0" t="str">
        <f aca="false">IF(WEEKDAY(A749,2)=WEEKDAY(B$1,2),WEEKNUM(A749,2),"")</f>
        <v/>
      </c>
      <c r="C749" s="0" t="str">
        <f aca="false">IF(A749=EOMONTH(A749,0),TEXT(A749,"mmm"),"")</f>
        <v/>
      </c>
      <c r="D749" s="0" t="str">
        <f aca="false">IF(OR(AND(DAY(A749)=31,MONTH(A749)=12),AND(DAY(A749)=1,MONTH(A749)=1)),YEAR(A749),"")</f>
        <v/>
      </c>
      <c r="E749" s="118" t="str">
        <f aca="false">IF(IF(YEAR(A749)=$H$1,TRUE())*IF(OR($H$2="",TEXT(A749,"mmm")=$H$2),TRUE())*IF(OR($H$3="",WEEKNUM(A749,2)=$H$3),TRUE())=1,ROW(),"")</f>
        <v/>
      </c>
      <c r="R749" s="124"/>
      <c r="S749" s="124"/>
      <c r="T749" s="124"/>
      <c r="U749" s="124"/>
      <c r="V749" s="124"/>
      <c r="W749" s="124"/>
      <c r="X749" s="124"/>
      <c r="Y749" s="124"/>
      <c r="Z749" s="124"/>
      <c r="AA749" s="124"/>
      <c r="AB749" s="124"/>
      <c r="AC749" s="124"/>
      <c r="AD749" s="124"/>
      <c r="AE749" s="124"/>
      <c r="AF749" s="124"/>
      <c r="AG749" s="124"/>
      <c r="AH749" s="124"/>
      <c r="AI749" s="124"/>
      <c r="AJ749" s="124"/>
      <c r="AK749" s="124"/>
      <c r="AL749" s="124"/>
      <c r="AM749" s="124"/>
      <c r="AN749" s="124"/>
      <c r="AO749" s="124"/>
      <c r="AP749" s="124"/>
      <c r="AQ749" s="124"/>
      <c r="AR749" s="124"/>
      <c r="AS749" s="124"/>
      <c r="AT749" s="124"/>
      <c r="AU749" s="124"/>
      <c r="AV749" s="124"/>
    </row>
    <row r="750" customFormat="false" ht="12.8" hidden="false" customHeight="false" outlineLevel="0" collapsed="false">
      <c r="A750" s="105" t="n">
        <f aca="false">IF(MAX(A$11:A749)+1&lt;=$D$1,A749+1,"")</f>
        <v>44436</v>
      </c>
      <c r="B750" s="0" t="str">
        <f aca="false">IF(WEEKDAY(A750,2)=WEEKDAY(B$1,2),WEEKNUM(A750,2),"")</f>
        <v/>
      </c>
      <c r="C750" s="0" t="str">
        <f aca="false">IF(A750=EOMONTH(A750,0),TEXT(A750,"mmm"),"")</f>
        <v/>
      </c>
      <c r="D750" s="0" t="str">
        <f aca="false">IF(OR(AND(DAY(A750)=31,MONTH(A750)=12),AND(DAY(A750)=1,MONTH(A750)=1)),YEAR(A750),"")</f>
        <v/>
      </c>
      <c r="E750" s="118" t="str">
        <f aca="false">IF(IF(YEAR(A750)=$H$1,TRUE())*IF(OR($H$2="",TEXT(A750,"mmm")=$H$2),TRUE())*IF(OR($H$3="",WEEKNUM(A750,2)=$H$3),TRUE())=1,ROW(),"")</f>
        <v/>
      </c>
      <c r="R750" s="124"/>
      <c r="S750" s="124"/>
      <c r="T750" s="124"/>
      <c r="U750" s="124"/>
      <c r="V750" s="124"/>
      <c r="W750" s="124"/>
      <c r="X750" s="124"/>
      <c r="Y750" s="124"/>
      <c r="Z750" s="124"/>
      <c r="AA750" s="124"/>
      <c r="AB750" s="124"/>
      <c r="AC750" s="124"/>
      <c r="AD750" s="124"/>
      <c r="AE750" s="124"/>
      <c r="AF750" s="124"/>
      <c r="AG750" s="124"/>
      <c r="AH750" s="124"/>
      <c r="AI750" s="124"/>
      <c r="AJ750" s="124"/>
      <c r="AK750" s="124"/>
      <c r="AL750" s="124"/>
      <c r="AM750" s="124"/>
      <c r="AN750" s="124"/>
      <c r="AO750" s="124"/>
      <c r="AP750" s="124"/>
      <c r="AQ750" s="124"/>
      <c r="AR750" s="124"/>
      <c r="AS750" s="124"/>
      <c r="AT750" s="124"/>
      <c r="AU750" s="124"/>
      <c r="AV750" s="124"/>
    </row>
    <row r="751" customFormat="false" ht="12.8" hidden="false" customHeight="false" outlineLevel="0" collapsed="false">
      <c r="A751" s="105" t="n">
        <f aca="false">IF(MAX(A$11:A750)+1&lt;=$D$1,A750+1,"")</f>
        <v>44437</v>
      </c>
      <c r="B751" s="0" t="str">
        <f aca="false">IF(WEEKDAY(A751,2)=WEEKDAY(B$1,2),WEEKNUM(A751,2),"")</f>
        <v/>
      </c>
      <c r="C751" s="0" t="str">
        <f aca="false">IF(A751=EOMONTH(A751,0),TEXT(A751,"mmm"),"")</f>
        <v/>
      </c>
      <c r="D751" s="0" t="str">
        <f aca="false">IF(OR(AND(DAY(A751)=31,MONTH(A751)=12),AND(DAY(A751)=1,MONTH(A751)=1)),YEAR(A751),"")</f>
        <v/>
      </c>
      <c r="E751" s="118" t="str">
        <f aca="false">IF(IF(YEAR(A751)=$H$1,TRUE())*IF(OR($H$2="",TEXT(A751,"mmm")=$H$2),TRUE())*IF(OR($H$3="",WEEKNUM(A751,2)=$H$3),TRUE())=1,ROW(),"")</f>
        <v/>
      </c>
      <c r="R751" s="124"/>
      <c r="S751" s="124"/>
      <c r="T751" s="124"/>
      <c r="U751" s="124"/>
      <c r="V751" s="124"/>
      <c r="W751" s="124"/>
      <c r="X751" s="124"/>
      <c r="Y751" s="124"/>
      <c r="Z751" s="124"/>
      <c r="AA751" s="124"/>
      <c r="AB751" s="124"/>
      <c r="AC751" s="124"/>
      <c r="AD751" s="124"/>
      <c r="AE751" s="124"/>
      <c r="AF751" s="124"/>
      <c r="AG751" s="124"/>
      <c r="AH751" s="124"/>
      <c r="AI751" s="124"/>
      <c r="AJ751" s="124"/>
      <c r="AK751" s="124"/>
      <c r="AL751" s="124"/>
      <c r="AM751" s="124"/>
      <c r="AN751" s="124"/>
      <c r="AO751" s="124"/>
      <c r="AP751" s="124"/>
      <c r="AQ751" s="124"/>
      <c r="AR751" s="124"/>
      <c r="AS751" s="124"/>
      <c r="AT751" s="124"/>
      <c r="AU751" s="124"/>
      <c r="AV751" s="124"/>
    </row>
    <row r="752" customFormat="false" ht="12.8" hidden="false" customHeight="false" outlineLevel="0" collapsed="false">
      <c r="A752" s="105" t="n">
        <f aca="false">IF(MAX(A$11:A751)+1&lt;=$D$1,A751+1,"")</f>
        <v>44438</v>
      </c>
      <c r="B752" s="0" t="str">
        <f aca="false">IF(WEEKDAY(A752,2)=WEEKDAY(B$1,2),WEEKNUM(A752,2),"")</f>
        <v/>
      </c>
      <c r="C752" s="0" t="str">
        <f aca="false">IF(A752=EOMONTH(A752,0),TEXT(A752,"mmm"),"")</f>
        <v/>
      </c>
      <c r="D752" s="0" t="str">
        <f aca="false">IF(OR(AND(DAY(A752)=31,MONTH(A752)=12),AND(DAY(A752)=1,MONTH(A752)=1)),YEAR(A752),"")</f>
        <v/>
      </c>
      <c r="E752" s="118" t="str">
        <f aca="false">IF(IF(YEAR(A752)=$H$1,TRUE())*IF(OR($H$2="",TEXT(A752,"mmm")=$H$2),TRUE())*IF(OR($H$3="",WEEKNUM(A752,2)=$H$3),TRUE())=1,ROW(),"")</f>
        <v/>
      </c>
      <c r="R752" s="124"/>
      <c r="S752" s="124"/>
      <c r="T752" s="124"/>
      <c r="U752" s="124"/>
      <c r="V752" s="124"/>
      <c r="W752" s="124"/>
      <c r="X752" s="124"/>
      <c r="Y752" s="124"/>
      <c r="Z752" s="124"/>
      <c r="AA752" s="124"/>
      <c r="AB752" s="124"/>
      <c r="AC752" s="124"/>
      <c r="AD752" s="124"/>
      <c r="AE752" s="124"/>
      <c r="AF752" s="124"/>
      <c r="AG752" s="124"/>
      <c r="AH752" s="124"/>
      <c r="AI752" s="124"/>
      <c r="AJ752" s="124"/>
      <c r="AK752" s="124"/>
      <c r="AL752" s="124"/>
      <c r="AM752" s="124"/>
      <c r="AN752" s="124"/>
      <c r="AO752" s="124"/>
      <c r="AP752" s="124"/>
      <c r="AQ752" s="124"/>
      <c r="AR752" s="124"/>
      <c r="AS752" s="124"/>
      <c r="AT752" s="124"/>
      <c r="AU752" s="124"/>
      <c r="AV752" s="124"/>
    </row>
    <row r="753" customFormat="false" ht="12.8" hidden="false" customHeight="false" outlineLevel="0" collapsed="false">
      <c r="A753" s="105" t="n">
        <f aca="false">IF(MAX(A$11:A752)+1&lt;=$D$1,A752+1,"")</f>
        <v>44439</v>
      </c>
      <c r="B753" s="0" t="n">
        <f aca="false">IF(WEEKDAY(A753,2)=WEEKDAY(B$1,2),WEEKNUM(A753,2),"")</f>
        <v>36</v>
      </c>
      <c r="C753" s="0" t="str">
        <f aca="false">IF(A753=EOMONTH(A753,0),TEXT(A753,"mmm"),"")</f>
        <v>août</v>
      </c>
      <c r="D753" s="0" t="str">
        <f aca="false">IF(OR(AND(DAY(A753)=31,MONTH(A753)=12),AND(DAY(A753)=1,MONTH(A753)=1)),YEAR(A753),"")</f>
        <v/>
      </c>
      <c r="E753" s="118" t="str">
        <f aca="false">IF(IF(YEAR(A753)=$H$1,TRUE())*IF(OR($H$2="",TEXT(A753,"mmm")=$H$2),TRUE())*IF(OR($H$3="",WEEKNUM(A753,2)=$H$3),TRUE())=1,ROW(),"")</f>
        <v/>
      </c>
      <c r="R753" s="124"/>
      <c r="S753" s="124"/>
      <c r="T753" s="124"/>
      <c r="U753" s="124"/>
      <c r="V753" s="124"/>
      <c r="W753" s="124"/>
      <c r="X753" s="124"/>
      <c r="Y753" s="124"/>
      <c r="Z753" s="124"/>
      <c r="AA753" s="124"/>
      <c r="AB753" s="124"/>
      <c r="AC753" s="124"/>
      <c r="AD753" s="124"/>
      <c r="AE753" s="124"/>
      <c r="AF753" s="124"/>
      <c r="AG753" s="124"/>
      <c r="AH753" s="124"/>
      <c r="AI753" s="124"/>
      <c r="AJ753" s="124"/>
      <c r="AK753" s="124"/>
      <c r="AL753" s="124"/>
      <c r="AM753" s="124"/>
      <c r="AN753" s="124"/>
      <c r="AO753" s="124"/>
      <c r="AP753" s="124"/>
      <c r="AQ753" s="124"/>
      <c r="AR753" s="124"/>
      <c r="AS753" s="124"/>
      <c r="AT753" s="124"/>
      <c r="AU753" s="124"/>
      <c r="AV753" s="124"/>
    </row>
    <row r="754" customFormat="false" ht="12.8" hidden="false" customHeight="false" outlineLevel="0" collapsed="false">
      <c r="A754" s="105" t="n">
        <f aca="false">IF(MAX(A$11:A753)+1&lt;=$D$1,A753+1,"")</f>
        <v>44440</v>
      </c>
      <c r="B754" s="0" t="str">
        <f aca="false">IF(WEEKDAY(A754,2)=WEEKDAY(B$1,2),WEEKNUM(A754,2),"")</f>
        <v/>
      </c>
      <c r="C754" s="0" t="str">
        <f aca="false">IF(A754=EOMONTH(A754,0),TEXT(A754,"mmm"),"")</f>
        <v/>
      </c>
      <c r="D754" s="0" t="str">
        <f aca="false">IF(OR(AND(DAY(A754)=31,MONTH(A754)=12),AND(DAY(A754)=1,MONTH(A754)=1)),YEAR(A754),"")</f>
        <v/>
      </c>
      <c r="E754" s="118" t="str">
        <f aca="false">IF(IF(YEAR(A754)=$H$1,TRUE())*IF(OR($H$2="",TEXT(A754,"mmm")=$H$2),TRUE())*IF(OR($H$3="",WEEKNUM(A754,2)=$H$3),TRUE())=1,ROW(),"")</f>
        <v/>
      </c>
      <c r="R754" s="124"/>
      <c r="S754" s="124"/>
      <c r="T754" s="124"/>
      <c r="U754" s="124"/>
      <c r="V754" s="124"/>
      <c r="W754" s="124"/>
      <c r="X754" s="124"/>
      <c r="Y754" s="124"/>
      <c r="Z754" s="124"/>
      <c r="AA754" s="124"/>
      <c r="AB754" s="124"/>
      <c r="AC754" s="124"/>
      <c r="AD754" s="124"/>
      <c r="AE754" s="124"/>
      <c r="AF754" s="124"/>
      <c r="AG754" s="124"/>
      <c r="AH754" s="124"/>
      <c r="AI754" s="124"/>
      <c r="AJ754" s="124"/>
      <c r="AK754" s="124"/>
      <c r="AL754" s="124"/>
      <c r="AM754" s="124"/>
      <c r="AN754" s="124"/>
      <c r="AO754" s="124"/>
      <c r="AP754" s="124"/>
      <c r="AQ754" s="124"/>
      <c r="AR754" s="124"/>
      <c r="AS754" s="124"/>
      <c r="AT754" s="124"/>
      <c r="AU754" s="124"/>
      <c r="AV754" s="124"/>
    </row>
    <row r="755" customFormat="false" ht="12.8" hidden="false" customHeight="false" outlineLevel="0" collapsed="false">
      <c r="A755" s="105" t="n">
        <f aca="false">IF(MAX(A$11:A754)+1&lt;=$D$1,A754+1,"")</f>
        <v>44441</v>
      </c>
      <c r="B755" s="0" t="str">
        <f aca="false">IF(WEEKDAY(A755,2)=WEEKDAY(B$1,2),WEEKNUM(A755,2),"")</f>
        <v/>
      </c>
      <c r="C755" s="0" t="str">
        <f aca="false">IF(A755=EOMONTH(A755,0),TEXT(A755,"mmm"),"")</f>
        <v/>
      </c>
      <c r="D755" s="0" t="str">
        <f aca="false">IF(OR(AND(DAY(A755)=31,MONTH(A755)=12),AND(DAY(A755)=1,MONTH(A755)=1)),YEAR(A755),"")</f>
        <v/>
      </c>
      <c r="E755" s="118" t="str">
        <f aca="false">IF(IF(YEAR(A755)=$H$1,TRUE())*IF(OR($H$2="",TEXT(A755,"mmm")=$H$2),TRUE())*IF(OR($H$3="",WEEKNUM(A755,2)=$H$3),TRUE())=1,ROW(),"")</f>
        <v/>
      </c>
      <c r="R755" s="124"/>
      <c r="S755" s="124"/>
      <c r="T755" s="124"/>
      <c r="U755" s="124"/>
      <c r="V755" s="124"/>
      <c r="W755" s="124"/>
      <c r="X755" s="124"/>
      <c r="Y755" s="124"/>
      <c r="Z755" s="124"/>
      <c r="AA755" s="124"/>
      <c r="AB755" s="124"/>
      <c r="AC755" s="124"/>
      <c r="AD755" s="124"/>
      <c r="AE755" s="124"/>
      <c r="AF755" s="124"/>
      <c r="AG755" s="124"/>
      <c r="AH755" s="124"/>
      <c r="AI755" s="124"/>
      <c r="AJ755" s="124"/>
      <c r="AK755" s="124"/>
      <c r="AL755" s="124"/>
      <c r="AM755" s="124"/>
      <c r="AN755" s="124"/>
      <c r="AO755" s="124"/>
      <c r="AP755" s="124"/>
      <c r="AQ755" s="124"/>
      <c r="AR755" s="124"/>
      <c r="AS755" s="124"/>
      <c r="AT755" s="124"/>
      <c r="AU755" s="124"/>
      <c r="AV755" s="124"/>
    </row>
    <row r="756" customFormat="false" ht="12.8" hidden="false" customHeight="false" outlineLevel="0" collapsed="false">
      <c r="A756" s="105" t="n">
        <f aca="false">IF(MAX(A$11:A755)+1&lt;=$D$1,A755+1,"")</f>
        <v>44442</v>
      </c>
      <c r="B756" s="0" t="str">
        <f aca="false">IF(WEEKDAY(A756,2)=WEEKDAY(B$1,2),WEEKNUM(A756,2),"")</f>
        <v/>
      </c>
      <c r="C756" s="0" t="str">
        <f aca="false">IF(A756=EOMONTH(A756,0),TEXT(A756,"mmm"),"")</f>
        <v/>
      </c>
      <c r="D756" s="0" t="str">
        <f aca="false">IF(OR(AND(DAY(A756)=31,MONTH(A756)=12),AND(DAY(A756)=1,MONTH(A756)=1)),YEAR(A756),"")</f>
        <v/>
      </c>
      <c r="E756" s="118" t="str">
        <f aca="false">IF(IF(YEAR(A756)=$H$1,TRUE())*IF(OR($H$2="",TEXT(A756,"mmm")=$H$2),TRUE())*IF(OR($H$3="",WEEKNUM(A756,2)=$H$3),TRUE())=1,ROW(),"")</f>
        <v/>
      </c>
      <c r="R756" s="124"/>
      <c r="S756" s="124"/>
      <c r="T756" s="124"/>
      <c r="U756" s="124"/>
      <c r="V756" s="124"/>
      <c r="W756" s="124"/>
      <c r="X756" s="124"/>
      <c r="Y756" s="124"/>
      <c r="Z756" s="124"/>
      <c r="AA756" s="124"/>
      <c r="AB756" s="124"/>
      <c r="AC756" s="124"/>
      <c r="AD756" s="124"/>
      <c r="AE756" s="124"/>
      <c r="AF756" s="124"/>
      <c r="AG756" s="124"/>
      <c r="AH756" s="124"/>
      <c r="AI756" s="124"/>
      <c r="AJ756" s="124"/>
      <c r="AK756" s="124"/>
      <c r="AL756" s="124"/>
      <c r="AM756" s="124"/>
      <c r="AN756" s="124"/>
      <c r="AO756" s="124"/>
      <c r="AP756" s="124"/>
      <c r="AQ756" s="124"/>
      <c r="AR756" s="124"/>
      <c r="AS756" s="124"/>
      <c r="AT756" s="124"/>
      <c r="AU756" s="124"/>
      <c r="AV756" s="124"/>
    </row>
    <row r="757" customFormat="false" ht="12.8" hidden="false" customHeight="false" outlineLevel="0" collapsed="false">
      <c r="A757" s="105" t="n">
        <f aca="false">IF(MAX(A$11:A756)+1&lt;=$D$1,A756+1,"")</f>
        <v>44443</v>
      </c>
      <c r="B757" s="0" t="str">
        <f aca="false">IF(WEEKDAY(A757,2)=WEEKDAY(B$1,2),WEEKNUM(A757,2),"")</f>
        <v/>
      </c>
      <c r="C757" s="0" t="str">
        <f aca="false">IF(A757=EOMONTH(A757,0),TEXT(A757,"mmm"),"")</f>
        <v/>
      </c>
      <c r="D757" s="0" t="str">
        <f aca="false">IF(OR(AND(DAY(A757)=31,MONTH(A757)=12),AND(DAY(A757)=1,MONTH(A757)=1)),YEAR(A757),"")</f>
        <v/>
      </c>
      <c r="E757" s="118" t="str">
        <f aca="false">IF(IF(YEAR(A757)=$H$1,TRUE())*IF(OR($H$2="",TEXT(A757,"mmm")=$H$2),TRUE())*IF(OR($H$3="",WEEKNUM(A757,2)=$H$3),TRUE())=1,ROW(),"")</f>
        <v/>
      </c>
      <c r="R757" s="124"/>
      <c r="S757" s="124"/>
      <c r="T757" s="124"/>
      <c r="U757" s="124"/>
      <c r="V757" s="124"/>
      <c r="W757" s="124"/>
      <c r="X757" s="124"/>
      <c r="Y757" s="124"/>
      <c r="Z757" s="124"/>
      <c r="AA757" s="124"/>
      <c r="AB757" s="124"/>
      <c r="AC757" s="124"/>
      <c r="AD757" s="124"/>
      <c r="AE757" s="124"/>
      <c r="AF757" s="124"/>
      <c r="AG757" s="124"/>
      <c r="AH757" s="124"/>
      <c r="AI757" s="124"/>
      <c r="AJ757" s="124"/>
      <c r="AK757" s="124"/>
      <c r="AL757" s="124"/>
      <c r="AM757" s="124"/>
      <c r="AN757" s="124"/>
      <c r="AO757" s="124"/>
      <c r="AP757" s="124"/>
      <c r="AQ757" s="124"/>
      <c r="AR757" s="124"/>
      <c r="AS757" s="124"/>
      <c r="AT757" s="124"/>
      <c r="AU757" s="124"/>
      <c r="AV757" s="124"/>
    </row>
    <row r="758" customFormat="false" ht="12.8" hidden="false" customHeight="false" outlineLevel="0" collapsed="false">
      <c r="A758" s="105" t="n">
        <f aca="false">IF(MAX(A$11:A757)+1&lt;=$D$1,A757+1,"")</f>
        <v>44444</v>
      </c>
      <c r="B758" s="0" t="str">
        <f aca="false">IF(WEEKDAY(A758,2)=WEEKDAY(B$1,2),WEEKNUM(A758,2),"")</f>
        <v/>
      </c>
      <c r="C758" s="0" t="str">
        <f aca="false">IF(A758=EOMONTH(A758,0),TEXT(A758,"mmm"),"")</f>
        <v/>
      </c>
      <c r="D758" s="0" t="str">
        <f aca="false">IF(OR(AND(DAY(A758)=31,MONTH(A758)=12),AND(DAY(A758)=1,MONTH(A758)=1)),YEAR(A758),"")</f>
        <v/>
      </c>
      <c r="E758" s="118" t="str">
        <f aca="false">IF(IF(YEAR(A758)=$H$1,TRUE())*IF(OR($H$2="",TEXT(A758,"mmm")=$H$2),TRUE())*IF(OR($H$3="",WEEKNUM(A758,2)=$H$3),TRUE())=1,ROW(),"")</f>
        <v/>
      </c>
      <c r="R758" s="124"/>
      <c r="S758" s="124"/>
      <c r="T758" s="124"/>
      <c r="U758" s="124"/>
      <c r="V758" s="124"/>
      <c r="W758" s="124"/>
      <c r="X758" s="124"/>
      <c r="Y758" s="124"/>
      <c r="Z758" s="124"/>
      <c r="AA758" s="124"/>
      <c r="AB758" s="124"/>
      <c r="AC758" s="124"/>
      <c r="AD758" s="124"/>
      <c r="AE758" s="124"/>
      <c r="AF758" s="124"/>
      <c r="AG758" s="124"/>
      <c r="AH758" s="124"/>
      <c r="AI758" s="124"/>
      <c r="AJ758" s="124"/>
      <c r="AK758" s="124"/>
      <c r="AL758" s="124"/>
      <c r="AM758" s="124"/>
      <c r="AN758" s="124"/>
      <c r="AO758" s="124"/>
      <c r="AP758" s="124"/>
      <c r="AQ758" s="124"/>
      <c r="AR758" s="124"/>
      <c r="AS758" s="124"/>
      <c r="AT758" s="124"/>
      <c r="AU758" s="124"/>
      <c r="AV758" s="124"/>
    </row>
    <row r="759" customFormat="false" ht="12.8" hidden="false" customHeight="false" outlineLevel="0" collapsed="false">
      <c r="A759" s="105" t="n">
        <f aca="false">IF(MAX(A$11:A758)+1&lt;=$D$1,A758+1,"")</f>
        <v>44445</v>
      </c>
      <c r="B759" s="0" t="str">
        <f aca="false">IF(WEEKDAY(A759,2)=WEEKDAY(B$1,2),WEEKNUM(A759,2),"")</f>
        <v/>
      </c>
      <c r="C759" s="0" t="str">
        <f aca="false">IF(A759=EOMONTH(A759,0),TEXT(A759,"mmm"),"")</f>
        <v/>
      </c>
      <c r="D759" s="0" t="str">
        <f aca="false">IF(OR(AND(DAY(A759)=31,MONTH(A759)=12),AND(DAY(A759)=1,MONTH(A759)=1)),YEAR(A759),"")</f>
        <v/>
      </c>
      <c r="E759" s="118" t="str">
        <f aca="false">IF(IF(YEAR(A759)=$H$1,TRUE())*IF(OR($H$2="",TEXT(A759,"mmm")=$H$2),TRUE())*IF(OR($H$3="",WEEKNUM(A759,2)=$H$3),TRUE())=1,ROW(),"")</f>
        <v/>
      </c>
      <c r="R759" s="124"/>
      <c r="S759" s="124"/>
      <c r="T759" s="124"/>
      <c r="U759" s="124"/>
      <c r="V759" s="124"/>
      <c r="W759" s="124"/>
      <c r="X759" s="124"/>
      <c r="Y759" s="124"/>
      <c r="Z759" s="124"/>
      <c r="AA759" s="124"/>
      <c r="AB759" s="124"/>
      <c r="AC759" s="124"/>
      <c r="AD759" s="124"/>
      <c r="AE759" s="124"/>
      <c r="AF759" s="124"/>
      <c r="AG759" s="124"/>
      <c r="AH759" s="124"/>
      <c r="AI759" s="124"/>
      <c r="AJ759" s="124"/>
      <c r="AK759" s="124"/>
      <c r="AL759" s="124"/>
      <c r="AM759" s="124"/>
      <c r="AN759" s="124"/>
      <c r="AO759" s="124"/>
      <c r="AP759" s="124"/>
      <c r="AQ759" s="124"/>
      <c r="AR759" s="124"/>
      <c r="AS759" s="124"/>
      <c r="AT759" s="124"/>
      <c r="AU759" s="124"/>
      <c r="AV759" s="124"/>
    </row>
    <row r="760" customFormat="false" ht="12.8" hidden="false" customHeight="false" outlineLevel="0" collapsed="false">
      <c r="A760" s="105" t="n">
        <f aca="false">IF(MAX(A$11:A759)+1&lt;=$D$1,A759+1,"")</f>
        <v>44446</v>
      </c>
      <c r="B760" s="0" t="n">
        <f aca="false">IF(WEEKDAY(A760,2)=WEEKDAY(B$1,2),WEEKNUM(A760,2),"")</f>
        <v>37</v>
      </c>
      <c r="C760" s="0" t="str">
        <f aca="false">IF(A760=EOMONTH(A760,0),TEXT(A760,"mmm"),"")</f>
        <v/>
      </c>
      <c r="D760" s="0" t="str">
        <f aca="false">IF(OR(AND(DAY(A760)=31,MONTH(A760)=12),AND(DAY(A760)=1,MONTH(A760)=1)),YEAR(A760),"")</f>
        <v/>
      </c>
      <c r="E760" s="118" t="str">
        <f aca="false">IF(IF(YEAR(A760)=$H$1,TRUE())*IF(OR($H$2="",TEXT(A760,"mmm")=$H$2),TRUE())*IF(OR($H$3="",WEEKNUM(A760,2)=$H$3),TRUE())=1,ROW(),"")</f>
        <v/>
      </c>
      <c r="R760" s="124"/>
      <c r="S760" s="124"/>
      <c r="T760" s="124"/>
      <c r="U760" s="124"/>
      <c r="V760" s="124"/>
      <c r="W760" s="124"/>
      <c r="X760" s="124"/>
      <c r="Y760" s="124"/>
      <c r="Z760" s="124"/>
      <c r="AA760" s="124"/>
      <c r="AB760" s="124"/>
      <c r="AC760" s="124"/>
      <c r="AD760" s="124"/>
      <c r="AE760" s="124"/>
      <c r="AF760" s="124"/>
      <c r="AG760" s="124"/>
      <c r="AH760" s="124"/>
      <c r="AI760" s="124"/>
      <c r="AJ760" s="124"/>
      <c r="AK760" s="124"/>
      <c r="AL760" s="124"/>
      <c r="AM760" s="124"/>
      <c r="AN760" s="124"/>
      <c r="AO760" s="124"/>
      <c r="AP760" s="124"/>
      <c r="AQ760" s="124"/>
      <c r="AR760" s="124"/>
      <c r="AS760" s="124"/>
      <c r="AT760" s="124"/>
      <c r="AU760" s="124"/>
      <c r="AV760" s="124"/>
    </row>
    <row r="761" customFormat="false" ht="12.8" hidden="false" customHeight="false" outlineLevel="0" collapsed="false">
      <c r="A761" s="105" t="n">
        <f aca="false">IF(MAX(A$11:A760)+1&lt;=$D$1,A760+1,"")</f>
        <v>44447</v>
      </c>
      <c r="B761" s="0" t="str">
        <f aca="false">IF(WEEKDAY(A761,2)=WEEKDAY(B$1,2),WEEKNUM(A761,2),"")</f>
        <v/>
      </c>
      <c r="C761" s="0" t="str">
        <f aca="false">IF(A761=EOMONTH(A761,0),TEXT(A761,"mmm"),"")</f>
        <v/>
      </c>
      <c r="D761" s="0" t="str">
        <f aca="false">IF(OR(AND(DAY(A761)=31,MONTH(A761)=12),AND(DAY(A761)=1,MONTH(A761)=1)),YEAR(A761),"")</f>
        <v/>
      </c>
      <c r="E761" s="118" t="str">
        <f aca="false">IF(IF(YEAR(A761)=$H$1,TRUE())*IF(OR($H$2="",TEXT(A761,"mmm")=$H$2),TRUE())*IF(OR($H$3="",WEEKNUM(A761,2)=$H$3),TRUE())=1,ROW(),"")</f>
        <v/>
      </c>
      <c r="R761" s="124"/>
      <c r="S761" s="124"/>
      <c r="T761" s="124"/>
      <c r="U761" s="124"/>
      <c r="V761" s="124"/>
      <c r="W761" s="124"/>
      <c r="X761" s="124"/>
      <c r="Y761" s="124"/>
      <c r="Z761" s="124"/>
      <c r="AA761" s="124"/>
      <c r="AB761" s="124"/>
      <c r="AC761" s="124"/>
      <c r="AD761" s="124"/>
      <c r="AE761" s="124"/>
      <c r="AF761" s="124"/>
      <c r="AG761" s="124"/>
      <c r="AH761" s="124"/>
      <c r="AI761" s="124"/>
      <c r="AJ761" s="124"/>
      <c r="AK761" s="124"/>
      <c r="AL761" s="124"/>
      <c r="AM761" s="124"/>
      <c r="AN761" s="124"/>
      <c r="AO761" s="124"/>
      <c r="AP761" s="124"/>
      <c r="AQ761" s="124"/>
      <c r="AR761" s="124"/>
      <c r="AS761" s="124"/>
      <c r="AT761" s="124"/>
      <c r="AU761" s="124"/>
      <c r="AV761" s="124"/>
    </row>
    <row r="762" customFormat="false" ht="12.8" hidden="false" customHeight="false" outlineLevel="0" collapsed="false">
      <c r="A762" s="105" t="n">
        <f aca="false">IF(MAX(A$11:A761)+1&lt;=$D$1,A761+1,"")</f>
        <v>44448</v>
      </c>
      <c r="B762" s="0" t="str">
        <f aca="false">IF(WEEKDAY(A762,2)=WEEKDAY(B$1,2),WEEKNUM(A762,2),"")</f>
        <v/>
      </c>
      <c r="C762" s="0" t="str">
        <f aca="false">IF(A762=EOMONTH(A762,0),TEXT(A762,"mmm"),"")</f>
        <v/>
      </c>
      <c r="D762" s="0" t="str">
        <f aca="false">IF(OR(AND(DAY(A762)=31,MONTH(A762)=12),AND(DAY(A762)=1,MONTH(A762)=1)),YEAR(A762),"")</f>
        <v/>
      </c>
      <c r="E762" s="118" t="str">
        <f aca="false">IF(IF(YEAR(A762)=$H$1,TRUE())*IF(OR($H$2="",TEXT(A762,"mmm")=$H$2),TRUE())*IF(OR($H$3="",WEEKNUM(A762,2)=$H$3),TRUE())=1,ROW(),"")</f>
        <v/>
      </c>
      <c r="R762" s="124"/>
      <c r="S762" s="124"/>
      <c r="T762" s="124"/>
      <c r="U762" s="124"/>
      <c r="V762" s="124"/>
      <c r="W762" s="124"/>
      <c r="X762" s="124"/>
      <c r="Y762" s="124"/>
      <c r="Z762" s="124"/>
      <c r="AA762" s="124"/>
      <c r="AB762" s="124"/>
      <c r="AC762" s="124"/>
      <c r="AD762" s="124"/>
      <c r="AE762" s="124"/>
      <c r="AF762" s="124"/>
      <c r="AG762" s="124"/>
      <c r="AH762" s="124"/>
      <c r="AI762" s="124"/>
      <c r="AJ762" s="124"/>
      <c r="AK762" s="124"/>
      <c r="AL762" s="124"/>
      <c r="AM762" s="124"/>
      <c r="AN762" s="124"/>
      <c r="AO762" s="124"/>
      <c r="AP762" s="124"/>
      <c r="AQ762" s="124"/>
      <c r="AR762" s="124"/>
      <c r="AS762" s="124"/>
      <c r="AT762" s="124"/>
      <c r="AU762" s="124"/>
      <c r="AV762" s="124"/>
    </row>
    <row r="763" customFormat="false" ht="12.8" hidden="false" customHeight="false" outlineLevel="0" collapsed="false">
      <c r="A763" s="105" t="n">
        <f aca="false">IF(MAX(A$11:A762)+1&lt;=$D$1,A762+1,"")</f>
        <v>44449</v>
      </c>
      <c r="B763" s="0" t="str">
        <f aca="false">IF(WEEKDAY(A763,2)=WEEKDAY(B$1,2),WEEKNUM(A763,2),"")</f>
        <v/>
      </c>
      <c r="C763" s="0" t="str">
        <f aca="false">IF(A763=EOMONTH(A763,0),TEXT(A763,"mmm"),"")</f>
        <v/>
      </c>
      <c r="D763" s="0" t="str">
        <f aca="false">IF(OR(AND(DAY(A763)=31,MONTH(A763)=12),AND(DAY(A763)=1,MONTH(A763)=1)),YEAR(A763),"")</f>
        <v/>
      </c>
      <c r="E763" s="118" t="str">
        <f aca="false">IF(IF(YEAR(A763)=$H$1,TRUE())*IF(OR($H$2="",TEXT(A763,"mmm")=$H$2),TRUE())*IF(OR($H$3="",WEEKNUM(A763,2)=$H$3),TRUE())=1,ROW(),"")</f>
        <v/>
      </c>
      <c r="R763" s="124"/>
      <c r="S763" s="124"/>
      <c r="T763" s="124"/>
      <c r="U763" s="124"/>
      <c r="V763" s="124"/>
      <c r="W763" s="124"/>
      <c r="X763" s="124"/>
      <c r="Y763" s="124"/>
      <c r="Z763" s="124"/>
      <c r="AA763" s="124"/>
      <c r="AB763" s="124"/>
      <c r="AC763" s="124"/>
      <c r="AD763" s="124"/>
      <c r="AE763" s="124"/>
      <c r="AF763" s="124"/>
      <c r="AG763" s="124"/>
      <c r="AH763" s="124"/>
      <c r="AI763" s="124"/>
      <c r="AJ763" s="124"/>
      <c r="AK763" s="124"/>
      <c r="AL763" s="124"/>
      <c r="AM763" s="124"/>
      <c r="AN763" s="124"/>
      <c r="AO763" s="124"/>
      <c r="AP763" s="124"/>
      <c r="AQ763" s="124"/>
      <c r="AR763" s="124"/>
      <c r="AS763" s="124"/>
      <c r="AT763" s="124"/>
      <c r="AU763" s="124"/>
      <c r="AV763" s="124"/>
    </row>
    <row r="764" customFormat="false" ht="12.8" hidden="false" customHeight="false" outlineLevel="0" collapsed="false">
      <c r="A764" s="105" t="n">
        <f aca="false">IF(MAX(A$11:A763)+1&lt;=$D$1,A763+1,"")</f>
        <v>44450</v>
      </c>
      <c r="B764" s="0" t="str">
        <f aca="false">IF(WEEKDAY(A764,2)=WEEKDAY(B$1,2),WEEKNUM(A764,2),"")</f>
        <v/>
      </c>
      <c r="C764" s="0" t="str">
        <f aca="false">IF(A764=EOMONTH(A764,0),TEXT(A764,"mmm"),"")</f>
        <v/>
      </c>
      <c r="D764" s="0" t="str">
        <f aca="false">IF(OR(AND(DAY(A764)=31,MONTH(A764)=12),AND(DAY(A764)=1,MONTH(A764)=1)),YEAR(A764),"")</f>
        <v/>
      </c>
      <c r="E764" s="118" t="str">
        <f aca="false">IF(IF(YEAR(A764)=$H$1,TRUE())*IF(OR($H$2="",TEXT(A764,"mmm")=$H$2),TRUE())*IF(OR($H$3="",WEEKNUM(A764,2)=$H$3),TRUE())=1,ROW(),"")</f>
        <v/>
      </c>
      <c r="R764" s="124"/>
      <c r="S764" s="124"/>
      <c r="T764" s="124"/>
      <c r="U764" s="124"/>
      <c r="V764" s="124"/>
      <c r="W764" s="124"/>
      <c r="X764" s="124"/>
      <c r="Y764" s="124"/>
      <c r="Z764" s="124"/>
      <c r="AA764" s="124"/>
      <c r="AB764" s="124"/>
      <c r="AC764" s="124"/>
      <c r="AD764" s="124"/>
      <c r="AE764" s="124"/>
      <c r="AF764" s="124"/>
      <c r="AG764" s="124"/>
      <c r="AH764" s="124"/>
      <c r="AI764" s="124"/>
      <c r="AJ764" s="124"/>
      <c r="AK764" s="124"/>
      <c r="AL764" s="124"/>
      <c r="AM764" s="124"/>
      <c r="AN764" s="124"/>
      <c r="AO764" s="124"/>
      <c r="AP764" s="124"/>
      <c r="AQ764" s="124"/>
      <c r="AR764" s="124"/>
      <c r="AS764" s="124"/>
      <c r="AT764" s="124"/>
      <c r="AU764" s="124"/>
      <c r="AV764" s="124"/>
    </row>
    <row r="765" customFormat="false" ht="12.8" hidden="false" customHeight="false" outlineLevel="0" collapsed="false">
      <c r="A765" s="105" t="n">
        <f aca="false">IF(MAX(A$11:A764)+1&lt;=$D$1,A764+1,"")</f>
        <v>44451</v>
      </c>
      <c r="B765" s="0" t="str">
        <f aca="false">IF(WEEKDAY(A765,2)=WEEKDAY(B$1,2),WEEKNUM(A765,2),"")</f>
        <v/>
      </c>
      <c r="C765" s="0" t="str">
        <f aca="false">IF(A765=EOMONTH(A765,0),TEXT(A765,"mmm"),"")</f>
        <v/>
      </c>
      <c r="D765" s="0" t="str">
        <f aca="false">IF(OR(AND(DAY(A765)=31,MONTH(A765)=12),AND(DAY(A765)=1,MONTH(A765)=1)),YEAR(A765),"")</f>
        <v/>
      </c>
      <c r="E765" s="118" t="str">
        <f aca="false">IF(IF(YEAR(A765)=$H$1,TRUE())*IF(OR($H$2="",TEXT(A765,"mmm")=$H$2),TRUE())*IF(OR($H$3="",WEEKNUM(A765,2)=$H$3),TRUE())=1,ROW(),"")</f>
        <v/>
      </c>
      <c r="R765" s="124"/>
      <c r="S765" s="124"/>
      <c r="T765" s="124"/>
      <c r="U765" s="124"/>
      <c r="V765" s="124"/>
      <c r="W765" s="124"/>
      <c r="X765" s="124"/>
      <c r="Y765" s="124"/>
      <c r="Z765" s="124"/>
      <c r="AA765" s="124"/>
      <c r="AB765" s="124"/>
      <c r="AC765" s="124"/>
      <c r="AD765" s="124"/>
      <c r="AE765" s="124"/>
      <c r="AF765" s="124"/>
      <c r="AG765" s="124"/>
      <c r="AH765" s="124"/>
      <c r="AI765" s="124"/>
      <c r="AJ765" s="124"/>
      <c r="AK765" s="124"/>
      <c r="AL765" s="124"/>
      <c r="AM765" s="124"/>
      <c r="AN765" s="124"/>
      <c r="AO765" s="124"/>
      <c r="AP765" s="124"/>
      <c r="AQ765" s="124"/>
      <c r="AR765" s="124"/>
      <c r="AS765" s="124"/>
      <c r="AT765" s="124"/>
      <c r="AU765" s="124"/>
      <c r="AV765" s="124"/>
    </row>
    <row r="766" customFormat="false" ht="12.8" hidden="false" customHeight="false" outlineLevel="0" collapsed="false">
      <c r="A766" s="105" t="n">
        <f aca="false">IF(MAX(A$11:A765)+1&lt;=$D$1,A765+1,"")</f>
        <v>44452</v>
      </c>
      <c r="B766" s="0" t="str">
        <f aca="false">IF(WEEKDAY(A766,2)=WEEKDAY(B$1,2),WEEKNUM(A766,2),"")</f>
        <v/>
      </c>
      <c r="C766" s="0" t="str">
        <f aca="false">IF(A766=EOMONTH(A766,0),TEXT(A766,"mmm"),"")</f>
        <v/>
      </c>
      <c r="D766" s="0" t="str">
        <f aca="false">IF(OR(AND(DAY(A766)=31,MONTH(A766)=12),AND(DAY(A766)=1,MONTH(A766)=1)),YEAR(A766),"")</f>
        <v/>
      </c>
      <c r="E766" s="118" t="str">
        <f aca="false">IF(IF(YEAR(A766)=$H$1,TRUE())*IF(OR($H$2="",TEXT(A766,"mmm")=$H$2),TRUE())*IF(OR($H$3="",WEEKNUM(A766,2)=$H$3),TRUE())=1,ROW(),"")</f>
        <v/>
      </c>
      <c r="R766" s="124"/>
      <c r="S766" s="124"/>
      <c r="T766" s="124"/>
      <c r="U766" s="124"/>
      <c r="V766" s="124"/>
      <c r="W766" s="124"/>
      <c r="X766" s="124"/>
      <c r="Y766" s="124"/>
      <c r="Z766" s="124"/>
      <c r="AA766" s="124"/>
      <c r="AB766" s="124"/>
      <c r="AC766" s="124"/>
      <c r="AD766" s="124"/>
      <c r="AE766" s="124"/>
      <c r="AF766" s="124"/>
      <c r="AG766" s="124"/>
      <c r="AH766" s="124"/>
      <c r="AI766" s="124"/>
      <c r="AJ766" s="124"/>
      <c r="AK766" s="124"/>
      <c r="AL766" s="124"/>
      <c r="AM766" s="124"/>
      <c r="AN766" s="124"/>
      <c r="AO766" s="124"/>
      <c r="AP766" s="124"/>
      <c r="AQ766" s="124"/>
      <c r="AR766" s="124"/>
      <c r="AS766" s="124"/>
      <c r="AT766" s="124"/>
      <c r="AU766" s="124"/>
      <c r="AV766" s="124"/>
    </row>
    <row r="767" customFormat="false" ht="12.8" hidden="false" customHeight="false" outlineLevel="0" collapsed="false">
      <c r="A767" s="105" t="n">
        <f aca="false">IF(MAX(A$11:A766)+1&lt;=$D$1,A766+1,"")</f>
        <v>44453</v>
      </c>
      <c r="B767" s="0" t="n">
        <f aca="false">IF(WEEKDAY(A767,2)=WEEKDAY(B$1,2),WEEKNUM(A767,2),"")</f>
        <v>38</v>
      </c>
      <c r="C767" s="0" t="str">
        <f aca="false">IF(A767=EOMONTH(A767,0),TEXT(A767,"mmm"),"")</f>
        <v/>
      </c>
      <c r="D767" s="0" t="str">
        <f aca="false">IF(OR(AND(DAY(A767)=31,MONTH(A767)=12),AND(DAY(A767)=1,MONTH(A767)=1)),YEAR(A767),"")</f>
        <v/>
      </c>
      <c r="E767" s="118" t="str">
        <f aca="false">IF(IF(YEAR(A767)=$H$1,TRUE())*IF(OR($H$2="",TEXT(A767,"mmm")=$H$2),TRUE())*IF(OR($H$3="",WEEKNUM(A767,2)=$H$3),TRUE())=1,ROW(),"")</f>
        <v/>
      </c>
      <c r="R767" s="124"/>
      <c r="S767" s="124"/>
      <c r="T767" s="124"/>
      <c r="U767" s="124"/>
      <c r="V767" s="124"/>
      <c r="W767" s="124"/>
      <c r="X767" s="124"/>
      <c r="Y767" s="124"/>
      <c r="Z767" s="124"/>
      <c r="AA767" s="124"/>
      <c r="AB767" s="124"/>
      <c r="AC767" s="124"/>
      <c r="AD767" s="124"/>
      <c r="AE767" s="124"/>
      <c r="AF767" s="124"/>
      <c r="AG767" s="124"/>
      <c r="AH767" s="124"/>
      <c r="AI767" s="124"/>
      <c r="AJ767" s="124"/>
      <c r="AK767" s="124"/>
      <c r="AL767" s="124"/>
      <c r="AM767" s="124"/>
      <c r="AN767" s="124"/>
      <c r="AO767" s="124"/>
      <c r="AP767" s="124"/>
      <c r="AQ767" s="124"/>
      <c r="AR767" s="124"/>
      <c r="AS767" s="124"/>
      <c r="AT767" s="124"/>
      <c r="AU767" s="124"/>
      <c r="AV767" s="124"/>
    </row>
    <row r="768" customFormat="false" ht="12.8" hidden="false" customHeight="false" outlineLevel="0" collapsed="false">
      <c r="A768" s="105" t="n">
        <f aca="false">IF(MAX(A$11:A767)+1&lt;=$D$1,A767+1,"")</f>
        <v>44454</v>
      </c>
      <c r="B768" s="0" t="str">
        <f aca="false">IF(WEEKDAY(A768,2)=WEEKDAY(B$1,2),WEEKNUM(A768,2),"")</f>
        <v/>
      </c>
      <c r="C768" s="0" t="str">
        <f aca="false">IF(A768=EOMONTH(A768,0),TEXT(A768,"mmm"),"")</f>
        <v/>
      </c>
      <c r="D768" s="0" t="str">
        <f aca="false">IF(OR(AND(DAY(A768)=31,MONTH(A768)=12),AND(DAY(A768)=1,MONTH(A768)=1)),YEAR(A768),"")</f>
        <v/>
      </c>
      <c r="E768" s="118" t="str">
        <f aca="false">IF(IF(YEAR(A768)=$H$1,TRUE())*IF(OR($H$2="",TEXT(A768,"mmm")=$H$2),TRUE())*IF(OR($H$3="",WEEKNUM(A768,2)=$H$3),TRUE())=1,ROW(),"")</f>
        <v/>
      </c>
      <c r="R768" s="124"/>
      <c r="S768" s="124"/>
      <c r="T768" s="124"/>
      <c r="U768" s="124"/>
      <c r="V768" s="124"/>
      <c r="W768" s="124"/>
      <c r="X768" s="124"/>
      <c r="Y768" s="124"/>
      <c r="Z768" s="124"/>
      <c r="AA768" s="124"/>
      <c r="AB768" s="124"/>
      <c r="AC768" s="124"/>
      <c r="AD768" s="124"/>
      <c r="AE768" s="124"/>
      <c r="AF768" s="124"/>
      <c r="AG768" s="124"/>
      <c r="AH768" s="124"/>
      <c r="AI768" s="124"/>
      <c r="AJ768" s="124"/>
      <c r="AK768" s="124"/>
      <c r="AL768" s="124"/>
      <c r="AM768" s="124"/>
      <c r="AN768" s="124"/>
      <c r="AO768" s="124"/>
      <c r="AP768" s="124"/>
      <c r="AQ768" s="124"/>
      <c r="AR768" s="124"/>
      <c r="AS768" s="124"/>
      <c r="AT768" s="124"/>
      <c r="AU768" s="124"/>
      <c r="AV768" s="124"/>
    </row>
    <row r="769" customFormat="false" ht="12.8" hidden="false" customHeight="false" outlineLevel="0" collapsed="false">
      <c r="A769" s="105" t="n">
        <f aca="false">IF(MAX(A$11:A768)+1&lt;=$D$1,A768+1,"")</f>
        <v>44455</v>
      </c>
      <c r="B769" s="0" t="str">
        <f aca="false">IF(WEEKDAY(A769,2)=WEEKDAY(B$1,2),WEEKNUM(A769,2),"")</f>
        <v/>
      </c>
      <c r="C769" s="0" t="str">
        <f aca="false">IF(A769=EOMONTH(A769,0),TEXT(A769,"mmm"),"")</f>
        <v/>
      </c>
      <c r="D769" s="0" t="str">
        <f aca="false">IF(OR(AND(DAY(A769)=31,MONTH(A769)=12),AND(DAY(A769)=1,MONTH(A769)=1)),YEAR(A769),"")</f>
        <v/>
      </c>
      <c r="E769" s="118" t="str">
        <f aca="false">IF(IF(YEAR(A769)=$H$1,TRUE())*IF(OR($H$2="",TEXT(A769,"mmm")=$H$2),TRUE())*IF(OR($H$3="",WEEKNUM(A769,2)=$H$3),TRUE())=1,ROW(),"")</f>
        <v/>
      </c>
      <c r="R769" s="124"/>
      <c r="S769" s="124"/>
      <c r="T769" s="124"/>
      <c r="U769" s="124"/>
      <c r="V769" s="124"/>
      <c r="W769" s="124"/>
      <c r="X769" s="124"/>
      <c r="Y769" s="124"/>
      <c r="Z769" s="124"/>
      <c r="AA769" s="124"/>
      <c r="AB769" s="124"/>
      <c r="AC769" s="124"/>
      <c r="AD769" s="124"/>
      <c r="AE769" s="124"/>
      <c r="AF769" s="124"/>
      <c r="AG769" s="124"/>
      <c r="AH769" s="124"/>
      <c r="AI769" s="124"/>
      <c r="AJ769" s="124"/>
      <c r="AK769" s="124"/>
      <c r="AL769" s="124"/>
      <c r="AM769" s="124"/>
      <c r="AN769" s="124"/>
      <c r="AO769" s="124"/>
      <c r="AP769" s="124"/>
      <c r="AQ769" s="124"/>
      <c r="AR769" s="124"/>
      <c r="AS769" s="124"/>
      <c r="AT769" s="124"/>
      <c r="AU769" s="124"/>
      <c r="AV769" s="124"/>
    </row>
    <row r="770" customFormat="false" ht="12.8" hidden="false" customHeight="false" outlineLevel="0" collapsed="false">
      <c r="A770" s="105" t="n">
        <f aca="false">IF(MAX(A$11:A769)+1&lt;=$D$1,A769+1,"")</f>
        <v>44456</v>
      </c>
      <c r="B770" s="0" t="str">
        <f aca="false">IF(WEEKDAY(A770,2)=WEEKDAY(B$1,2),WEEKNUM(A770,2),"")</f>
        <v/>
      </c>
      <c r="C770" s="0" t="str">
        <f aca="false">IF(A770=EOMONTH(A770,0),TEXT(A770,"mmm"),"")</f>
        <v/>
      </c>
      <c r="D770" s="0" t="str">
        <f aca="false">IF(OR(AND(DAY(A770)=31,MONTH(A770)=12),AND(DAY(A770)=1,MONTH(A770)=1)),YEAR(A770),"")</f>
        <v/>
      </c>
      <c r="E770" s="118" t="str">
        <f aca="false">IF(IF(YEAR(A770)=$H$1,TRUE())*IF(OR($H$2="",TEXT(A770,"mmm")=$H$2),TRUE())*IF(OR($H$3="",WEEKNUM(A770,2)=$H$3),TRUE())=1,ROW(),"")</f>
        <v/>
      </c>
      <c r="R770" s="124"/>
      <c r="S770" s="124"/>
      <c r="T770" s="124"/>
      <c r="U770" s="124"/>
      <c r="V770" s="124"/>
      <c r="W770" s="124"/>
      <c r="X770" s="124"/>
      <c r="Y770" s="124"/>
      <c r="Z770" s="124"/>
      <c r="AA770" s="124"/>
      <c r="AB770" s="124"/>
      <c r="AC770" s="124"/>
      <c r="AD770" s="124"/>
      <c r="AE770" s="124"/>
      <c r="AF770" s="124"/>
      <c r="AG770" s="124"/>
      <c r="AH770" s="124"/>
      <c r="AI770" s="124"/>
      <c r="AJ770" s="124"/>
      <c r="AK770" s="124"/>
      <c r="AL770" s="124"/>
      <c r="AM770" s="124"/>
      <c r="AN770" s="124"/>
      <c r="AO770" s="124"/>
      <c r="AP770" s="124"/>
      <c r="AQ770" s="124"/>
      <c r="AR770" s="124"/>
      <c r="AS770" s="124"/>
      <c r="AT770" s="124"/>
      <c r="AU770" s="124"/>
      <c r="AV770" s="124"/>
    </row>
    <row r="771" customFormat="false" ht="12.8" hidden="false" customHeight="false" outlineLevel="0" collapsed="false">
      <c r="A771" s="105" t="n">
        <f aca="false">IF(MAX(A$11:A770)+1&lt;=$D$1,A770+1,"")</f>
        <v>44457</v>
      </c>
      <c r="B771" s="0" t="str">
        <f aca="false">IF(WEEKDAY(A771,2)=WEEKDAY(B$1,2),WEEKNUM(A771,2),"")</f>
        <v/>
      </c>
      <c r="C771" s="0" t="str">
        <f aca="false">IF(A771=EOMONTH(A771,0),TEXT(A771,"mmm"),"")</f>
        <v/>
      </c>
      <c r="D771" s="0" t="str">
        <f aca="false">IF(OR(AND(DAY(A771)=31,MONTH(A771)=12),AND(DAY(A771)=1,MONTH(A771)=1)),YEAR(A771),"")</f>
        <v/>
      </c>
      <c r="E771" s="118" t="str">
        <f aca="false">IF(IF(YEAR(A771)=$H$1,TRUE())*IF(OR($H$2="",TEXT(A771,"mmm")=$H$2),TRUE())*IF(OR($H$3="",WEEKNUM(A771,2)=$H$3),TRUE())=1,ROW(),"")</f>
        <v/>
      </c>
      <c r="R771" s="124"/>
      <c r="S771" s="124"/>
      <c r="T771" s="124"/>
      <c r="U771" s="124"/>
      <c r="V771" s="124"/>
      <c r="W771" s="124"/>
      <c r="X771" s="124"/>
      <c r="Y771" s="124"/>
      <c r="Z771" s="124"/>
      <c r="AA771" s="124"/>
      <c r="AB771" s="124"/>
      <c r="AC771" s="124"/>
      <c r="AD771" s="124"/>
      <c r="AE771" s="124"/>
      <c r="AF771" s="124"/>
      <c r="AG771" s="124"/>
      <c r="AH771" s="124"/>
      <c r="AI771" s="124"/>
      <c r="AJ771" s="124"/>
      <c r="AK771" s="124"/>
      <c r="AL771" s="124"/>
      <c r="AM771" s="124"/>
      <c r="AN771" s="124"/>
      <c r="AO771" s="124"/>
      <c r="AP771" s="124"/>
      <c r="AQ771" s="124"/>
      <c r="AR771" s="124"/>
      <c r="AS771" s="124"/>
      <c r="AT771" s="124"/>
      <c r="AU771" s="124"/>
      <c r="AV771" s="124"/>
    </row>
    <row r="772" customFormat="false" ht="12.8" hidden="false" customHeight="false" outlineLevel="0" collapsed="false">
      <c r="A772" s="105" t="n">
        <f aca="false">IF(MAX(A$11:A771)+1&lt;=$D$1,A771+1,"")</f>
        <v>44458</v>
      </c>
      <c r="B772" s="0" t="str">
        <f aca="false">IF(WEEKDAY(A772,2)=WEEKDAY(B$1,2),WEEKNUM(A772,2),"")</f>
        <v/>
      </c>
      <c r="C772" s="0" t="str">
        <f aca="false">IF(A772=EOMONTH(A772,0),TEXT(A772,"mmm"),"")</f>
        <v/>
      </c>
      <c r="D772" s="0" t="str">
        <f aca="false">IF(OR(AND(DAY(A772)=31,MONTH(A772)=12),AND(DAY(A772)=1,MONTH(A772)=1)),YEAR(A772),"")</f>
        <v/>
      </c>
      <c r="E772" s="118" t="str">
        <f aca="false">IF(IF(YEAR(A772)=$H$1,TRUE())*IF(OR($H$2="",TEXT(A772,"mmm")=$H$2),TRUE())*IF(OR($H$3="",WEEKNUM(A772,2)=$H$3),TRUE())=1,ROW(),"")</f>
        <v/>
      </c>
      <c r="R772" s="124"/>
      <c r="S772" s="124"/>
      <c r="T772" s="124"/>
      <c r="U772" s="124"/>
      <c r="V772" s="124"/>
      <c r="W772" s="124"/>
      <c r="X772" s="124"/>
      <c r="Y772" s="124"/>
      <c r="Z772" s="124"/>
      <c r="AA772" s="124"/>
      <c r="AB772" s="124"/>
      <c r="AC772" s="124"/>
      <c r="AD772" s="124"/>
      <c r="AE772" s="124"/>
      <c r="AF772" s="124"/>
      <c r="AG772" s="124"/>
      <c r="AH772" s="124"/>
      <c r="AI772" s="124"/>
      <c r="AJ772" s="124"/>
      <c r="AK772" s="124"/>
      <c r="AL772" s="124"/>
      <c r="AM772" s="124"/>
      <c r="AN772" s="124"/>
      <c r="AO772" s="124"/>
      <c r="AP772" s="124"/>
      <c r="AQ772" s="124"/>
      <c r="AR772" s="124"/>
      <c r="AS772" s="124"/>
      <c r="AT772" s="124"/>
      <c r="AU772" s="124"/>
      <c r="AV772" s="124"/>
    </row>
    <row r="773" customFormat="false" ht="12.8" hidden="false" customHeight="false" outlineLevel="0" collapsed="false">
      <c r="A773" s="105" t="n">
        <f aca="false">IF(MAX(A$11:A772)+1&lt;=$D$1,A772+1,"")</f>
        <v>44459</v>
      </c>
      <c r="B773" s="0" t="str">
        <f aca="false">IF(WEEKDAY(A773,2)=WEEKDAY(B$1,2),WEEKNUM(A773,2),"")</f>
        <v/>
      </c>
      <c r="C773" s="0" t="str">
        <f aca="false">IF(A773=EOMONTH(A773,0),TEXT(A773,"mmm"),"")</f>
        <v/>
      </c>
      <c r="D773" s="0" t="str">
        <f aca="false">IF(OR(AND(DAY(A773)=31,MONTH(A773)=12),AND(DAY(A773)=1,MONTH(A773)=1)),YEAR(A773),"")</f>
        <v/>
      </c>
      <c r="E773" s="118" t="str">
        <f aca="false">IF(IF(YEAR(A773)=$H$1,TRUE())*IF(OR($H$2="",TEXT(A773,"mmm")=$H$2),TRUE())*IF(OR($H$3="",WEEKNUM(A773,2)=$H$3),TRUE())=1,ROW(),"")</f>
        <v/>
      </c>
      <c r="R773" s="124"/>
      <c r="S773" s="124"/>
      <c r="T773" s="124"/>
      <c r="U773" s="124"/>
      <c r="V773" s="124"/>
      <c r="W773" s="124"/>
      <c r="X773" s="124"/>
      <c r="Y773" s="124"/>
      <c r="Z773" s="124"/>
      <c r="AA773" s="124"/>
      <c r="AB773" s="124"/>
      <c r="AC773" s="124"/>
      <c r="AD773" s="124"/>
      <c r="AE773" s="124"/>
      <c r="AF773" s="124"/>
      <c r="AG773" s="124"/>
      <c r="AH773" s="124"/>
      <c r="AI773" s="124"/>
      <c r="AJ773" s="124"/>
      <c r="AK773" s="124"/>
      <c r="AL773" s="124"/>
      <c r="AM773" s="124"/>
      <c r="AN773" s="124"/>
      <c r="AO773" s="124"/>
      <c r="AP773" s="124"/>
      <c r="AQ773" s="124"/>
      <c r="AR773" s="124"/>
      <c r="AS773" s="124"/>
      <c r="AT773" s="124"/>
      <c r="AU773" s="124"/>
      <c r="AV773" s="124"/>
    </row>
    <row r="774" customFormat="false" ht="12.8" hidden="false" customHeight="false" outlineLevel="0" collapsed="false">
      <c r="A774" s="105" t="n">
        <f aca="false">IF(MAX(A$11:A773)+1&lt;=$D$1,A773+1,"")</f>
        <v>44460</v>
      </c>
      <c r="B774" s="0" t="n">
        <f aca="false">IF(WEEKDAY(A774,2)=WEEKDAY(B$1,2),WEEKNUM(A774,2),"")</f>
        <v>39</v>
      </c>
      <c r="C774" s="0" t="str">
        <f aca="false">IF(A774=EOMONTH(A774,0),TEXT(A774,"mmm"),"")</f>
        <v/>
      </c>
      <c r="D774" s="0" t="str">
        <f aca="false">IF(OR(AND(DAY(A774)=31,MONTH(A774)=12),AND(DAY(A774)=1,MONTH(A774)=1)),YEAR(A774),"")</f>
        <v/>
      </c>
      <c r="E774" s="118" t="str">
        <f aca="false">IF(IF(YEAR(A774)=$H$1,TRUE())*IF(OR($H$2="",TEXT(A774,"mmm")=$H$2),TRUE())*IF(OR($H$3="",WEEKNUM(A774,2)=$H$3),TRUE())=1,ROW(),"")</f>
        <v/>
      </c>
      <c r="R774" s="124"/>
      <c r="S774" s="124"/>
      <c r="T774" s="124"/>
      <c r="U774" s="124"/>
      <c r="V774" s="124"/>
      <c r="W774" s="124"/>
      <c r="X774" s="124"/>
      <c r="Y774" s="124"/>
      <c r="Z774" s="124"/>
      <c r="AA774" s="124"/>
      <c r="AB774" s="124"/>
      <c r="AC774" s="124"/>
      <c r="AD774" s="124"/>
      <c r="AE774" s="124"/>
      <c r="AF774" s="124"/>
      <c r="AG774" s="124"/>
      <c r="AH774" s="124"/>
      <c r="AI774" s="124"/>
      <c r="AJ774" s="124"/>
      <c r="AK774" s="124"/>
      <c r="AL774" s="124"/>
      <c r="AM774" s="124"/>
      <c r="AN774" s="124"/>
      <c r="AO774" s="124"/>
      <c r="AP774" s="124"/>
      <c r="AQ774" s="124"/>
      <c r="AR774" s="124"/>
      <c r="AS774" s="124"/>
      <c r="AT774" s="124"/>
      <c r="AU774" s="124"/>
      <c r="AV774" s="124"/>
    </row>
    <row r="775" customFormat="false" ht="12.8" hidden="false" customHeight="false" outlineLevel="0" collapsed="false">
      <c r="A775" s="105" t="n">
        <f aca="false">IF(MAX(A$11:A774)+1&lt;=$D$1,A774+1,"")</f>
        <v>44461</v>
      </c>
      <c r="B775" s="0" t="str">
        <f aca="false">IF(WEEKDAY(A775,2)=WEEKDAY(B$1,2),WEEKNUM(A775,2),"")</f>
        <v/>
      </c>
      <c r="C775" s="0" t="str">
        <f aca="false">IF(A775=EOMONTH(A775,0),TEXT(A775,"mmm"),"")</f>
        <v/>
      </c>
      <c r="D775" s="0" t="str">
        <f aca="false">IF(OR(AND(DAY(A775)=31,MONTH(A775)=12),AND(DAY(A775)=1,MONTH(A775)=1)),YEAR(A775),"")</f>
        <v/>
      </c>
      <c r="E775" s="118" t="str">
        <f aca="false">IF(IF(YEAR(A775)=$H$1,TRUE())*IF(OR($H$2="",TEXT(A775,"mmm")=$H$2),TRUE())*IF(OR($H$3="",WEEKNUM(A775,2)=$H$3),TRUE())=1,ROW(),"")</f>
        <v/>
      </c>
      <c r="R775" s="124"/>
      <c r="S775" s="124"/>
      <c r="T775" s="124"/>
      <c r="U775" s="124"/>
      <c r="V775" s="124"/>
      <c r="W775" s="124"/>
      <c r="X775" s="124"/>
      <c r="Y775" s="124"/>
      <c r="Z775" s="124"/>
      <c r="AA775" s="124"/>
      <c r="AB775" s="124"/>
      <c r="AC775" s="124"/>
      <c r="AD775" s="124"/>
      <c r="AE775" s="124"/>
      <c r="AF775" s="124"/>
      <c r="AG775" s="124"/>
      <c r="AH775" s="124"/>
      <c r="AI775" s="124"/>
      <c r="AJ775" s="124"/>
      <c r="AK775" s="124"/>
      <c r="AL775" s="124"/>
      <c r="AM775" s="124"/>
      <c r="AN775" s="124"/>
      <c r="AO775" s="124"/>
      <c r="AP775" s="124"/>
      <c r="AQ775" s="124"/>
      <c r="AR775" s="124"/>
      <c r="AS775" s="124"/>
      <c r="AT775" s="124"/>
      <c r="AU775" s="124"/>
      <c r="AV775" s="124"/>
    </row>
    <row r="776" customFormat="false" ht="12.8" hidden="false" customHeight="false" outlineLevel="0" collapsed="false">
      <c r="A776" s="105" t="n">
        <f aca="false">IF(MAX(A$11:A775)+1&lt;=$D$1,A775+1,"")</f>
        <v>44462</v>
      </c>
      <c r="B776" s="0" t="str">
        <f aca="false">IF(WEEKDAY(A776,2)=WEEKDAY(B$1,2),WEEKNUM(A776,2),"")</f>
        <v/>
      </c>
      <c r="C776" s="0" t="str">
        <f aca="false">IF(A776=EOMONTH(A776,0),TEXT(A776,"mmm"),"")</f>
        <v/>
      </c>
      <c r="D776" s="0" t="str">
        <f aca="false">IF(OR(AND(DAY(A776)=31,MONTH(A776)=12),AND(DAY(A776)=1,MONTH(A776)=1)),YEAR(A776),"")</f>
        <v/>
      </c>
      <c r="E776" s="118" t="str">
        <f aca="false">IF(IF(YEAR(A776)=$H$1,TRUE())*IF(OR($H$2="",TEXT(A776,"mmm")=$H$2),TRUE())*IF(OR($H$3="",WEEKNUM(A776,2)=$H$3),TRUE())=1,ROW(),"")</f>
        <v/>
      </c>
      <c r="R776" s="124"/>
      <c r="S776" s="124"/>
      <c r="T776" s="124"/>
      <c r="U776" s="124"/>
      <c r="V776" s="124"/>
      <c r="W776" s="124"/>
      <c r="X776" s="124"/>
      <c r="Y776" s="124"/>
      <c r="Z776" s="124"/>
      <c r="AA776" s="124"/>
      <c r="AB776" s="124"/>
      <c r="AC776" s="124"/>
      <c r="AD776" s="124"/>
      <c r="AE776" s="124"/>
      <c r="AF776" s="124"/>
      <c r="AG776" s="124"/>
      <c r="AH776" s="124"/>
      <c r="AI776" s="124"/>
      <c r="AJ776" s="124"/>
      <c r="AK776" s="124"/>
      <c r="AL776" s="124"/>
      <c r="AM776" s="124"/>
      <c r="AN776" s="124"/>
      <c r="AO776" s="124"/>
      <c r="AP776" s="124"/>
      <c r="AQ776" s="124"/>
      <c r="AR776" s="124"/>
      <c r="AS776" s="124"/>
      <c r="AT776" s="124"/>
      <c r="AU776" s="124"/>
      <c r="AV776" s="124"/>
    </row>
    <row r="777" customFormat="false" ht="12.8" hidden="false" customHeight="false" outlineLevel="0" collapsed="false">
      <c r="A777" s="105" t="n">
        <f aca="false">IF(MAX(A$11:A776)+1&lt;=$D$1,A776+1,"")</f>
        <v>44463</v>
      </c>
      <c r="B777" s="0" t="str">
        <f aca="false">IF(WEEKDAY(A777,2)=WEEKDAY(B$1,2),WEEKNUM(A777,2),"")</f>
        <v/>
      </c>
      <c r="C777" s="0" t="str">
        <f aca="false">IF(A777=EOMONTH(A777,0),TEXT(A777,"mmm"),"")</f>
        <v/>
      </c>
      <c r="D777" s="0" t="str">
        <f aca="false">IF(OR(AND(DAY(A777)=31,MONTH(A777)=12),AND(DAY(A777)=1,MONTH(A777)=1)),YEAR(A777),"")</f>
        <v/>
      </c>
      <c r="E777" s="118" t="str">
        <f aca="false">IF(IF(YEAR(A777)=$H$1,TRUE())*IF(OR($H$2="",TEXT(A777,"mmm")=$H$2),TRUE())*IF(OR($H$3="",WEEKNUM(A777,2)=$H$3),TRUE())=1,ROW(),"")</f>
        <v/>
      </c>
      <c r="R777" s="124"/>
      <c r="S777" s="124"/>
      <c r="T777" s="124"/>
      <c r="U777" s="124"/>
      <c r="V777" s="124"/>
      <c r="W777" s="124"/>
      <c r="X777" s="124"/>
      <c r="Y777" s="124"/>
      <c r="Z777" s="124"/>
      <c r="AA777" s="124"/>
      <c r="AB777" s="124"/>
      <c r="AC777" s="124"/>
      <c r="AD777" s="124"/>
      <c r="AE777" s="124"/>
      <c r="AF777" s="124"/>
      <c r="AG777" s="124"/>
      <c r="AH777" s="124"/>
      <c r="AI777" s="124"/>
      <c r="AJ777" s="124"/>
      <c r="AK777" s="124"/>
      <c r="AL777" s="124"/>
      <c r="AM777" s="124"/>
      <c r="AN777" s="124"/>
      <c r="AO777" s="124"/>
      <c r="AP777" s="124"/>
      <c r="AQ777" s="124"/>
      <c r="AR777" s="124"/>
      <c r="AS777" s="124"/>
      <c r="AT777" s="124"/>
      <c r="AU777" s="124"/>
      <c r="AV777" s="124"/>
    </row>
    <row r="778" customFormat="false" ht="12.8" hidden="false" customHeight="false" outlineLevel="0" collapsed="false">
      <c r="A778" s="105" t="n">
        <f aca="false">IF(MAX(A$11:A777)+1&lt;=$D$1,A777+1,"")</f>
        <v>44464</v>
      </c>
      <c r="B778" s="0" t="str">
        <f aca="false">IF(WEEKDAY(A778,2)=WEEKDAY(B$1,2),WEEKNUM(A778,2),"")</f>
        <v/>
      </c>
      <c r="C778" s="0" t="str">
        <f aca="false">IF(A778=EOMONTH(A778,0),TEXT(A778,"mmm"),"")</f>
        <v/>
      </c>
      <c r="D778" s="0" t="str">
        <f aca="false">IF(OR(AND(DAY(A778)=31,MONTH(A778)=12),AND(DAY(A778)=1,MONTH(A778)=1)),YEAR(A778),"")</f>
        <v/>
      </c>
      <c r="E778" s="118" t="str">
        <f aca="false">IF(IF(YEAR(A778)=$H$1,TRUE())*IF(OR($H$2="",TEXT(A778,"mmm")=$H$2),TRUE())*IF(OR($H$3="",WEEKNUM(A778,2)=$H$3),TRUE())=1,ROW(),"")</f>
        <v/>
      </c>
      <c r="R778" s="124"/>
      <c r="S778" s="124"/>
      <c r="T778" s="124"/>
      <c r="U778" s="124"/>
      <c r="V778" s="124"/>
      <c r="W778" s="124"/>
      <c r="X778" s="124"/>
      <c r="Y778" s="124"/>
      <c r="Z778" s="124"/>
      <c r="AA778" s="124"/>
      <c r="AB778" s="124"/>
      <c r="AC778" s="124"/>
      <c r="AD778" s="124"/>
      <c r="AE778" s="124"/>
      <c r="AF778" s="124"/>
      <c r="AG778" s="124"/>
      <c r="AH778" s="124"/>
      <c r="AI778" s="124"/>
      <c r="AJ778" s="124"/>
      <c r="AK778" s="124"/>
      <c r="AL778" s="124"/>
      <c r="AM778" s="124"/>
      <c r="AN778" s="124"/>
      <c r="AO778" s="124"/>
      <c r="AP778" s="124"/>
      <c r="AQ778" s="124"/>
      <c r="AR778" s="124"/>
      <c r="AS778" s="124"/>
      <c r="AT778" s="124"/>
      <c r="AU778" s="124"/>
      <c r="AV778" s="124"/>
    </row>
    <row r="779" customFormat="false" ht="12.8" hidden="false" customHeight="false" outlineLevel="0" collapsed="false">
      <c r="A779" s="105" t="n">
        <f aca="false">IF(MAX(A$11:A778)+1&lt;=$D$1,A778+1,"")</f>
        <v>44465</v>
      </c>
      <c r="B779" s="0" t="str">
        <f aca="false">IF(WEEKDAY(A779,2)=WEEKDAY(B$1,2),WEEKNUM(A779,2),"")</f>
        <v/>
      </c>
      <c r="C779" s="0" t="str">
        <f aca="false">IF(A779=EOMONTH(A779,0),TEXT(A779,"mmm"),"")</f>
        <v/>
      </c>
      <c r="D779" s="0" t="str">
        <f aca="false">IF(OR(AND(DAY(A779)=31,MONTH(A779)=12),AND(DAY(A779)=1,MONTH(A779)=1)),YEAR(A779),"")</f>
        <v/>
      </c>
      <c r="E779" s="118" t="str">
        <f aca="false">IF(IF(YEAR(A779)=$H$1,TRUE())*IF(OR($H$2="",TEXT(A779,"mmm")=$H$2),TRUE())*IF(OR($H$3="",WEEKNUM(A779,2)=$H$3),TRUE())=1,ROW(),"")</f>
        <v/>
      </c>
      <c r="R779" s="124"/>
      <c r="S779" s="124"/>
      <c r="T779" s="124"/>
      <c r="U779" s="124"/>
      <c r="V779" s="124"/>
      <c r="W779" s="124"/>
      <c r="X779" s="124"/>
      <c r="Y779" s="124"/>
      <c r="Z779" s="124"/>
      <c r="AA779" s="124"/>
      <c r="AB779" s="124"/>
      <c r="AC779" s="124"/>
      <c r="AD779" s="124"/>
      <c r="AE779" s="124"/>
      <c r="AF779" s="124"/>
      <c r="AG779" s="124"/>
      <c r="AH779" s="124"/>
      <c r="AI779" s="124"/>
      <c r="AJ779" s="124"/>
      <c r="AK779" s="124"/>
      <c r="AL779" s="124"/>
      <c r="AM779" s="124"/>
      <c r="AN779" s="124"/>
      <c r="AO779" s="124"/>
      <c r="AP779" s="124"/>
      <c r="AQ779" s="124"/>
      <c r="AR779" s="124"/>
      <c r="AS779" s="124"/>
      <c r="AT779" s="124"/>
      <c r="AU779" s="124"/>
      <c r="AV779" s="124"/>
    </row>
    <row r="780" customFormat="false" ht="12.8" hidden="false" customHeight="false" outlineLevel="0" collapsed="false">
      <c r="A780" s="105" t="n">
        <f aca="false">IF(MAX(A$11:A779)+1&lt;=$D$1,A779+1,"")</f>
        <v>44466</v>
      </c>
      <c r="B780" s="0" t="str">
        <f aca="false">IF(WEEKDAY(A780,2)=WEEKDAY(B$1,2),WEEKNUM(A780,2),"")</f>
        <v/>
      </c>
      <c r="C780" s="0" t="str">
        <f aca="false">IF(A780=EOMONTH(A780,0),TEXT(A780,"mmm"),"")</f>
        <v/>
      </c>
      <c r="D780" s="0" t="str">
        <f aca="false">IF(OR(AND(DAY(A780)=31,MONTH(A780)=12),AND(DAY(A780)=1,MONTH(A780)=1)),YEAR(A780),"")</f>
        <v/>
      </c>
      <c r="E780" s="118" t="str">
        <f aca="false">IF(IF(YEAR(A780)=$H$1,TRUE())*IF(OR($H$2="",TEXT(A780,"mmm")=$H$2),TRUE())*IF(OR($H$3="",WEEKNUM(A780,2)=$H$3),TRUE())=1,ROW(),"")</f>
        <v/>
      </c>
      <c r="R780" s="124"/>
      <c r="S780" s="124"/>
      <c r="T780" s="124"/>
      <c r="U780" s="124"/>
      <c r="V780" s="124"/>
      <c r="W780" s="124"/>
      <c r="X780" s="124"/>
      <c r="Y780" s="124"/>
      <c r="Z780" s="124"/>
      <c r="AA780" s="124"/>
      <c r="AB780" s="124"/>
      <c r="AC780" s="124"/>
      <c r="AD780" s="124"/>
      <c r="AE780" s="124"/>
      <c r="AF780" s="124"/>
      <c r="AG780" s="124"/>
      <c r="AH780" s="124"/>
      <c r="AI780" s="124"/>
      <c r="AJ780" s="124"/>
      <c r="AK780" s="124"/>
      <c r="AL780" s="124"/>
      <c r="AM780" s="124"/>
      <c r="AN780" s="124"/>
      <c r="AO780" s="124"/>
      <c r="AP780" s="124"/>
      <c r="AQ780" s="124"/>
      <c r="AR780" s="124"/>
      <c r="AS780" s="124"/>
      <c r="AT780" s="124"/>
      <c r="AU780" s="124"/>
      <c r="AV780" s="124"/>
    </row>
    <row r="781" customFormat="false" ht="12.8" hidden="false" customHeight="false" outlineLevel="0" collapsed="false">
      <c r="A781" s="105" t="n">
        <f aca="false">IF(MAX(A$11:A780)+1&lt;=$D$1,A780+1,"")</f>
        <v>44467</v>
      </c>
      <c r="B781" s="0" t="n">
        <f aca="false">IF(WEEKDAY(A781,2)=WEEKDAY(B$1,2),WEEKNUM(A781,2),"")</f>
        <v>40</v>
      </c>
      <c r="C781" s="0" t="str">
        <f aca="false">IF(A781=EOMONTH(A781,0),TEXT(A781,"mmm"),"")</f>
        <v/>
      </c>
      <c r="D781" s="0" t="str">
        <f aca="false">IF(OR(AND(DAY(A781)=31,MONTH(A781)=12),AND(DAY(A781)=1,MONTH(A781)=1)),YEAR(A781),"")</f>
        <v/>
      </c>
      <c r="E781" s="118" t="str">
        <f aca="false">IF(IF(YEAR(A781)=$H$1,TRUE())*IF(OR($H$2="",TEXT(A781,"mmm")=$H$2),TRUE())*IF(OR($H$3="",WEEKNUM(A781,2)=$H$3),TRUE())=1,ROW(),"")</f>
        <v/>
      </c>
      <c r="R781" s="124"/>
      <c r="S781" s="124"/>
      <c r="T781" s="124"/>
      <c r="U781" s="124"/>
      <c r="V781" s="124"/>
      <c r="W781" s="124"/>
      <c r="X781" s="124"/>
      <c r="Y781" s="124"/>
      <c r="Z781" s="124"/>
      <c r="AA781" s="124"/>
      <c r="AB781" s="124"/>
      <c r="AC781" s="124"/>
      <c r="AD781" s="124"/>
      <c r="AE781" s="124"/>
      <c r="AF781" s="124"/>
      <c r="AG781" s="124"/>
      <c r="AH781" s="124"/>
      <c r="AI781" s="124"/>
      <c r="AJ781" s="124"/>
      <c r="AK781" s="124"/>
      <c r="AL781" s="124"/>
      <c r="AM781" s="124"/>
      <c r="AN781" s="124"/>
      <c r="AO781" s="124"/>
      <c r="AP781" s="124"/>
      <c r="AQ781" s="124"/>
      <c r="AR781" s="124"/>
      <c r="AS781" s="124"/>
      <c r="AT781" s="124"/>
      <c r="AU781" s="124"/>
      <c r="AV781" s="124"/>
    </row>
    <row r="782" customFormat="false" ht="12.8" hidden="false" customHeight="false" outlineLevel="0" collapsed="false">
      <c r="A782" s="105" t="n">
        <f aca="false">IF(MAX(A$11:A781)+1&lt;=$D$1,A781+1,"")</f>
        <v>44468</v>
      </c>
      <c r="B782" s="0" t="str">
        <f aca="false">IF(WEEKDAY(A782,2)=WEEKDAY(B$1,2),WEEKNUM(A782,2),"")</f>
        <v/>
      </c>
      <c r="C782" s="0" t="str">
        <f aca="false">IF(A782=EOMONTH(A782,0),TEXT(A782,"mmm"),"")</f>
        <v/>
      </c>
      <c r="D782" s="0" t="str">
        <f aca="false">IF(OR(AND(DAY(A782)=31,MONTH(A782)=12),AND(DAY(A782)=1,MONTH(A782)=1)),YEAR(A782),"")</f>
        <v/>
      </c>
      <c r="E782" s="118" t="str">
        <f aca="false">IF(IF(YEAR(A782)=$H$1,TRUE())*IF(OR($H$2="",TEXT(A782,"mmm")=$H$2),TRUE())*IF(OR($H$3="",WEEKNUM(A782,2)=$H$3),TRUE())=1,ROW(),"")</f>
        <v/>
      </c>
      <c r="R782" s="124"/>
      <c r="S782" s="124"/>
      <c r="T782" s="124"/>
      <c r="U782" s="124"/>
      <c r="V782" s="124"/>
      <c r="W782" s="124"/>
      <c r="X782" s="124"/>
      <c r="Y782" s="124"/>
      <c r="Z782" s="124"/>
      <c r="AA782" s="124"/>
      <c r="AB782" s="124"/>
      <c r="AC782" s="124"/>
      <c r="AD782" s="124"/>
      <c r="AE782" s="124"/>
      <c r="AF782" s="124"/>
      <c r="AG782" s="124"/>
      <c r="AH782" s="124"/>
      <c r="AI782" s="124"/>
      <c r="AJ782" s="124"/>
      <c r="AK782" s="124"/>
      <c r="AL782" s="124"/>
      <c r="AM782" s="124"/>
      <c r="AN782" s="124"/>
      <c r="AO782" s="124"/>
      <c r="AP782" s="124"/>
      <c r="AQ782" s="124"/>
      <c r="AR782" s="124"/>
      <c r="AS782" s="124"/>
      <c r="AT782" s="124"/>
      <c r="AU782" s="124"/>
      <c r="AV782" s="124"/>
    </row>
    <row r="783" customFormat="false" ht="12.8" hidden="false" customHeight="false" outlineLevel="0" collapsed="false">
      <c r="A783" s="105" t="n">
        <f aca="false">IF(MAX(A$11:A782)+1&lt;=$D$1,A782+1,"")</f>
        <v>44469</v>
      </c>
      <c r="B783" s="0" t="str">
        <f aca="false">IF(WEEKDAY(A783,2)=WEEKDAY(B$1,2),WEEKNUM(A783,2),"")</f>
        <v/>
      </c>
      <c r="C783" s="0" t="str">
        <f aca="false">IF(A783=EOMONTH(A783,0),TEXT(A783,"mmm"),"")</f>
        <v>sept.</v>
      </c>
      <c r="D783" s="0" t="str">
        <f aca="false">IF(OR(AND(DAY(A783)=31,MONTH(A783)=12),AND(DAY(A783)=1,MONTH(A783)=1)),YEAR(A783),"")</f>
        <v/>
      </c>
      <c r="E783" s="118" t="str">
        <f aca="false">IF(IF(YEAR(A783)=$H$1,TRUE())*IF(OR($H$2="",TEXT(A783,"mmm")=$H$2),TRUE())*IF(OR($H$3="",WEEKNUM(A783,2)=$H$3),TRUE())=1,ROW(),"")</f>
        <v/>
      </c>
      <c r="R783" s="124"/>
      <c r="S783" s="124"/>
      <c r="T783" s="124"/>
      <c r="U783" s="124"/>
      <c r="V783" s="124"/>
      <c r="W783" s="124"/>
      <c r="X783" s="124"/>
      <c r="Y783" s="124"/>
      <c r="Z783" s="124"/>
      <c r="AA783" s="124"/>
      <c r="AB783" s="124"/>
      <c r="AC783" s="124"/>
      <c r="AD783" s="124"/>
      <c r="AE783" s="124"/>
      <c r="AF783" s="124"/>
      <c r="AG783" s="124"/>
      <c r="AH783" s="124"/>
      <c r="AI783" s="124"/>
      <c r="AJ783" s="124"/>
      <c r="AK783" s="124"/>
      <c r="AL783" s="124"/>
      <c r="AM783" s="124"/>
      <c r="AN783" s="124"/>
      <c r="AO783" s="124"/>
      <c r="AP783" s="124"/>
      <c r="AQ783" s="124"/>
      <c r="AR783" s="124"/>
      <c r="AS783" s="124"/>
      <c r="AT783" s="124"/>
      <c r="AU783" s="124"/>
      <c r="AV783" s="124"/>
    </row>
    <row r="784" customFormat="false" ht="12.8" hidden="false" customHeight="false" outlineLevel="0" collapsed="false">
      <c r="A784" s="105" t="n">
        <f aca="false">IF(MAX(A$11:A783)+1&lt;=$D$1,A783+1,"")</f>
        <v>44470</v>
      </c>
      <c r="B784" s="0" t="str">
        <f aca="false">IF(WEEKDAY(A784,2)=WEEKDAY(B$1,2),WEEKNUM(A784,2),"")</f>
        <v/>
      </c>
      <c r="C784" s="0" t="str">
        <f aca="false">IF(A784=EOMONTH(A784,0),TEXT(A784,"mmm"),"")</f>
        <v/>
      </c>
      <c r="D784" s="0" t="str">
        <f aca="false">IF(OR(AND(DAY(A784)=31,MONTH(A784)=12),AND(DAY(A784)=1,MONTH(A784)=1)),YEAR(A784),"")</f>
        <v/>
      </c>
      <c r="E784" s="118" t="str">
        <f aca="false">IF(IF(YEAR(A784)=$H$1,TRUE())*IF(OR($H$2="",TEXT(A784,"mmm")=$H$2),TRUE())*IF(OR($H$3="",WEEKNUM(A784,2)=$H$3),TRUE())=1,ROW(),"")</f>
        <v/>
      </c>
      <c r="R784" s="124"/>
      <c r="S784" s="124"/>
      <c r="T784" s="124"/>
      <c r="U784" s="124"/>
      <c r="V784" s="124"/>
      <c r="W784" s="124"/>
      <c r="X784" s="124"/>
      <c r="Y784" s="124"/>
      <c r="Z784" s="124"/>
      <c r="AA784" s="124"/>
      <c r="AB784" s="124"/>
      <c r="AC784" s="124"/>
      <c r="AD784" s="124"/>
      <c r="AE784" s="124"/>
      <c r="AF784" s="124"/>
      <c r="AG784" s="124"/>
      <c r="AH784" s="124"/>
      <c r="AI784" s="124"/>
      <c r="AJ784" s="124"/>
      <c r="AK784" s="124"/>
      <c r="AL784" s="124"/>
      <c r="AM784" s="124"/>
      <c r="AN784" s="124"/>
      <c r="AO784" s="124"/>
      <c r="AP784" s="124"/>
      <c r="AQ784" s="124"/>
      <c r="AR784" s="124"/>
      <c r="AS784" s="124"/>
      <c r="AT784" s="124"/>
      <c r="AU784" s="124"/>
      <c r="AV784" s="124"/>
    </row>
    <row r="785" customFormat="false" ht="12.8" hidden="false" customHeight="false" outlineLevel="0" collapsed="false">
      <c r="A785" s="105" t="n">
        <f aca="false">IF(MAX(A$11:A784)+1&lt;=$D$1,A784+1,"")</f>
        <v>44471</v>
      </c>
      <c r="B785" s="0" t="str">
        <f aca="false">IF(WEEKDAY(A785,2)=WEEKDAY(B$1,2),WEEKNUM(A785,2),"")</f>
        <v/>
      </c>
      <c r="C785" s="0" t="str">
        <f aca="false">IF(A785=EOMONTH(A785,0),TEXT(A785,"mmm"),"")</f>
        <v/>
      </c>
      <c r="D785" s="0" t="str">
        <f aca="false">IF(OR(AND(DAY(A785)=31,MONTH(A785)=12),AND(DAY(A785)=1,MONTH(A785)=1)),YEAR(A785),"")</f>
        <v/>
      </c>
      <c r="E785" s="118" t="str">
        <f aca="false">IF(IF(YEAR(A785)=$H$1,TRUE())*IF(OR($H$2="",TEXT(A785,"mmm")=$H$2),TRUE())*IF(OR($H$3="",WEEKNUM(A785,2)=$H$3),TRUE())=1,ROW(),"")</f>
        <v/>
      </c>
      <c r="R785" s="124"/>
      <c r="S785" s="124"/>
      <c r="T785" s="124"/>
      <c r="U785" s="124"/>
      <c r="V785" s="124"/>
      <c r="W785" s="124"/>
      <c r="X785" s="124"/>
      <c r="Y785" s="124"/>
      <c r="Z785" s="124"/>
      <c r="AA785" s="124"/>
      <c r="AB785" s="124"/>
      <c r="AC785" s="124"/>
      <c r="AD785" s="124"/>
      <c r="AE785" s="124"/>
      <c r="AF785" s="124"/>
      <c r="AG785" s="124"/>
      <c r="AH785" s="124"/>
      <c r="AI785" s="124"/>
      <c r="AJ785" s="124"/>
      <c r="AK785" s="124"/>
      <c r="AL785" s="124"/>
      <c r="AM785" s="124"/>
      <c r="AN785" s="124"/>
      <c r="AO785" s="124"/>
      <c r="AP785" s="124"/>
      <c r="AQ785" s="124"/>
      <c r="AR785" s="124"/>
      <c r="AS785" s="124"/>
      <c r="AT785" s="124"/>
      <c r="AU785" s="124"/>
      <c r="AV785" s="124"/>
    </row>
    <row r="786" customFormat="false" ht="12.8" hidden="false" customHeight="false" outlineLevel="0" collapsed="false">
      <c r="A786" s="105" t="n">
        <f aca="false">IF(MAX(A$11:A785)+1&lt;=$D$1,A785+1,"")</f>
        <v>44472</v>
      </c>
      <c r="B786" s="0" t="str">
        <f aca="false">IF(WEEKDAY(A786,2)=WEEKDAY(B$1,2),WEEKNUM(A786,2),"")</f>
        <v/>
      </c>
      <c r="C786" s="0" t="str">
        <f aca="false">IF(A786=EOMONTH(A786,0),TEXT(A786,"mmm"),"")</f>
        <v/>
      </c>
      <c r="D786" s="0" t="str">
        <f aca="false">IF(OR(AND(DAY(A786)=31,MONTH(A786)=12),AND(DAY(A786)=1,MONTH(A786)=1)),YEAR(A786),"")</f>
        <v/>
      </c>
      <c r="E786" s="118" t="str">
        <f aca="false">IF(IF(YEAR(A786)=$H$1,TRUE())*IF(OR($H$2="",TEXT(A786,"mmm")=$H$2),TRUE())*IF(OR($H$3="",WEEKNUM(A786,2)=$H$3),TRUE())=1,ROW(),"")</f>
        <v/>
      </c>
      <c r="R786" s="124"/>
      <c r="S786" s="124"/>
      <c r="T786" s="124"/>
      <c r="U786" s="124"/>
      <c r="V786" s="124"/>
      <c r="W786" s="124"/>
      <c r="X786" s="124"/>
      <c r="Y786" s="124"/>
      <c r="Z786" s="124"/>
      <c r="AA786" s="124"/>
      <c r="AB786" s="124"/>
      <c r="AC786" s="124"/>
      <c r="AD786" s="124"/>
      <c r="AE786" s="124"/>
      <c r="AF786" s="124"/>
      <c r="AG786" s="124"/>
      <c r="AH786" s="124"/>
      <c r="AI786" s="124"/>
      <c r="AJ786" s="124"/>
      <c r="AK786" s="124"/>
      <c r="AL786" s="124"/>
      <c r="AM786" s="124"/>
      <c r="AN786" s="124"/>
      <c r="AO786" s="124"/>
      <c r="AP786" s="124"/>
      <c r="AQ786" s="124"/>
      <c r="AR786" s="124"/>
      <c r="AS786" s="124"/>
      <c r="AT786" s="124"/>
      <c r="AU786" s="124"/>
      <c r="AV786" s="124"/>
    </row>
    <row r="787" customFormat="false" ht="12.8" hidden="false" customHeight="false" outlineLevel="0" collapsed="false">
      <c r="A787" s="105" t="n">
        <f aca="false">IF(MAX(A$11:A786)+1&lt;=$D$1,A786+1,"")</f>
        <v>44473</v>
      </c>
      <c r="B787" s="0" t="str">
        <f aca="false">IF(WEEKDAY(A787,2)=WEEKDAY(B$1,2),WEEKNUM(A787,2),"")</f>
        <v/>
      </c>
      <c r="C787" s="0" t="str">
        <f aca="false">IF(A787=EOMONTH(A787,0),TEXT(A787,"mmm"),"")</f>
        <v/>
      </c>
      <c r="D787" s="0" t="str">
        <f aca="false">IF(OR(AND(DAY(A787)=31,MONTH(A787)=12),AND(DAY(A787)=1,MONTH(A787)=1)),YEAR(A787),"")</f>
        <v/>
      </c>
      <c r="E787" s="118" t="str">
        <f aca="false">IF(IF(YEAR(A787)=$H$1,TRUE())*IF(OR($H$2="",TEXT(A787,"mmm")=$H$2),TRUE())*IF(OR($H$3="",WEEKNUM(A787,2)=$H$3),TRUE())=1,ROW(),"")</f>
        <v/>
      </c>
      <c r="R787" s="124"/>
      <c r="S787" s="124"/>
      <c r="T787" s="124"/>
      <c r="U787" s="124"/>
      <c r="V787" s="124"/>
      <c r="W787" s="124"/>
      <c r="X787" s="124"/>
      <c r="Y787" s="124"/>
      <c r="Z787" s="124"/>
      <c r="AA787" s="124"/>
      <c r="AB787" s="124"/>
      <c r="AC787" s="124"/>
      <c r="AD787" s="124"/>
      <c r="AE787" s="124"/>
      <c r="AF787" s="124"/>
      <c r="AG787" s="124"/>
      <c r="AH787" s="124"/>
      <c r="AI787" s="124"/>
      <c r="AJ787" s="124"/>
      <c r="AK787" s="124"/>
      <c r="AL787" s="124"/>
      <c r="AM787" s="124"/>
      <c r="AN787" s="124"/>
      <c r="AO787" s="124"/>
      <c r="AP787" s="124"/>
      <c r="AQ787" s="124"/>
      <c r="AR787" s="124"/>
      <c r="AS787" s="124"/>
      <c r="AT787" s="124"/>
      <c r="AU787" s="124"/>
      <c r="AV787" s="124"/>
    </row>
    <row r="788" customFormat="false" ht="12.8" hidden="false" customHeight="false" outlineLevel="0" collapsed="false">
      <c r="A788" s="105" t="n">
        <f aca="false">IF(MAX(A$11:A787)+1&lt;=$D$1,A787+1,"")</f>
        <v>44474</v>
      </c>
      <c r="B788" s="0" t="n">
        <f aca="false">IF(WEEKDAY(A788,2)=WEEKDAY(B$1,2),WEEKNUM(A788,2),"")</f>
        <v>41</v>
      </c>
      <c r="C788" s="0" t="str">
        <f aca="false">IF(A788=EOMONTH(A788,0),TEXT(A788,"mmm"),"")</f>
        <v/>
      </c>
      <c r="D788" s="0" t="str">
        <f aca="false">IF(OR(AND(DAY(A788)=31,MONTH(A788)=12),AND(DAY(A788)=1,MONTH(A788)=1)),YEAR(A788),"")</f>
        <v/>
      </c>
      <c r="E788" s="118" t="str">
        <f aca="false">IF(IF(YEAR(A788)=$H$1,TRUE())*IF(OR($H$2="",TEXT(A788,"mmm")=$H$2),TRUE())*IF(OR($H$3="",WEEKNUM(A788,2)=$H$3),TRUE())=1,ROW(),"")</f>
        <v/>
      </c>
      <c r="R788" s="124"/>
      <c r="S788" s="124"/>
      <c r="T788" s="124"/>
      <c r="U788" s="124"/>
      <c r="V788" s="124"/>
      <c r="W788" s="124"/>
      <c r="X788" s="124"/>
      <c r="Y788" s="124"/>
      <c r="Z788" s="124"/>
      <c r="AA788" s="124"/>
      <c r="AB788" s="124"/>
      <c r="AC788" s="124"/>
      <c r="AD788" s="124"/>
      <c r="AE788" s="124"/>
      <c r="AF788" s="124"/>
      <c r="AG788" s="124"/>
      <c r="AH788" s="124"/>
      <c r="AI788" s="124"/>
      <c r="AJ788" s="124"/>
      <c r="AK788" s="124"/>
      <c r="AL788" s="124"/>
      <c r="AM788" s="124"/>
      <c r="AN788" s="124"/>
      <c r="AO788" s="124"/>
      <c r="AP788" s="124"/>
      <c r="AQ788" s="124"/>
      <c r="AR788" s="124"/>
      <c r="AS788" s="124"/>
      <c r="AT788" s="124"/>
      <c r="AU788" s="124"/>
      <c r="AV788" s="124"/>
    </row>
    <row r="789" customFormat="false" ht="12.8" hidden="false" customHeight="false" outlineLevel="0" collapsed="false">
      <c r="A789" s="105" t="n">
        <f aca="false">IF(MAX(A$11:A788)+1&lt;=$D$1,A788+1,"")</f>
        <v>44475</v>
      </c>
      <c r="B789" s="0" t="str">
        <f aca="false">IF(WEEKDAY(A789,2)=WEEKDAY(B$1,2),WEEKNUM(A789,2),"")</f>
        <v/>
      </c>
      <c r="C789" s="0" t="str">
        <f aca="false">IF(A789=EOMONTH(A789,0),TEXT(A789,"mmm"),"")</f>
        <v/>
      </c>
      <c r="D789" s="0" t="str">
        <f aca="false">IF(OR(AND(DAY(A789)=31,MONTH(A789)=12),AND(DAY(A789)=1,MONTH(A789)=1)),YEAR(A789),"")</f>
        <v/>
      </c>
      <c r="E789" s="118" t="str">
        <f aca="false">IF(IF(YEAR(A789)=$H$1,TRUE())*IF(OR($H$2="",TEXT(A789,"mmm")=$H$2),TRUE())*IF(OR($H$3="",WEEKNUM(A789,2)=$H$3),TRUE())=1,ROW(),"")</f>
        <v/>
      </c>
      <c r="R789" s="124"/>
      <c r="S789" s="124"/>
      <c r="T789" s="124"/>
      <c r="U789" s="124"/>
      <c r="V789" s="124"/>
      <c r="W789" s="124"/>
      <c r="X789" s="124"/>
      <c r="Y789" s="124"/>
      <c r="Z789" s="124"/>
      <c r="AA789" s="124"/>
      <c r="AB789" s="124"/>
      <c r="AC789" s="124"/>
      <c r="AD789" s="124"/>
      <c r="AE789" s="124"/>
      <c r="AF789" s="124"/>
      <c r="AG789" s="124"/>
      <c r="AH789" s="124"/>
      <c r="AI789" s="124"/>
      <c r="AJ789" s="124"/>
      <c r="AK789" s="124"/>
      <c r="AL789" s="124"/>
      <c r="AM789" s="124"/>
      <c r="AN789" s="124"/>
      <c r="AO789" s="124"/>
      <c r="AP789" s="124"/>
      <c r="AQ789" s="124"/>
      <c r="AR789" s="124"/>
      <c r="AS789" s="124"/>
      <c r="AT789" s="124"/>
      <c r="AU789" s="124"/>
      <c r="AV789" s="124"/>
    </row>
    <row r="790" customFormat="false" ht="12.8" hidden="false" customHeight="false" outlineLevel="0" collapsed="false">
      <c r="A790" s="105" t="n">
        <f aca="false">IF(MAX(A$11:A789)+1&lt;=$D$1,A789+1,"")</f>
        <v>44476</v>
      </c>
      <c r="B790" s="0" t="str">
        <f aca="false">IF(WEEKDAY(A790,2)=WEEKDAY(B$1,2),WEEKNUM(A790,2),"")</f>
        <v/>
      </c>
      <c r="C790" s="0" t="str">
        <f aca="false">IF(A790=EOMONTH(A790,0),TEXT(A790,"mmm"),"")</f>
        <v/>
      </c>
      <c r="D790" s="0" t="str">
        <f aca="false">IF(OR(AND(DAY(A790)=31,MONTH(A790)=12),AND(DAY(A790)=1,MONTH(A790)=1)),YEAR(A790),"")</f>
        <v/>
      </c>
      <c r="E790" s="118" t="str">
        <f aca="false">IF(IF(YEAR(A790)=$H$1,TRUE())*IF(OR($H$2="",TEXT(A790,"mmm")=$H$2),TRUE())*IF(OR($H$3="",WEEKNUM(A790,2)=$H$3),TRUE())=1,ROW(),"")</f>
        <v/>
      </c>
      <c r="R790" s="124"/>
      <c r="S790" s="124"/>
      <c r="T790" s="124"/>
      <c r="U790" s="124"/>
      <c r="V790" s="124"/>
      <c r="W790" s="124"/>
      <c r="X790" s="124"/>
      <c r="Y790" s="124"/>
      <c r="Z790" s="124"/>
      <c r="AA790" s="124"/>
      <c r="AB790" s="124"/>
      <c r="AC790" s="124"/>
      <c r="AD790" s="124"/>
      <c r="AE790" s="124"/>
      <c r="AF790" s="124"/>
      <c r="AG790" s="124"/>
      <c r="AH790" s="124"/>
      <c r="AI790" s="124"/>
      <c r="AJ790" s="124"/>
      <c r="AK790" s="124"/>
      <c r="AL790" s="124"/>
      <c r="AM790" s="124"/>
      <c r="AN790" s="124"/>
      <c r="AO790" s="124"/>
      <c r="AP790" s="124"/>
      <c r="AQ790" s="124"/>
      <c r="AR790" s="124"/>
      <c r="AS790" s="124"/>
      <c r="AT790" s="124"/>
      <c r="AU790" s="124"/>
      <c r="AV790" s="124"/>
    </row>
    <row r="791" customFormat="false" ht="12.8" hidden="false" customHeight="false" outlineLevel="0" collapsed="false">
      <c r="A791" s="105" t="n">
        <f aca="false">IF(MAX(A$11:A790)+1&lt;=$D$1,A790+1,"")</f>
        <v>44477</v>
      </c>
      <c r="B791" s="0" t="str">
        <f aca="false">IF(WEEKDAY(A791,2)=WEEKDAY(B$1,2),WEEKNUM(A791,2),"")</f>
        <v/>
      </c>
      <c r="C791" s="0" t="str">
        <f aca="false">IF(A791=EOMONTH(A791,0),TEXT(A791,"mmm"),"")</f>
        <v/>
      </c>
      <c r="D791" s="0" t="str">
        <f aca="false">IF(OR(AND(DAY(A791)=31,MONTH(A791)=12),AND(DAY(A791)=1,MONTH(A791)=1)),YEAR(A791),"")</f>
        <v/>
      </c>
      <c r="E791" s="118" t="str">
        <f aca="false">IF(IF(YEAR(A791)=$H$1,TRUE())*IF(OR($H$2="",TEXT(A791,"mmm")=$H$2),TRUE())*IF(OR($H$3="",WEEKNUM(A791,2)=$H$3),TRUE())=1,ROW(),"")</f>
        <v/>
      </c>
      <c r="R791" s="124"/>
      <c r="S791" s="124"/>
      <c r="T791" s="124"/>
      <c r="U791" s="124"/>
      <c r="V791" s="124"/>
      <c r="W791" s="124"/>
      <c r="X791" s="124"/>
      <c r="Y791" s="124"/>
      <c r="Z791" s="124"/>
      <c r="AA791" s="124"/>
      <c r="AB791" s="124"/>
      <c r="AC791" s="124"/>
      <c r="AD791" s="124"/>
      <c r="AE791" s="124"/>
      <c r="AF791" s="124"/>
      <c r="AG791" s="124"/>
      <c r="AH791" s="124"/>
      <c r="AI791" s="124"/>
      <c r="AJ791" s="124"/>
      <c r="AK791" s="124"/>
      <c r="AL791" s="124"/>
      <c r="AM791" s="124"/>
      <c r="AN791" s="124"/>
      <c r="AO791" s="124"/>
      <c r="AP791" s="124"/>
      <c r="AQ791" s="124"/>
      <c r="AR791" s="124"/>
      <c r="AS791" s="124"/>
      <c r="AT791" s="124"/>
      <c r="AU791" s="124"/>
      <c r="AV791" s="124"/>
    </row>
    <row r="792" customFormat="false" ht="12.8" hidden="false" customHeight="false" outlineLevel="0" collapsed="false">
      <c r="A792" s="105" t="n">
        <f aca="false">IF(MAX(A$11:A791)+1&lt;=$D$1,A791+1,"")</f>
        <v>44478</v>
      </c>
      <c r="B792" s="0" t="str">
        <f aca="false">IF(WEEKDAY(A792,2)=WEEKDAY(B$1,2),WEEKNUM(A792,2),"")</f>
        <v/>
      </c>
      <c r="C792" s="0" t="str">
        <f aca="false">IF(A792=EOMONTH(A792,0),TEXT(A792,"mmm"),"")</f>
        <v/>
      </c>
      <c r="D792" s="0" t="str">
        <f aca="false">IF(OR(AND(DAY(A792)=31,MONTH(A792)=12),AND(DAY(A792)=1,MONTH(A792)=1)),YEAR(A792),"")</f>
        <v/>
      </c>
      <c r="E792" s="118" t="str">
        <f aca="false">IF(IF(YEAR(A792)=$H$1,TRUE())*IF(OR($H$2="",TEXT(A792,"mmm")=$H$2),TRUE())*IF(OR($H$3="",WEEKNUM(A792,2)=$H$3),TRUE())=1,ROW(),"")</f>
        <v/>
      </c>
      <c r="R792" s="124"/>
      <c r="S792" s="124"/>
      <c r="T792" s="124"/>
      <c r="U792" s="124"/>
      <c r="V792" s="124"/>
      <c r="W792" s="124"/>
      <c r="X792" s="124"/>
      <c r="Y792" s="124"/>
      <c r="Z792" s="124"/>
      <c r="AA792" s="124"/>
      <c r="AB792" s="124"/>
      <c r="AC792" s="124"/>
      <c r="AD792" s="124"/>
      <c r="AE792" s="124"/>
      <c r="AF792" s="124"/>
      <c r="AG792" s="124"/>
      <c r="AH792" s="124"/>
      <c r="AI792" s="124"/>
      <c r="AJ792" s="124"/>
      <c r="AK792" s="124"/>
      <c r="AL792" s="124"/>
      <c r="AM792" s="124"/>
      <c r="AN792" s="124"/>
      <c r="AO792" s="124"/>
      <c r="AP792" s="124"/>
      <c r="AQ792" s="124"/>
      <c r="AR792" s="124"/>
      <c r="AS792" s="124"/>
      <c r="AT792" s="124"/>
      <c r="AU792" s="124"/>
      <c r="AV792" s="124"/>
    </row>
    <row r="793" customFormat="false" ht="12.8" hidden="false" customHeight="false" outlineLevel="0" collapsed="false">
      <c r="A793" s="105" t="n">
        <f aca="false">IF(MAX(A$11:A792)+1&lt;=$D$1,A792+1,"")</f>
        <v>44479</v>
      </c>
      <c r="B793" s="0" t="str">
        <f aca="false">IF(WEEKDAY(A793,2)=WEEKDAY(B$1,2),WEEKNUM(A793,2),"")</f>
        <v/>
      </c>
      <c r="C793" s="0" t="str">
        <f aca="false">IF(A793=EOMONTH(A793,0),TEXT(A793,"mmm"),"")</f>
        <v/>
      </c>
      <c r="D793" s="0" t="str">
        <f aca="false">IF(OR(AND(DAY(A793)=31,MONTH(A793)=12),AND(DAY(A793)=1,MONTH(A793)=1)),YEAR(A793),"")</f>
        <v/>
      </c>
      <c r="E793" s="118" t="str">
        <f aca="false">IF(IF(YEAR(A793)=$H$1,TRUE())*IF(OR($H$2="",TEXT(A793,"mmm")=$H$2),TRUE())*IF(OR($H$3="",WEEKNUM(A793,2)=$H$3),TRUE())=1,ROW(),"")</f>
        <v/>
      </c>
      <c r="R793" s="124"/>
      <c r="S793" s="124"/>
      <c r="T793" s="124"/>
      <c r="U793" s="124"/>
      <c r="V793" s="124"/>
      <c r="W793" s="124"/>
      <c r="X793" s="124"/>
      <c r="Y793" s="124"/>
      <c r="Z793" s="124"/>
      <c r="AA793" s="124"/>
      <c r="AB793" s="124"/>
      <c r="AC793" s="124"/>
      <c r="AD793" s="124"/>
      <c r="AE793" s="124"/>
      <c r="AF793" s="124"/>
      <c r="AG793" s="124"/>
      <c r="AH793" s="124"/>
      <c r="AI793" s="124"/>
      <c r="AJ793" s="124"/>
      <c r="AK793" s="124"/>
      <c r="AL793" s="124"/>
      <c r="AM793" s="124"/>
      <c r="AN793" s="124"/>
      <c r="AO793" s="124"/>
      <c r="AP793" s="124"/>
      <c r="AQ793" s="124"/>
      <c r="AR793" s="124"/>
      <c r="AS793" s="124"/>
      <c r="AT793" s="124"/>
      <c r="AU793" s="124"/>
      <c r="AV793" s="124"/>
    </row>
    <row r="794" customFormat="false" ht="12.8" hidden="false" customHeight="false" outlineLevel="0" collapsed="false">
      <c r="A794" s="105" t="n">
        <f aca="false">IF(MAX(A$11:A793)+1&lt;=$D$1,A793+1,"")</f>
        <v>44480</v>
      </c>
      <c r="B794" s="0" t="str">
        <f aca="false">IF(WEEKDAY(A794,2)=WEEKDAY(B$1,2),WEEKNUM(A794,2),"")</f>
        <v/>
      </c>
      <c r="C794" s="0" t="str">
        <f aca="false">IF(A794=EOMONTH(A794,0),TEXT(A794,"mmm"),"")</f>
        <v/>
      </c>
      <c r="D794" s="0" t="str">
        <f aca="false">IF(OR(AND(DAY(A794)=31,MONTH(A794)=12),AND(DAY(A794)=1,MONTH(A794)=1)),YEAR(A794),"")</f>
        <v/>
      </c>
      <c r="E794" s="118" t="str">
        <f aca="false">IF(IF(YEAR(A794)=$H$1,TRUE())*IF(OR($H$2="",TEXT(A794,"mmm")=$H$2),TRUE())*IF(OR($H$3="",WEEKNUM(A794,2)=$H$3),TRUE())=1,ROW(),"")</f>
        <v/>
      </c>
      <c r="R794" s="124"/>
      <c r="S794" s="124"/>
      <c r="T794" s="124"/>
      <c r="U794" s="124"/>
      <c r="V794" s="124"/>
      <c r="W794" s="124"/>
      <c r="X794" s="124"/>
      <c r="Y794" s="124"/>
      <c r="Z794" s="124"/>
      <c r="AA794" s="124"/>
      <c r="AB794" s="124"/>
      <c r="AC794" s="124"/>
      <c r="AD794" s="124"/>
      <c r="AE794" s="124"/>
      <c r="AF794" s="124"/>
      <c r="AG794" s="124"/>
      <c r="AH794" s="124"/>
      <c r="AI794" s="124"/>
      <c r="AJ794" s="124"/>
      <c r="AK794" s="124"/>
      <c r="AL794" s="124"/>
      <c r="AM794" s="124"/>
      <c r="AN794" s="124"/>
      <c r="AO794" s="124"/>
      <c r="AP794" s="124"/>
      <c r="AQ794" s="124"/>
      <c r="AR794" s="124"/>
      <c r="AS794" s="124"/>
      <c r="AT794" s="124"/>
      <c r="AU794" s="124"/>
      <c r="AV794" s="124"/>
    </row>
    <row r="795" customFormat="false" ht="12.8" hidden="false" customHeight="false" outlineLevel="0" collapsed="false">
      <c r="A795" s="105" t="n">
        <f aca="false">IF(MAX(A$11:A794)+1&lt;=$D$1,A794+1,"")</f>
        <v>44481</v>
      </c>
      <c r="B795" s="0" t="n">
        <f aca="false">IF(WEEKDAY(A795,2)=WEEKDAY(B$1,2),WEEKNUM(A795,2),"")</f>
        <v>42</v>
      </c>
      <c r="C795" s="0" t="str">
        <f aca="false">IF(A795=EOMONTH(A795,0),TEXT(A795,"mmm"),"")</f>
        <v/>
      </c>
      <c r="D795" s="0" t="str">
        <f aca="false">IF(OR(AND(DAY(A795)=31,MONTH(A795)=12),AND(DAY(A795)=1,MONTH(A795)=1)),YEAR(A795),"")</f>
        <v/>
      </c>
      <c r="E795" s="118" t="str">
        <f aca="false">IF(IF(YEAR(A795)=$H$1,TRUE())*IF(OR($H$2="",TEXT(A795,"mmm")=$H$2),TRUE())*IF(OR($H$3="",WEEKNUM(A795,2)=$H$3),TRUE())=1,ROW(),"")</f>
        <v/>
      </c>
      <c r="R795" s="124"/>
      <c r="S795" s="124"/>
      <c r="T795" s="124"/>
      <c r="U795" s="124"/>
      <c r="V795" s="124"/>
      <c r="W795" s="124"/>
      <c r="X795" s="124"/>
      <c r="Y795" s="124"/>
      <c r="Z795" s="124"/>
      <c r="AA795" s="124"/>
      <c r="AB795" s="124"/>
      <c r="AC795" s="124"/>
      <c r="AD795" s="124"/>
      <c r="AE795" s="124"/>
      <c r="AF795" s="124"/>
      <c r="AG795" s="124"/>
      <c r="AH795" s="124"/>
      <c r="AI795" s="124"/>
      <c r="AJ795" s="124"/>
      <c r="AK795" s="124"/>
      <c r="AL795" s="124"/>
      <c r="AM795" s="124"/>
      <c r="AN795" s="124"/>
      <c r="AO795" s="124"/>
      <c r="AP795" s="124"/>
      <c r="AQ795" s="124"/>
      <c r="AR795" s="124"/>
      <c r="AS795" s="124"/>
      <c r="AT795" s="124"/>
      <c r="AU795" s="124"/>
      <c r="AV795" s="124"/>
    </row>
    <row r="796" customFormat="false" ht="12.8" hidden="false" customHeight="false" outlineLevel="0" collapsed="false">
      <c r="A796" s="105" t="n">
        <f aca="false">IF(MAX(A$11:A795)+1&lt;=$D$1,A795+1,"")</f>
        <v>44482</v>
      </c>
      <c r="B796" s="0" t="str">
        <f aca="false">IF(WEEKDAY(A796,2)=WEEKDAY(B$1,2),WEEKNUM(A796,2),"")</f>
        <v/>
      </c>
      <c r="C796" s="0" t="str">
        <f aca="false">IF(A796=EOMONTH(A796,0),TEXT(A796,"mmm"),"")</f>
        <v/>
      </c>
      <c r="D796" s="0" t="str">
        <f aca="false">IF(OR(AND(DAY(A796)=31,MONTH(A796)=12),AND(DAY(A796)=1,MONTH(A796)=1)),YEAR(A796),"")</f>
        <v/>
      </c>
      <c r="E796" s="118" t="str">
        <f aca="false">IF(IF(YEAR(A796)=$H$1,TRUE())*IF(OR($H$2="",TEXT(A796,"mmm")=$H$2),TRUE())*IF(OR($H$3="",WEEKNUM(A796,2)=$H$3),TRUE())=1,ROW(),"")</f>
        <v/>
      </c>
      <c r="R796" s="124"/>
      <c r="S796" s="124"/>
      <c r="T796" s="124"/>
      <c r="U796" s="124"/>
      <c r="V796" s="124"/>
      <c r="W796" s="124"/>
      <c r="X796" s="124"/>
      <c r="Y796" s="124"/>
      <c r="Z796" s="124"/>
      <c r="AA796" s="124"/>
      <c r="AB796" s="124"/>
      <c r="AC796" s="124"/>
      <c r="AD796" s="124"/>
      <c r="AE796" s="124"/>
      <c r="AF796" s="124"/>
      <c r="AG796" s="124"/>
      <c r="AH796" s="124"/>
      <c r="AI796" s="124"/>
      <c r="AJ796" s="124"/>
      <c r="AK796" s="124"/>
      <c r="AL796" s="124"/>
      <c r="AM796" s="124"/>
      <c r="AN796" s="124"/>
      <c r="AO796" s="124"/>
      <c r="AP796" s="124"/>
      <c r="AQ796" s="124"/>
      <c r="AR796" s="124"/>
      <c r="AS796" s="124"/>
      <c r="AT796" s="124"/>
      <c r="AU796" s="124"/>
      <c r="AV796" s="124"/>
    </row>
    <row r="797" customFormat="false" ht="12.8" hidden="false" customHeight="false" outlineLevel="0" collapsed="false">
      <c r="A797" s="105" t="n">
        <f aca="false">IF(MAX(A$11:A796)+1&lt;=$D$1,A796+1,"")</f>
        <v>44483</v>
      </c>
      <c r="B797" s="0" t="str">
        <f aca="false">IF(WEEKDAY(A797,2)=WEEKDAY(B$1,2),WEEKNUM(A797,2),"")</f>
        <v/>
      </c>
      <c r="C797" s="0" t="str">
        <f aca="false">IF(A797=EOMONTH(A797,0),TEXT(A797,"mmm"),"")</f>
        <v/>
      </c>
      <c r="D797" s="0" t="str">
        <f aca="false">IF(OR(AND(DAY(A797)=31,MONTH(A797)=12),AND(DAY(A797)=1,MONTH(A797)=1)),YEAR(A797),"")</f>
        <v/>
      </c>
      <c r="E797" s="118" t="str">
        <f aca="false">IF(IF(YEAR(A797)=$H$1,TRUE())*IF(OR($H$2="",TEXT(A797,"mmm")=$H$2),TRUE())*IF(OR($H$3="",WEEKNUM(A797,2)=$H$3),TRUE())=1,ROW(),"")</f>
        <v/>
      </c>
      <c r="R797" s="124"/>
      <c r="S797" s="124"/>
      <c r="T797" s="124"/>
      <c r="U797" s="124"/>
      <c r="V797" s="124"/>
      <c r="W797" s="124"/>
      <c r="X797" s="124"/>
      <c r="Y797" s="124"/>
      <c r="Z797" s="124"/>
      <c r="AA797" s="124"/>
      <c r="AB797" s="124"/>
      <c r="AC797" s="124"/>
      <c r="AD797" s="124"/>
      <c r="AE797" s="124"/>
      <c r="AF797" s="124"/>
      <c r="AG797" s="124"/>
      <c r="AH797" s="124"/>
      <c r="AI797" s="124"/>
      <c r="AJ797" s="124"/>
      <c r="AK797" s="124"/>
      <c r="AL797" s="124"/>
      <c r="AM797" s="124"/>
      <c r="AN797" s="124"/>
      <c r="AO797" s="124"/>
      <c r="AP797" s="124"/>
      <c r="AQ797" s="124"/>
      <c r="AR797" s="124"/>
      <c r="AS797" s="124"/>
      <c r="AT797" s="124"/>
      <c r="AU797" s="124"/>
      <c r="AV797" s="124"/>
    </row>
    <row r="798" customFormat="false" ht="12.8" hidden="false" customHeight="false" outlineLevel="0" collapsed="false">
      <c r="A798" s="105" t="n">
        <f aca="false">IF(MAX(A$11:A797)+1&lt;=$D$1,A797+1,"")</f>
        <v>44484</v>
      </c>
      <c r="B798" s="0" t="str">
        <f aca="false">IF(WEEKDAY(A798,2)=WEEKDAY(B$1,2),WEEKNUM(A798,2),"")</f>
        <v/>
      </c>
      <c r="C798" s="0" t="str">
        <f aca="false">IF(A798=EOMONTH(A798,0),TEXT(A798,"mmm"),"")</f>
        <v/>
      </c>
      <c r="D798" s="0" t="str">
        <f aca="false">IF(OR(AND(DAY(A798)=31,MONTH(A798)=12),AND(DAY(A798)=1,MONTH(A798)=1)),YEAR(A798),"")</f>
        <v/>
      </c>
      <c r="E798" s="118" t="str">
        <f aca="false">IF(IF(YEAR(A798)=$H$1,TRUE())*IF(OR($H$2="",TEXT(A798,"mmm")=$H$2),TRUE())*IF(OR($H$3="",WEEKNUM(A798,2)=$H$3),TRUE())=1,ROW(),"")</f>
        <v/>
      </c>
      <c r="R798" s="124"/>
      <c r="S798" s="124"/>
      <c r="T798" s="124"/>
      <c r="U798" s="124"/>
      <c r="V798" s="124"/>
      <c r="W798" s="124"/>
      <c r="X798" s="124"/>
      <c r="Y798" s="124"/>
      <c r="Z798" s="124"/>
      <c r="AA798" s="124"/>
      <c r="AB798" s="124"/>
      <c r="AC798" s="124"/>
      <c r="AD798" s="124"/>
      <c r="AE798" s="124"/>
      <c r="AF798" s="124"/>
      <c r="AG798" s="124"/>
      <c r="AH798" s="124"/>
      <c r="AI798" s="124"/>
      <c r="AJ798" s="124"/>
      <c r="AK798" s="124"/>
      <c r="AL798" s="124"/>
      <c r="AM798" s="124"/>
      <c r="AN798" s="124"/>
      <c r="AO798" s="124"/>
      <c r="AP798" s="124"/>
      <c r="AQ798" s="124"/>
      <c r="AR798" s="124"/>
      <c r="AS798" s="124"/>
      <c r="AT798" s="124"/>
      <c r="AU798" s="124"/>
      <c r="AV798" s="124"/>
    </row>
    <row r="799" customFormat="false" ht="12.8" hidden="false" customHeight="false" outlineLevel="0" collapsed="false">
      <c r="A799" s="105" t="n">
        <f aca="false">IF(MAX(A$11:A798)+1&lt;=$D$1,A798+1,"")</f>
        <v>44485</v>
      </c>
      <c r="B799" s="0" t="str">
        <f aca="false">IF(WEEKDAY(A799,2)=WEEKDAY(B$1,2),WEEKNUM(A799,2),"")</f>
        <v/>
      </c>
      <c r="C799" s="0" t="str">
        <f aca="false">IF(A799=EOMONTH(A799,0),TEXT(A799,"mmm"),"")</f>
        <v/>
      </c>
      <c r="D799" s="0" t="str">
        <f aca="false">IF(OR(AND(DAY(A799)=31,MONTH(A799)=12),AND(DAY(A799)=1,MONTH(A799)=1)),YEAR(A799),"")</f>
        <v/>
      </c>
      <c r="E799" s="118" t="str">
        <f aca="false">IF(IF(YEAR(A799)=$H$1,TRUE())*IF(OR($H$2="",TEXT(A799,"mmm")=$H$2),TRUE())*IF(OR($H$3="",WEEKNUM(A799,2)=$H$3),TRUE())=1,ROW(),"")</f>
        <v/>
      </c>
      <c r="R799" s="124"/>
      <c r="S799" s="124"/>
      <c r="T799" s="124"/>
      <c r="U799" s="124"/>
      <c r="V799" s="124"/>
      <c r="W799" s="124"/>
      <c r="X799" s="124"/>
      <c r="Y799" s="124"/>
      <c r="Z799" s="124"/>
      <c r="AA799" s="124"/>
      <c r="AB799" s="124"/>
      <c r="AC799" s="124"/>
      <c r="AD799" s="124"/>
      <c r="AE799" s="124"/>
      <c r="AF799" s="124"/>
      <c r="AG799" s="124"/>
      <c r="AH799" s="124"/>
      <c r="AI799" s="124"/>
      <c r="AJ799" s="124"/>
      <c r="AK799" s="124"/>
      <c r="AL799" s="124"/>
      <c r="AM799" s="124"/>
      <c r="AN799" s="124"/>
      <c r="AO799" s="124"/>
      <c r="AP799" s="124"/>
      <c r="AQ799" s="124"/>
      <c r="AR799" s="124"/>
      <c r="AS799" s="124"/>
      <c r="AT799" s="124"/>
      <c r="AU799" s="124"/>
      <c r="AV799" s="124"/>
    </row>
    <row r="800" customFormat="false" ht="12.8" hidden="false" customHeight="false" outlineLevel="0" collapsed="false">
      <c r="A800" s="105" t="n">
        <f aca="false">IF(MAX(A$11:A799)+1&lt;=$D$1,A799+1,"")</f>
        <v>44486</v>
      </c>
      <c r="B800" s="0" t="str">
        <f aca="false">IF(WEEKDAY(A800,2)=WEEKDAY(B$1,2),WEEKNUM(A800,2),"")</f>
        <v/>
      </c>
      <c r="C800" s="0" t="str">
        <f aca="false">IF(A800=EOMONTH(A800,0),TEXT(A800,"mmm"),"")</f>
        <v/>
      </c>
      <c r="D800" s="0" t="str">
        <f aca="false">IF(OR(AND(DAY(A800)=31,MONTH(A800)=12),AND(DAY(A800)=1,MONTH(A800)=1)),YEAR(A800),"")</f>
        <v/>
      </c>
      <c r="E800" s="118" t="str">
        <f aca="false">IF(IF(YEAR(A800)=$H$1,TRUE())*IF(OR($H$2="",TEXT(A800,"mmm")=$H$2),TRUE())*IF(OR($H$3="",WEEKNUM(A800,2)=$H$3),TRUE())=1,ROW(),"")</f>
        <v/>
      </c>
      <c r="R800" s="124"/>
      <c r="S800" s="124"/>
      <c r="T800" s="124"/>
      <c r="U800" s="124"/>
      <c r="V800" s="124"/>
      <c r="W800" s="124"/>
      <c r="X800" s="124"/>
      <c r="Y800" s="124"/>
      <c r="Z800" s="124"/>
      <c r="AA800" s="124"/>
      <c r="AB800" s="124"/>
      <c r="AC800" s="124"/>
      <c r="AD800" s="124"/>
      <c r="AE800" s="124"/>
      <c r="AF800" s="124"/>
      <c r="AG800" s="124"/>
      <c r="AH800" s="124"/>
      <c r="AI800" s="124"/>
      <c r="AJ800" s="124"/>
      <c r="AK800" s="124"/>
      <c r="AL800" s="124"/>
      <c r="AM800" s="124"/>
      <c r="AN800" s="124"/>
      <c r="AO800" s="124"/>
      <c r="AP800" s="124"/>
      <c r="AQ800" s="124"/>
      <c r="AR800" s="124"/>
      <c r="AS800" s="124"/>
      <c r="AT800" s="124"/>
      <c r="AU800" s="124"/>
      <c r="AV800" s="124"/>
    </row>
    <row r="801" customFormat="false" ht="12.8" hidden="false" customHeight="false" outlineLevel="0" collapsed="false">
      <c r="A801" s="105" t="n">
        <f aca="false">IF(MAX(A$11:A800)+1&lt;=$D$1,A800+1,"")</f>
        <v>44487</v>
      </c>
      <c r="B801" s="0" t="str">
        <f aca="false">IF(WEEKDAY(A801,2)=WEEKDAY(B$1,2),WEEKNUM(A801,2),"")</f>
        <v/>
      </c>
      <c r="C801" s="0" t="str">
        <f aca="false">IF(A801=EOMONTH(A801,0),TEXT(A801,"mmm"),"")</f>
        <v/>
      </c>
      <c r="D801" s="0" t="str">
        <f aca="false">IF(OR(AND(DAY(A801)=31,MONTH(A801)=12),AND(DAY(A801)=1,MONTH(A801)=1)),YEAR(A801),"")</f>
        <v/>
      </c>
      <c r="E801" s="118" t="str">
        <f aca="false">IF(IF(YEAR(A801)=$H$1,TRUE())*IF(OR($H$2="",TEXT(A801,"mmm")=$H$2),TRUE())*IF(OR($H$3="",WEEKNUM(A801,2)=$H$3),TRUE())=1,ROW(),"")</f>
        <v/>
      </c>
      <c r="R801" s="124"/>
      <c r="S801" s="124"/>
      <c r="T801" s="124"/>
      <c r="U801" s="124"/>
      <c r="V801" s="124"/>
      <c r="W801" s="124"/>
      <c r="X801" s="124"/>
      <c r="Y801" s="124"/>
      <c r="Z801" s="124"/>
      <c r="AA801" s="124"/>
      <c r="AB801" s="124"/>
      <c r="AC801" s="124"/>
      <c r="AD801" s="124"/>
      <c r="AE801" s="124"/>
      <c r="AF801" s="124"/>
      <c r="AG801" s="124"/>
      <c r="AH801" s="124"/>
      <c r="AI801" s="124"/>
      <c r="AJ801" s="124"/>
      <c r="AK801" s="124"/>
      <c r="AL801" s="124"/>
      <c r="AM801" s="124"/>
      <c r="AN801" s="124"/>
      <c r="AO801" s="124"/>
      <c r="AP801" s="124"/>
      <c r="AQ801" s="124"/>
      <c r="AR801" s="124"/>
      <c r="AS801" s="124"/>
      <c r="AT801" s="124"/>
      <c r="AU801" s="124"/>
      <c r="AV801" s="124"/>
    </row>
    <row r="802" customFormat="false" ht="12.8" hidden="false" customHeight="false" outlineLevel="0" collapsed="false">
      <c r="A802" s="105" t="n">
        <f aca="false">IF(MAX(A$11:A801)+1&lt;=$D$1,A801+1,"")</f>
        <v>44488</v>
      </c>
      <c r="B802" s="0" t="n">
        <f aca="false">IF(WEEKDAY(A802,2)=WEEKDAY(B$1,2),WEEKNUM(A802,2),"")</f>
        <v>43</v>
      </c>
      <c r="C802" s="0" t="str">
        <f aca="false">IF(A802=EOMONTH(A802,0),TEXT(A802,"mmm"),"")</f>
        <v/>
      </c>
      <c r="D802" s="0" t="str">
        <f aca="false">IF(OR(AND(DAY(A802)=31,MONTH(A802)=12),AND(DAY(A802)=1,MONTH(A802)=1)),YEAR(A802),"")</f>
        <v/>
      </c>
      <c r="E802" s="118" t="str">
        <f aca="false">IF(IF(YEAR(A802)=$H$1,TRUE())*IF(OR($H$2="",TEXT(A802,"mmm")=$H$2),TRUE())*IF(OR($H$3="",WEEKNUM(A802,2)=$H$3),TRUE())=1,ROW(),"")</f>
        <v/>
      </c>
      <c r="R802" s="124"/>
      <c r="S802" s="124"/>
      <c r="T802" s="124"/>
      <c r="U802" s="124"/>
      <c r="V802" s="124"/>
      <c r="W802" s="124"/>
      <c r="X802" s="124"/>
      <c r="Y802" s="124"/>
      <c r="Z802" s="124"/>
      <c r="AA802" s="124"/>
      <c r="AB802" s="124"/>
      <c r="AC802" s="124"/>
      <c r="AD802" s="124"/>
      <c r="AE802" s="124"/>
      <c r="AF802" s="124"/>
      <c r="AG802" s="124"/>
      <c r="AH802" s="124"/>
      <c r="AI802" s="124"/>
      <c r="AJ802" s="124"/>
      <c r="AK802" s="124"/>
      <c r="AL802" s="124"/>
      <c r="AM802" s="124"/>
      <c r="AN802" s="124"/>
      <c r="AO802" s="124"/>
      <c r="AP802" s="124"/>
      <c r="AQ802" s="124"/>
      <c r="AR802" s="124"/>
      <c r="AS802" s="124"/>
      <c r="AT802" s="124"/>
      <c r="AU802" s="124"/>
      <c r="AV802" s="124"/>
    </row>
    <row r="803" customFormat="false" ht="12.8" hidden="false" customHeight="false" outlineLevel="0" collapsed="false">
      <c r="A803" s="105" t="n">
        <f aca="false">IF(MAX(A$11:A802)+1&lt;=$D$1,A802+1,"")</f>
        <v>44489</v>
      </c>
      <c r="B803" s="0" t="str">
        <f aca="false">IF(WEEKDAY(A803,2)=WEEKDAY(B$1,2),WEEKNUM(A803,2),"")</f>
        <v/>
      </c>
      <c r="C803" s="0" t="str">
        <f aca="false">IF(A803=EOMONTH(A803,0),TEXT(A803,"mmm"),"")</f>
        <v/>
      </c>
      <c r="D803" s="0" t="str">
        <f aca="false">IF(OR(AND(DAY(A803)=31,MONTH(A803)=12),AND(DAY(A803)=1,MONTH(A803)=1)),YEAR(A803),"")</f>
        <v/>
      </c>
      <c r="E803" s="118" t="str">
        <f aca="false">IF(IF(YEAR(A803)=$H$1,TRUE())*IF(OR($H$2="",TEXT(A803,"mmm")=$H$2),TRUE())*IF(OR($H$3="",WEEKNUM(A803,2)=$H$3),TRUE())=1,ROW(),"")</f>
        <v/>
      </c>
      <c r="R803" s="124"/>
      <c r="S803" s="124"/>
      <c r="T803" s="124"/>
      <c r="U803" s="124"/>
      <c r="V803" s="124"/>
      <c r="W803" s="124"/>
      <c r="X803" s="124"/>
      <c r="Y803" s="124"/>
      <c r="Z803" s="124"/>
      <c r="AA803" s="124"/>
      <c r="AB803" s="124"/>
      <c r="AC803" s="124"/>
      <c r="AD803" s="124"/>
      <c r="AE803" s="124"/>
      <c r="AF803" s="124"/>
      <c r="AG803" s="124"/>
      <c r="AH803" s="124"/>
      <c r="AI803" s="124"/>
      <c r="AJ803" s="124"/>
      <c r="AK803" s="124"/>
      <c r="AL803" s="124"/>
      <c r="AM803" s="124"/>
      <c r="AN803" s="124"/>
      <c r="AO803" s="124"/>
      <c r="AP803" s="124"/>
      <c r="AQ803" s="124"/>
      <c r="AR803" s="124"/>
      <c r="AS803" s="124"/>
      <c r="AT803" s="124"/>
      <c r="AU803" s="124"/>
      <c r="AV803" s="124"/>
    </row>
    <row r="804" customFormat="false" ht="12.8" hidden="false" customHeight="false" outlineLevel="0" collapsed="false">
      <c r="A804" s="105" t="n">
        <f aca="false">IF(MAX(A$11:A803)+1&lt;=$D$1,A803+1,"")</f>
        <v>44490</v>
      </c>
      <c r="B804" s="0" t="str">
        <f aca="false">IF(WEEKDAY(A804,2)=WEEKDAY(B$1,2),WEEKNUM(A804,2),"")</f>
        <v/>
      </c>
      <c r="C804" s="0" t="str">
        <f aca="false">IF(A804=EOMONTH(A804,0),TEXT(A804,"mmm"),"")</f>
        <v/>
      </c>
      <c r="D804" s="0" t="str">
        <f aca="false">IF(OR(AND(DAY(A804)=31,MONTH(A804)=12),AND(DAY(A804)=1,MONTH(A804)=1)),YEAR(A804),"")</f>
        <v/>
      </c>
      <c r="E804" s="118" t="str">
        <f aca="false">IF(IF(YEAR(A804)=$H$1,TRUE())*IF(OR($H$2="",TEXT(A804,"mmm")=$H$2),TRUE())*IF(OR($H$3="",WEEKNUM(A804,2)=$H$3),TRUE())=1,ROW(),"")</f>
        <v/>
      </c>
      <c r="R804" s="124"/>
      <c r="S804" s="124"/>
      <c r="T804" s="124"/>
      <c r="U804" s="124"/>
      <c r="V804" s="124"/>
      <c r="W804" s="124"/>
      <c r="X804" s="124"/>
      <c r="Y804" s="124"/>
      <c r="Z804" s="124"/>
      <c r="AA804" s="124"/>
      <c r="AB804" s="124"/>
      <c r="AC804" s="124"/>
      <c r="AD804" s="124"/>
      <c r="AE804" s="124"/>
      <c r="AF804" s="124"/>
      <c r="AG804" s="124"/>
      <c r="AH804" s="124"/>
      <c r="AI804" s="124"/>
      <c r="AJ804" s="124"/>
      <c r="AK804" s="124"/>
      <c r="AL804" s="124"/>
      <c r="AM804" s="124"/>
      <c r="AN804" s="124"/>
      <c r="AO804" s="124"/>
      <c r="AP804" s="124"/>
      <c r="AQ804" s="124"/>
      <c r="AR804" s="124"/>
      <c r="AS804" s="124"/>
      <c r="AT804" s="124"/>
      <c r="AU804" s="124"/>
      <c r="AV804" s="124"/>
    </row>
    <row r="805" customFormat="false" ht="12.8" hidden="false" customHeight="false" outlineLevel="0" collapsed="false">
      <c r="A805" s="105" t="n">
        <f aca="false">IF(MAX(A$11:A804)+1&lt;=$D$1,A804+1,"")</f>
        <v>44491</v>
      </c>
      <c r="B805" s="0" t="str">
        <f aca="false">IF(WEEKDAY(A805,2)=WEEKDAY(B$1,2),WEEKNUM(A805,2),"")</f>
        <v/>
      </c>
      <c r="C805" s="0" t="str">
        <f aca="false">IF(A805=EOMONTH(A805,0),TEXT(A805,"mmm"),"")</f>
        <v/>
      </c>
      <c r="D805" s="0" t="str">
        <f aca="false">IF(OR(AND(DAY(A805)=31,MONTH(A805)=12),AND(DAY(A805)=1,MONTH(A805)=1)),YEAR(A805),"")</f>
        <v/>
      </c>
      <c r="E805" s="118" t="str">
        <f aca="false">IF(IF(YEAR(A805)=$H$1,TRUE())*IF(OR($H$2="",TEXT(A805,"mmm")=$H$2),TRUE())*IF(OR($H$3="",WEEKNUM(A805,2)=$H$3),TRUE())=1,ROW(),"")</f>
        <v/>
      </c>
      <c r="R805" s="124"/>
      <c r="S805" s="124"/>
      <c r="T805" s="124"/>
      <c r="U805" s="124"/>
      <c r="V805" s="124"/>
      <c r="W805" s="124"/>
      <c r="X805" s="124"/>
      <c r="Y805" s="124"/>
      <c r="Z805" s="124"/>
      <c r="AA805" s="124"/>
      <c r="AB805" s="124"/>
      <c r="AC805" s="124"/>
      <c r="AD805" s="124"/>
      <c r="AE805" s="124"/>
      <c r="AF805" s="124"/>
      <c r="AG805" s="124"/>
      <c r="AH805" s="124"/>
      <c r="AI805" s="124"/>
      <c r="AJ805" s="124"/>
      <c r="AK805" s="124"/>
      <c r="AL805" s="124"/>
      <c r="AM805" s="124"/>
      <c r="AN805" s="124"/>
      <c r="AO805" s="124"/>
      <c r="AP805" s="124"/>
      <c r="AQ805" s="124"/>
      <c r="AR805" s="124"/>
      <c r="AS805" s="124"/>
      <c r="AT805" s="124"/>
      <c r="AU805" s="124"/>
      <c r="AV805" s="124"/>
    </row>
    <row r="806" customFormat="false" ht="12.8" hidden="false" customHeight="false" outlineLevel="0" collapsed="false">
      <c r="A806" s="105" t="n">
        <f aca="false">IF(MAX(A$11:A805)+1&lt;=$D$1,A805+1,"")</f>
        <v>44492</v>
      </c>
      <c r="B806" s="0" t="str">
        <f aca="false">IF(WEEKDAY(A806,2)=WEEKDAY(B$1,2),WEEKNUM(A806,2),"")</f>
        <v/>
      </c>
      <c r="C806" s="0" t="str">
        <f aca="false">IF(A806=EOMONTH(A806,0),TEXT(A806,"mmm"),"")</f>
        <v/>
      </c>
      <c r="D806" s="0" t="str">
        <f aca="false">IF(OR(AND(DAY(A806)=31,MONTH(A806)=12),AND(DAY(A806)=1,MONTH(A806)=1)),YEAR(A806),"")</f>
        <v/>
      </c>
      <c r="E806" s="118" t="str">
        <f aca="false">IF(IF(YEAR(A806)=$H$1,TRUE())*IF(OR($H$2="",TEXT(A806,"mmm")=$H$2),TRUE())*IF(OR($H$3="",WEEKNUM(A806,2)=$H$3),TRUE())=1,ROW(),"")</f>
        <v/>
      </c>
      <c r="R806" s="124"/>
      <c r="S806" s="124"/>
      <c r="T806" s="124"/>
      <c r="U806" s="124"/>
      <c r="V806" s="124"/>
      <c r="W806" s="124"/>
      <c r="X806" s="124"/>
      <c r="Y806" s="124"/>
      <c r="Z806" s="124"/>
      <c r="AA806" s="124"/>
      <c r="AB806" s="124"/>
      <c r="AC806" s="124"/>
      <c r="AD806" s="124"/>
      <c r="AE806" s="124"/>
      <c r="AF806" s="124"/>
      <c r="AG806" s="124"/>
      <c r="AH806" s="124"/>
      <c r="AI806" s="124"/>
      <c r="AJ806" s="124"/>
      <c r="AK806" s="124"/>
      <c r="AL806" s="124"/>
      <c r="AM806" s="124"/>
      <c r="AN806" s="124"/>
      <c r="AO806" s="124"/>
      <c r="AP806" s="124"/>
      <c r="AQ806" s="124"/>
      <c r="AR806" s="124"/>
      <c r="AS806" s="124"/>
      <c r="AT806" s="124"/>
      <c r="AU806" s="124"/>
      <c r="AV806" s="124"/>
    </row>
    <row r="807" customFormat="false" ht="12.8" hidden="false" customHeight="false" outlineLevel="0" collapsed="false">
      <c r="A807" s="105" t="n">
        <f aca="false">IF(MAX(A$11:A806)+1&lt;=$D$1,A806+1,"")</f>
        <v>44493</v>
      </c>
      <c r="B807" s="0" t="str">
        <f aca="false">IF(WEEKDAY(A807,2)=WEEKDAY(B$1,2),WEEKNUM(A807,2),"")</f>
        <v/>
      </c>
      <c r="C807" s="0" t="str">
        <f aca="false">IF(A807=EOMONTH(A807,0),TEXT(A807,"mmm"),"")</f>
        <v/>
      </c>
      <c r="D807" s="0" t="str">
        <f aca="false">IF(OR(AND(DAY(A807)=31,MONTH(A807)=12),AND(DAY(A807)=1,MONTH(A807)=1)),YEAR(A807),"")</f>
        <v/>
      </c>
      <c r="E807" s="118" t="str">
        <f aca="false">IF(IF(YEAR(A807)=$H$1,TRUE())*IF(OR($H$2="",TEXT(A807,"mmm")=$H$2),TRUE())*IF(OR($H$3="",WEEKNUM(A807,2)=$H$3),TRUE())=1,ROW(),"")</f>
        <v/>
      </c>
      <c r="R807" s="124"/>
      <c r="S807" s="124"/>
      <c r="T807" s="124"/>
      <c r="U807" s="124"/>
      <c r="V807" s="124"/>
      <c r="W807" s="124"/>
      <c r="X807" s="124"/>
      <c r="Y807" s="124"/>
      <c r="Z807" s="124"/>
      <c r="AA807" s="124"/>
      <c r="AB807" s="124"/>
      <c r="AC807" s="124"/>
      <c r="AD807" s="124"/>
      <c r="AE807" s="124"/>
      <c r="AF807" s="124"/>
      <c r="AG807" s="124"/>
      <c r="AH807" s="124"/>
      <c r="AI807" s="124"/>
      <c r="AJ807" s="124"/>
      <c r="AK807" s="124"/>
      <c r="AL807" s="124"/>
      <c r="AM807" s="124"/>
      <c r="AN807" s="124"/>
      <c r="AO807" s="124"/>
      <c r="AP807" s="124"/>
      <c r="AQ807" s="124"/>
      <c r="AR807" s="124"/>
      <c r="AS807" s="124"/>
      <c r="AT807" s="124"/>
      <c r="AU807" s="124"/>
      <c r="AV807" s="124"/>
    </row>
    <row r="808" customFormat="false" ht="12.8" hidden="false" customHeight="false" outlineLevel="0" collapsed="false">
      <c r="A808" s="105" t="n">
        <f aca="false">IF(MAX(A$11:A807)+1&lt;=$D$1,A807+1,"")</f>
        <v>44494</v>
      </c>
      <c r="B808" s="0" t="str">
        <f aca="false">IF(WEEKDAY(A808,2)=WEEKDAY(B$1,2),WEEKNUM(A808,2),"")</f>
        <v/>
      </c>
      <c r="C808" s="0" t="str">
        <f aca="false">IF(A808=EOMONTH(A808,0),TEXT(A808,"mmm"),"")</f>
        <v/>
      </c>
      <c r="D808" s="0" t="str">
        <f aca="false">IF(OR(AND(DAY(A808)=31,MONTH(A808)=12),AND(DAY(A808)=1,MONTH(A808)=1)),YEAR(A808),"")</f>
        <v/>
      </c>
      <c r="E808" s="118" t="str">
        <f aca="false">IF(IF(YEAR(A808)=$H$1,TRUE())*IF(OR($H$2="",TEXT(A808,"mmm")=$H$2),TRUE())*IF(OR($H$3="",WEEKNUM(A808,2)=$H$3),TRUE())=1,ROW(),"")</f>
        <v/>
      </c>
      <c r="R808" s="124"/>
      <c r="S808" s="124"/>
      <c r="T808" s="124"/>
      <c r="U808" s="124"/>
      <c r="V808" s="124"/>
      <c r="W808" s="124"/>
      <c r="X808" s="124"/>
      <c r="Y808" s="124"/>
      <c r="Z808" s="124"/>
      <c r="AA808" s="124"/>
      <c r="AB808" s="124"/>
      <c r="AC808" s="124"/>
      <c r="AD808" s="124"/>
      <c r="AE808" s="124"/>
      <c r="AF808" s="124"/>
      <c r="AG808" s="124"/>
      <c r="AH808" s="124"/>
      <c r="AI808" s="124"/>
      <c r="AJ808" s="124"/>
      <c r="AK808" s="124"/>
      <c r="AL808" s="124"/>
      <c r="AM808" s="124"/>
      <c r="AN808" s="124"/>
      <c r="AO808" s="124"/>
      <c r="AP808" s="124"/>
      <c r="AQ808" s="124"/>
      <c r="AR808" s="124"/>
      <c r="AS808" s="124"/>
      <c r="AT808" s="124"/>
      <c r="AU808" s="124"/>
      <c r="AV808" s="124"/>
    </row>
    <row r="809" customFormat="false" ht="12.8" hidden="false" customHeight="false" outlineLevel="0" collapsed="false">
      <c r="A809" s="105" t="n">
        <f aca="false">IF(MAX(A$11:A808)+1&lt;=$D$1,A808+1,"")</f>
        <v>44495</v>
      </c>
      <c r="B809" s="0" t="n">
        <f aca="false">IF(WEEKDAY(A809,2)=WEEKDAY(B$1,2),WEEKNUM(A809,2),"")</f>
        <v>44</v>
      </c>
      <c r="C809" s="0" t="str">
        <f aca="false">IF(A809=EOMONTH(A809,0),TEXT(A809,"mmm"),"")</f>
        <v/>
      </c>
      <c r="D809" s="0" t="str">
        <f aca="false">IF(OR(AND(DAY(A809)=31,MONTH(A809)=12),AND(DAY(A809)=1,MONTH(A809)=1)),YEAR(A809),"")</f>
        <v/>
      </c>
      <c r="E809" s="118" t="str">
        <f aca="false">IF(IF(YEAR(A809)=$H$1,TRUE())*IF(OR($H$2="",TEXT(A809,"mmm")=$H$2),TRUE())*IF(OR($H$3="",WEEKNUM(A809,2)=$H$3),TRUE())=1,ROW(),"")</f>
        <v/>
      </c>
      <c r="R809" s="124"/>
      <c r="S809" s="124"/>
      <c r="T809" s="124"/>
      <c r="U809" s="124"/>
      <c r="V809" s="124"/>
      <c r="W809" s="124"/>
      <c r="X809" s="124"/>
      <c r="Y809" s="124"/>
      <c r="Z809" s="124"/>
      <c r="AA809" s="124"/>
      <c r="AB809" s="124"/>
      <c r="AC809" s="124"/>
      <c r="AD809" s="124"/>
      <c r="AE809" s="124"/>
      <c r="AF809" s="124"/>
      <c r="AG809" s="124"/>
      <c r="AH809" s="124"/>
      <c r="AI809" s="124"/>
      <c r="AJ809" s="124"/>
      <c r="AK809" s="124"/>
      <c r="AL809" s="124"/>
      <c r="AM809" s="124"/>
      <c r="AN809" s="124"/>
      <c r="AO809" s="124"/>
      <c r="AP809" s="124"/>
      <c r="AQ809" s="124"/>
      <c r="AR809" s="124"/>
      <c r="AS809" s="124"/>
      <c r="AT809" s="124"/>
      <c r="AU809" s="124"/>
      <c r="AV809" s="124"/>
    </row>
    <row r="810" customFormat="false" ht="12.8" hidden="false" customHeight="false" outlineLevel="0" collapsed="false">
      <c r="A810" s="105" t="n">
        <f aca="false">IF(MAX(A$11:A809)+1&lt;=$D$1,A809+1,"")</f>
        <v>44496</v>
      </c>
      <c r="B810" s="0" t="str">
        <f aca="false">IF(WEEKDAY(A810,2)=WEEKDAY(B$1,2),WEEKNUM(A810,2),"")</f>
        <v/>
      </c>
      <c r="C810" s="0" t="str">
        <f aca="false">IF(A810=EOMONTH(A810,0),TEXT(A810,"mmm"),"")</f>
        <v/>
      </c>
      <c r="D810" s="0" t="str">
        <f aca="false">IF(OR(AND(DAY(A810)=31,MONTH(A810)=12),AND(DAY(A810)=1,MONTH(A810)=1)),YEAR(A810),"")</f>
        <v/>
      </c>
      <c r="E810" s="118" t="str">
        <f aca="false">IF(IF(YEAR(A810)=$H$1,TRUE())*IF(OR($H$2="",TEXT(A810,"mmm")=$H$2),TRUE())*IF(OR($H$3="",WEEKNUM(A810,2)=$H$3),TRUE())=1,ROW(),"")</f>
        <v/>
      </c>
      <c r="R810" s="124"/>
      <c r="S810" s="124"/>
      <c r="T810" s="124"/>
      <c r="U810" s="124"/>
      <c r="V810" s="124"/>
      <c r="W810" s="124"/>
      <c r="X810" s="124"/>
      <c r="Y810" s="124"/>
      <c r="Z810" s="124"/>
      <c r="AA810" s="124"/>
      <c r="AB810" s="124"/>
      <c r="AC810" s="124"/>
      <c r="AD810" s="124"/>
      <c r="AE810" s="124"/>
      <c r="AF810" s="124"/>
      <c r="AG810" s="124"/>
      <c r="AH810" s="124"/>
      <c r="AI810" s="124"/>
      <c r="AJ810" s="124"/>
      <c r="AK810" s="124"/>
      <c r="AL810" s="124"/>
      <c r="AM810" s="124"/>
      <c r="AN810" s="124"/>
      <c r="AO810" s="124"/>
      <c r="AP810" s="124"/>
      <c r="AQ810" s="124"/>
      <c r="AR810" s="124"/>
      <c r="AS810" s="124"/>
      <c r="AT810" s="124"/>
      <c r="AU810" s="124"/>
      <c r="AV810" s="124"/>
    </row>
    <row r="811" customFormat="false" ht="12.8" hidden="false" customHeight="false" outlineLevel="0" collapsed="false">
      <c r="A811" s="105" t="n">
        <f aca="false">IF(MAX(A$11:A810)+1&lt;=$D$1,A810+1,"")</f>
        <v>44497</v>
      </c>
      <c r="B811" s="0" t="str">
        <f aca="false">IF(WEEKDAY(A811,2)=WEEKDAY(B$1,2),WEEKNUM(A811,2),"")</f>
        <v/>
      </c>
      <c r="C811" s="0" t="str">
        <f aca="false">IF(A811=EOMONTH(A811,0),TEXT(A811,"mmm"),"")</f>
        <v/>
      </c>
      <c r="D811" s="0" t="str">
        <f aca="false">IF(OR(AND(DAY(A811)=31,MONTH(A811)=12),AND(DAY(A811)=1,MONTH(A811)=1)),YEAR(A811),"")</f>
        <v/>
      </c>
      <c r="E811" s="118" t="str">
        <f aca="false">IF(IF(YEAR(A811)=$H$1,TRUE())*IF(OR($H$2="",TEXT(A811,"mmm")=$H$2),TRUE())*IF(OR($H$3="",WEEKNUM(A811,2)=$H$3),TRUE())=1,ROW(),"")</f>
        <v/>
      </c>
      <c r="R811" s="124"/>
      <c r="S811" s="124"/>
      <c r="T811" s="124"/>
      <c r="U811" s="124"/>
      <c r="V811" s="124"/>
      <c r="W811" s="124"/>
      <c r="X811" s="124"/>
      <c r="Y811" s="124"/>
      <c r="Z811" s="124"/>
      <c r="AA811" s="124"/>
      <c r="AB811" s="124"/>
      <c r="AC811" s="124"/>
      <c r="AD811" s="124"/>
      <c r="AE811" s="124"/>
      <c r="AF811" s="124"/>
      <c r="AG811" s="124"/>
      <c r="AH811" s="124"/>
      <c r="AI811" s="124"/>
      <c r="AJ811" s="124"/>
      <c r="AK811" s="124"/>
      <c r="AL811" s="124"/>
      <c r="AM811" s="124"/>
      <c r="AN811" s="124"/>
      <c r="AO811" s="124"/>
      <c r="AP811" s="124"/>
      <c r="AQ811" s="124"/>
      <c r="AR811" s="124"/>
      <c r="AS811" s="124"/>
      <c r="AT811" s="124"/>
      <c r="AU811" s="124"/>
      <c r="AV811" s="124"/>
    </row>
    <row r="812" customFormat="false" ht="12.8" hidden="false" customHeight="false" outlineLevel="0" collapsed="false">
      <c r="A812" s="105" t="n">
        <f aca="false">IF(MAX(A$11:A811)+1&lt;=$D$1,A811+1,"")</f>
        <v>44498</v>
      </c>
      <c r="B812" s="0" t="str">
        <f aca="false">IF(WEEKDAY(A812,2)=WEEKDAY(B$1,2),WEEKNUM(A812,2),"")</f>
        <v/>
      </c>
      <c r="C812" s="0" t="str">
        <f aca="false">IF(A812=EOMONTH(A812,0),TEXT(A812,"mmm"),"")</f>
        <v/>
      </c>
      <c r="D812" s="0" t="str">
        <f aca="false">IF(OR(AND(DAY(A812)=31,MONTH(A812)=12),AND(DAY(A812)=1,MONTH(A812)=1)),YEAR(A812),"")</f>
        <v/>
      </c>
      <c r="E812" s="118" t="str">
        <f aca="false">IF(IF(YEAR(A812)=$H$1,TRUE())*IF(OR($H$2="",TEXT(A812,"mmm")=$H$2),TRUE())*IF(OR($H$3="",WEEKNUM(A812,2)=$H$3),TRUE())=1,ROW(),"")</f>
        <v/>
      </c>
      <c r="R812" s="124"/>
      <c r="S812" s="124"/>
      <c r="T812" s="124"/>
      <c r="U812" s="124"/>
      <c r="V812" s="124"/>
      <c r="W812" s="124"/>
      <c r="X812" s="124"/>
      <c r="Y812" s="124"/>
      <c r="Z812" s="124"/>
      <c r="AA812" s="124"/>
      <c r="AB812" s="124"/>
      <c r="AC812" s="124"/>
      <c r="AD812" s="124"/>
      <c r="AE812" s="124"/>
      <c r="AF812" s="124"/>
      <c r="AG812" s="124"/>
      <c r="AH812" s="124"/>
      <c r="AI812" s="124"/>
      <c r="AJ812" s="124"/>
      <c r="AK812" s="124"/>
      <c r="AL812" s="124"/>
      <c r="AM812" s="124"/>
      <c r="AN812" s="124"/>
      <c r="AO812" s="124"/>
      <c r="AP812" s="124"/>
      <c r="AQ812" s="124"/>
      <c r="AR812" s="124"/>
      <c r="AS812" s="124"/>
      <c r="AT812" s="124"/>
      <c r="AU812" s="124"/>
      <c r="AV812" s="124"/>
    </row>
    <row r="813" customFormat="false" ht="12.8" hidden="false" customHeight="false" outlineLevel="0" collapsed="false">
      <c r="A813" s="105" t="n">
        <f aca="false">IF(MAX(A$11:A812)+1&lt;=$D$1,A812+1,"")</f>
        <v>44499</v>
      </c>
      <c r="B813" s="0" t="str">
        <f aca="false">IF(WEEKDAY(A813,2)=WEEKDAY(B$1,2),WEEKNUM(A813,2),"")</f>
        <v/>
      </c>
      <c r="C813" s="0" t="str">
        <f aca="false">IF(A813=EOMONTH(A813,0),TEXT(A813,"mmm"),"")</f>
        <v/>
      </c>
      <c r="D813" s="0" t="str">
        <f aca="false">IF(OR(AND(DAY(A813)=31,MONTH(A813)=12),AND(DAY(A813)=1,MONTH(A813)=1)),YEAR(A813),"")</f>
        <v/>
      </c>
      <c r="E813" s="118" t="str">
        <f aca="false">IF(IF(YEAR(A813)=$H$1,TRUE())*IF(OR($H$2="",TEXT(A813,"mmm")=$H$2),TRUE())*IF(OR($H$3="",WEEKNUM(A813,2)=$H$3),TRUE())=1,ROW(),"")</f>
        <v/>
      </c>
      <c r="R813" s="124"/>
      <c r="S813" s="124"/>
      <c r="T813" s="124"/>
      <c r="U813" s="124"/>
      <c r="V813" s="124"/>
      <c r="W813" s="124"/>
      <c r="X813" s="124"/>
      <c r="Y813" s="124"/>
      <c r="Z813" s="124"/>
      <c r="AA813" s="124"/>
      <c r="AB813" s="124"/>
      <c r="AC813" s="124"/>
      <c r="AD813" s="124"/>
      <c r="AE813" s="124"/>
      <c r="AF813" s="124"/>
      <c r="AG813" s="124"/>
      <c r="AH813" s="124"/>
      <c r="AI813" s="124"/>
      <c r="AJ813" s="124"/>
      <c r="AK813" s="124"/>
      <c r="AL813" s="124"/>
      <c r="AM813" s="124"/>
      <c r="AN813" s="124"/>
      <c r="AO813" s="124"/>
      <c r="AP813" s="124"/>
      <c r="AQ813" s="124"/>
      <c r="AR813" s="124"/>
      <c r="AS813" s="124"/>
      <c r="AT813" s="124"/>
      <c r="AU813" s="124"/>
      <c r="AV813" s="124"/>
    </row>
    <row r="814" customFormat="false" ht="12.8" hidden="false" customHeight="false" outlineLevel="0" collapsed="false">
      <c r="A814" s="105" t="n">
        <f aca="false">IF(MAX(A$11:A813)+1&lt;=$D$1,A813+1,"")</f>
        <v>44500</v>
      </c>
      <c r="B814" s="0" t="str">
        <f aca="false">IF(WEEKDAY(A814,2)=WEEKDAY(B$1,2),WEEKNUM(A814,2),"")</f>
        <v/>
      </c>
      <c r="C814" s="0" t="str">
        <f aca="false">IF(A814=EOMONTH(A814,0),TEXT(A814,"mmm"),"")</f>
        <v>oct.</v>
      </c>
      <c r="D814" s="0" t="str">
        <f aca="false">IF(OR(AND(DAY(A814)=31,MONTH(A814)=12),AND(DAY(A814)=1,MONTH(A814)=1)),YEAR(A814),"")</f>
        <v/>
      </c>
      <c r="E814" s="118" t="str">
        <f aca="false">IF(IF(YEAR(A814)=$H$1,TRUE())*IF(OR($H$2="",TEXT(A814,"mmm")=$H$2),TRUE())*IF(OR($H$3="",WEEKNUM(A814,2)=$H$3),TRUE())=1,ROW(),"")</f>
        <v/>
      </c>
      <c r="R814" s="124"/>
      <c r="S814" s="124"/>
      <c r="T814" s="124"/>
      <c r="U814" s="124"/>
      <c r="V814" s="124"/>
      <c r="W814" s="124"/>
      <c r="X814" s="124"/>
      <c r="Y814" s="124"/>
      <c r="Z814" s="124"/>
      <c r="AA814" s="124"/>
      <c r="AB814" s="124"/>
      <c r="AC814" s="124"/>
      <c r="AD814" s="124"/>
      <c r="AE814" s="124"/>
      <c r="AF814" s="124"/>
      <c r="AG814" s="124"/>
      <c r="AH814" s="124"/>
      <c r="AI814" s="124"/>
      <c r="AJ814" s="124"/>
      <c r="AK814" s="124"/>
      <c r="AL814" s="124"/>
      <c r="AM814" s="124"/>
      <c r="AN814" s="124"/>
      <c r="AO814" s="124"/>
      <c r="AP814" s="124"/>
      <c r="AQ814" s="124"/>
      <c r="AR814" s="124"/>
      <c r="AS814" s="124"/>
      <c r="AT814" s="124"/>
      <c r="AU814" s="124"/>
      <c r="AV814" s="124"/>
    </row>
    <row r="815" customFormat="false" ht="12.8" hidden="false" customHeight="false" outlineLevel="0" collapsed="false">
      <c r="A815" s="105" t="n">
        <f aca="false">IF(MAX(A$11:A814)+1&lt;=$D$1,A814+1,"")</f>
        <v>44501</v>
      </c>
      <c r="B815" s="0" t="str">
        <f aca="false">IF(WEEKDAY(A815,2)=WEEKDAY(B$1,2),WEEKNUM(A815,2),"")</f>
        <v/>
      </c>
      <c r="C815" s="0" t="str">
        <f aca="false">IF(A815=EOMONTH(A815,0),TEXT(A815,"mmm"),"")</f>
        <v/>
      </c>
      <c r="D815" s="0" t="str">
        <f aca="false">IF(OR(AND(DAY(A815)=31,MONTH(A815)=12),AND(DAY(A815)=1,MONTH(A815)=1)),YEAR(A815),"")</f>
        <v/>
      </c>
      <c r="E815" s="118" t="str">
        <f aca="false">IF(IF(YEAR(A815)=$H$1,TRUE())*IF(OR($H$2="",TEXT(A815,"mmm")=$H$2),TRUE())*IF(OR($H$3="",WEEKNUM(A815,2)=$H$3),TRUE())=1,ROW(),"")</f>
        <v/>
      </c>
      <c r="R815" s="124"/>
      <c r="S815" s="124"/>
      <c r="T815" s="124"/>
      <c r="U815" s="124"/>
      <c r="V815" s="124"/>
      <c r="W815" s="124"/>
      <c r="X815" s="124"/>
      <c r="Y815" s="124"/>
      <c r="Z815" s="124"/>
      <c r="AA815" s="124"/>
      <c r="AB815" s="124"/>
      <c r="AC815" s="124"/>
      <c r="AD815" s="124"/>
      <c r="AE815" s="124"/>
      <c r="AF815" s="124"/>
      <c r="AG815" s="124"/>
      <c r="AH815" s="124"/>
      <c r="AI815" s="124"/>
      <c r="AJ815" s="124"/>
      <c r="AK815" s="124"/>
      <c r="AL815" s="124"/>
      <c r="AM815" s="124"/>
      <c r="AN815" s="124"/>
      <c r="AO815" s="124"/>
      <c r="AP815" s="124"/>
      <c r="AQ815" s="124"/>
      <c r="AR815" s="124"/>
      <c r="AS815" s="124"/>
      <c r="AT815" s="124"/>
      <c r="AU815" s="124"/>
      <c r="AV815" s="124"/>
    </row>
    <row r="816" customFormat="false" ht="12.8" hidden="false" customHeight="false" outlineLevel="0" collapsed="false">
      <c r="A816" s="105" t="n">
        <f aca="false">IF(MAX(A$11:A815)+1&lt;=$D$1,A815+1,"")</f>
        <v>44502</v>
      </c>
      <c r="B816" s="0" t="n">
        <f aca="false">IF(WEEKDAY(A816,2)=WEEKDAY(B$1,2),WEEKNUM(A816,2),"")</f>
        <v>45</v>
      </c>
      <c r="C816" s="0" t="str">
        <f aca="false">IF(A816=EOMONTH(A816,0),TEXT(A816,"mmm"),"")</f>
        <v/>
      </c>
      <c r="D816" s="0" t="str">
        <f aca="false">IF(OR(AND(DAY(A816)=31,MONTH(A816)=12),AND(DAY(A816)=1,MONTH(A816)=1)),YEAR(A816),"")</f>
        <v/>
      </c>
      <c r="E816" s="118" t="str">
        <f aca="false">IF(IF(YEAR(A816)=$H$1,TRUE())*IF(OR($H$2="",TEXT(A816,"mmm")=$H$2),TRUE())*IF(OR($H$3="",WEEKNUM(A816,2)=$H$3),TRUE())=1,ROW(),"")</f>
        <v/>
      </c>
      <c r="R816" s="124"/>
      <c r="S816" s="124"/>
      <c r="T816" s="124"/>
      <c r="U816" s="124"/>
      <c r="V816" s="124"/>
      <c r="W816" s="124"/>
      <c r="X816" s="124"/>
      <c r="Y816" s="124"/>
      <c r="Z816" s="124"/>
      <c r="AA816" s="124"/>
      <c r="AB816" s="124"/>
      <c r="AC816" s="124"/>
      <c r="AD816" s="124"/>
      <c r="AE816" s="124"/>
      <c r="AF816" s="124"/>
      <c r="AG816" s="124"/>
      <c r="AH816" s="124"/>
      <c r="AI816" s="124"/>
      <c r="AJ816" s="124"/>
      <c r="AK816" s="124"/>
      <c r="AL816" s="124"/>
      <c r="AM816" s="124"/>
      <c r="AN816" s="124"/>
      <c r="AO816" s="124"/>
      <c r="AP816" s="124"/>
      <c r="AQ816" s="124"/>
      <c r="AR816" s="124"/>
      <c r="AS816" s="124"/>
      <c r="AT816" s="124"/>
      <c r="AU816" s="124"/>
      <c r="AV816" s="124"/>
    </row>
    <row r="817" customFormat="false" ht="12.8" hidden="false" customHeight="false" outlineLevel="0" collapsed="false">
      <c r="A817" s="105" t="n">
        <f aca="false">IF(MAX(A$11:A816)+1&lt;=$D$1,A816+1,"")</f>
        <v>44503</v>
      </c>
      <c r="B817" s="0" t="str">
        <f aca="false">IF(WEEKDAY(A817,2)=WEEKDAY(B$1,2),WEEKNUM(A817,2),"")</f>
        <v/>
      </c>
      <c r="C817" s="0" t="str">
        <f aca="false">IF(A817=EOMONTH(A817,0),TEXT(A817,"mmm"),"")</f>
        <v/>
      </c>
      <c r="D817" s="0" t="str">
        <f aca="false">IF(OR(AND(DAY(A817)=31,MONTH(A817)=12),AND(DAY(A817)=1,MONTH(A817)=1)),YEAR(A817),"")</f>
        <v/>
      </c>
      <c r="E817" s="118" t="str">
        <f aca="false">IF(IF(YEAR(A817)=$H$1,TRUE())*IF(OR($H$2="",TEXT(A817,"mmm")=$H$2),TRUE())*IF(OR($H$3="",WEEKNUM(A817,2)=$H$3),TRUE())=1,ROW(),"")</f>
        <v/>
      </c>
      <c r="R817" s="124"/>
      <c r="S817" s="124"/>
      <c r="T817" s="124"/>
      <c r="U817" s="124"/>
      <c r="V817" s="124"/>
      <c r="W817" s="124"/>
      <c r="X817" s="124"/>
      <c r="Y817" s="124"/>
      <c r="Z817" s="124"/>
      <c r="AA817" s="124"/>
      <c r="AB817" s="124"/>
      <c r="AC817" s="124"/>
      <c r="AD817" s="124"/>
      <c r="AE817" s="124"/>
      <c r="AF817" s="124"/>
      <c r="AG817" s="124"/>
      <c r="AH817" s="124"/>
      <c r="AI817" s="124"/>
      <c r="AJ817" s="124"/>
      <c r="AK817" s="124"/>
      <c r="AL817" s="124"/>
      <c r="AM817" s="124"/>
      <c r="AN817" s="124"/>
      <c r="AO817" s="124"/>
      <c r="AP817" s="124"/>
      <c r="AQ817" s="124"/>
      <c r="AR817" s="124"/>
      <c r="AS817" s="124"/>
      <c r="AT817" s="124"/>
      <c r="AU817" s="124"/>
      <c r="AV817" s="124"/>
    </row>
    <row r="818" customFormat="false" ht="12.8" hidden="false" customHeight="false" outlineLevel="0" collapsed="false">
      <c r="A818" s="105" t="n">
        <f aca="false">IF(MAX(A$11:A817)+1&lt;=$D$1,A817+1,"")</f>
        <v>44504</v>
      </c>
      <c r="B818" s="0" t="str">
        <f aca="false">IF(WEEKDAY(A818,2)=WEEKDAY(B$1,2),WEEKNUM(A818,2),"")</f>
        <v/>
      </c>
      <c r="C818" s="0" t="str">
        <f aca="false">IF(A818=EOMONTH(A818,0),TEXT(A818,"mmm"),"")</f>
        <v/>
      </c>
      <c r="D818" s="0" t="str">
        <f aca="false">IF(OR(AND(DAY(A818)=31,MONTH(A818)=12),AND(DAY(A818)=1,MONTH(A818)=1)),YEAR(A818),"")</f>
        <v/>
      </c>
      <c r="E818" s="118" t="str">
        <f aca="false">IF(IF(YEAR(A818)=$H$1,TRUE())*IF(OR($H$2="",TEXT(A818,"mmm")=$H$2),TRUE())*IF(OR($H$3="",WEEKNUM(A818,2)=$H$3),TRUE())=1,ROW(),"")</f>
        <v/>
      </c>
      <c r="R818" s="124"/>
      <c r="S818" s="124"/>
      <c r="T818" s="124"/>
      <c r="U818" s="124"/>
      <c r="V818" s="124"/>
      <c r="W818" s="124"/>
      <c r="X818" s="124"/>
      <c r="Y818" s="124"/>
      <c r="Z818" s="124"/>
      <c r="AA818" s="124"/>
      <c r="AB818" s="124"/>
      <c r="AC818" s="124"/>
      <c r="AD818" s="124"/>
      <c r="AE818" s="124"/>
      <c r="AF818" s="124"/>
      <c r="AG818" s="124"/>
      <c r="AH818" s="124"/>
      <c r="AI818" s="124"/>
      <c r="AJ818" s="124"/>
      <c r="AK818" s="124"/>
      <c r="AL818" s="124"/>
      <c r="AM818" s="124"/>
      <c r="AN818" s="124"/>
      <c r="AO818" s="124"/>
      <c r="AP818" s="124"/>
      <c r="AQ818" s="124"/>
      <c r="AR818" s="124"/>
      <c r="AS818" s="124"/>
      <c r="AT818" s="124"/>
      <c r="AU818" s="124"/>
      <c r="AV818" s="124"/>
    </row>
    <row r="819" customFormat="false" ht="12.8" hidden="false" customHeight="false" outlineLevel="0" collapsed="false">
      <c r="A819" s="105" t="n">
        <f aca="false">IF(MAX(A$11:A818)+1&lt;=$D$1,A818+1,"")</f>
        <v>44505</v>
      </c>
      <c r="B819" s="0" t="str">
        <f aca="false">IF(WEEKDAY(A819,2)=WEEKDAY(B$1,2),WEEKNUM(A819,2),"")</f>
        <v/>
      </c>
      <c r="C819" s="0" t="str">
        <f aca="false">IF(A819=EOMONTH(A819,0),TEXT(A819,"mmm"),"")</f>
        <v/>
      </c>
      <c r="D819" s="0" t="str">
        <f aca="false">IF(OR(AND(DAY(A819)=31,MONTH(A819)=12),AND(DAY(A819)=1,MONTH(A819)=1)),YEAR(A819),"")</f>
        <v/>
      </c>
      <c r="E819" s="118" t="str">
        <f aca="false">IF(IF(YEAR(A819)=$H$1,TRUE())*IF(OR($H$2="",TEXT(A819,"mmm")=$H$2),TRUE())*IF(OR($H$3="",WEEKNUM(A819,2)=$H$3),TRUE())=1,ROW(),"")</f>
        <v/>
      </c>
      <c r="R819" s="124"/>
      <c r="S819" s="124"/>
      <c r="T819" s="124"/>
      <c r="U819" s="124"/>
      <c r="V819" s="124"/>
      <c r="W819" s="124"/>
      <c r="X819" s="124"/>
      <c r="Y819" s="124"/>
      <c r="Z819" s="124"/>
      <c r="AA819" s="124"/>
      <c r="AB819" s="124"/>
      <c r="AC819" s="124"/>
      <c r="AD819" s="124"/>
      <c r="AE819" s="124"/>
      <c r="AF819" s="124"/>
      <c r="AG819" s="124"/>
      <c r="AH819" s="124"/>
      <c r="AI819" s="124"/>
      <c r="AJ819" s="124"/>
      <c r="AK819" s="124"/>
      <c r="AL819" s="124"/>
      <c r="AM819" s="124"/>
      <c r="AN819" s="124"/>
      <c r="AO819" s="124"/>
      <c r="AP819" s="124"/>
      <c r="AQ819" s="124"/>
      <c r="AR819" s="124"/>
      <c r="AS819" s="124"/>
      <c r="AT819" s="124"/>
      <c r="AU819" s="124"/>
      <c r="AV819" s="124"/>
    </row>
    <row r="820" customFormat="false" ht="12.8" hidden="false" customHeight="false" outlineLevel="0" collapsed="false">
      <c r="A820" s="105" t="n">
        <f aca="false">IF(MAX(A$11:A819)+1&lt;=$D$1,A819+1,"")</f>
        <v>44506</v>
      </c>
      <c r="B820" s="0" t="str">
        <f aca="false">IF(WEEKDAY(A820,2)=WEEKDAY(B$1,2),WEEKNUM(A820,2),"")</f>
        <v/>
      </c>
      <c r="C820" s="0" t="str">
        <f aca="false">IF(A820=EOMONTH(A820,0),TEXT(A820,"mmm"),"")</f>
        <v/>
      </c>
      <c r="D820" s="0" t="str">
        <f aca="false">IF(OR(AND(DAY(A820)=31,MONTH(A820)=12),AND(DAY(A820)=1,MONTH(A820)=1)),YEAR(A820),"")</f>
        <v/>
      </c>
      <c r="E820" s="118" t="str">
        <f aca="false">IF(IF(YEAR(A820)=$H$1,TRUE())*IF(OR($H$2="",TEXT(A820,"mmm")=$H$2),TRUE())*IF(OR($H$3="",WEEKNUM(A820,2)=$H$3),TRUE())=1,ROW(),"")</f>
        <v/>
      </c>
      <c r="R820" s="124"/>
      <c r="S820" s="124"/>
      <c r="T820" s="124"/>
      <c r="U820" s="124"/>
      <c r="V820" s="124"/>
      <c r="W820" s="124"/>
      <c r="X820" s="124"/>
      <c r="Y820" s="124"/>
      <c r="Z820" s="124"/>
      <c r="AA820" s="124"/>
      <c r="AB820" s="124"/>
      <c r="AC820" s="124"/>
      <c r="AD820" s="124"/>
      <c r="AE820" s="124"/>
      <c r="AF820" s="124"/>
      <c r="AG820" s="124"/>
      <c r="AH820" s="124"/>
      <c r="AI820" s="124"/>
      <c r="AJ820" s="124"/>
      <c r="AK820" s="124"/>
      <c r="AL820" s="124"/>
      <c r="AM820" s="124"/>
      <c r="AN820" s="124"/>
      <c r="AO820" s="124"/>
      <c r="AP820" s="124"/>
      <c r="AQ820" s="124"/>
      <c r="AR820" s="124"/>
      <c r="AS820" s="124"/>
      <c r="AT820" s="124"/>
      <c r="AU820" s="124"/>
      <c r="AV820" s="124"/>
    </row>
    <row r="821" customFormat="false" ht="12.8" hidden="false" customHeight="false" outlineLevel="0" collapsed="false">
      <c r="A821" s="105" t="n">
        <f aca="false">IF(MAX(A$11:A820)+1&lt;=$D$1,A820+1,"")</f>
        <v>44507</v>
      </c>
      <c r="B821" s="0" t="str">
        <f aca="false">IF(WEEKDAY(A821,2)=WEEKDAY(B$1,2),WEEKNUM(A821,2),"")</f>
        <v/>
      </c>
      <c r="C821" s="0" t="str">
        <f aca="false">IF(A821=EOMONTH(A821,0),TEXT(A821,"mmm"),"")</f>
        <v/>
      </c>
      <c r="D821" s="0" t="str">
        <f aca="false">IF(OR(AND(DAY(A821)=31,MONTH(A821)=12),AND(DAY(A821)=1,MONTH(A821)=1)),YEAR(A821),"")</f>
        <v/>
      </c>
      <c r="E821" s="118" t="str">
        <f aca="false">IF(IF(YEAR(A821)=$H$1,TRUE())*IF(OR($H$2="",TEXT(A821,"mmm")=$H$2),TRUE())*IF(OR($H$3="",WEEKNUM(A821,2)=$H$3),TRUE())=1,ROW(),"")</f>
        <v/>
      </c>
      <c r="R821" s="124"/>
      <c r="S821" s="124"/>
      <c r="T821" s="124"/>
      <c r="U821" s="124"/>
      <c r="V821" s="124"/>
      <c r="W821" s="124"/>
      <c r="X821" s="124"/>
      <c r="Y821" s="124"/>
      <c r="Z821" s="124"/>
      <c r="AA821" s="124"/>
      <c r="AB821" s="124"/>
      <c r="AC821" s="124"/>
      <c r="AD821" s="124"/>
      <c r="AE821" s="124"/>
      <c r="AF821" s="124"/>
      <c r="AG821" s="124"/>
      <c r="AH821" s="124"/>
      <c r="AI821" s="124"/>
      <c r="AJ821" s="124"/>
      <c r="AK821" s="124"/>
      <c r="AL821" s="124"/>
      <c r="AM821" s="124"/>
      <c r="AN821" s="124"/>
      <c r="AO821" s="124"/>
      <c r="AP821" s="124"/>
      <c r="AQ821" s="124"/>
      <c r="AR821" s="124"/>
      <c r="AS821" s="124"/>
      <c r="AT821" s="124"/>
      <c r="AU821" s="124"/>
      <c r="AV821" s="124"/>
    </row>
    <row r="822" customFormat="false" ht="12.8" hidden="false" customHeight="false" outlineLevel="0" collapsed="false">
      <c r="A822" s="105" t="n">
        <f aca="false">IF(MAX(A$11:A821)+1&lt;=$D$1,A821+1,"")</f>
        <v>44508</v>
      </c>
      <c r="B822" s="0" t="str">
        <f aca="false">IF(WEEKDAY(A822,2)=WEEKDAY(B$1,2),WEEKNUM(A822,2),"")</f>
        <v/>
      </c>
      <c r="C822" s="0" t="str">
        <f aca="false">IF(A822=EOMONTH(A822,0),TEXT(A822,"mmm"),"")</f>
        <v/>
      </c>
      <c r="D822" s="0" t="str">
        <f aca="false">IF(OR(AND(DAY(A822)=31,MONTH(A822)=12),AND(DAY(A822)=1,MONTH(A822)=1)),YEAR(A822),"")</f>
        <v/>
      </c>
      <c r="E822" s="118" t="str">
        <f aca="false">IF(IF(YEAR(A822)=$H$1,TRUE())*IF(OR($H$2="",TEXT(A822,"mmm")=$H$2),TRUE())*IF(OR($H$3="",WEEKNUM(A822,2)=$H$3),TRUE())=1,ROW(),"")</f>
        <v/>
      </c>
      <c r="R822" s="124"/>
      <c r="S822" s="124"/>
      <c r="T822" s="124"/>
      <c r="U822" s="124"/>
      <c r="V822" s="124"/>
      <c r="W822" s="124"/>
      <c r="X822" s="124"/>
      <c r="Y822" s="124"/>
      <c r="Z822" s="124"/>
      <c r="AA822" s="124"/>
      <c r="AB822" s="124"/>
      <c r="AC822" s="124"/>
      <c r="AD822" s="124"/>
      <c r="AE822" s="124"/>
      <c r="AF822" s="124"/>
      <c r="AG822" s="124"/>
      <c r="AH822" s="124"/>
      <c r="AI822" s="124"/>
      <c r="AJ822" s="124"/>
      <c r="AK822" s="124"/>
      <c r="AL822" s="124"/>
      <c r="AM822" s="124"/>
      <c r="AN822" s="124"/>
      <c r="AO822" s="124"/>
      <c r="AP822" s="124"/>
      <c r="AQ822" s="124"/>
      <c r="AR822" s="124"/>
      <c r="AS822" s="124"/>
      <c r="AT822" s="124"/>
      <c r="AU822" s="124"/>
      <c r="AV822" s="124"/>
    </row>
    <row r="823" customFormat="false" ht="12.8" hidden="false" customHeight="false" outlineLevel="0" collapsed="false">
      <c r="A823" s="105" t="n">
        <f aca="false">IF(MAX(A$11:A822)+1&lt;=$D$1,A822+1,"")</f>
        <v>44509</v>
      </c>
      <c r="B823" s="0" t="n">
        <f aca="false">IF(WEEKDAY(A823,2)=WEEKDAY(B$1,2),WEEKNUM(A823,2),"")</f>
        <v>46</v>
      </c>
      <c r="C823" s="0" t="str">
        <f aca="false">IF(A823=EOMONTH(A823,0),TEXT(A823,"mmm"),"")</f>
        <v/>
      </c>
      <c r="D823" s="0" t="str">
        <f aca="false">IF(OR(AND(DAY(A823)=31,MONTH(A823)=12),AND(DAY(A823)=1,MONTH(A823)=1)),YEAR(A823),"")</f>
        <v/>
      </c>
      <c r="E823" s="118" t="str">
        <f aca="false">IF(IF(YEAR(A823)=$H$1,TRUE())*IF(OR($H$2="",TEXT(A823,"mmm")=$H$2),TRUE())*IF(OR($H$3="",WEEKNUM(A823,2)=$H$3),TRUE())=1,ROW(),"")</f>
        <v/>
      </c>
      <c r="R823" s="124"/>
      <c r="S823" s="124"/>
      <c r="T823" s="124"/>
      <c r="U823" s="124"/>
      <c r="V823" s="124"/>
      <c r="W823" s="124"/>
      <c r="X823" s="124"/>
      <c r="Y823" s="124"/>
      <c r="Z823" s="124"/>
      <c r="AA823" s="124"/>
      <c r="AB823" s="124"/>
      <c r="AC823" s="124"/>
      <c r="AD823" s="124"/>
      <c r="AE823" s="124"/>
      <c r="AF823" s="124"/>
      <c r="AG823" s="124"/>
      <c r="AH823" s="124"/>
      <c r="AI823" s="124"/>
      <c r="AJ823" s="124"/>
      <c r="AK823" s="124"/>
      <c r="AL823" s="124"/>
      <c r="AM823" s="124"/>
      <c r="AN823" s="124"/>
      <c r="AO823" s="124"/>
      <c r="AP823" s="124"/>
      <c r="AQ823" s="124"/>
      <c r="AR823" s="124"/>
      <c r="AS823" s="124"/>
      <c r="AT823" s="124"/>
      <c r="AU823" s="124"/>
      <c r="AV823" s="124"/>
    </row>
    <row r="824" customFormat="false" ht="12.8" hidden="false" customHeight="false" outlineLevel="0" collapsed="false">
      <c r="A824" s="105" t="n">
        <f aca="false">IF(MAX(A$11:A823)+1&lt;=$D$1,A823+1,"")</f>
        <v>44510</v>
      </c>
      <c r="B824" s="0" t="str">
        <f aca="false">IF(WEEKDAY(A824,2)=WEEKDAY(B$1,2),WEEKNUM(A824,2),"")</f>
        <v/>
      </c>
      <c r="C824" s="0" t="str">
        <f aca="false">IF(A824=EOMONTH(A824,0),TEXT(A824,"mmm"),"")</f>
        <v/>
      </c>
      <c r="D824" s="0" t="str">
        <f aca="false">IF(OR(AND(DAY(A824)=31,MONTH(A824)=12),AND(DAY(A824)=1,MONTH(A824)=1)),YEAR(A824),"")</f>
        <v/>
      </c>
      <c r="E824" s="118" t="str">
        <f aca="false">IF(IF(YEAR(A824)=$H$1,TRUE())*IF(OR($H$2="",TEXT(A824,"mmm")=$H$2),TRUE())*IF(OR($H$3="",WEEKNUM(A824,2)=$H$3),TRUE())=1,ROW(),"")</f>
        <v/>
      </c>
      <c r="R824" s="124"/>
      <c r="S824" s="124"/>
      <c r="T824" s="124"/>
      <c r="U824" s="124"/>
      <c r="V824" s="124"/>
      <c r="W824" s="124"/>
      <c r="X824" s="124"/>
      <c r="Y824" s="124"/>
      <c r="Z824" s="124"/>
      <c r="AA824" s="124"/>
      <c r="AB824" s="124"/>
      <c r="AC824" s="124"/>
      <c r="AD824" s="124"/>
      <c r="AE824" s="124"/>
      <c r="AF824" s="124"/>
      <c r="AG824" s="124"/>
      <c r="AH824" s="124"/>
      <c r="AI824" s="124"/>
      <c r="AJ824" s="124"/>
      <c r="AK824" s="124"/>
      <c r="AL824" s="124"/>
      <c r="AM824" s="124"/>
      <c r="AN824" s="124"/>
      <c r="AO824" s="124"/>
      <c r="AP824" s="124"/>
      <c r="AQ824" s="124"/>
      <c r="AR824" s="124"/>
      <c r="AS824" s="124"/>
      <c r="AT824" s="124"/>
      <c r="AU824" s="124"/>
      <c r="AV824" s="124"/>
    </row>
    <row r="825" customFormat="false" ht="12.8" hidden="false" customHeight="false" outlineLevel="0" collapsed="false">
      <c r="A825" s="105" t="n">
        <f aca="false">IF(MAX(A$11:A824)+1&lt;=$D$1,A824+1,"")</f>
        <v>44511</v>
      </c>
      <c r="B825" s="0" t="str">
        <f aca="false">IF(WEEKDAY(A825,2)=WEEKDAY(B$1,2),WEEKNUM(A825,2),"")</f>
        <v/>
      </c>
      <c r="C825" s="0" t="str">
        <f aca="false">IF(A825=EOMONTH(A825,0),TEXT(A825,"mmm"),"")</f>
        <v/>
      </c>
      <c r="D825" s="0" t="str">
        <f aca="false">IF(OR(AND(DAY(A825)=31,MONTH(A825)=12),AND(DAY(A825)=1,MONTH(A825)=1)),YEAR(A825),"")</f>
        <v/>
      </c>
      <c r="E825" s="118" t="str">
        <f aca="false">IF(IF(YEAR(A825)=$H$1,TRUE())*IF(OR($H$2="",TEXT(A825,"mmm")=$H$2),TRUE())*IF(OR($H$3="",WEEKNUM(A825,2)=$H$3),TRUE())=1,ROW(),"")</f>
        <v/>
      </c>
      <c r="R825" s="124"/>
      <c r="S825" s="124"/>
      <c r="T825" s="124"/>
      <c r="U825" s="124"/>
      <c r="V825" s="124"/>
      <c r="W825" s="124"/>
      <c r="X825" s="124"/>
      <c r="Y825" s="124"/>
      <c r="Z825" s="124"/>
      <c r="AA825" s="124"/>
      <c r="AB825" s="124"/>
      <c r="AC825" s="124"/>
      <c r="AD825" s="124"/>
      <c r="AE825" s="124"/>
      <c r="AF825" s="124"/>
      <c r="AG825" s="124"/>
      <c r="AH825" s="124"/>
      <c r="AI825" s="124"/>
      <c r="AJ825" s="124"/>
      <c r="AK825" s="124"/>
      <c r="AL825" s="124"/>
      <c r="AM825" s="124"/>
      <c r="AN825" s="124"/>
      <c r="AO825" s="124"/>
      <c r="AP825" s="124"/>
      <c r="AQ825" s="124"/>
      <c r="AR825" s="124"/>
      <c r="AS825" s="124"/>
      <c r="AT825" s="124"/>
      <c r="AU825" s="124"/>
      <c r="AV825" s="124"/>
    </row>
    <row r="826" customFormat="false" ht="12.8" hidden="false" customHeight="false" outlineLevel="0" collapsed="false">
      <c r="A826" s="105" t="n">
        <f aca="false">IF(MAX(A$11:A825)+1&lt;=$D$1,A825+1,"")</f>
        <v>44512</v>
      </c>
      <c r="B826" s="0" t="str">
        <f aca="false">IF(WEEKDAY(A826,2)=WEEKDAY(B$1,2),WEEKNUM(A826,2),"")</f>
        <v/>
      </c>
      <c r="C826" s="0" t="str">
        <f aca="false">IF(A826=EOMONTH(A826,0),TEXT(A826,"mmm"),"")</f>
        <v/>
      </c>
      <c r="D826" s="0" t="str">
        <f aca="false">IF(OR(AND(DAY(A826)=31,MONTH(A826)=12),AND(DAY(A826)=1,MONTH(A826)=1)),YEAR(A826),"")</f>
        <v/>
      </c>
      <c r="E826" s="118" t="str">
        <f aca="false">IF(IF(YEAR(A826)=$H$1,TRUE())*IF(OR($H$2="",TEXT(A826,"mmm")=$H$2),TRUE())*IF(OR($H$3="",WEEKNUM(A826,2)=$H$3),TRUE())=1,ROW(),"")</f>
        <v/>
      </c>
      <c r="R826" s="124"/>
      <c r="S826" s="124"/>
      <c r="T826" s="124"/>
      <c r="U826" s="124"/>
      <c r="V826" s="124"/>
      <c r="W826" s="124"/>
      <c r="X826" s="124"/>
      <c r="Y826" s="124"/>
      <c r="Z826" s="124"/>
      <c r="AA826" s="124"/>
      <c r="AB826" s="124"/>
      <c r="AC826" s="124"/>
      <c r="AD826" s="124"/>
      <c r="AE826" s="124"/>
      <c r="AF826" s="124"/>
      <c r="AG826" s="124"/>
      <c r="AH826" s="124"/>
      <c r="AI826" s="124"/>
      <c r="AJ826" s="124"/>
      <c r="AK826" s="124"/>
      <c r="AL826" s="124"/>
      <c r="AM826" s="124"/>
      <c r="AN826" s="124"/>
      <c r="AO826" s="124"/>
      <c r="AP826" s="124"/>
      <c r="AQ826" s="124"/>
      <c r="AR826" s="124"/>
      <c r="AS826" s="124"/>
      <c r="AT826" s="124"/>
      <c r="AU826" s="124"/>
      <c r="AV826" s="124"/>
    </row>
    <row r="827" customFormat="false" ht="12.8" hidden="false" customHeight="false" outlineLevel="0" collapsed="false">
      <c r="A827" s="105" t="n">
        <f aca="false">IF(MAX(A$11:A826)+1&lt;=$D$1,A826+1,"")</f>
        <v>44513</v>
      </c>
      <c r="B827" s="0" t="str">
        <f aca="false">IF(WEEKDAY(A827,2)=WEEKDAY(B$1,2),WEEKNUM(A827,2),"")</f>
        <v/>
      </c>
      <c r="C827" s="0" t="str">
        <f aca="false">IF(A827=EOMONTH(A827,0),TEXT(A827,"mmm"),"")</f>
        <v/>
      </c>
      <c r="D827" s="0" t="str">
        <f aca="false">IF(OR(AND(DAY(A827)=31,MONTH(A827)=12),AND(DAY(A827)=1,MONTH(A827)=1)),YEAR(A827),"")</f>
        <v/>
      </c>
      <c r="E827" s="118" t="str">
        <f aca="false">IF(IF(YEAR(A827)=$H$1,TRUE())*IF(OR($H$2="",TEXT(A827,"mmm")=$H$2),TRUE())*IF(OR($H$3="",WEEKNUM(A827,2)=$H$3),TRUE())=1,ROW(),"")</f>
        <v/>
      </c>
      <c r="R827" s="124"/>
      <c r="S827" s="124"/>
      <c r="T827" s="124"/>
      <c r="U827" s="124"/>
      <c r="V827" s="124"/>
      <c r="W827" s="124"/>
      <c r="X827" s="124"/>
      <c r="Y827" s="124"/>
      <c r="Z827" s="124"/>
      <c r="AA827" s="124"/>
      <c r="AB827" s="124"/>
      <c r="AC827" s="124"/>
      <c r="AD827" s="124"/>
      <c r="AE827" s="124"/>
      <c r="AF827" s="124"/>
      <c r="AG827" s="124"/>
      <c r="AH827" s="124"/>
      <c r="AI827" s="124"/>
      <c r="AJ827" s="124"/>
      <c r="AK827" s="124"/>
      <c r="AL827" s="124"/>
      <c r="AM827" s="124"/>
      <c r="AN827" s="124"/>
      <c r="AO827" s="124"/>
      <c r="AP827" s="124"/>
      <c r="AQ827" s="124"/>
      <c r="AR827" s="124"/>
      <c r="AS827" s="124"/>
      <c r="AT827" s="124"/>
      <c r="AU827" s="124"/>
      <c r="AV827" s="124"/>
    </row>
    <row r="828" customFormat="false" ht="12.8" hidden="false" customHeight="false" outlineLevel="0" collapsed="false">
      <c r="A828" s="105" t="n">
        <f aca="false">IF(MAX(A$11:A827)+1&lt;=$D$1,A827+1,"")</f>
        <v>44514</v>
      </c>
      <c r="B828" s="0" t="str">
        <f aca="false">IF(WEEKDAY(A828,2)=WEEKDAY(B$1,2),WEEKNUM(A828,2),"")</f>
        <v/>
      </c>
      <c r="C828" s="0" t="str">
        <f aca="false">IF(A828=EOMONTH(A828,0),TEXT(A828,"mmm"),"")</f>
        <v/>
      </c>
      <c r="D828" s="0" t="str">
        <f aca="false">IF(OR(AND(DAY(A828)=31,MONTH(A828)=12),AND(DAY(A828)=1,MONTH(A828)=1)),YEAR(A828),"")</f>
        <v/>
      </c>
      <c r="E828" s="118" t="str">
        <f aca="false">IF(IF(YEAR(A828)=$H$1,TRUE())*IF(OR($H$2="",TEXT(A828,"mmm")=$H$2),TRUE())*IF(OR($H$3="",WEEKNUM(A828,2)=$H$3),TRUE())=1,ROW(),"")</f>
        <v/>
      </c>
      <c r="R828" s="124"/>
      <c r="S828" s="124"/>
      <c r="T828" s="124"/>
      <c r="U828" s="124"/>
      <c r="V828" s="124"/>
      <c r="W828" s="124"/>
      <c r="X828" s="124"/>
      <c r="Y828" s="124"/>
      <c r="Z828" s="124"/>
      <c r="AA828" s="124"/>
      <c r="AB828" s="124"/>
      <c r="AC828" s="124"/>
      <c r="AD828" s="124"/>
      <c r="AE828" s="124"/>
      <c r="AF828" s="124"/>
      <c r="AG828" s="124"/>
      <c r="AH828" s="124"/>
      <c r="AI828" s="124"/>
      <c r="AJ828" s="124"/>
      <c r="AK828" s="124"/>
      <c r="AL828" s="124"/>
      <c r="AM828" s="124"/>
      <c r="AN828" s="124"/>
      <c r="AO828" s="124"/>
      <c r="AP828" s="124"/>
      <c r="AQ828" s="124"/>
      <c r="AR828" s="124"/>
      <c r="AS828" s="124"/>
      <c r="AT828" s="124"/>
      <c r="AU828" s="124"/>
      <c r="AV828" s="124"/>
    </row>
    <row r="829" customFormat="false" ht="12.8" hidden="false" customHeight="false" outlineLevel="0" collapsed="false">
      <c r="A829" s="105" t="n">
        <f aca="false">IF(MAX(A$11:A828)+1&lt;=$D$1,A828+1,"")</f>
        <v>44515</v>
      </c>
      <c r="B829" s="0" t="str">
        <f aca="false">IF(WEEKDAY(A829,2)=WEEKDAY(B$1,2),WEEKNUM(A829,2),"")</f>
        <v/>
      </c>
      <c r="C829" s="0" t="str">
        <f aca="false">IF(A829=EOMONTH(A829,0),TEXT(A829,"mmm"),"")</f>
        <v/>
      </c>
      <c r="D829" s="0" t="str">
        <f aca="false">IF(OR(AND(DAY(A829)=31,MONTH(A829)=12),AND(DAY(A829)=1,MONTH(A829)=1)),YEAR(A829),"")</f>
        <v/>
      </c>
      <c r="E829" s="118" t="str">
        <f aca="false">IF(IF(YEAR(A829)=$H$1,TRUE())*IF(OR($H$2="",TEXT(A829,"mmm")=$H$2),TRUE())*IF(OR($H$3="",WEEKNUM(A829,2)=$H$3),TRUE())=1,ROW(),"")</f>
        <v/>
      </c>
      <c r="R829" s="124"/>
      <c r="S829" s="124"/>
      <c r="T829" s="124"/>
      <c r="U829" s="124"/>
      <c r="V829" s="124"/>
      <c r="W829" s="124"/>
      <c r="X829" s="124"/>
      <c r="Y829" s="124"/>
      <c r="Z829" s="124"/>
      <c r="AA829" s="124"/>
      <c r="AB829" s="124"/>
      <c r="AC829" s="124"/>
      <c r="AD829" s="124"/>
      <c r="AE829" s="124"/>
      <c r="AF829" s="124"/>
      <c r="AG829" s="124"/>
      <c r="AH829" s="124"/>
      <c r="AI829" s="124"/>
      <c r="AJ829" s="124"/>
      <c r="AK829" s="124"/>
      <c r="AL829" s="124"/>
      <c r="AM829" s="124"/>
      <c r="AN829" s="124"/>
      <c r="AO829" s="124"/>
      <c r="AP829" s="124"/>
      <c r="AQ829" s="124"/>
      <c r="AR829" s="124"/>
      <c r="AS829" s="124"/>
      <c r="AT829" s="124"/>
      <c r="AU829" s="124"/>
      <c r="AV829" s="124"/>
    </row>
    <row r="830" customFormat="false" ht="12.8" hidden="false" customHeight="false" outlineLevel="0" collapsed="false">
      <c r="A830" s="105" t="n">
        <f aca="false">IF(MAX(A$11:A829)+1&lt;=$D$1,A829+1,"")</f>
        <v>44516</v>
      </c>
      <c r="B830" s="0" t="n">
        <f aca="false">IF(WEEKDAY(A830,2)=WEEKDAY(B$1,2),WEEKNUM(A830,2),"")</f>
        <v>47</v>
      </c>
      <c r="C830" s="0" t="str">
        <f aca="false">IF(A830=EOMONTH(A830,0),TEXT(A830,"mmm"),"")</f>
        <v/>
      </c>
      <c r="D830" s="0" t="str">
        <f aca="false">IF(OR(AND(DAY(A830)=31,MONTH(A830)=12),AND(DAY(A830)=1,MONTH(A830)=1)),YEAR(A830),"")</f>
        <v/>
      </c>
      <c r="E830" s="118" t="str">
        <f aca="false">IF(IF(YEAR(A830)=$H$1,TRUE())*IF(OR($H$2="",TEXT(A830,"mmm")=$H$2),TRUE())*IF(OR($H$3="",WEEKNUM(A830,2)=$H$3),TRUE())=1,ROW(),"")</f>
        <v/>
      </c>
      <c r="R830" s="124"/>
      <c r="S830" s="124"/>
      <c r="T830" s="124"/>
      <c r="U830" s="124"/>
      <c r="V830" s="124"/>
      <c r="W830" s="124"/>
      <c r="X830" s="124"/>
      <c r="Y830" s="124"/>
      <c r="Z830" s="124"/>
      <c r="AA830" s="124"/>
      <c r="AB830" s="124"/>
      <c r="AC830" s="124"/>
      <c r="AD830" s="124"/>
      <c r="AE830" s="124"/>
      <c r="AF830" s="124"/>
      <c r="AG830" s="124"/>
      <c r="AH830" s="124"/>
      <c r="AI830" s="124"/>
      <c r="AJ830" s="124"/>
      <c r="AK830" s="124"/>
      <c r="AL830" s="124"/>
      <c r="AM830" s="124"/>
      <c r="AN830" s="124"/>
      <c r="AO830" s="124"/>
      <c r="AP830" s="124"/>
      <c r="AQ830" s="124"/>
      <c r="AR830" s="124"/>
      <c r="AS830" s="124"/>
      <c r="AT830" s="124"/>
      <c r="AU830" s="124"/>
      <c r="AV830" s="124"/>
    </row>
    <row r="831" customFormat="false" ht="12.8" hidden="false" customHeight="false" outlineLevel="0" collapsed="false">
      <c r="A831" s="105" t="n">
        <f aca="false">IF(MAX(A$11:A830)+1&lt;=$D$1,A830+1,"")</f>
        <v>44517</v>
      </c>
      <c r="B831" s="0" t="str">
        <f aca="false">IF(WEEKDAY(A831,2)=WEEKDAY(B$1,2),WEEKNUM(A831,2),"")</f>
        <v/>
      </c>
      <c r="C831" s="0" t="str">
        <f aca="false">IF(A831=EOMONTH(A831,0),TEXT(A831,"mmm"),"")</f>
        <v/>
      </c>
      <c r="D831" s="0" t="str">
        <f aca="false">IF(OR(AND(DAY(A831)=31,MONTH(A831)=12),AND(DAY(A831)=1,MONTH(A831)=1)),YEAR(A831),"")</f>
        <v/>
      </c>
      <c r="E831" s="118" t="str">
        <f aca="false">IF(IF(YEAR(A831)=$H$1,TRUE())*IF(OR($H$2="",TEXT(A831,"mmm")=$H$2),TRUE())*IF(OR($H$3="",WEEKNUM(A831,2)=$H$3),TRUE())=1,ROW(),"")</f>
        <v/>
      </c>
      <c r="R831" s="124"/>
      <c r="S831" s="124"/>
      <c r="T831" s="124"/>
      <c r="U831" s="124"/>
      <c r="V831" s="124"/>
      <c r="W831" s="124"/>
      <c r="X831" s="124"/>
      <c r="Y831" s="124"/>
      <c r="Z831" s="124"/>
      <c r="AA831" s="124"/>
      <c r="AB831" s="124"/>
      <c r="AC831" s="124"/>
      <c r="AD831" s="124"/>
      <c r="AE831" s="124"/>
      <c r="AF831" s="124"/>
      <c r="AG831" s="124"/>
      <c r="AH831" s="124"/>
      <c r="AI831" s="124"/>
      <c r="AJ831" s="124"/>
      <c r="AK831" s="124"/>
      <c r="AL831" s="124"/>
      <c r="AM831" s="124"/>
      <c r="AN831" s="124"/>
      <c r="AO831" s="124"/>
      <c r="AP831" s="124"/>
      <c r="AQ831" s="124"/>
      <c r="AR831" s="124"/>
      <c r="AS831" s="124"/>
      <c r="AT831" s="124"/>
      <c r="AU831" s="124"/>
      <c r="AV831" s="124"/>
    </row>
    <row r="832" customFormat="false" ht="12.8" hidden="false" customHeight="false" outlineLevel="0" collapsed="false">
      <c r="A832" s="105" t="n">
        <f aca="false">IF(MAX(A$11:A831)+1&lt;=$D$1,A831+1,"")</f>
        <v>44518</v>
      </c>
      <c r="B832" s="0" t="str">
        <f aca="false">IF(WEEKDAY(A832,2)=WEEKDAY(B$1,2),WEEKNUM(A832,2),"")</f>
        <v/>
      </c>
      <c r="C832" s="0" t="str">
        <f aca="false">IF(A832=EOMONTH(A832,0),TEXT(A832,"mmm"),"")</f>
        <v/>
      </c>
      <c r="D832" s="0" t="str">
        <f aca="false">IF(OR(AND(DAY(A832)=31,MONTH(A832)=12),AND(DAY(A832)=1,MONTH(A832)=1)),YEAR(A832),"")</f>
        <v/>
      </c>
      <c r="E832" s="118" t="str">
        <f aca="false">IF(IF(YEAR(A832)=$H$1,TRUE())*IF(OR($H$2="",TEXT(A832,"mmm")=$H$2),TRUE())*IF(OR($H$3="",WEEKNUM(A832,2)=$H$3),TRUE())=1,ROW(),"")</f>
        <v/>
      </c>
      <c r="R832" s="124"/>
      <c r="S832" s="124"/>
      <c r="T832" s="124"/>
      <c r="U832" s="124"/>
      <c r="V832" s="124"/>
      <c r="W832" s="124"/>
      <c r="X832" s="124"/>
      <c r="Y832" s="124"/>
      <c r="Z832" s="124"/>
      <c r="AA832" s="124"/>
      <c r="AB832" s="124"/>
      <c r="AC832" s="124"/>
      <c r="AD832" s="124"/>
      <c r="AE832" s="124"/>
      <c r="AF832" s="124"/>
      <c r="AG832" s="124"/>
      <c r="AH832" s="124"/>
      <c r="AI832" s="124"/>
      <c r="AJ832" s="124"/>
      <c r="AK832" s="124"/>
      <c r="AL832" s="124"/>
      <c r="AM832" s="124"/>
      <c r="AN832" s="124"/>
      <c r="AO832" s="124"/>
      <c r="AP832" s="124"/>
      <c r="AQ832" s="124"/>
      <c r="AR832" s="124"/>
      <c r="AS832" s="124"/>
      <c r="AT832" s="124"/>
      <c r="AU832" s="124"/>
      <c r="AV832" s="124"/>
    </row>
    <row r="833" customFormat="false" ht="12.8" hidden="false" customHeight="false" outlineLevel="0" collapsed="false">
      <c r="A833" s="105" t="n">
        <f aca="false">IF(MAX(A$11:A832)+1&lt;=$D$1,A832+1,"")</f>
        <v>44519</v>
      </c>
      <c r="B833" s="0" t="str">
        <f aca="false">IF(WEEKDAY(A833,2)=WEEKDAY(B$1,2),WEEKNUM(A833,2),"")</f>
        <v/>
      </c>
      <c r="C833" s="0" t="str">
        <f aca="false">IF(A833=EOMONTH(A833,0),TEXT(A833,"mmm"),"")</f>
        <v/>
      </c>
      <c r="D833" s="0" t="str">
        <f aca="false">IF(OR(AND(DAY(A833)=31,MONTH(A833)=12),AND(DAY(A833)=1,MONTH(A833)=1)),YEAR(A833),"")</f>
        <v/>
      </c>
      <c r="E833" s="118" t="str">
        <f aca="false">IF(IF(YEAR(A833)=$H$1,TRUE())*IF(OR($H$2="",TEXT(A833,"mmm")=$H$2),TRUE())*IF(OR($H$3="",WEEKNUM(A833,2)=$H$3),TRUE())=1,ROW(),"")</f>
        <v/>
      </c>
      <c r="R833" s="124"/>
      <c r="S833" s="124"/>
      <c r="T833" s="124"/>
      <c r="U833" s="124"/>
      <c r="V833" s="124"/>
      <c r="W833" s="124"/>
      <c r="X833" s="124"/>
      <c r="Y833" s="124"/>
      <c r="Z833" s="124"/>
      <c r="AA833" s="124"/>
      <c r="AB833" s="124"/>
      <c r="AC833" s="124"/>
      <c r="AD833" s="124"/>
      <c r="AE833" s="124"/>
      <c r="AF833" s="124"/>
      <c r="AG833" s="124"/>
      <c r="AH833" s="124"/>
      <c r="AI833" s="124"/>
      <c r="AJ833" s="124"/>
      <c r="AK833" s="124"/>
      <c r="AL833" s="124"/>
      <c r="AM833" s="124"/>
      <c r="AN833" s="124"/>
      <c r="AO833" s="124"/>
      <c r="AP833" s="124"/>
      <c r="AQ833" s="124"/>
      <c r="AR833" s="124"/>
      <c r="AS833" s="124"/>
      <c r="AT833" s="124"/>
      <c r="AU833" s="124"/>
      <c r="AV833" s="124"/>
    </row>
    <row r="834" customFormat="false" ht="12.8" hidden="false" customHeight="false" outlineLevel="0" collapsed="false">
      <c r="A834" s="105" t="n">
        <f aca="false">IF(MAX(A$11:A833)+1&lt;=$D$1,A833+1,"")</f>
        <v>44520</v>
      </c>
      <c r="B834" s="0" t="str">
        <f aca="false">IF(WEEKDAY(A834,2)=WEEKDAY(B$1,2),WEEKNUM(A834,2),"")</f>
        <v/>
      </c>
      <c r="C834" s="0" t="str">
        <f aca="false">IF(A834=EOMONTH(A834,0),TEXT(A834,"mmm"),"")</f>
        <v/>
      </c>
      <c r="D834" s="0" t="str">
        <f aca="false">IF(OR(AND(DAY(A834)=31,MONTH(A834)=12),AND(DAY(A834)=1,MONTH(A834)=1)),YEAR(A834),"")</f>
        <v/>
      </c>
      <c r="E834" s="118" t="str">
        <f aca="false">IF(IF(YEAR(A834)=$H$1,TRUE())*IF(OR($H$2="",TEXT(A834,"mmm")=$H$2),TRUE())*IF(OR($H$3="",WEEKNUM(A834,2)=$H$3),TRUE())=1,ROW(),"")</f>
        <v/>
      </c>
      <c r="R834" s="124"/>
      <c r="S834" s="124"/>
      <c r="T834" s="124"/>
      <c r="U834" s="124"/>
      <c r="V834" s="124"/>
      <c r="W834" s="124"/>
      <c r="X834" s="124"/>
      <c r="Y834" s="124"/>
      <c r="Z834" s="124"/>
      <c r="AA834" s="124"/>
      <c r="AB834" s="124"/>
      <c r="AC834" s="124"/>
      <c r="AD834" s="124"/>
      <c r="AE834" s="124"/>
      <c r="AF834" s="124"/>
      <c r="AG834" s="124"/>
      <c r="AH834" s="124"/>
      <c r="AI834" s="124"/>
      <c r="AJ834" s="124"/>
      <c r="AK834" s="124"/>
      <c r="AL834" s="124"/>
      <c r="AM834" s="124"/>
      <c r="AN834" s="124"/>
      <c r="AO834" s="124"/>
      <c r="AP834" s="124"/>
      <c r="AQ834" s="124"/>
      <c r="AR834" s="124"/>
      <c r="AS834" s="124"/>
      <c r="AT834" s="124"/>
      <c r="AU834" s="124"/>
      <c r="AV834" s="124"/>
    </row>
    <row r="835" customFormat="false" ht="12.8" hidden="false" customHeight="false" outlineLevel="0" collapsed="false">
      <c r="A835" s="105" t="n">
        <f aca="false">IF(MAX(A$11:A834)+1&lt;=$D$1,A834+1,"")</f>
        <v>44521</v>
      </c>
      <c r="B835" s="0" t="str">
        <f aca="false">IF(WEEKDAY(A835,2)=WEEKDAY(B$1,2),WEEKNUM(A835,2),"")</f>
        <v/>
      </c>
      <c r="C835" s="0" t="str">
        <f aca="false">IF(A835=EOMONTH(A835,0),TEXT(A835,"mmm"),"")</f>
        <v/>
      </c>
      <c r="D835" s="0" t="str">
        <f aca="false">IF(OR(AND(DAY(A835)=31,MONTH(A835)=12),AND(DAY(A835)=1,MONTH(A835)=1)),YEAR(A835),"")</f>
        <v/>
      </c>
      <c r="E835" s="118" t="str">
        <f aca="false">IF(IF(YEAR(A835)=$H$1,TRUE())*IF(OR($H$2="",TEXT(A835,"mmm")=$H$2),TRUE())*IF(OR($H$3="",WEEKNUM(A835,2)=$H$3),TRUE())=1,ROW(),"")</f>
        <v/>
      </c>
      <c r="R835" s="124"/>
      <c r="S835" s="124"/>
      <c r="T835" s="124"/>
      <c r="U835" s="124"/>
      <c r="V835" s="124"/>
      <c r="W835" s="124"/>
      <c r="X835" s="124"/>
      <c r="Y835" s="124"/>
      <c r="Z835" s="124"/>
      <c r="AA835" s="124"/>
      <c r="AB835" s="124"/>
      <c r="AC835" s="124"/>
      <c r="AD835" s="124"/>
      <c r="AE835" s="124"/>
      <c r="AF835" s="124"/>
      <c r="AG835" s="124"/>
      <c r="AH835" s="124"/>
      <c r="AI835" s="124"/>
      <c r="AJ835" s="124"/>
      <c r="AK835" s="124"/>
      <c r="AL835" s="124"/>
      <c r="AM835" s="124"/>
      <c r="AN835" s="124"/>
      <c r="AO835" s="124"/>
      <c r="AP835" s="124"/>
      <c r="AQ835" s="124"/>
      <c r="AR835" s="124"/>
      <c r="AS835" s="124"/>
      <c r="AT835" s="124"/>
      <c r="AU835" s="124"/>
      <c r="AV835" s="124"/>
    </row>
    <row r="836" customFormat="false" ht="12.8" hidden="false" customHeight="false" outlineLevel="0" collapsed="false">
      <c r="A836" s="105" t="n">
        <f aca="false">IF(MAX(A$11:A835)+1&lt;=$D$1,A835+1,"")</f>
        <v>44522</v>
      </c>
      <c r="B836" s="0" t="str">
        <f aca="false">IF(WEEKDAY(A836,2)=WEEKDAY(B$1,2),WEEKNUM(A836,2),"")</f>
        <v/>
      </c>
      <c r="C836" s="0" t="str">
        <f aca="false">IF(A836=EOMONTH(A836,0),TEXT(A836,"mmm"),"")</f>
        <v/>
      </c>
      <c r="D836" s="0" t="str">
        <f aca="false">IF(OR(AND(DAY(A836)=31,MONTH(A836)=12),AND(DAY(A836)=1,MONTH(A836)=1)),YEAR(A836),"")</f>
        <v/>
      </c>
      <c r="E836" s="118" t="str">
        <f aca="false">IF(IF(YEAR(A836)=$H$1,TRUE())*IF(OR($H$2="",TEXT(A836,"mmm")=$H$2),TRUE())*IF(OR($H$3="",WEEKNUM(A836,2)=$H$3),TRUE())=1,ROW(),"")</f>
        <v/>
      </c>
      <c r="R836" s="124"/>
      <c r="S836" s="124"/>
      <c r="T836" s="124"/>
      <c r="U836" s="124"/>
      <c r="V836" s="124"/>
      <c r="W836" s="124"/>
      <c r="X836" s="124"/>
      <c r="Y836" s="124"/>
      <c r="Z836" s="124"/>
      <c r="AA836" s="124"/>
      <c r="AB836" s="124"/>
      <c r="AC836" s="124"/>
      <c r="AD836" s="124"/>
      <c r="AE836" s="124"/>
      <c r="AF836" s="124"/>
      <c r="AG836" s="124"/>
      <c r="AH836" s="124"/>
      <c r="AI836" s="124"/>
      <c r="AJ836" s="124"/>
      <c r="AK836" s="124"/>
      <c r="AL836" s="124"/>
      <c r="AM836" s="124"/>
      <c r="AN836" s="124"/>
      <c r="AO836" s="124"/>
      <c r="AP836" s="124"/>
      <c r="AQ836" s="124"/>
      <c r="AR836" s="124"/>
      <c r="AS836" s="124"/>
      <c r="AT836" s="124"/>
      <c r="AU836" s="124"/>
      <c r="AV836" s="124"/>
    </row>
    <row r="837" customFormat="false" ht="12.8" hidden="false" customHeight="false" outlineLevel="0" collapsed="false">
      <c r="A837" s="105" t="n">
        <f aca="false">IF(MAX(A$11:A836)+1&lt;=$D$1,A836+1,"")</f>
        <v>44523</v>
      </c>
      <c r="B837" s="0" t="n">
        <f aca="false">IF(WEEKDAY(A837,2)=WEEKDAY(B$1,2),WEEKNUM(A837,2),"")</f>
        <v>48</v>
      </c>
      <c r="C837" s="0" t="str">
        <f aca="false">IF(A837=EOMONTH(A837,0),TEXT(A837,"mmm"),"")</f>
        <v/>
      </c>
      <c r="D837" s="0" t="str">
        <f aca="false">IF(OR(AND(DAY(A837)=31,MONTH(A837)=12),AND(DAY(A837)=1,MONTH(A837)=1)),YEAR(A837),"")</f>
        <v/>
      </c>
      <c r="E837" s="118" t="str">
        <f aca="false">IF(IF(YEAR(A837)=$H$1,TRUE())*IF(OR($H$2="",TEXT(A837,"mmm")=$H$2),TRUE())*IF(OR($H$3="",WEEKNUM(A837,2)=$H$3),TRUE())=1,ROW(),"")</f>
        <v/>
      </c>
      <c r="R837" s="124"/>
      <c r="S837" s="124"/>
      <c r="T837" s="124"/>
      <c r="U837" s="124"/>
      <c r="V837" s="124"/>
      <c r="W837" s="124"/>
      <c r="X837" s="124"/>
      <c r="Y837" s="124"/>
      <c r="Z837" s="124"/>
      <c r="AA837" s="124"/>
      <c r="AB837" s="124"/>
      <c r="AC837" s="124"/>
      <c r="AD837" s="124"/>
      <c r="AE837" s="124"/>
      <c r="AF837" s="124"/>
      <c r="AG837" s="124"/>
      <c r="AH837" s="124"/>
      <c r="AI837" s="124"/>
      <c r="AJ837" s="124"/>
      <c r="AK837" s="124"/>
      <c r="AL837" s="124"/>
      <c r="AM837" s="124"/>
      <c r="AN837" s="124"/>
      <c r="AO837" s="124"/>
      <c r="AP837" s="124"/>
      <c r="AQ837" s="124"/>
      <c r="AR837" s="124"/>
      <c r="AS837" s="124"/>
      <c r="AT837" s="124"/>
      <c r="AU837" s="124"/>
      <c r="AV837" s="124"/>
    </row>
    <row r="838" customFormat="false" ht="12.8" hidden="false" customHeight="false" outlineLevel="0" collapsed="false">
      <c r="A838" s="105" t="n">
        <f aca="false">IF(MAX(A$11:A837)+1&lt;=$D$1,A837+1,"")</f>
        <v>44524</v>
      </c>
      <c r="B838" s="0" t="str">
        <f aca="false">IF(WEEKDAY(A838,2)=WEEKDAY(B$1,2),WEEKNUM(A838,2),"")</f>
        <v/>
      </c>
      <c r="C838" s="0" t="str">
        <f aca="false">IF(A838=EOMONTH(A838,0),TEXT(A838,"mmm"),"")</f>
        <v/>
      </c>
      <c r="D838" s="0" t="str">
        <f aca="false">IF(OR(AND(DAY(A838)=31,MONTH(A838)=12),AND(DAY(A838)=1,MONTH(A838)=1)),YEAR(A838),"")</f>
        <v/>
      </c>
      <c r="E838" s="118" t="str">
        <f aca="false">IF(IF(YEAR(A838)=$H$1,TRUE())*IF(OR($H$2="",TEXT(A838,"mmm")=$H$2),TRUE())*IF(OR($H$3="",WEEKNUM(A838,2)=$H$3),TRUE())=1,ROW(),"")</f>
        <v/>
      </c>
      <c r="R838" s="124"/>
      <c r="S838" s="124"/>
      <c r="T838" s="124"/>
      <c r="U838" s="124"/>
      <c r="V838" s="124"/>
      <c r="W838" s="124"/>
      <c r="X838" s="124"/>
      <c r="Y838" s="124"/>
      <c r="Z838" s="124"/>
      <c r="AA838" s="124"/>
      <c r="AB838" s="124"/>
      <c r="AC838" s="124"/>
      <c r="AD838" s="124"/>
      <c r="AE838" s="124"/>
      <c r="AF838" s="124"/>
      <c r="AG838" s="124"/>
      <c r="AH838" s="124"/>
      <c r="AI838" s="124"/>
      <c r="AJ838" s="124"/>
      <c r="AK838" s="124"/>
      <c r="AL838" s="124"/>
      <c r="AM838" s="124"/>
      <c r="AN838" s="124"/>
      <c r="AO838" s="124"/>
      <c r="AP838" s="124"/>
      <c r="AQ838" s="124"/>
      <c r="AR838" s="124"/>
      <c r="AS838" s="124"/>
      <c r="AT838" s="124"/>
      <c r="AU838" s="124"/>
      <c r="AV838" s="124"/>
    </row>
    <row r="839" customFormat="false" ht="12.8" hidden="false" customHeight="false" outlineLevel="0" collapsed="false">
      <c r="A839" s="105" t="n">
        <f aca="false">IF(MAX(A$11:A838)+1&lt;=$D$1,A838+1,"")</f>
        <v>44525</v>
      </c>
      <c r="B839" s="0" t="str">
        <f aca="false">IF(WEEKDAY(A839,2)=WEEKDAY(B$1,2),WEEKNUM(A839,2),"")</f>
        <v/>
      </c>
      <c r="C839" s="0" t="str">
        <f aca="false">IF(A839=EOMONTH(A839,0),TEXT(A839,"mmm"),"")</f>
        <v/>
      </c>
      <c r="D839" s="0" t="str">
        <f aca="false">IF(OR(AND(DAY(A839)=31,MONTH(A839)=12),AND(DAY(A839)=1,MONTH(A839)=1)),YEAR(A839),"")</f>
        <v/>
      </c>
      <c r="E839" s="118" t="str">
        <f aca="false">IF(IF(YEAR(A839)=$H$1,TRUE())*IF(OR($H$2="",TEXT(A839,"mmm")=$H$2),TRUE())*IF(OR($H$3="",WEEKNUM(A839,2)=$H$3),TRUE())=1,ROW(),"")</f>
        <v/>
      </c>
      <c r="R839" s="124"/>
      <c r="S839" s="124"/>
      <c r="T839" s="124"/>
      <c r="U839" s="124"/>
      <c r="V839" s="124"/>
      <c r="W839" s="124"/>
      <c r="X839" s="124"/>
      <c r="Y839" s="124"/>
      <c r="Z839" s="124"/>
      <c r="AA839" s="124"/>
      <c r="AB839" s="124"/>
      <c r="AC839" s="124"/>
      <c r="AD839" s="124"/>
      <c r="AE839" s="124"/>
      <c r="AF839" s="124"/>
      <c r="AG839" s="124"/>
      <c r="AH839" s="124"/>
      <c r="AI839" s="124"/>
      <c r="AJ839" s="124"/>
      <c r="AK839" s="124"/>
      <c r="AL839" s="124"/>
      <c r="AM839" s="124"/>
      <c r="AN839" s="124"/>
      <c r="AO839" s="124"/>
      <c r="AP839" s="124"/>
      <c r="AQ839" s="124"/>
      <c r="AR839" s="124"/>
      <c r="AS839" s="124"/>
      <c r="AT839" s="124"/>
      <c r="AU839" s="124"/>
      <c r="AV839" s="124"/>
    </row>
    <row r="840" customFormat="false" ht="12.8" hidden="false" customHeight="false" outlineLevel="0" collapsed="false">
      <c r="A840" s="105" t="n">
        <f aca="false">IF(MAX(A$11:A839)+1&lt;=$D$1,A839+1,"")</f>
        <v>44526</v>
      </c>
      <c r="B840" s="0" t="str">
        <f aca="false">IF(WEEKDAY(A840,2)=WEEKDAY(B$1,2),WEEKNUM(A840,2),"")</f>
        <v/>
      </c>
      <c r="C840" s="0" t="str">
        <f aca="false">IF(A840=EOMONTH(A840,0),TEXT(A840,"mmm"),"")</f>
        <v/>
      </c>
      <c r="D840" s="0" t="str">
        <f aca="false">IF(OR(AND(DAY(A840)=31,MONTH(A840)=12),AND(DAY(A840)=1,MONTH(A840)=1)),YEAR(A840),"")</f>
        <v/>
      </c>
      <c r="E840" s="118" t="str">
        <f aca="false">IF(IF(YEAR(A840)=$H$1,TRUE())*IF(OR($H$2="",TEXT(A840,"mmm")=$H$2),TRUE())*IF(OR($H$3="",WEEKNUM(A840,2)=$H$3),TRUE())=1,ROW(),"")</f>
        <v/>
      </c>
      <c r="R840" s="124"/>
      <c r="S840" s="124"/>
      <c r="T840" s="124"/>
      <c r="U840" s="124"/>
      <c r="V840" s="124"/>
      <c r="W840" s="124"/>
      <c r="X840" s="124"/>
      <c r="Y840" s="124"/>
      <c r="Z840" s="124"/>
      <c r="AA840" s="124"/>
      <c r="AB840" s="124"/>
      <c r="AC840" s="124"/>
      <c r="AD840" s="124"/>
      <c r="AE840" s="124"/>
      <c r="AF840" s="124"/>
      <c r="AG840" s="124"/>
      <c r="AH840" s="124"/>
      <c r="AI840" s="124"/>
      <c r="AJ840" s="124"/>
      <c r="AK840" s="124"/>
      <c r="AL840" s="124"/>
      <c r="AM840" s="124"/>
      <c r="AN840" s="124"/>
      <c r="AO840" s="124"/>
      <c r="AP840" s="124"/>
      <c r="AQ840" s="124"/>
      <c r="AR840" s="124"/>
      <c r="AS840" s="124"/>
      <c r="AT840" s="124"/>
      <c r="AU840" s="124"/>
      <c r="AV840" s="124"/>
    </row>
    <row r="841" customFormat="false" ht="12.8" hidden="false" customHeight="false" outlineLevel="0" collapsed="false">
      <c r="A841" s="105" t="n">
        <f aca="false">IF(MAX(A$11:A840)+1&lt;=$D$1,A840+1,"")</f>
        <v>44527</v>
      </c>
      <c r="B841" s="0" t="str">
        <f aca="false">IF(WEEKDAY(A841,2)=WEEKDAY(B$1,2),WEEKNUM(A841,2),"")</f>
        <v/>
      </c>
      <c r="C841" s="0" t="str">
        <f aca="false">IF(A841=EOMONTH(A841,0),TEXT(A841,"mmm"),"")</f>
        <v/>
      </c>
      <c r="D841" s="0" t="str">
        <f aca="false">IF(OR(AND(DAY(A841)=31,MONTH(A841)=12),AND(DAY(A841)=1,MONTH(A841)=1)),YEAR(A841),"")</f>
        <v/>
      </c>
      <c r="E841" s="118" t="str">
        <f aca="false">IF(IF(YEAR(A841)=$H$1,TRUE())*IF(OR($H$2="",TEXT(A841,"mmm")=$H$2),TRUE())*IF(OR($H$3="",WEEKNUM(A841,2)=$H$3),TRUE())=1,ROW(),"")</f>
        <v/>
      </c>
      <c r="R841" s="124"/>
      <c r="S841" s="124"/>
      <c r="T841" s="124"/>
      <c r="U841" s="124"/>
      <c r="V841" s="124"/>
      <c r="W841" s="124"/>
      <c r="X841" s="124"/>
      <c r="Y841" s="124"/>
      <c r="Z841" s="124"/>
      <c r="AA841" s="124"/>
      <c r="AB841" s="124"/>
      <c r="AC841" s="124"/>
      <c r="AD841" s="124"/>
      <c r="AE841" s="124"/>
      <c r="AF841" s="124"/>
      <c r="AG841" s="124"/>
      <c r="AH841" s="124"/>
      <c r="AI841" s="124"/>
      <c r="AJ841" s="124"/>
      <c r="AK841" s="124"/>
      <c r="AL841" s="124"/>
      <c r="AM841" s="124"/>
      <c r="AN841" s="124"/>
      <c r="AO841" s="124"/>
      <c r="AP841" s="124"/>
      <c r="AQ841" s="124"/>
      <c r="AR841" s="124"/>
      <c r="AS841" s="124"/>
      <c r="AT841" s="124"/>
      <c r="AU841" s="124"/>
      <c r="AV841" s="124"/>
    </row>
    <row r="842" customFormat="false" ht="12.8" hidden="false" customHeight="false" outlineLevel="0" collapsed="false">
      <c r="A842" s="105" t="n">
        <f aca="false">IF(MAX(A$11:A841)+1&lt;=$D$1,A841+1,"")</f>
        <v>44528</v>
      </c>
      <c r="B842" s="0" t="str">
        <f aca="false">IF(WEEKDAY(A842,2)=WEEKDAY(B$1,2),WEEKNUM(A842,2),"")</f>
        <v/>
      </c>
      <c r="C842" s="0" t="str">
        <f aca="false">IF(A842=EOMONTH(A842,0),TEXT(A842,"mmm"),"")</f>
        <v/>
      </c>
      <c r="D842" s="0" t="str">
        <f aca="false">IF(OR(AND(DAY(A842)=31,MONTH(A842)=12),AND(DAY(A842)=1,MONTH(A842)=1)),YEAR(A842),"")</f>
        <v/>
      </c>
      <c r="E842" s="118" t="str">
        <f aca="false">IF(IF(YEAR(A842)=$H$1,TRUE())*IF(OR($H$2="",TEXT(A842,"mmm")=$H$2),TRUE())*IF(OR($H$3="",WEEKNUM(A842,2)=$H$3),TRUE())=1,ROW(),"")</f>
        <v/>
      </c>
      <c r="R842" s="124"/>
      <c r="S842" s="124"/>
      <c r="T842" s="124"/>
      <c r="U842" s="124"/>
      <c r="V842" s="124"/>
      <c r="W842" s="124"/>
      <c r="X842" s="124"/>
      <c r="Y842" s="124"/>
      <c r="Z842" s="124"/>
      <c r="AA842" s="124"/>
      <c r="AB842" s="124"/>
      <c r="AC842" s="124"/>
      <c r="AD842" s="124"/>
      <c r="AE842" s="124"/>
      <c r="AF842" s="124"/>
      <c r="AG842" s="124"/>
      <c r="AH842" s="124"/>
      <c r="AI842" s="124"/>
      <c r="AJ842" s="124"/>
      <c r="AK842" s="124"/>
      <c r="AL842" s="124"/>
      <c r="AM842" s="124"/>
      <c r="AN842" s="124"/>
      <c r="AO842" s="124"/>
      <c r="AP842" s="124"/>
      <c r="AQ842" s="124"/>
      <c r="AR842" s="124"/>
      <c r="AS842" s="124"/>
      <c r="AT842" s="124"/>
      <c r="AU842" s="124"/>
      <c r="AV842" s="124"/>
    </row>
    <row r="843" customFormat="false" ht="12.8" hidden="false" customHeight="false" outlineLevel="0" collapsed="false">
      <c r="A843" s="105" t="n">
        <f aca="false">IF(MAX(A$11:A842)+1&lt;=$D$1,A842+1,"")</f>
        <v>44529</v>
      </c>
      <c r="B843" s="0" t="str">
        <f aca="false">IF(WEEKDAY(A843,2)=WEEKDAY(B$1,2),WEEKNUM(A843,2),"")</f>
        <v/>
      </c>
      <c r="C843" s="0" t="str">
        <f aca="false">IF(A843=EOMONTH(A843,0),TEXT(A843,"mmm"),"")</f>
        <v/>
      </c>
      <c r="D843" s="0" t="str">
        <f aca="false">IF(OR(AND(DAY(A843)=31,MONTH(A843)=12),AND(DAY(A843)=1,MONTH(A843)=1)),YEAR(A843),"")</f>
        <v/>
      </c>
      <c r="E843" s="118" t="str">
        <f aca="false">IF(IF(YEAR(A843)=$H$1,TRUE())*IF(OR($H$2="",TEXT(A843,"mmm")=$H$2),TRUE())*IF(OR($H$3="",WEEKNUM(A843,2)=$H$3),TRUE())=1,ROW(),"")</f>
        <v/>
      </c>
      <c r="R843" s="124"/>
      <c r="S843" s="124"/>
      <c r="T843" s="124"/>
      <c r="U843" s="124"/>
      <c r="V843" s="124"/>
      <c r="W843" s="124"/>
      <c r="X843" s="124"/>
      <c r="Y843" s="124"/>
      <c r="Z843" s="124"/>
      <c r="AA843" s="124"/>
      <c r="AB843" s="124"/>
      <c r="AC843" s="124"/>
      <c r="AD843" s="124"/>
      <c r="AE843" s="124"/>
      <c r="AF843" s="124"/>
      <c r="AG843" s="124"/>
      <c r="AH843" s="124"/>
      <c r="AI843" s="124"/>
      <c r="AJ843" s="124"/>
      <c r="AK843" s="124"/>
      <c r="AL843" s="124"/>
      <c r="AM843" s="124"/>
      <c r="AN843" s="124"/>
      <c r="AO843" s="124"/>
      <c r="AP843" s="124"/>
      <c r="AQ843" s="124"/>
      <c r="AR843" s="124"/>
      <c r="AS843" s="124"/>
      <c r="AT843" s="124"/>
      <c r="AU843" s="124"/>
      <c r="AV843" s="124"/>
    </row>
    <row r="844" customFormat="false" ht="12.8" hidden="false" customHeight="false" outlineLevel="0" collapsed="false">
      <c r="A844" s="105" t="n">
        <f aca="false">IF(MAX(A$11:A843)+1&lt;=$D$1,A843+1,"")</f>
        <v>44530</v>
      </c>
      <c r="B844" s="0" t="n">
        <f aca="false">IF(WEEKDAY(A844,2)=WEEKDAY(B$1,2),WEEKNUM(A844,2),"")</f>
        <v>49</v>
      </c>
      <c r="C844" s="0" t="str">
        <f aca="false">IF(A844=EOMONTH(A844,0),TEXT(A844,"mmm"),"")</f>
        <v>nov.</v>
      </c>
      <c r="D844" s="0" t="str">
        <f aca="false">IF(OR(AND(DAY(A844)=31,MONTH(A844)=12),AND(DAY(A844)=1,MONTH(A844)=1)),YEAR(A844),"")</f>
        <v/>
      </c>
      <c r="E844" s="118" t="str">
        <f aca="false">IF(IF(YEAR(A844)=$H$1,TRUE())*IF(OR($H$2="",TEXT(A844,"mmm")=$H$2),TRUE())*IF(OR($H$3="",WEEKNUM(A844,2)=$H$3),TRUE())=1,ROW(),"")</f>
        <v/>
      </c>
      <c r="R844" s="124"/>
      <c r="S844" s="124"/>
      <c r="T844" s="124"/>
      <c r="U844" s="124"/>
      <c r="V844" s="124"/>
      <c r="W844" s="124"/>
      <c r="X844" s="124"/>
      <c r="Y844" s="124"/>
      <c r="Z844" s="124"/>
      <c r="AA844" s="124"/>
      <c r="AB844" s="124"/>
      <c r="AC844" s="124"/>
      <c r="AD844" s="124"/>
      <c r="AE844" s="124"/>
      <c r="AF844" s="124"/>
      <c r="AG844" s="124"/>
      <c r="AH844" s="124"/>
      <c r="AI844" s="124"/>
      <c r="AJ844" s="124"/>
      <c r="AK844" s="124"/>
      <c r="AL844" s="124"/>
      <c r="AM844" s="124"/>
      <c r="AN844" s="124"/>
      <c r="AO844" s="124"/>
      <c r="AP844" s="124"/>
      <c r="AQ844" s="124"/>
      <c r="AR844" s="124"/>
      <c r="AS844" s="124"/>
      <c r="AT844" s="124"/>
      <c r="AU844" s="124"/>
      <c r="AV844" s="124"/>
    </row>
    <row r="845" customFormat="false" ht="12.8" hidden="false" customHeight="false" outlineLevel="0" collapsed="false">
      <c r="A845" s="105" t="n">
        <f aca="false">IF(MAX(A$11:A844)+1&lt;=$D$1,A844+1,"")</f>
        <v>44531</v>
      </c>
      <c r="B845" s="0" t="str">
        <f aca="false">IF(WEEKDAY(A845,2)=WEEKDAY(B$1,2),WEEKNUM(A845,2),"")</f>
        <v/>
      </c>
      <c r="C845" s="0" t="str">
        <f aca="false">IF(A845=EOMONTH(A845,0),TEXT(A845,"mmm"),"")</f>
        <v/>
      </c>
      <c r="D845" s="0" t="str">
        <f aca="false">IF(OR(AND(DAY(A845)=31,MONTH(A845)=12),AND(DAY(A845)=1,MONTH(A845)=1)),YEAR(A845),"")</f>
        <v/>
      </c>
      <c r="E845" s="118" t="str">
        <f aca="false">IF(IF(YEAR(A845)=$H$1,TRUE())*IF(OR($H$2="",TEXT(A845,"mmm")=$H$2),TRUE())*IF(OR($H$3="",WEEKNUM(A845,2)=$H$3),TRUE())=1,ROW(),"")</f>
        <v/>
      </c>
      <c r="R845" s="124"/>
      <c r="S845" s="124"/>
      <c r="T845" s="124"/>
      <c r="U845" s="124"/>
      <c r="V845" s="124"/>
      <c r="W845" s="124"/>
      <c r="X845" s="124"/>
      <c r="Y845" s="124"/>
      <c r="Z845" s="124"/>
      <c r="AA845" s="124"/>
      <c r="AB845" s="124"/>
      <c r="AC845" s="124"/>
      <c r="AD845" s="124"/>
      <c r="AE845" s="124"/>
      <c r="AF845" s="124"/>
      <c r="AG845" s="124"/>
      <c r="AH845" s="124"/>
      <c r="AI845" s="124"/>
      <c r="AJ845" s="124"/>
      <c r="AK845" s="124"/>
      <c r="AL845" s="124"/>
      <c r="AM845" s="124"/>
      <c r="AN845" s="124"/>
      <c r="AO845" s="124"/>
      <c r="AP845" s="124"/>
      <c r="AQ845" s="124"/>
      <c r="AR845" s="124"/>
      <c r="AS845" s="124"/>
      <c r="AT845" s="124"/>
      <c r="AU845" s="124"/>
      <c r="AV845" s="124"/>
    </row>
    <row r="846" customFormat="false" ht="12.8" hidden="false" customHeight="false" outlineLevel="0" collapsed="false">
      <c r="A846" s="105" t="n">
        <f aca="false">IF(MAX(A$11:A845)+1&lt;=$D$1,A845+1,"")</f>
        <v>44532</v>
      </c>
      <c r="B846" s="0" t="str">
        <f aca="false">IF(WEEKDAY(A846,2)=WEEKDAY(B$1,2),WEEKNUM(A846,2),"")</f>
        <v/>
      </c>
      <c r="C846" s="0" t="str">
        <f aca="false">IF(A846=EOMONTH(A846,0),TEXT(A846,"mmm"),"")</f>
        <v/>
      </c>
      <c r="D846" s="0" t="str">
        <f aca="false">IF(OR(AND(DAY(A846)=31,MONTH(A846)=12),AND(DAY(A846)=1,MONTH(A846)=1)),YEAR(A846),"")</f>
        <v/>
      </c>
      <c r="E846" s="118" t="str">
        <f aca="false">IF(IF(YEAR(A846)=$H$1,TRUE())*IF(OR($H$2="",TEXT(A846,"mmm")=$H$2),TRUE())*IF(OR($H$3="",WEEKNUM(A846,2)=$H$3),TRUE())=1,ROW(),"")</f>
        <v/>
      </c>
      <c r="R846" s="124"/>
      <c r="S846" s="124"/>
      <c r="T846" s="124"/>
      <c r="U846" s="124"/>
      <c r="V846" s="124"/>
      <c r="W846" s="124"/>
      <c r="X846" s="124"/>
      <c r="Y846" s="124"/>
      <c r="Z846" s="124"/>
      <c r="AA846" s="124"/>
      <c r="AB846" s="124"/>
      <c r="AC846" s="124"/>
      <c r="AD846" s="124"/>
      <c r="AE846" s="124"/>
      <c r="AF846" s="124"/>
      <c r="AG846" s="124"/>
      <c r="AH846" s="124"/>
      <c r="AI846" s="124"/>
      <c r="AJ846" s="124"/>
      <c r="AK846" s="124"/>
      <c r="AL846" s="124"/>
      <c r="AM846" s="124"/>
      <c r="AN846" s="124"/>
      <c r="AO846" s="124"/>
      <c r="AP846" s="124"/>
      <c r="AQ846" s="124"/>
      <c r="AR846" s="124"/>
      <c r="AS846" s="124"/>
      <c r="AT846" s="124"/>
      <c r="AU846" s="124"/>
      <c r="AV846" s="124"/>
    </row>
    <row r="847" customFormat="false" ht="12.8" hidden="false" customHeight="false" outlineLevel="0" collapsed="false">
      <c r="A847" s="105" t="n">
        <f aca="false">IF(MAX(A$11:A846)+1&lt;=$D$1,A846+1,"")</f>
        <v>44533</v>
      </c>
      <c r="B847" s="0" t="str">
        <f aca="false">IF(WEEKDAY(A847,2)=WEEKDAY(B$1,2),WEEKNUM(A847,2),"")</f>
        <v/>
      </c>
      <c r="C847" s="0" t="str">
        <f aca="false">IF(A847=EOMONTH(A847,0),TEXT(A847,"mmm"),"")</f>
        <v/>
      </c>
      <c r="D847" s="0" t="str">
        <f aca="false">IF(OR(AND(DAY(A847)=31,MONTH(A847)=12),AND(DAY(A847)=1,MONTH(A847)=1)),YEAR(A847),"")</f>
        <v/>
      </c>
      <c r="E847" s="118" t="str">
        <f aca="false">IF(IF(YEAR(A847)=$H$1,TRUE())*IF(OR($H$2="",TEXT(A847,"mmm")=$H$2),TRUE())*IF(OR($H$3="",WEEKNUM(A847,2)=$H$3),TRUE())=1,ROW(),"")</f>
        <v/>
      </c>
      <c r="R847" s="124"/>
      <c r="S847" s="124"/>
      <c r="T847" s="124"/>
      <c r="U847" s="124"/>
      <c r="V847" s="124"/>
      <c r="W847" s="124"/>
      <c r="X847" s="124"/>
      <c r="Y847" s="124"/>
      <c r="Z847" s="124"/>
      <c r="AA847" s="124"/>
      <c r="AB847" s="124"/>
      <c r="AC847" s="124"/>
      <c r="AD847" s="124"/>
      <c r="AE847" s="124"/>
      <c r="AF847" s="124"/>
      <c r="AG847" s="124"/>
      <c r="AH847" s="124"/>
      <c r="AI847" s="124"/>
      <c r="AJ847" s="124"/>
      <c r="AK847" s="124"/>
      <c r="AL847" s="124"/>
      <c r="AM847" s="124"/>
      <c r="AN847" s="124"/>
      <c r="AO847" s="124"/>
      <c r="AP847" s="124"/>
      <c r="AQ847" s="124"/>
      <c r="AR847" s="124"/>
      <c r="AS847" s="124"/>
      <c r="AT847" s="124"/>
      <c r="AU847" s="124"/>
      <c r="AV847" s="124"/>
    </row>
    <row r="848" customFormat="false" ht="12.8" hidden="false" customHeight="false" outlineLevel="0" collapsed="false">
      <c r="A848" s="105" t="n">
        <f aca="false">IF(MAX(A$11:A847)+1&lt;=$D$1,A847+1,"")</f>
        <v>44534</v>
      </c>
      <c r="B848" s="0" t="str">
        <f aca="false">IF(WEEKDAY(A848,2)=WEEKDAY(B$1,2),WEEKNUM(A848,2),"")</f>
        <v/>
      </c>
      <c r="C848" s="0" t="str">
        <f aca="false">IF(A848=EOMONTH(A848,0),TEXT(A848,"mmm"),"")</f>
        <v/>
      </c>
      <c r="D848" s="0" t="str">
        <f aca="false">IF(OR(AND(DAY(A848)=31,MONTH(A848)=12),AND(DAY(A848)=1,MONTH(A848)=1)),YEAR(A848),"")</f>
        <v/>
      </c>
      <c r="E848" s="118" t="str">
        <f aca="false">IF(IF(YEAR(A848)=$H$1,TRUE())*IF(OR($H$2="",TEXT(A848,"mmm")=$H$2),TRUE())*IF(OR($H$3="",WEEKNUM(A848,2)=$H$3),TRUE())=1,ROW(),"")</f>
        <v/>
      </c>
      <c r="R848" s="124"/>
      <c r="S848" s="124"/>
      <c r="T848" s="124"/>
      <c r="U848" s="124"/>
      <c r="V848" s="124"/>
      <c r="W848" s="124"/>
      <c r="X848" s="124"/>
      <c r="Y848" s="124"/>
      <c r="Z848" s="124"/>
      <c r="AA848" s="124"/>
      <c r="AB848" s="124"/>
      <c r="AC848" s="124"/>
      <c r="AD848" s="124"/>
      <c r="AE848" s="124"/>
      <c r="AF848" s="124"/>
      <c r="AG848" s="124"/>
      <c r="AH848" s="124"/>
      <c r="AI848" s="124"/>
      <c r="AJ848" s="124"/>
      <c r="AK848" s="124"/>
      <c r="AL848" s="124"/>
      <c r="AM848" s="124"/>
      <c r="AN848" s="124"/>
      <c r="AO848" s="124"/>
      <c r="AP848" s="124"/>
      <c r="AQ848" s="124"/>
      <c r="AR848" s="124"/>
      <c r="AS848" s="124"/>
      <c r="AT848" s="124"/>
      <c r="AU848" s="124"/>
      <c r="AV848" s="124"/>
    </row>
    <row r="849" customFormat="false" ht="12.8" hidden="false" customHeight="false" outlineLevel="0" collapsed="false">
      <c r="A849" s="105" t="n">
        <f aca="false">IF(MAX(A$11:A848)+1&lt;=$D$1,A848+1,"")</f>
        <v>44535</v>
      </c>
      <c r="B849" s="0" t="str">
        <f aca="false">IF(WEEKDAY(A849,2)=WEEKDAY(B$1,2),WEEKNUM(A849,2),"")</f>
        <v/>
      </c>
      <c r="C849" s="0" t="str">
        <f aca="false">IF(A849=EOMONTH(A849,0),TEXT(A849,"mmm"),"")</f>
        <v/>
      </c>
      <c r="D849" s="0" t="str">
        <f aca="false">IF(OR(AND(DAY(A849)=31,MONTH(A849)=12),AND(DAY(A849)=1,MONTH(A849)=1)),YEAR(A849),"")</f>
        <v/>
      </c>
      <c r="E849" s="118" t="str">
        <f aca="false">IF(IF(YEAR(A849)=$H$1,TRUE())*IF(OR($H$2="",TEXT(A849,"mmm")=$H$2),TRUE())*IF(OR($H$3="",WEEKNUM(A849,2)=$H$3),TRUE())=1,ROW(),"")</f>
        <v/>
      </c>
      <c r="R849" s="124"/>
      <c r="S849" s="124"/>
      <c r="T849" s="124"/>
      <c r="U849" s="124"/>
      <c r="V849" s="124"/>
      <c r="W849" s="124"/>
      <c r="X849" s="124"/>
      <c r="Y849" s="124"/>
      <c r="Z849" s="124"/>
      <c r="AA849" s="124"/>
      <c r="AB849" s="124"/>
      <c r="AC849" s="124"/>
      <c r="AD849" s="124"/>
      <c r="AE849" s="124"/>
      <c r="AF849" s="124"/>
      <c r="AG849" s="124"/>
      <c r="AH849" s="124"/>
      <c r="AI849" s="124"/>
      <c r="AJ849" s="124"/>
      <c r="AK849" s="124"/>
      <c r="AL849" s="124"/>
      <c r="AM849" s="124"/>
      <c r="AN849" s="124"/>
      <c r="AO849" s="124"/>
      <c r="AP849" s="124"/>
      <c r="AQ849" s="124"/>
      <c r="AR849" s="124"/>
      <c r="AS849" s="124"/>
      <c r="AT849" s="124"/>
      <c r="AU849" s="124"/>
      <c r="AV849" s="124"/>
    </row>
    <row r="850" customFormat="false" ht="12.8" hidden="false" customHeight="false" outlineLevel="0" collapsed="false">
      <c r="A850" s="105" t="n">
        <f aca="false">IF(MAX(A$11:A849)+1&lt;=$D$1,A849+1,"")</f>
        <v>44536</v>
      </c>
      <c r="B850" s="0" t="str">
        <f aca="false">IF(WEEKDAY(A850,2)=WEEKDAY(B$1,2),WEEKNUM(A850,2),"")</f>
        <v/>
      </c>
      <c r="C850" s="0" t="str">
        <f aca="false">IF(A850=EOMONTH(A850,0),TEXT(A850,"mmm"),"")</f>
        <v/>
      </c>
      <c r="D850" s="0" t="str">
        <f aca="false">IF(OR(AND(DAY(A850)=31,MONTH(A850)=12),AND(DAY(A850)=1,MONTH(A850)=1)),YEAR(A850),"")</f>
        <v/>
      </c>
      <c r="E850" s="118" t="str">
        <f aca="false">IF(IF(YEAR(A850)=$H$1,TRUE())*IF(OR($H$2="",TEXT(A850,"mmm")=$H$2),TRUE())*IF(OR($H$3="",WEEKNUM(A850,2)=$H$3),TRUE())=1,ROW(),"")</f>
        <v/>
      </c>
      <c r="R850" s="124"/>
      <c r="S850" s="124"/>
      <c r="T850" s="124"/>
      <c r="U850" s="124"/>
      <c r="V850" s="124"/>
      <c r="W850" s="124"/>
      <c r="X850" s="124"/>
      <c r="Y850" s="124"/>
      <c r="Z850" s="124"/>
      <c r="AA850" s="124"/>
      <c r="AB850" s="124"/>
      <c r="AC850" s="124"/>
      <c r="AD850" s="124"/>
      <c r="AE850" s="124"/>
      <c r="AF850" s="124"/>
      <c r="AG850" s="124"/>
      <c r="AH850" s="124"/>
      <c r="AI850" s="124"/>
      <c r="AJ850" s="124"/>
      <c r="AK850" s="124"/>
      <c r="AL850" s="124"/>
      <c r="AM850" s="124"/>
      <c r="AN850" s="124"/>
      <c r="AO850" s="124"/>
      <c r="AP850" s="124"/>
      <c r="AQ850" s="124"/>
      <c r="AR850" s="124"/>
      <c r="AS850" s="124"/>
      <c r="AT850" s="124"/>
      <c r="AU850" s="124"/>
      <c r="AV850" s="124"/>
    </row>
    <row r="851" customFormat="false" ht="12.8" hidden="false" customHeight="false" outlineLevel="0" collapsed="false">
      <c r="A851" s="105" t="n">
        <f aca="false">IF(MAX(A$11:A850)+1&lt;=$D$1,A850+1,"")</f>
        <v>44537</v>
      </c>
      <c r="B851" s="0" t="n">
        <f aca="false">IF(WEEKDAY(A851,2)=WEEKDAY(B$1,2),WEEKNUM(A851,2),"")</f>
        <v>50</v>
      </c>
      <c r="C851" s="0" t="str">
        <f aca="false">IF(A851=EOMONTH(A851,0),TEXT(A851,"mmm"),"")</f>
        <v/>
      </c>
      <c r="D851" s="0" t="str">
        <f aca="false">IF(OR(AND(DAY(A851)=31,MONTH(A851)=12),AND(DAY(A851)=1,MONTH(A851)=1)),YEAR(A851),"")</f>
        <v/>
      </c>
      <c r="E851" s="118" t="str">
        <f aca="false">IF(IF(YEAR(A851)=$H$1,TRUE())*IF(OR($H$2="",TEXT(A851,"mmm")=$H$2),TRUE())*IF(OR($H$3="",WEEKNUM(A851,2)=$H$3),TRUE())=1,ROW(),"")</f>
        <v/>
      </c>
      <c r="R851" s="124"/>
      <c r="S851" s="124"/>
      <c r="T851" s="124"/>
      <c r="U851" s="124"/>
      <c r="V851" s="124"/>
      <c r="W851" s="124"/>
      <c r="X851" s="124"/>
      <c r="Y851" s="124"/>
      <c r="Z851" s="124"/>
      <c r="AA851" s="124"/>
      <c r="AB851" s="124"/>
      <c r="AC851" s="124"/>
      <c r="AD851" s="124"/>
      <c r="AE851" s="124"/>
      <c r="AF851" s="124"/>
      <c r="AG851" s="124"/>
      <c r="AH851" s="124"/>
      <c r="AI851" s="124"/>
      <c r="AJ851" s="124"/>
      <c r="AK851" s="124"/>
      <c r="AL851" s="124"/>
      <c r="AM851" s="124"/>
      <c r="AN851" s="124"/>
      <c r="AO851" s="124"/>
      <c r="AP851" s="124"/>
      <c r="AQ851" s="124"/>
      <c r="AR851" s="124"/>
      <c r="AS851" s="124"/>
      <c r="AT851" s="124"/>
      <c r="AU851" s="124"/>
      <c r="AV851" s="124"/>
    </row>
    <row r="852" customFormat="false" ht="12.8" hidden="false" customHeight="false" outlineLevel="0" collapsed="false">
      <c r="A852" s="105" t="n">
        <f aca="false">IF(MAX(A$11:A851)+1&lt;=$D$1,A851+1,"")</f>
        <v>44538</v>
      </c>
      <c r="B852" s="0" t="str">
        <f aca="false">IF(WEEKDAY(A852,2)=WEEKDAY(B$1,2),WEEKNUM(A852,2),"")</f>
        <v/>
      </c>
      <c r="C852" s="0" t="str">
        <f aca="false">IF(A852=EOMONTH(A852,0),TEXT(A852,"mmm"),"")</f>
        <v/>
      </c>
      <c r="D852" s="0" t="str">
        <f aca="false">IF(OR(AND(DAY(A852)=31,MONTH(A852)=12),AND(DAY(A852)=1,MONTH(A852)=1)),YEAR(A852),"")</f>
        <v/>
      </c>
      <c r="E852" s="118" t="str">
        <f aca="false">IF(IF(YEAR(A852)=$H$1,TRUE())*IF(OR($H$2="",TEXT(A852,"mmm")=$H$2),TRUE())*IF(OR($H$3="",WEEKNUM(A852,2)=$H$3),TRUE())=1,ROW(),"")</f>
        <v/>
      </c>
      <c r="R852" s="124"/>
      <c r="S852" s="124"/>
      <c r="T852" s="124"/>
      <c r="U852" s="124"/>
      <c r="V852" s="124"/>
      <c r="W852" s="124"/>
      <c r="X852" s="124"/>
      <c r="Y852" s="124"/>
      <c r="Z852" s="124"/>
      <c r="AA852" s="124"/>
      <c r="AB852" s="124"/>
      <c r="AC852" s="124"/>
      <c r="AD852" s="124"/>
      <c r="AE852" s="124"/>
      <c r="AF852" s="124"/>
      <c r="AG852" s="124"/>
      <c r="AH852" s="124"/>
      <c r="AI852" s="124"/>
      <c r="AJ852" s="124"/>
      <c r="AK852" s="124"/>
      <c r="AL852" s="124"/>
      <c r="AM852" s="124"/>
      <c r="AN852" s="124"/>
      <c r="AO852" s="124"/>
      <c r="AP852" s="124"/>
      <c r="AQ852" s="124"/>
      <c r="AR852" s="124"/>
      <c r="AS852" s="124"/>
      <c r="AT852" s="124"/>
      <c r="AU852" s="124"/>
      <c r="AV852" s="124"/>
    </row>
    <row r="853" customFormat="false" ht="12.8" hidden="false" customHeight="false" outlineLevel="0" collapsed="false">
      <c r="A853" s="105" t="n">
        <f aca="false">IF(MAX(A$11:A852)+1&lt;=$D$1,A852+1,"")</f>
        <v>44539</v>
      </c>
      <c r="B853" s="0" t="str">
        <f aca="false">IF(WEEKDAY(A853,2)=WEEKDAY(B$1,2),WEEKNUM(A853,2),"")</f>
        <v/>
      </c>
      <c r="C853" s="0" t="str">
        <f aca="false">IF(A853=EOMONTH(A853,0),TEXT(A853,"mmm"),"")</f>
        <v/>
      </c>
      <c r="D853" s="0" t="str">
        <f aca="false">IF(OR(AND(DAY(A853)=31,MONTH(A853)=12),AND(DAY(A853)=1,MONTH(A853)=1)),YEAR(A853),"")</f>
        <v/>
      </c>
      <c r="E853" s="118" t="str">
        <f aca="false">IF(IF(YEAR(A853)=$H$1,TRUE())*IF(OR($H$2="",TEXT(A853,"mmm")=$H$2),TRUE())*IF(OR($H$3="",WEEKNUM(A853,2)=$H$3),TRUE())=1,ROW(),"")</f>
        <v/>
      </c>
      <c r="R853" s="124"/>
      <c r="S853" s="124"/>
      <c r="T853" s="124"/>
      <c r="U853" s="124"/>
      <c r="V853" s="124"/>
      <c r="W853" s="124"/>
      <c r="X853" s="124"/>
      <c r="Y853" s="124"/>
      <c r="Z853" s="124"/>
      <c r="AA853" s="124"/>
      <c r="AB853" s="124"/>
      <c r="AC853" s="124"/>
      <c r="AD853" s="124"/>
      <c r="AE853" s="124"/>
      <c r="AF853" s="124"/>
      <c r="AG853" s="124"/>
      <c r="AH853" s="124"/>
      <c r="AI853" s="124"/>
      <c r="AJ853" s="124"/>
      <c r="AK853" s="124"/>
      <c r="AL853" s="124"/>
      <c r="AM853" s="124"/>
      <c r="AN853" s="124"/>
      <c r="AO853" s="124"/>
      <c r="AP853" s="124"/>
      <c r="AQ853" s="124"/>
      <c r="AR853" s="124"/>
      <c r="AS853" s="124"/>
      <c r="AT853" s="124"/>
      <c r="AU853" s="124"/>
      <c r="AV853" s="124"/>
    </row>
    <row r="854" customFormat="false" ht="12.8" hidden="false" customHeight="false" outlineLevel="0" collapsed="false">
      <c r="A854" s="105" t="n">
        <f aca="false">IF(MAX(A$11:A853)+1&lt;=$D$1,A853+1,"")</f>
        <v>44540</v>
      </c>
      <c r="B854" s="0" t="str">
        <f aca="false">IF(WEEKDAY(A854,2)=WEEKDAY(B$1,2),WEEKNUM(A854,2),"")</f>
        <v/>
      </c>
      <c r="C854" s="0" t="str">
        <f aca="false">IF(A854=EOMONTH(A854,0),TEXT(A854,"mmm"),"")</f>
        <v/>
      </c>
      <c r="D854" s="0" t="str">
        <f aca="false">IF(OR(AND(DAY(A854)=31,MONTH(A854)=12),AND(DAY(A854)=1,MONTH(A854)=1)),YEAR(A854),"")</f>
        <v/>
      </c>
      <c r="E854" s="118" t="str">
        <f aca="false">IF(IF(YEAR(A854)=$H$1,TRUE())*IF(OR($H$2="",TEXT(A854,"mmm")=$H$2),TRUE())*IF(OR($H$3="",WEEKNUM(A854,2)=$H$3),TRUE())=1,ROW(),"")</f>
        <v/>
      </c>
      <c r="R854" s="124"/>
      <c r="S854" s="124"/>
      <c r="T854" s="124"/>
      <c r="U854" s="124"/>
      <c r="V854" s="124"/>
      <c r="W854" s="124"/>
      <c r="X854" s="124"/>
      <c r="Y854" s="124"/>
      <c r="Z854" s="124"/>
      <c r="AA854" s="124"/>
      <c r="AB854" s="124"/>
      <c r="AC854" s="124"/>
      <c r="AD854" s="124"/>
      <c r="AE854" s="124"/>
      <c r="AF854" s="124"/>
      <c r="AG854" s="124"/>
      <c r="AH854" s="124"/>
      <c r="AI854" s="124"/>
      <c r="AJ854" s="124"/>
      <c r="AK854" s="124"/>
      <c r="AL854" s="124"/>
      <c r="AM854" s="124"/>
      <c r="AN854" s="124"/>
      <c r="AO854" s="124"/>
      <c r="AP854" s="124"/>
      <c r="AQ854" s="124"/>
      <c r="AR854" s="124"/>
      <c r="AS854" s="124"/>
      <c r="AT854" s="124"/>
      <c r="AU854" s="124"/>
      <c r="AV854" s="124"/>
    </row>
    <row r="855" customFormat="false" ht="12.8" hidden="false" customHeight="false" outlineLevel="0" collapsed="false">
      <c r="A855" s="105" t="n">
        <f aca="false">IF(MAX(A$11:A854)+1&lt;=$D$1,A854+1,"")</f>
        <v>44541</v>
      </c>
      <c r="B855" s="0" t="str">
        <f aca="false">IF(WEEKDAY(A855,2)=WEEKDAY(B$1,2),WEEKNUM(A855,2),"")</f>
        <v/>
      </c>
      <c r="C855" s="0" t="str">
        <f aca="false">IF(A855=EOMONTH(A855,0),TEXT(A855,"mmm"),"")</f>
        <v/>
      </c>
      <c r="D855" s="0" t="str">
        <f aca="false">IF(OR(AND(DAY(A855)=31,MONTH(A855)=12),AND(DAY(A855)=1,MONTH(A855)=1)),YEAR(A855),"")</f>
        <v/>
      </c>
      <c r="E855" s="118" t="str">
        <f aca="false">IF(IF(YEAR(A855)=$H$1,TRUE())*IF(OR($H$2="",TEXT(A855,"mmm")=$H$2),TRUE())*IF(OR($H$3="",WEEKNUM(A855,2)=$H$3),TRUE())=1,ROW(),"")</f>
        <v/>
      </c>
      <c r="R855" s="124"/>
      <c r="S855" s="124"/>
      <c r="T855" s="124"/>
      <c r="U855" s="124"/>
      <c r="V855" s="124"/>
      <c r="W855" s="124"/>
      <c r="X855" s="124"/>
      <c r="Y855" s="124"/>
      <c r="Z855" s="124"/>
      <c r="AA855" s="124"/>
      <c r="AB855" s="124"/>
      <c r="AC855" s="124"/>
      <c r="AD855" s="124"/>
      <c r="AE855" s="124"/>
      <c r="AF855" s="124"/>
      <c r="AG855" s="124"/>
      <c r="AH855" s="124"/>
      <c r="AI855" s="124"/>
      <c r="AJ855" s="124"/>
      <c r="AK855" s="124"/>
      <c r="AL855" s="124"/>
      <c r="AM855" s="124"/>
      <c r="AN855" s="124"/>
      <c r="AO855" s="124"/>
      <c r="AP855" s="124"/>
      <c r="AQ855" s="124"/>
      <c r="AR855" s="124"/>
      <c r="AS855" s="124"/>
      <c r="AT855" s="124"/>
      <c r="AU855" s="124"/>
      <c r="AV855" s="124"/>
    </row>
    <row r="856" customFormat="false" ht="12.8" hidden="false" customHeight="false" outlineLevel="0" collapsed="false">
      <c r="A856" s="105" t="n">
        <f aca="false">IF(MAX(A$11:A855)+1&lt;=$D$1,A855+1,"")</f>
        <v>44542</v>
      </c>
      <c r="B856" s="0" t="str">
        <f aca="false">IF(WEEKDAY(A856,2)=WEEKDAY(B$1,2),WEEKNUM(A856,2),"")</f>
        <v/>
      </c>
      <c r="C856" s="0" t="str">
        <f aca="false">IF(A856=EOMONTH(A856,0),TEXT(A856,"mmm"),"")</f>
        <v/>
      </c>
      <c r="D856" s="0" t="str">
        <f aca="false">IF(OR(AND(DAY(A856)=31,MONTH(A856)=12),AND(DAY(A856)=1,MONTH(A856)=1)),YEAR(A856),"")</f>
        <v/>
      </c>
      <c r="E856" s="118" t="str">
        <f aca="false">IF(IF(YEAR(A856)=$H$1,TRUE())*IF(OR($H$2="",TEXT(A856,"mmm")=$H$2),TRUE())*IF(OR($H$3="",WEEKNUM(A856,2)=$H$3),TRUE())=1,ROW(),"")</f>
        <v/>
      </c>
      <c r="R856" s="124"/>
      <c r="S856" s="124"/>
      <c r="T856" s="124"/>
      <c r="U856" s="124"/>
      <c r="V856" s="124"/>
      <c r="W856" s="124"/>
      <c r="X856" s="124"/>
      <c r="Y856" s="124"/>
      <c r="Z856" s="124"/>
      <c r="AA856" s="124"/>
      <c r="AB856" s="124"/>
      <c r="AC856" s="124"/>
      <c r="AD856" s="124"/>
      <c r="AE856" s="124"/>
      <c r="AF856" s="124"/>
      <c r="AG856" s="124"/>
      <c r="AH856" s="124"/>
      <c r="AI856" s="124"/>
      <c r="AJ856" s="124"/>
      <c r="AK856" s="124"/>
      <c r="AL856" s="124"/>
      <c r="AM856" s="124"/>
      <c r="AN856" s="124"/>
      <c r="AO856" s="124"/>
      <c r="AP856" s="124"/>
      <c r="AQ856" s="124"/>
      <c r="AR856" s="124"/>
      <c r="AS856" s="124"/>
      <c r="AT856" s="124"/>
      <c r="AU856" s="124"/>
      <c r="AV856" s="124"/>
    </row>
    <row r="857" customFormat="false" ht="12.8" hidden="false" customHeight="false" outlineLevel="0" collapsed="false">
      <c r="A857" s="105" t="n">
        <f aca="false">IF(MAX(A$11:A856)+1&lt;=$D$1,A856+1,"")</f>
        <v>44543</v>
      </c>
      <c r="B857" s="0" t="str">
        <f aca="false">IF(WEEKDAY(A857,2)=WEEKDAY(B$1,2),WEEKNUM(A857,2),"")</f>
        <v/>
      </c>
      <c r="C857" s="0" t="str">
        <f aca="false">IF(A857=EOMONTH(A857,0),TEXT(A857,"mmm"),"")</f>
        <v/>
      </c>
      <c r="D857" s="0" t="str">
        <f aca="false">IF(OR(AND(DAY(A857)=31,MONTH(A857)=12),AND(DAY(A857)=1,MONTH(A857)=1)),YEAR(A857),"")</f>
        <v/>
      </c>
      <c r="E857" s="118" t="str">
        <f aca="false">IF(IF(YEAR(A857)=$H$1,TRUE())*IF(OR($H$2="",TEXT(A857,"mmm")=$H$2),TRUE())*IF(OR($H$3="",WEEKNUM(A857,2)=$H$3),TRUE())=1,ROW(),"")</f>
        <v/>
      </c>
      <c r="R857" s="124"/>
      <c r="S857" s="124"/>
      <c r="T857" s="124"/>
      <c r="U857" s="124"/>
      <c r="V857" s="124"/>
      <c r="W857" s="124"/>
      <c r="X857" s="124"/>
      <c r="Y857" s="124"/>
      <c r="Z857" s="124"/>
      <c r="AA857" s="124"/>
      <c r="AB857" s="124"/>
      <c r="AC857" s="124"/>
      <c r="AD857" s="124"/>
      <c r="AE857" s="124"/>
      <c r="AF857" s="124"/>
      <c r="AG857" s="124"/>
      <c r="AH857" s="124"/>
      <c r="AI857" s="124"/>
      <c r="AJ857" s="124"/>
      <c r="AK857" s="124"/>
      <c r="AL857" s="124"/>
      <c r="AM857" s="124"/>
      <c r="AN857" s="124"/>
      <c r="AO857" s="124"/>
      <c r="AP857" s="124"/>
      <c r="AQ857" s="124"/>
      <c r="AR857" s="124"/>
      <c r="AS857" s="124"/>
      <c r="AT857" s="124"/>
      <c r="AU857" s="124"/>
      <c r="AV857" s="124"/>
    </row>
    <row r="858" customFormat="false" ht="12.8" hidden="false" customHeight="false" outlineLevel="0" collapsed="false">
      <c r="A858" s="105" t="n">
        <f aca="false">IF(MAX(A$11:A857)+1&lt;=$D$1,A857+1,"")</f>
        <v>44544</v>
      </c>
      <c r="B858" s="0" t="n">
        <f aca="false">IF(WEEKDAY(A858,2)=WEEKDAY(B$1,2),WEEKNUM(A858,2),"")</f>
        <v>51</v>
      </c>
      <c r="C858" s="0" t="str">
        <f aca="false">IF(A858=EOMONTH(A858,0),TEXT(A858,"mmm"),"")</f>
        <v/>
      </c>
      <c r="D858" s="0" t="str">
        <f aca="false">IF(OR(AND(DAY(A858)=31,MONTH(A858)=12),AND(DAY(A858)=1,MONTH(A858)=1)),YEAR(A858),"")</f>
        <v/>
      </c>
      <c r="E858" s="118" t="str">
        <f aca="false">IF(IF(YEAR(A858)=$H$1,TRUE())*IF(OR($H$2="",TEXT(A858,"mmm")=$H$2),TRUE())*IF(OR($H$3="",WEEKNUM(A858,2)=$H$3),TRUE())=1,ROW(),"")</f>
        <v/>
      </c>
      <c r="R858" s="124"/>
      <c r="S858" s="124"/>
      <c r="T858" s="124"/>
      <c r="U858" s="124"/>
      <c r="V858" s="124"/>
      <c r="W858" s="124"/>
      <c r="X858" s="124"/>
      <c r="Y858" s="124"/>
      <c r="Z858" s="124"/>
      <c r="AA858" s="124"/>
      <c r="AB858" s="124"/>
      <c r="AC858" s="124"/>
      <c r="AD858" s="124"/>
      <c r="AE858" s="124"/>
      <c r="AF858" s="124"/>
      <c r="AG858" s="124"/>
      <c r="AH858" s="124"/>
      <c r="AI858" s="124"/>
      <c r="AJ858" s="124"/>
      <c r="AK858" s="124"/>
      <c r="AL858" s="124"/>
      <c r="AM858" s="124"/>
      <c r="AN858" s="124"/>
      <c r="AO858" s="124"/>
      <c r="AP858" s="124"/>
      <c r="AQ858" s="124"/>
      <c r="AR858" s="124"/>
      <c r="AS858" s="124"/>
      <c r="AT858" s="124"/>
      <c r="AU858" s="124"/>
      <c r="AV858" s="124"/>
    </row>
    <row r="859" customFormat="false" ht="12.8" hidden="false" customHeight="false" outlineLevel="0" collapsed="false">
      <c r="A859" s="105" t="n">
        <f aca="false">IF(MAX(A$11:A858)+1&lt;=$D$1,A858+1,"")</f>
        <v>44545</v>
      </c>
      <c r="B859" s="0" t="str">
        <f aca="false">IF(WEEKDAY(A859,2)=WEEKDAY(B$1,2),WEEKNUM(A859,2),"")</f>
        <v/>
      </c>
      <c r="C859" s="0" t="str">
        <f aca="false">IF(A859=EOMONTH(A859,0),TEXT(A859,"mmm"),"")</f>
        <v/>
      </c>
      <c r="D859" s="0" t="str">
        <f aca="false">IF(OR(AND(DAY(A859)=31,MONTH(A859)=12),AND(DAY(A859)=1,MONTH(A859)=1)),YEAR(A859),"")</f>
        <v/>
      </c>
      <c r="E859" s="118" t="str">
        <f aca="false">IF(IF(YEAR(A859)=$H$1,TRUE())*IF(OR($H$2="",TEXT(A859,"mmm")=$H$2),TRUE())*IF(OR($H$3="",WEEKNUM(A859,2)=$H$3),TRUE())=1,ROW(),"")</f>
        <v/>
      </c>
      <c r="R859" s="124"/>
      <c r="S859" s="124"/>
      <c r="T859" s="124"/>
      <c r="U859" s="124"/>
      <c r="V859" s="124"/>
      <c r="W859" s="124"/>
      <c r="X859" s="124"/>
      <c r="Y859" s="124"/>
      <c r="Z859" s="124"/>
      <c r="AA859" s="124"/>
      <c r="AB859" s="124"/>
      <c r="AC859" s="124"/>
      <c r="AD859" s="124"/>
      <c r="AE859" s="124"/>
      <c r="AF859" s="124"/>
      <c r="AG859" s="124"/>
      <c r="AH859" s="124"/>
      <c r="AI859" s="124"/>
      <c r="AJ859" s="124"/>
      <c r="AK859" s="124"/>
      <c r="AL859" s="124"/>
      <c r="AM859" s="124"/>
      <c r="AN859" s="124"/>
      <c r="AO859" s="124"/>
      <c r="AP859" s="124"/>
      <c r="AQ859" s="124"/>
      <c r="AR859" s="124"/>
      <c r="AS859" s="124"/>
      <c r="AT859" s="124"/>
      <c r="AU859" s="124"/>
      <c r="AV859" s="124"/>
    </row>
    <row r="860" customFormat="false" ht="12.8" hidden="false" customHeight="false" outlineLevel="0" collapsed="false">
      <c r="A860" s="105" t="n">
        <f aca="false">IF(MAX(A$11:A859)+1&lt;=$D$1,A859+1,"")</f>
        <v>44546</v>
      </c>
      <c r="B860" s="0" t="str">
        <f aca="false">IF(WEEKDAY(A860,2)=WEEKDAY(B$1,2),WEEKNUM(A860,2),"")</f>
        <v/>
      </c>
      <c r="C860" s="0" t="str">
        <f aca="false">IF(A860=EOMONTH(A860,0),TEXT(A860,"mmm"),"")</f>
        <v/>
      </c>
      <c r="D860" s="0" t="str">
        <f aca="false">IF(OR(AND(DAY(A860)=31,MONTH(A860)=12),AND(DAY(A860)=1,MONTH(A860)=1)),YEAR(A860),"")</f>
        <v/>
      </c>
      <c r="E860" s="118" t="str">
        <f aca="false">IF(IF(YEAR(A860)=$H$1,TRUE())*IF(OR($H$2="",TEXT(A860,"mmm")=$H$2),TRUE())*IF(OR($H$3="",WEEKNUM(A860,2)=$H$3),TRUE())=1,ROW(),"")</f>
        <v/>
      </c>
      <c r="R860" s="124"/>
      <c r="S860" s="124"/>
      <c r="T860" s="124"/>
      <c r="U860" s="124"/>
      <c r="V860" s="124"/>
      <c r="W860" s="124"/>
      <c r="X860" s="124"/>
      <c r="Y860" s="124"/>
      <c r="Z860" s="124"/>
      <c r="AA860" s="124"/>
      <c r="AB860" s="124"/>
      <c r="AC860" s="124"/>
      <c r="AD860" s="124"/>
      <c r="AE860" s="124"/>
      <c r="AF860" s="124"/>
      <c r="AG860" s="124"/>
      <c r="AH860" s="124"/>
      <c r="AI860" s="124"/>
      <c r="AJ860" s="124"/>
      <c r="AK860" s="124"/>
      <c r="AL860" s="124"/>
      <c r="AM860" s="124"/>
      <c r="AN860" s="124"/>
      <c r="AO860" s="124"/>
      <c r="AP860" s="124"/>
      <c r="AQ860" s="124"/>
      <c r="AR860" s="124"/>
      <c r="AS860" s="124"/>
      <c r="AT860" s="124"/>
      <c r="AU860" s="124"/>
      <c r="AV860" s="124"/>
    </row>
    <row r="861" customFormat="false" ht="12.8" hidden="false" customHeight="false" outlineLevel="0" collapsed="false">
      <c r="A861" s="105" t="n">
        <f aca="false">IF(MAX(A$11:A860)+1&lt;=$D$1,A860+1,"")</f>
        <v>44547</v>
      </c>
      <c r="B861" s="0" t="str">
        <f aca="false">IF(WEEKDAY(A861,2)=WEEKDAY(B$1,2),WEEKNUM(A861,2),"")</f>
        <v/>
      </c>
      <c r="C861" s="0" t="str">
        <f aca="false">IF(A861=EOMONTH(A861,0),TEXT(A861,"mmm"),"")</f>
        <v/>
      </c>
      <c r="D861" s="0" t="str">
        <f aca="false">IF(OR(AND(DAY(A861)=31,MONTH(A861)=12),AND(DAY(A861)=1,MONTH(A861)=1)),YEAR(A861),"")</f>
        <v/>
      </c>
      <c r="E861" s="118" t="str">
        <f aca="false">IF(IF(YEAR(A861)=$H$1,TRUE())*IF(OR($H$2="",TEXT(A861,"mmm")=$H$2),TRUE())*IF(OR($H$3="",WEEKNUM(A861,2)=$H$3),TRUE())=1,ROW(),"")</f>
        <v/>
      </c>
      <c r="R861" s="124"/>
      <c r="S861" s="124"/>
      <c r="T861" s="124"/>
      <c r="U861" s="124"/>
      <c r="V861" s="124"/>
      <c r="W861" s="124"/>
      <c r="X861" s="124"/>
      <c r="Y861" s="124"/>
      <c r="Z861" s="124"/>
      <c r="AA861" s="124"/>
      <c r="AB861" s="124"/>
      <c r="AC861" s="124"/>
      <c r="AD861" s="124"/>
      <c r="AE861" s="124"/>
      <c r="AF861" s="124"/>
      <c r="AG861" s="124"/>
      <c r="AH861" s="124"/>
      <c r="AI861" s="124"/>
      <c r="AJ861" s="124"/>
      <c r="AK861" s="124"/>
      <c r="AL861" s="124"/>
      <c r="AM861" s="124"/>
      <c r="AN861" s="124"/>
      <c r="AO861" s="124"/>
      <c r="AP861" s="124"/>
      <c r="AQ861" s="124"/>
      <c r="AR861" s="124"/>
      <c r="AS861" s="124"/>
      <c r="AT861" s="124"/>
      <c r="AU861" s="124"/>
      <c r="AV861" s="124"/>
    </row>
    <row r="862" customFormat="false" ht="12.8" hidden="false" customHeight="false" outlineLevel="0" collapsed="false">
      <c r="A862" s="105" t="n">
        <f aca="false">IF(MAX(A$11:A861)+1&lt;=$D$1,A861+1,"")</f>
        <v>44548</v>
      </c>
      <c r="B862" s="0" t="str">
        <f aca="false">IF(WEEKDAY(A862,2)=WEEKDAY(B$1,2),WEEKNUM(A862,2),"")</f>
        <v/>
      </c>
      <c r="C862" s="0" t="str">
        <f aca="false">IF(A862=EOMONTH(A862,0),TEXT(A862,"mmm"),"")</f>
        <v/>
      </c>
      <c r="D862" s="0" t="str">
        <f aca="false">IF(OR(AND(DAY(A862)=31,MONTH(A862)=12),AND(DAY(A862)=1,MONTH(A862)=1)),YEAR(A862),"")</f>
        <v/>
      </c>
      <c r="E862" s="118" t="str">
        <f aca="false">IF(IF(YEAR(A862)=$H$1,TRUE())*IF(OR($H$2="",TEXT(A862,"mmm")=$H$2),TRUE())*IF(OR($H$3="",WEEKNUM(A862,2)=$H$3),TRUE())=1,ROW(),"")</f>
        <v/>
      </c>
      <c r="R862" s="124"/>
      <c r="S862" s="124"/>
      <c r="T862" s="124"/>
      <c r="U862" s="124"/>
      <c r="V862" s="124"/>
      <c r="W862" s="124"/>
      <c r="X862" s="124"/>
      <c r="Y862" s="124"/>
      <c r="Z862" s="124"/>
      <c r="AA862" s="124"/>
      <c r="AB862" s="124"/>
      <c r="AC862" s="124"/>
      <c r="AD862" s="124"/>
      <c r="AE862" s="124"/>
      <c r="AF862" s="124"/>
      <c r="AG862" s="124"/>
      <c r="AH862" s="124"/>
      <c r="AI862" s="124"/>
      <c r="AJ862" s="124"/>
      <c r="AK862" s="124"/>
      <c r="AL862" s="124"/>
      <c r="AM862" s="124"/>
      <c r="AN862" s="124"/>
      <c r="AO862" s="124"/>
      <c r="AP862" s="124"/>
      <c r="AQ862" s="124"/>
      <c r="AR862" s="124"/>
      <c r="AS862" s="124"/>
      <c r="AT862" s="124"/>
      <c r="AU862" s="124"/>
      <c r="AV862" s="124"/>
    </row>
    <row r="863" customFormat="false" ht="12.8" hidden="false" customHeight="false" outlineLevel="0" collapsed="false">
      <c r="A863" s="105" t="n">
        <f aca="false">IF(MAX(A$11:A862)+1&lt;=$D$1,A862+1,"")</f>
        <v>44549</v>
      </c>
      <c r="B863" s="0" t="str">
        <f aca="false">IF(WEEKDAY(A863,2)=WEEKDAY(B$1,2),WEEKNUM(A863,2),"")</f>
        <v/>
      </c>
      <c r="C863" s="0" t="str">
        <f aca="false">IF(A863=EOMONTH(A863,0),TEXT(A863,"mmm"),"")</f>
        <v/>
      </c>
      <c r="D863" s="0" t="str">
        <f aca="false">IF(OR(AND(DAY(A863)=31,MONTH(A863)=12),AND(DAY(A863)=1,MONTH(A863)=1)),YEAR(A863),"")</f>
        <v/>
      </c>
      <c r="E863" s="118" t="str">
        <f aca="false">IF(IF(YEAR(A863)=$H$1,TRUE())*IF(OR($H$2="",TEXT(A863,"mmm")=$H$2),TRUE())*IF(OR($H$3="",WEEKNUM(A863,2)=$H$3),TRUE())=1,ROW(),"")</f>
        <v/>
      </c>
      <c r="R863" s="124"/>
      <c r="S863" s="124"/>
      <c r="T863" s="124"/>
      <c r="U863" s="124"/>
      <c r="V863" s="124"/>
      <c r="W863" s="124"/>
      <c r="X863" s="124"/>
      <c r="Y863" s="124"/>
      <c r="Z863" s="124"/>
      <c r="AA863" s="124"/>
      <c r="AB863" s="124"/>
      <c r="AC863" s="124"/>
      <c r="AD863" s="124"/>
      <c r="AE863" s="124"/>
      <c r="AF863" s="124"/>
      <c r="AG863" s="124"/>
      <c r="AH863" s="124"/>
      <c r="AI863" s="124"/>
      <c r="AJ863" s="124"/>
      <c r="AK863" s="124"/>
      <c r="AL863" s="124"/>
      <c r="AM863" s="124"/>
      <c r="AN863" s="124"/>
      <c r="AO863" s="124"/>
      <c r="AP863" s="124"/>
      <c r="AQ863" s="124"/>
      <c r="AR863" s="124"/>
      <c r="AS863" s="124"/>
      <c r="AT863" s="124"/>
      <c r="AU863" s="124"/>
      <c r="AV863" s="124"/>
    </row>
    <row r="864" customFormat="false" ht="12.8" hidden="false" customHeight="false" outlineLevel="0" collapsed="false">
      <c r="A864" s="105" t="n">
        <f aca="false">IF(MAX(A$11:A863)+1&lt;=$D$1,A863+1,"")</f>
        <v>44550</v>
      </c>
      <c r="B864" s="0" t="str">
        <f aca="false">IF(WEEKDAY(A864,2)=WEEKDAY(B$1,2),WEEKNUM(A864,2),"")</f>
        <v/>
      </c>
      <c r="C864" s="0" t="str">
        <f aca="false">IF(A864=EOMONTH(A864,0),TEXT(A864,"mmm"),"")</f>
        <v/>
      </c>
      <c r="D864" s="0" t="str">
        <f aca="false">IF(OR(AND(DAY(A864)=31,MONTH(A864)=12),AND(DAY(A864)=1,MONTH(A864)=1)),YEAR(A864),"")</f>
        <v/>
      </c>
      <c r="E864" s="118" t="str">
        <f aca="false">IF(IF(YEAR(A864)=$H$1,TRUE())*IF(OR($H$2="",TEXT(A864,"mmm")=$H$2),TRUE())*IF(OR($H$3="",WEEKNUM(A864,2)=$H$3),TRUE())=1,ROW(),"")</f>
        <v/>
      </c>
      <c r="R864" s="124"/>
      <c r="S864" s="124"/>
      <c r="T864" s="124"/>
      <c r="U864" s="124"/>
      <c r="V864" s="124"/>
      <c r="W864" s="124"/>
      <c r="X864" s="124"/>
      <c r="Y864" s="124"/>
      <c r="Z864" s="124"/>
      <c r="AA864" s="124"/>
      <c r="AB864" s="124"/>
      <c r="AC864" s="124"/>
      <c r="AD864" s="124"/>
      <c r="AE864" s="124"/>
      <c r="AF864" s="124"/>
      <c r="AG864" s="124"/>
      <c r="AH864" s="124"/>
      <c r="AI864" s="124"/>
      <c r="AJ864" s="124"/>
      <c r="AK864" s="124"/>
      <c r="AL864" s="124"/>
      <c r="AM864" s="124"/>
      <c r="AN864" s="124"/>
      <c r="AO864" s="124"/>
      <c r="AP864" s="124"/>
      <c r="AQ864" s="124"/>
      <c r="AR864" s="124"/>
      <c r="AS864" s="124"/>
      <c r="AT864" s="124"/>
      <c r="AU864" s="124"/>
      <c r="AV864" s="124"/>
    </row>
    <row r="865" customFormat="false" ht="12.8" hidden="false" customHeight="false" outlineLevel="0" collapsed="false">
      <c r="A865" s="105" t="n">
        <f aca="false">IF(MAX(A$11:A864)+1&lt;=$D$1,A864+1,"")</f>
        <v>44551</v>
      </c>
      <c r="B865" s="0" t="n">
        <f aca="false">IF(WEEKDAY(A865,2)=WEEKDAY(B$1,2),WEEKNUM(A865,2),"")</f>
        <v>52</v>
      </c>
      <c r="C865" s="0" t="str">
        <f aca="false">IF(A865=EOMONTH(A865,0),TEXT(A865,"mmm"),"")</f>
        <v/>
      </c>
      <c r="D865" s="0" t="str">
        <f aca="false">IF(OR(AND(DAY(A865)=31,MONTH(A865)=12),AND(DAY(A865)=1,MONTH(A865)=1)),YEAR(A865),"")</f>
        <v/>
      </c>
      <c r="E865" s="118" t="str">
        <f aca="false">IF(IF(YEAR(A865)=$H$1,TRUE())*IF(OR($H$2="",TEXT(A865,"mmm")=$H$2),TRUE())*IF(OR($H$3="",WEEKNUM(A865,2)=$H$3),TRUE())=1,ROW(),"")</f>
        <v/>
      </c>
      <c r="R865" s="124"/>
      <c r="S865" s="124"/>
      <c r="T865" s="124"/>
      <c r="U865" s="124"/>
      <c r="V865" s="124"/>
      <c r="W865" s="124"/>
      <c r="X865" s="124"/>
      <c r="Y865" s="124"/>
      <c r="Z865" s="124"/>
      <c r="AA865" s="124"/>
      <c r="AB865" s="124"/>
      <c r="AC865" s="124"/>
      <c r="AD865" s="124"/>
      <c r="AE865" s="124"/>
      <c r="AF865" s="124"/>
      <c r="AG865" s="124"/>
      <c r="AH865" s="124"/>
      <c r="AI865" s="124"/>
      <c r="AJ865" s="124"/>
      <c r="AK865" s="124"/>
      <c r="AL865" s="124"/>
      <c r="AM865" s="124"/>
      <c r="AN865" s="124"/>
      <c r="AO865" s="124"/>
      <c r="AP865" s="124"/>
      <c r="AQ865" s="124"/>
      <c r="AR865" s="124"/>
      <c r="AS865" s="124"/>
      <c r="AT865" s="124"/>
      <c r="AU865" s="124"/>
      <c r="AV865" s="124"/>
    </row>
    <row r="866" customFormat="false" ht="12.8" hidden="false" customHeight="false" outlineLevel="0" collapsed="false">
      <c r="A866" s="105" t="n">
        <f aca="false">IF(MAX(A$11:A865)+1&lt;=$D$1,A865+1,"")</f>
        <v>44552</v>
      </c>
      <c r="B866" s="0" t="str">
        <f aca="false">IF(WEEKDAY(A866,2)=WEEKDAY(B$1,2),WEEKNUM(A866,2),"")</f>
        <v/>
      </c>
      <c r="C866" s="0" t="str">
        <f aca="false">IF(A866=EOMONTH(A866,0),TEXT(A866,"mmm"),"")</f>
        <v/>
      </c>
      <c r="D866" s="0" t="str">
        <f aca="false">IF(OR(AND(DAY(A866)=31,MONTH(A866)=12),AND(DAY(A866)=1,MONTH(A866)=1)),YEAR(A866),"")</f>
        <v/>
      </c>
      <c r="E866" s="118" t="str">
        <f aca="false">IF(IF(YEAR(A866)=$H$1,TRUE())*IF(OR($H$2="",TEXT(A866,"mmm")=$H$2),TRUE())*IF(OR($H$3="",WEEKNUM(A866,2)=$H$3),TRUE())=1,ROW(),"")</f>
        <v/>
      </c>
      <c r="R866" s="124"/>
      <c r="S866" s="124"/>
      <c r="T866" s="124"/>
      <c r="U866" s="124"/>
      <c r="V866" s="124"/>
      <c r="W866" s="124"/>
      <c r="X866" s="124"/>
      <c r="Y866" s="124"/>
      <c r="Z866" s="124"/>
      <c r="AA866" s="124"/>
      <c r="AB866" s="124"/>
      <c r="AC866" s="124"/>
      <c r="AD866" s="124"/>
      <c r="AE866" s="124"/>
      <c r="AF866" s="124"/>
      <c r="AG866" s="124"/>
      <c r="AH866" s="124"/>
      <c r="AI866" s="124"/>
      <c r="AJ866" s="124"/>
      <c r="AK866" s="124"/>
      <c r="AL866" s="124"/>
      <c r="AM866" s="124"/>
      <c r="AN866" s="124"/>
      <c r="AO866" s="124"/>
      <c r="AP866" s="124"/>
      <c r="AQ866" s="124"/>
      <c r="AR866" s="124"/>
      <c r="AS866" s="124"/>
      <c r="AT866" s="124"/>
      <c r="AU866" s="124"/>
      <c r="AV866" s="124"/>
    </row>
    <row r="867" customFormat="false" ht="12.8" hidden="false" customHeight="false" outlineLevel="0" collapsed="false">
      <c r="A867" s="105" t="n">
        <f aca="false">IF(MAX(A$11:A866)+1&lt;=$D$1,A866+1,"")</f>
        <v>44553</v>
      </c>
      <c r="B867" s="0" t="str">
        <f aca="false">IF(WEEKDAY(A867,2)=WEEKDAY(B$1,2),WEEKNUM(A867,2),"")</f>
        <v/>
      </c>
      <c r="C867" s="0" t="str">
        <f aca="false">IF(A867=EOMONTH(A867,0),TEXT(A867,"mmm"),"")</f>
        <v/>
      </c>
      <c r="D867" s="0" t="str">
        <f aca="false">IF(OR(AND(DAY(A867)=31,MONTH(A867)=12),AND(DAY(A867)=1,MONTH(A867)=1)),YEAR(A867),"")</f>
        <v/>
      </c>
      <c r="E867" s="118" t="str">
        <f aca="false">IF(IF(YEAR(A867)=$H$1,TRUE())*IF(OR($H$2="",TEXT(A867,"mmm")=$H$2),TRUE())*IF(OR($H$3="",WEEKNUM(A867,2)=$H$3),TRUE())=1,ROW(),"")</f>
        <v/>
      </c>
      <c r="R867" s="124"/>
      <c r="S867" s="124"/>
      <c r="T867" s="124"/>
      <c r="U867" s="124"/>
      <c r="V867" s="124"/>
      <c r="W867" s="124"/>
      <c r="X867" s="124"/>
      <c r="Y867" s="124"/>
      <c r="Z867" s="124"/>
      <c r="AA867" s="124"/>
      <c r="AB867" s="124"/>
      <c r="AC867" s="124"/>
      <c r="AD867" s="124"/>
      <c r="AE867" s="124"/>
      <c r="AF867" s="124"/>
      <c r="AG867" s="124"/>
      <c r="AH867" s="124"/>
      <c r="AI867" s="124"/>
      <c r="AJ867" s="124"/>
      <c r="AK867" s="124"/>
      <c r="AL867" s="124"/>
      <c r="AM867" s="124"/>
      <c r="AN867" s="124"/>
      <c r="AO867" s="124"/>
      <c r="AP867" s="124"/>
      <c r="AQ867" s="124"/>
      <c r="AR867" s="124"/>
      <c r="AS867" s="124"/>
      <c r="AT867" s="124"/>
      <c r="AU867" s="124"/>
      <c r="AV867" s="124"/>
    </row>
    <row r="868" customFormat="false" ht="12.8" hidden="false" customHeight="false" outlineLevel="0" collapsed="false">
      <c r="A868" s="105" t="n">
        <f aca="false">IF(MAX(A$11:A867)+1&lt;=$D$1,A867+1,"")</f>
        <v>44554</v>
      </c>
      <c r="B868" s="0" t="str">
        <f aca="false">IF(WEEKDAY(A868,2)=WEEKDAY(B$1,2),WEEKNUM(A868,2),"")</f>
        <v/>
      </c>
      <c r="C868" s="0" t="str">
        <f aca="false">IF(A868=EOMONTH(A868,0),TEXT(A868,"mmm"),"")</f>
        <v/>
      </c>
      <c r="D868" s="0" t="str">
        <f aca="false">IF(OR(AND(DAY(A868)=31,MONTH(A868)=12),AND(DAY(A868)=1,MONTH(A868)=1)),YEAR(A868),"")</f>
        <v/>
      </c>
      <c r="E868" s="118" t="str">
        <f aca="false">IF(IF(YEAR(A868)=$H$1,TRUE())*IF(OR($H$2="",TEXT(A868,"mmm")=$H$2),TRUE())*IF(OR($H$3="",WEEKNUM(A868,2)=$H$3),TRUE())=1,ROW(),"")</f>
        <v/>
      </c>
      <c r="R868" s="124"/>
      <c r="S868" s="124"/>
      <c r="T868" s="124"/>
      <c r="U868" s="124"/>
      <c r="V868" s="124"/>
      <c r="W868" s="124"/>
      <c r="X868" s="124"/>
      <c r="Y868" s="124"/>
      <c r="Z868" s="124"/>
      <c r="AA868" s="124"/>
      <c r="AB868" s="124"/>
      <c r="AC868" s="124"/>
      <c r="AD868" s="124"/>
      <c r="AE868" s="124"/>
      <c r="AF868" s="124"/>
      <c r="AG868" s="124"/>
      <c r="AH868" s="124"/>
      <c r="AI868" s="124"/>
      <c r="AJ868" s="124"/>
      <c r="AK868" s="124"/>
      <c r="AL868" s="124"/>
      <c r="AM868" s="124"/>
      <c r="AN868" s="124"/>
      <c r="AO868" s="124"/>
      <c r="AP868" s="124"/>
      <c r="AQ868" s="124"/>
      <c r="AR868" s="124"/>
      <c r="AS868" s="124"/>
      <c r="AT868" s="124"/>
      <c r="AU868" s="124"/>
      <c r="AV868" s="124"/>
    </row>
    <row r="869" customFormat="false" ht="12.8" hidden="false" customHeight="false" outlineLevel="0" collapsed="false">
      <c r="A869" s="105" t="n">
        <f aca="false">IF(MAX(A$11:A868)+1&lt;=$D$1,A868+1,"")</f>
        <v>44555</v>
      </c>
      <c r="B869" s="0" t="str">
        <f aca="false">IF(WEEKDAY(A869,2)=WEEKDAY(B$1,2),WEEKNUM(A869,2),"")</f>
        <v/>
      </c>
      <c r="C869" s="0" t="str">
        <f aca="false">IF(A869=EOMONTH(A869,0),TEXT(A869,"mmm"),"")</f>
        <v/>
      </c>
      <c r="D869" s="0" t="str">
        <f aca="false">IF(OR(AND(DAY(A869)=31,MONTH(A869)=12),AND(DAY(A869)=1,MONTH(A869)=1)),YEAR(A869),"")</f>
        <v/>
      </c>
      <c r="E869" s="118" t="str">
        <f aca="false">IF(IF(YEAR(A869)=$H$1,TRUE())*IF(OR($H$2="",TEXT(A869,"mmm")=$H$2),TRUE())*IF(OR($H$3="",WEEKNUM(A869,2)=$H$3),TRUE())=1,ROW(),"")</f>
        <v/>
      </c>
      <c r="R869" s="124"/>
      <c r="S869" s="124"/>
      <c r="T869" s="124"/>
      <c r="U869" s="124"/>
      <c r="V869" s="124"/>
      <c r="W869" s="124"/>
      <c r="X869" s="124"/>
      <c r="Y869" s="124"/>
      <c r="Z869" s="124"/>
      <c r="AA869" s="124"/>
      <c r="AB869" s="124"/>
      <c r="AC869" s="124"/>
      <c r="AD869" s="124"/>
      <c r="AE869" s="124"/>
      <c r="AF869" s="124"/>
      <c r="AG869" s="124"/>
      <c r="AH869" s="124"/>
      <c r="AI869" s="124"/>
      <c r="AJ869" s="124"/>
      <c r="AK869" s="124"/>
      <c r="AL869" s="124"/>
      <c r="AM869" s="124"/>
      <c r="AN869" s="124"/>
      <c r="AO869" s="124"/>
      <c r="AP869" s="124"/>
      <c r="AQ869" s="124"/>
      <c r="AR869" s="124"/>
      <c r="AS869" s="124"/>
      <c r="AT869" s="124"/>
      <c r="AU869" s="124"/>
      <c r="AV869" s="124"/>
    </row>
    <row r="870" customFormat="false" ht="12.8" hidden="false" customHeight="false" outlineLevel="0" collapsed="false">
      <c r="A870" s="105" t="n">
        <f aca="false">IF(MAX(A$11:A869)+1&lt;=$D$1,A869+1,"")</f>
        <v>44556</v>
      </c>
      <c r="B870" s="0" t="str">
        <f aca="false">IF(WEEKDAY(A870,2)=WEEKDAY(B$1,2),WEEKNUM(A870,2),"")</f>
        <v/>
      </c>
      <c r="C870" s="0" t="str">
        <f aca="false">IF(A870=EOMONTH(A870,0),TEXT(A870,"mmm"),"")</f>
        <v/>
      </c>
      <c r="D870" s="0" t="str">
        <f aca="false">IF(OR(AND(DAY(A870)=31,MONTH(A870)=12),AND(DAY(A870)=1,MONTH(A870)=1)),YEAR(A870),"")</f>
        <v/>
      </c>
      <c r="E870" s="118" t="str">
        <f aca="false">IF(IF(YEAR(A870)=$H$1,TRUE())*IF(OR($H$2="",TEXT(A870,"mmm")=$H$2),TRUE())*IF(OR($H$3="",WEEKNUM(A870,2)=$H$3),TRUE())=1,ROW(),"")</f>
        <v/>
      </c>
      <c r="R870" s="124"/>
      <c r="S870" s="124"/>
      <c r="T870" s="124"/>
      <c r="U870" s="124"/>
      <c r="V870" s="124"/>
      <c r="W870" s="124"/>
      <c r="X870" s="124"/>
      <c r="Y870" s="124"/>
      <c r="Z870" s="124"/>
      <c r="AA870" s="124"/>
      <c r="AB870" s="124"/>
      <c r="AC870" s="124"/>
      <c r="AD870" s="124"/>
      <c r="AE870" s="124"/>
      <c r="AF870" s="124"/>
      <c r="AG870" s="124"/>
      <c r="AH870" s="124"/>
      <c r="AI870" s="124"/>
      <c r="AJ870" s="124"/>
      <c r="AK870" s="124"/>
      <c r="AL870" s="124"/>
      <c r="AM870" s="124"/>
      <c r="AN870" s="124"/>
      <c r="AO870" s="124"/>
      <c r="AP870" s="124"/>
      <c r="AQ870" s="124"/>
      <c r="AR870" s="124"/>
      <c r="AS870" s="124"/>
      <c r="AT870" s="124"/>
      <c r="AU870" s="124"/>
      <c r="AV870" s="124"/>
    </row>
    <row r="871" customFormat="false" ht="12.8" hidden="false" customHeight="false" outlineLevel="0" collapsed="false">
      <c r="A871" s="105" t="n">
        <f aca="false">IF(MAX(A$11:A870)+1&lt;=$D$1,A870+1,"")</f>
        <v>44557</v>
      </c>
      <c r="B871" s="0" t="str">
        <f aca="false">IF(WEEKDAY(A871,2)=WEEKDAY(B$1,2),WEEKNUM(A871,2),"")</f>
        <v/>
      </c>
      <c r="C871" s="0" t="str">
        <f aca="false">IF(A871=EOMONTH(A871,0),TEXT(A871,"mmm"),"")</f>
        <v/>
      </c>
      <c r="D871" s="0" t="str">
        <f aca="false">IF(OR(AND(DAY(A871)=31,MONTH(A871)=12),AND(DAY(A871)=1,MONTH(A871)=1)),YEAR(A871),"")</f>
        <v/>
      </c>
      <c r="E871" s="118" t="str">
        <f aca="false">IF(IF(YEAR(A871)=$H$1,TRUE())*IF(OR($H$2="",TEXT(A871,"mmm")=$H$2),TRUE())*IF(OR($H$3="",WEEKNUM(A871,2)=$H$3),TRUE())=1,ROW(),"")</f>
        <v/>
      </c>
      <c r="R871" s="124"/>
      <c r="S871" s="124"/>
      <c r="T871" s="124"/>
      <c r="U871" s="124"/>
      <c r="V871" s="124"/>
      <c r="W871" s="124"/>
      <c r="X871" s="124"/>
      <c r="Y871" s="124"/>
      <c r="Z871" s="124"/>
      <c r="AA871" s="124"/>
      <c r="AB871" s="124"/>
      <c r="AC871" s="124"/>
      <c r="AD871" s="124"/>
      <c r="AE871" s="124"/>
      <c r="AF871" s="124"/>
      <c r="AG871" s="124"/>
      <c r="AH871" s="124"/>
      <c r="AI871" s="124"/>
      <c r="AJ871" s="124"/>
      <c r="AK871" s="124"/>
      <c r="AL871" s="124"/>
      <c r="AM871" s="124"/>
      <c r="AN871" s="124"/>
      <c r="AO871" s="124"/>
      <c r="AP871" s="124"/>
      <c r="AQ871" s="124"/>
      <c r="AR871" s="124"/>
      <c r="AS871" s="124"/>
      <c r="AT871" s="124"/>
      <c r="AU871" s="124"/>
      <c r="AV871" s="124"/>
    </row>
    <row r="872" customFormat="false" ht="12.8" hidden="false" customHeight="false" outlineLevel="0" collapsed="false">
      <c r="A872" s="105" t="n">
        <f aca="false">IF(MAX(A$11:A871)+1&lt;=$D$1,A871+1,"")</f>
        <v>44558</v>
      </c>
      <c r="B872" s="0" t="n">
        <f aca="false">IF(WEEKDAY(A872,2)=WEEKDAY(B$1,2),WEEKNUM(A872,2),"")</f>
        <v>1</v>
      </c>
      <c r="C872" s="0" t="str">
        <f aca="false">IF(A872=EOMONTH(A872,0),TEXT(A872,"mmm"),"")</f>
        <v/>
      </c>
      <c r="D872" s="0" t="str">
        <f aca="false">IF(OR(AND(DAY(A872)=31,MONTH(A872)=12),AND(DAY(A872)=1,MONTH(A872)=1)),YEAR(A872),"")</f>
        <v/>
      </c>
      <c r="E872" s="118" t="str">
        <f aca="false">IF(IF(YEAR(A872)=$H$1,TRUE())*IF(OR($H$2="",TEXT(A872,"mmm")=$H$2),TRUE())*IF(OR($H$3="",WEEKNUM(A872,2)=$H$3),TRUE())=1,ROW(),"")</f>
        <v/>
      </c>
      <c r="R872" s="124"/>
      <c r="S872" s="124"/>
      <c r="T872" s="124"/>
      <c r="U872" s="124"/>
      <c r="V872" s="124"/>
      <c r="W872" s="124"/>
      <c r="X872" s="124"/>
      <c r="Y872" s="124"/>
      <c r="Z872" s="124"/>
      <c r="AA872" s="124"/>
      <c r="AB872" s="124"/>
      <c r="AC872" s="124"/>
      <c r="AD872" s="124"/>
      <c r="AE872" s="124"/>
      <c r="AF872" s="124"/>
      <c r="AG872" s="124"/>
      <c r="AH872" s="124"/>
      <c r="AI872" s="124"/>
      <c r="AJ872" s="124"/>
      <c r="AK872" s="124"/>
      <c r="AL872" s="124"/>
      <c r="AM872" s="124"/>
      <c r="AN872" s="124"/>
      <c r="AO872" s="124"/>
      <c r="AP872" s="124"/>
      <c r="AQ872" s="124"/>
      <c r="AR872" s="124"/>
      <c r="AS872" s="124"/>
      <c r="AT872" s="124"/>
      <c r="AU872" s="124"/>
      <c r="AV872" s="124"/>
    </row>
    <row r="873" customFormat="false" ht="12.8" hidden="false" customHeight="false" outlineLevel="0" collapsed="false">
      <c r="A873" s="105" t="n">
        <f aca="false">IF(MAX(A$11:A872)+1&lt;=$D$1,A872+1,"")</f>
        <v>44559</v>
      </c>
      <c r="B873" s="0" t="str">
        <f aca="false">IF(WEEKDAY(A873,2)=WEEKDAY(B$1,2),WEEKNUM(A873,2),"")</f>
        <v/>
      </c>
      <c r="C873" s="0" t="str">
        <f aca="false">IF(A873=EOMONTH(A873,0),TEXT(A873,"mmm"),"")</f>
        <v/>
      </c>
      <c r="D873" s="0" t="str">
        <f aca="false">IF(OR(AND(DAY(A873)=31,MONTH(A873)=12),AND(DAY(A873)=1,MONTH(A873)=1)),YEAR(A873),"")</f>
        <v/>
      </c>
      <c r="E873" s="118" t="str">
        <f aca="false">IF(IF(YEAR(A873)=$H$1,TRUE())*IF(OR($H$2="",TEXT(A873,"mmm")=$H$2),TRUE())*IF(OR($H$3="",WEEKNUM(A873,2)=$H$3),TRUE())=1,ROW(),"")</f>
        <v/>
      </c>
      <c r="R873" s="124"/>
      <c r="S873" s="124"/>
      <c r="T873" s="124"/>
      <c r="U873" s="124"/>
      <c r="V873" s="124"/>
      <c r="W873" s="124"/>
      <c r="X873" s="124"/>
      <c r="Y873" s="124"/>
      <c r="Z873" s="124"/>
      <c r="AA873" s="124"/>
      <c r="AB873" s="124"/>
      <c r="AC873" s="124"/>
      <c r="AD873" s="124"/>
      <c r="AE873" s="124"/>
      <c r="AF873" s="124"/>
      <c r="AG873" s="124"/>
      <c r="AH873" s="124"/>
      <c r="AI873" s="124"/>
      <c r="AJ873" s="124"/>
      <c r="AK873" s="124"/>
      <c r="AL873" s="124"/>
      <c r="AM873" s="124"/>
      <c r="AN873" s="124"/>
      <c r="AO873" s="124"/>
      <c r="AP873" s="124"/>
      <c r="AQ873" s="124"/>
      <c r="AR873" s="124"/>
      <c r="AS873" s="124"/>
      <c r="AT873" s="124"/>
      <c r="AU873" s="124"/>
      <c r="AV873" s="124"/>
    </row>
    <row r="874" customFormat="false" ht="12.8" hidden="false" customHeight="false" outlineLevel="0" collapsed="false">
      <c r="A874" s="105" t="n">
        <f aca="false">IF(MAX(A$11:A873)+1&lt;=$D$1,A873+1,"")</f>
        <v>44560</v>
      </c>
      <c r="B874" s="0" t="str">
        <f aca="false">IF(WEEKDAY(A874,2)=WEEKDAY(B$1,2),WEEKNUM(A874,2),"")</f>
        <v/>
      </c>
      <c r="C874" s="0" t="str">
        <f aca="false">IF(A874=EOMONTH(A874,0),TEXT(A874,"mmm"),"")</f>
        <v/>
      </c>
      <c r="D874" s="0" t="str">
        <f aca="false">IF(OR(AND(DAY(A874)=31,MONTH(A874)=12),AND(DAY(A874)=1,MONTH(A874)=1)),YEAR(A874),"")</f>
        <v/>
      </c>
      <c r="E874" s="118" t="str">
        <f aca="false">IF(IF(YEAR(A874)=$H$1,TRUE())*IF(OR($H$2="",TEXT(A874,"mmm")=$H$2),TRUE())*IF(OR($H$3="",WEEKNUM(A874,2)=$H$3),TRUE())=1,ROW(),"")</f>
        <v/>
      </c>
      <c r="R874" s="124"/>
      <c r="S874" s="124"/>
      <c r="T874" s="124"/>
      <c r="U874" s="124"/>
      <c r="V874" s="124"/>
      <c r="W874" s="124"/>
      <c r="X874" s="124"/>
      <c r="Y874" s="124"/>
      <c r="Z874" s="124"/>
      <c r="AA874" s="124"/>
      <c r="AB874" s="124"/>
      <c r="AC874" s="124"/>
      <c r="AD874" s="124"/>
      <c r="AE874" s="124"/>
      <c r="AF874" s="124"/>
      <c r="AG874" s="124"/>
      <c r="AH874" s="124"/>
      <c r="AI874" s="124"/>
      <c r="AJ874" s="124"/>
      <c r="AK874" s="124"/>
      <c r="AL874" s="124"/>
      <c r="AM874" s="124"/>
      <c r="AN874" s="124"/>
      <c r="AO874" s="124"/>
      <c r="AP874" s="124"/>
      <c r="AQ874" s="124"/>
      <c r="AR874" s="124"/>
      <c r="AS874" s="124"/>
      <c r="AT874" s="124"/>
      <c r="AU874" s="124"/>
      <c r="AV874" s="124"/>
    </row>
    <row r="875" customFormat="false" ht="12.8" hidden="false" customHeight="false" outlineLevel="0" collapsed="false">
      <c r="A875" s="105" t="n">
        <f aca="false">IF(MAX(A$11:A874)+1&lt;=$D$1,A874+1,"")</f>
        <v>44561</v>
      </c>
      <c r="B875" s="0" t="str">
        <f aca="false">IF(WEEKDAY(A875,2)=WEEKDAY(B$1,2),WEEKNUM(A875,2),"")</f>
        <v/>
      </c>
      <c r="C875" s="0" t="str">
        <f aca="false">IF(A875=EOMONTH(A875,0),TEXT(A875,"mmm"),"")</f>
        <v>déc.</v>
      </c>
      <c r="D875" s="0" t="n">
        <f aca="false">IF(OR(AND(DAY(A875)=31,MONTH(A875)=12),AND(DAY(A875)=1,MONTH(A875)=1)),YEAR(A875),"")</f>
        <v>2021</v>
      </c>
      <c r="E875" s="118" t="str">
        <f aca="false">IF(IF(YEAR(A875)=$H$1,TRUE())*IF(OR($H$2="",TEXT(A875,"mmm")=$H$2),TRUE())*IF(OR($H$3="",WEEKNUM(A875,2)=$H$3),TRUE())=1,ROW(),"")</f>
        <v/>
      </c>
      <c r="R875" s="124"/>
      <c r="S875" s="124"/>
      <c r="T875" s="124"/>
      <c r="U875" s="124"/>
      <c r="V875" s="124"/>
      <c r="W875" s="124"/>
      <c r="X875" s="124"/>
      <c r="Y875" s="124"/>
      <c r="Z875" s="124"/>
      <c r="AA875" s="124"/>
      <c r="AB875" s="124"/>
      <c r="AC875" s="124"/>
      <c r="AD875" s="124"/>
      <c r="AE875" s="124"/>
      <c r="AF875" s="124"/>
      <c r="AG875" s="124"/>
      <c r="AH875" s="124"/>
      <c r="AI875" s="124"/>
      <c r="AJ875" s="124"/>
      <c r="AK875" s="124"/>
      <c r="AL875" s="124"/>
      <c r="AM875" s="124"/>
      <c r="AN875" s="124"/>
      <c r="AO875" s="124"/>
      <c r="AP875" s="124"/>
      <c r="AQ875" s="124"/>
      <c r="AR875" s="124"/>
      <c r="AS875" s="124"/>
      <c r="AT875" s="124"/>
      <c r="AU875" s="124"/>
      <c r="AV875" s="124"/>
    </row>
    <row r="876" customFormat="false" ht="12.8" hidden="false" customHeight="false" outlineLevel="0" collapsed="false">
      <c r="A876" s="105" t="n">
        <f aca="false">IF(MAX(A$11:A875)+1&lt;=$D$1,A875+1,"")</f>
        <v>44562</v>
      </c>
      <c r="B876" s="0" t="str">
        <f aca="false">IF(WEEKDAY(A876,2)=WEEKDAY(B$1,2),WEEKNUM(A876,2),"")</f>
        <v/>
      </c>
      <c r="C876" s="0" t="str">
        <f aca="false">IF(A876=EOMONTH(A876,0),TEXT(A876,"mmm"),"")</f>
        <v/>
      </c>
      <c r="D876" s="0" t="n">
        <f aca="false">IF(OR(AND(DAY(A876)=31,MONTH(A876)=12),AND(DAY(A876)=1,MONTH(A876)=1)),YEAR(A876),"")</f>
        <v>2022</v>
      </c>
      <c r="E876" s="118" t="str">
        <f aca="false">IF(IF(YEAR(A876)=$H$1,TRUE())*IF(OR($H$2="",TEXT(A876,"mmm")=$H$2),TRUE())*IF(OR($H$3="",WEEKNUM(A876,2)=$H$3),TRUE())=1,ROW(),"")</f>
        <v/>
      </c>
      <c r="R876" s="124"/>
      <c r="S876" s="124"/>
      <c r="T876" s="124"/>
      <c r="U876" s="124"/>
      <c r="V876" s="124"/>
      <c r="W876" s="124"/>
      <c r="X876" s="124"/>
      <c r="Y876" s="124"/>
      <c r="Z876" s="124"/>
      <c r="AA876" s="124"/>
      <c r="AB876" s="124"/>
      <c r="AC876" s="124"/>
      <c r="AD876" s="124"/>
      <c r="AE876" s="124"/>
      <c r="AF876" s="124"/>
      <c r="AG876" s="124"/>
      <c r="AH876" s="124"/>
      <c r="AI876" s="124"/>
      <c r="AJ876" s="124"/>
      <c r="AK876" s="124"/>
      <c r="AL876" s="124"/>
      <c r="AM876" s="124"/>
      <c r="AN876" s="124"/>
      <c r="AO876" s="124"/>
      <c r="AP876" s="124"/>
      <c r="AQ876" s="124"/>
      <c r="AR876" s="124"/>
      <c r="AS876" s="124"/>
      <c r="AT876" s="124"/>
      <c r="AU876" s="124"/>
      <c r="AV876" s="124"/>
    </row>
    <row r="877" customFormat="false" ht="12.8" hidden="false" customHeight="false" outlineLevel="0" collapsed="false">
      <c r="A877" s="105" t="n">
        <f aca="false">IF(MAX(A$11:A876)+1&lt;=$D$1,A876+1,"")</f>
        <v>44563</v>
      </c>
      <c r="B877" s="0" t="str">
        <f aca="false">IF(WEEKDAY(A877,2)=WEEKDAY(B$1,2),WEEKNUM(A877,2),"")</f>
        <v/>
      </c>
      <c r="C877" s="0" t="str">
        <f aca="false">IF(A877=EOMONTH(A877,0),TEXT(A877,"mmm"),"")</f>
        <v/>
      </c>
      <c r="D877" s="0" t="str">
        <f aca="false">IF(OR(AND(DAY(A877)=31,MONTH(A877)=12),AND(DAY(A877)=1,MONTH(A877)=1)),YEAR(A877),"")</f>
        <v/>
      </c>
      <c r="E877" s="118" t="str">
        <f aca="false">IF(IF(YEAR(A877)=$H$1,TRUE())*IF(OR($H$2="",TEXT(A877,"mmm")=$H$2),TRUE())*IF(OR($H$3="",WEEKNUM(A877,2)=$H$3),TRUE())=1,ROW(),"")</f>
        <v/>
      </c>
      <c r="R877" s="124"/>
      <c r="S877" s="124"/>
      <c r="T877" s="124"/>
      <c r="U877" s="124"/>
      <c r="V877" s="124"/>
      <c r="W877" s="124"/>
      <c r="X877" s="124"/>
      <c r="Y877" s="124"/>
      <c r="Z877" s="124"/>
      <c r="AA877" s="124"/>
      <c r="AB877" s="124"/>
      <c r="AC877" s="124"/>
      <c r="AD877" s="124"/>
      <c r="AE877" s="124"/>
      <c r="AF877" s="124"/>
      <c r="AG877" s="124"/>
      <c r="AH877" s="124"/>
      <c r="AI877" s="124"/>
      <c r="AJ877" s="124"/>
      <c r="AK877" s="124"/>
      <c r="AL877" s="124"/>
      <c r="AM877" s="124"/>
      <c r="AN877" s="124"/>
      <c r="AO877" s="124"/>
      <c r="AP877" s="124"/>
      <c r="AQ877" s="124"/>
      <c r="AR877" s="124"/>
      <c r="AS877" s="124"/>
      <c r="AT877" s="124"/>
      <c r="AU877" s="124"/>
      <c r="AV877" s="124"/>
    </row>
    <row r="878" customFormat="false" ht="12.8" hidden="false" customHeight="false" outlineLevel="0" collapsed="false">
      <c r="A878" s="105" t="n">
        <f aca="false">IF(MAX(A$11:A877)+1&lt;=$D$1,A877+1,"")</f>
        <v>44564</v>
      </c>
      <c r="B878" s="0" t="str">
        <f aca="false">IF(WEEKDAY(A878,2)=WEEKDAY(B$1,2),WEEKNUM(A878,2),"")</f>
        <v/>
      </c>
      <c r="C878" s="0" t="str">
        <f aca="false">IF(A878=EOMONTH(A878,0),TEXT(A878,"mmm"),"")</f>
        <v/>
      </c>
      <c r="D878" s="0" t="str">
        <f aca="false">IF(OR(AND(DAY(A878)=31,MONTH(A878)=12),AND(DAY(A878)=1,MONTH(A878)=1)),YEAR(A878),"")</f>
        <v/>
      </c>
      <c r="E878" s="118" t="str">
        <f aca="false">IF(IF(YEAR(A878)=$H$1,TRUE())*IF(OR($H$2="",TEXT(A878,"mmm")=$H$2),TRUE())*IF(OR($H$3="",WEEKNUM(A878,2)=$H$3),TRUE())=1,ROW(),"")</f>
        <v/>
      </c>
      <c r="R878" s="124"/>
      <c r="S878" s="124"/>
      <c r="T878" s="124"/>
      <c r="U878" s="124"/>
      <c r="V878" s="124"/>
      <c r="W878" s="124"/>
      <c r="X878" s="124"/>
      <c r="Y878" s="124"/>
      <c r="Z878" s="124"/>
      <c r="AA878" s="124"/>
      <c r="AB878" s="124"/>
      <c r="AC878" s="124"/>
      <c r="AD878" s="124"/>
      <c r="AE878" s="124"/>
      <c r="AF878" s="124"/>
      <c r="AG878" s="124"/>
      <c r="AH878" s="124"/>
      <c r="AI878" s="124"/>
      <c r="AJ878" s="124"/>
      <c r="AK878" s="124"/>
      <c r="AL878" s="124"/>
      <c r="AM878" s="124"/>
      <c r="AN878" s="124"/>
      <c r="AO878" s="124"/>
      <c r="AP878" s="124"/>
      <c r="AQ878" s="124"/>
      <c r="AR878" s="124"/>
      <c r="AS878" s="124"/>
      <c r="AT878" s="124"/>
      <c r="AU878" s="124"/>
      <c r="AV878" s="124"/>
    </row>
    <row r="879" customFormat="false" ht="12.8" hidden="false" customHeight="false" outlineLevel="0" collapsed="false">
      <c r="A879" s="105" t="n">
        <f aca="false">IF(MAX(A$11:A878)+1&lt;=$D$1,A878+1,"")</f>
        <v>44565</v>
      </c>
      <c r="B879" s="0" t="n">
        <f aca="false">IF(WEEKDAY(A879,2)=WEEKDAY(B$1,2),WEEKNUM(A879,2),"")</f>
        <v>2</v>
      </c>
      <c r="C879" s="0" t="str">
        <f aca="false">IF(A879=EOMONTH(A879,0),TEXT(A879,"mmm"),"")</f>
        <v/>
      </c>
      <c r="D879" s="0" t="str">
        <f aca="false">IF(OR(AND(DAY(A879)=31,MONTH(A879)=12),AND(DAY(A879)=1,MONTH(A879)=1)),YEAR(A879),"")</f>
        <v/>
      </c>
      <c r="E879" s="118" t="str">
        <f aca="false">IF(IF(YEAR(A879)=$H$1,TRUE())*IF(OR($H$2="",TEXT(A879,"mmm")=$H$2),TRUE())*IF(OR($H$3="",WEEKNUM(A879,2)=$H$3),TRUE())=1,ROW(),"")</f>
        <v/>
      </c>
      <c r="R879" s="124"/>
      <c r="S879" s="124"/>
      <c r="T879" s="124"/>
      <c r="U879" s="124"/>
      <c r="V879" s="124"/>
      <c r="W879" s="124"/>
      <c r="X879" s="124"/>
      <c r="Y879" s="124"/>
      <c r="Z879" s="124"/>
      <c r="AA879" s="124"/>
      <c r="AB879" s="124"/>
      <c r="AC879" s="124"/>
      <c r="AD879" s="124"/>
      <c r="AE879" s="124"/>
      <c r="AF879" s="124"/>
      <c r="AG879" s="124"/>
      <c r="AH879" s="124"/>
      <c r="AI879" s="124"/>
      <c r="AJ879" s="124"/>
      <c r="AK879" s="124"/>
      <c r="AL879" s="124"/>
      <c r="AM879" s="124"/>
      <c r="AN879" s="124"/>
      <c r="AO879" s="124"/>
      <c r="AP879" s="124"/>
      <c r="AQ879" s="124"/>
      <c r="AR879" s="124"/>
      <c r="AS879" s="124"/>
      <c r="AT879" s="124"/>
      <c r="AU879" s="124"/>
      <c r="AV879" s="124"/>
    </row>
    <row r="880" customFormat="false" ht="12.8" hidden="false" customHeight="false" outlineLevel="0" collapsed="false">
      <c r="A880" s="105" t="n">
        <f aca="false">IF(MAX(A$11:A879)+1&lt;=$D$1,A879+1,"")</f>
        <v>44566</v>
      </c>
      <c r="B880" s="0" t="str">
        <f aca="false">IF(WEEKDAY(A880,2)=WEEKDAY(B$1,2),WEEKNUM(A880,2),"")</f>
        <v/>
      </c>
      <c r="C880" s="0" t="str">
        <f aca="false">IF(A880=EOMONTH(A880,0),TEXT(A880,"mmm"),"")</f>
        <v/>
      </c>
      <c r="D880" s="0" t="str">
        <f aca="false">IF(OR(AND(DAY(A880)=31,MONTH(A880)=12),AND(DAY(A880)=1,MONTH(A880)=1)),YEAR(A880),"")</f>
        <v/>
      </c>
      <c r="E880" s="118" t="str">
        <f aca="false">IF(IF(YEAR(A880)=$H$1,TRUE())*IF(OR($H$2="",TEXT(A880,"mmm")=$H$2),TRUE())*IF(OR($H$3="",WEEKNUM(A880,2)=$H$3),TRUE())=1,ROW(),"")</f>
        <v/>
      </c>
      <c r="R880" s="124"/>
      <c r="S880" s="124"/>
      <c r="T880" s="124"/>
      <c r="U880" s="124"/>
      <c r="V880" s="124"/>
      <c r="W880" s="124"/>
      <c r="X880" s="124"/>
      <c r="Y880" s="124"/>
      <c r="Z880" s="124"/>
      <c r="AA880" s="124"/>
      <c r="AB880" s="124"/>
      <c r="AC880" s="124"/>
      <c r="AD880" s="124"/>
      <c r="AE880" s="124"/>
      <c r="AF880" s="124"/>
      <c r="AG880" s="124"/>
      <c r="AH880" s="124"/>
      <c r="AI880" s="124"/>
      <c r="AJ880" s="124"/>
      <c r="AK880" s="124"/>
      <c r="AL880" s="124"/>
      <c r="AM880" s="124"/>
      <c r="AN880" s="124"/>
      <c r="AO880" s="124"/>
      <c r="AP880" s="124"/>
      <c r="AQ880" s="124"/>
      <c r="AR880" s="124"/>
      <c r="AS880" s="124"/>
      <c r="AT880" s="124"/>
      <c r="AU880" s="124"/>
      <c r="AV880" s="124"/>
    </row>
    <row r="881" customFormat="false" ht="12.8" hidden="false" customHeight="false" outlineLevel="0" collapsed="false">
      <c r="A881" s="105" t="n">
        <f aca="false">IF(MAX(A$11:A880)+1&lt;=$D$1,A880+1,"")</f>
        <v>44567</v>
      </c>
      <c r="B881" s="0" t="str">
        <f aca="false">IF(WEEKDAY(A881,2)=WEEKDAY(B$1,2),WEEKNUM(A881,2),"")</f>
        <v/>
      </c>
      <c r="C881" s="0" t="str">
        <f aca="false">IF(A881=EOMONTH(A881,0),TEXT(A881,"mmm"),"")</f>
        <v/>
      </c>
      <c r="D881" s="0" t="str">
        <f aca="false">IF(OR(AND(DAY(A881)=31,MONTH(A881)=12),AND(DAY(A881)=1,MONTH(A881)=1)),YEAR(A881),"")</f>
        <v/>
      </c>
      <c r="E881" s="118" t="str">
        <f aca="false">IF(IF(YEAR(A881)=$H$1,TRUE())*IF(OR($H$2="",TEXT(A881,"mmm")=$H$2),TRUE())*IF(OR($H$3="",WEEKNUM(A881,2)=$H$3),TRUE())=1,ROW(),"")</f>
        <v/>
      </c>
      <c r="R881" s="124"/>
      <c r="S881" s="124"/>
      <c r="T881" s="124"/>
      <c r="U881" s="124"/>
      <c r="V881" s="124"/>
      <c r="W881" s="124"/>
      <c r="X881" s="124"/>
      <c r="Y881" s="124"/>
      <c r="Z881" s="124"/>
      <c r="AA881" s="124"/>
      <c r="AB881" s="124"/>
      <c r="AC881" s="124"/>
      <c r="AD881" s="124"/>
      <c r="AE881" s="124"/>
      <c r="AF881" s="124"/>
      <c r="AG881" s="124"/>
      <c r="AH881" s="124"/>
      <c r="AI881" s="124"/>
      <c r="AJ881" s="124"/>
      <c r="AK881" s="124"/>
      <c r="AL881" s="124"/>
      <c r="AM881" s="124"/>
      <c r="AN881" s="124"/>
      <c r="AO881" s="124"/>
      <c r="AP881" s="124"/>
      <c r="AQ881" s="124"/>
      <c r="AR881" s="124"/>
      <c r="AS881" s="124"/>
      <c r="AT881" s="124"/>
      <c r="AU881" s="124"/>
      <c r="AV881" s="124"/>
    </row>
    <row r="882" customFormat="false" ht="12.8" hidden="false" customHeight="false" outlineLevel="0" collapsed="false">
      <c r="A882" s="105" t="n">
        <f aca="false">IF(MAX(A$11:A881)+1&lt;=$D$1,A881+1,"")</f>
        <v>44568</v>
      </c>
      <c r="B882" s="0" t="str">
        <f aca="false">IF(WEEKDAY(A882,2)=WEEKDAY(B$1,2),WEEKNUM(A882,2),"")</f>
        <v/>
      </c>
      <c r="C882" s="0" t="str">
        <f aca="false">IF(A882=EOMONTH(A882,0),TEXT(A882,"mmm"),"")</f>
        <v/>
      </c>
      <c r="D882" s="0" t="str">
        <f aca="false">IF(OR(AND(DAY(A882)=31,MONTH(A882)=12),AND(DAY(A882)=1,MONTH(A882)=1)),YEAR(A882),"")</f>
        <v/>
      </c>
      <c r="E882" s="118" t="str">
        <f aca="false">IF(IF(YEAR(A882)=$H$1,TRUE())*IF(OR($H$2="",TEXT(A882,"mmm")=$H$2),TRUE())*IF(OR($H$3="",WEEKNUM(A882,2)=$H$3),TRUE())=1,ROW(),"")</f>
        <v/>
      </c>
      <c r="R882" s="124"/>
      <c r="S882" s="124"/>
      <c r="T882" s="124"/>
      <c r="U882" s="124"/>
      <c r="V882" s="124"/>
      <c r="W882" s="124"/>
      <c r="X882" s="124"/>
      <c r="Y882" s="124"/>
      <c r="Z882" s="124"/>
      <c r="AA882" s="124"/>
      <c r="AB882" s="124"/>
      <c r="AC882" s="124"/>
      <c r="AD882" s="124"/>
      <c r="AE882" s="124"/>
      <c r="AF882" s="124"/>
      <c r="AG882" s="124"/>
      <c r="AH882" s="124"/>
      <c r="AI882" s="124"/>
      <c r="AJ882" s="124"/>
      <c r="AK882" s="124"/>
      <c r="AL882" s="124"/>
      <c r="AM882" s="124"/>
      <c r="AN882" s="124"/>
      <c r="AO882" s="124"/>
      <c r="AP882" s="124"/>
      <c r="AQ882" s="124"/>
      <c r="AR882" s="124"/>
      <c r="AS882" s="124"/>
      <c r="AT882" s="124"/>
      <c r="AU882" s="124"/>
      <c r="AV882" s="124"/>
    </row>
    <row r="883" customFormat="false" ht="12.8" hidden="false" customHeight="false" outlineLevel="0" collapsed="false">
      <c r="A883" s="105" t="n">
        <f aca="false">IF(MAX(A$11:A882)+1&lt;=$D$1,A882+1,"")</f>
        <v>44569</v>
      </c>
      <c r="B883" s="0" t="str">
        <f aca="false">IF(WEEKDAY(A883,2)=WEEKDAY(B$1,2),WEEKNUM(A883,2),"")</f>
        <v/>
      </c>
      <c r="C883" s="0" t="str">
        <f aca="false">IF(A883=EOMONTH(A883,0),TEXT(A883,"mmm"),"")</f>
        <v/>
      </c>
      <c r="D883" s="0" t="str">
        <f aca="false">IF(OR(AND(DAY(A883)=31,MONTH(A883)=12),AND(DAY(A883)=1,MONTH(A883)=1)),YEAR(A883),"")</f>
        <v/>
      </c>
      <c r="E883" s="118" t="str">
        <f aca="false">IF(IF(YEAR(A883)=$H$1,TRUE())*IF(OR($H$2="",TEXT(A883,"mmm")=$H$2),TRUE())*IF(OR($H$3="",WEEKNUM(A883,2)=$H$3),TRUE())=1,ROW(),"")</f>
        <v/>
      </c>
      <c r="R883" s="124"/>
      <c r="S883" s="124"/>
      <c r="T883" s="124"/>
      <c r="U883" s="124"/>
      <c r="V883" s="124"/>
      <c r="W883" s="124"/>
      <c r="X883" s="124"/>
      <c r="Y883" s="124"/>
      <c r="Z883" s="124"/>
      <c r="AA883" s="124"/>
      <c r="AB883" s="124"/>
      <c r="AC883" s="124"/>
      <c r="AD883" s="124"/>
      <c r="AE883" s="124"/>
      <c r="AF883" s="124"/>
      <c r="AG883" s="124"/>
      <c r="AH883" s="124"/>
      <c r="AI883" s="124"/>
      <c r="AJ883" s="124"/>
      <c r="AK883" s="124"/>
      <c r="AL883" s="124"/>
      <c r="AM883" s="124"/>
      <c r="AN883" s="124"/>
      <c r="AO883" s="124"/>
      <c r="AP883" s="124"/>
      <c r="AQ883" s="124"/>
      <c r="AR883" s="124"/>
      <c r="AS883" s="124"/>
      <c r="AT883" s="124"/>
      <c r="AU883" s="124"/>
      <c r="AV883" s="124"/>
    </row>
    <row r="884" customFormat="false" ht="12.8" hidden="false" customHeight="false" outlineLevel="0" collapsed="false">
      <c r="A884" s="105" t="n">
        <f aca="false">IF(MAX(A$11:A883)+1&lt;=$D$1,A883+1,"")</f>
        <v>44570</v>
      </c>
      <c r="B884" s="0" t="str">
        <f aca="false">IF(WEEKDAY(A884,2)=WEEKDAY(B$1,2),WEEKNUM(A884,2),"")</f>
        <v/>
      </c>
      <c r="C884" s="0" t="str">
        <f aca="false">IF(A884=EOMONTH(A884,0),TEXT(A884,"mmm"),"")</f>
        <v/>
      </c>
      <c r="D884" s="0" t="str">
        <f aca="false">IF(OR(AND(DAY(A884)=31,MONTH(A884)=12),AND(DAY(A884)=1,MONTH(A884)=1)),YEAR(A884),"")</f>
        <v/>
      </c>
      <c r="E884" s="118" t="str">
        <f aca="false">IF(IF(YEAR(A884)=$H$1,TRUE())*IF(OR($H$2="",TEXT(A884,"mmm")=$H$2),TRUE())*IF(OR($H$3="",WEEKNUM(A884,2)=$H$3),TRUE())=1,ROW(),"")</f>
        <v/>
      </c>
      <c r="R884" s="124"/>
      <c r="S884" s="124"/>
      <c r="T884" s="124"/>
      <c r="U884" s="124"/>
      <c r="V884" s="124"/>
      <c r="W884" s="124"/>
      <c r="X884" s="124"/>
      <c r="Y884" s="124"/>
      <c r="Z884" s="124"/>
      <c r="AA884" s="124"/>
      <c r="AB884" s="124"/>
      <c r="AC884" s="124"/>
      <c r="AD884" s="124"/>
      <c r="AE884" s="124"/>
      <c r="AF884" s="124"/>
      <c r="AG884" s="124"/>
      <c r="AH884" s="124"/>
      <c r="AI884" s="124"/>
      <c r="AJ884" s="124"/>
      <c r="AK884" s="124"/>
      <c r="AL884" s="124"/>
      <c r="AM884" s="124"/>
      <c r="AN884" s="124"/>
      <c r="AO884" s="124"/>
      <c r="AP884" s="124"/>
      <c r="AQ884" s="124"/>
      <c r="AR884" s="124"/>
      <c r="AS884" s="124"/>
      <c r="AT884" s="124"/>
      <c r="AU884" s="124"/>
      <c r="AV884" s="124"/>
    </row>
    <row r="885" customFormat="false" ht="12.8" hidden="false" customHeight="false" outlineLevel="0" collapsed="false">
      <c r="A885" s="105" t="n">
        <f aca="false">IF(MAX(A$11:A884)+1&lt;=$D$1,A884+1,"")</f>
        <v>44571</v>
      </c>
      <c r="B885" s="0" t="str">
        <f aca="false">IF(WEEKDAY(A885,2)=WEEKDAY(B$1,2),WEEKNUM(A885,2),"")</f>
        <v/>
      </c>
      <c r="C885" s="0" t="str">
        <f aca="false">IF(A885=EOMONTH(A885,0),TEXT(A885,"mmm"),"")</f>
        <v/>
      </c>
      <c r="D885" s="0" t="str">
        <f aca="false">IF(OR(AND(DAY(A885)=31,MONTH(A885)=12),AND(DAY(A885)=1,MONTH(A885)=1)),YEAR(A885),"")</f>
        <v/>
      </c>
      <c r="E885" s="118" t="str">
        <f aca="false">IF(IF(YEAR(A885)=$H$1,TRUE())*IF(OR($H$2="",TEXT(A885,"mmm")=$H$2),TRUE())*IF(OR($H$3="",WEEKNUM(A885,2)=$H$3),TRUE())=1,ROW(),"")</f>
        <v/>
      </c>
      <c r="R885" s="124"/>
      <c r="S885" s="124"/>
      <c r="T885" s="124"/>
      <c r="U885" s="124"/>
      <c r="V885" s="124"/>
      <c r="W885" s="124"/>
      <c r="X885" s="124"/>
      <c r="Y885" s="124"/>
      <c r="Z885" s="124"/>
      <c r="AA885" s="124"/>
      <c r="AB885" s="124"/>
      <c r="AC885" s="124"/>
      <c r="AD885" s="124"/>
      <c r="AE885" s="124"/>
      <c r="AF885" s="124"/>
      <c r="AG885" s="124"/>
      <c r="AH885" s="124"/>
      <c r="AI885" s="124"/>
      <c r="AJ885" s="124"/>
      <c r="AK885" s="124"/>
      <c r="AL885" s="124"/>
      <c r="AM885" s="124"/>
      <c r="AN885" s="124"/>
      <c r="AO885" s="124"/>
      <c r="AP885" s="124"/>
      <c r="AQ885" s="124"/>
      <c r="AR885" s="124"/>
      <c r="AS885" s="124"/>
      <c r="AT885" s="124"/>
      <c r="AU885" s="124"/>
      <c r="AV885" s="124"/>
    </row>
    <row r="886" customFormat="false" ht="12.8" hidden="false" customHeight="false" outlineLevel="0" collapsed="false">
      <c r="A886" s="105" t="n">
        <f aca="false">IF(MAX(A$11:A885)+1&lt;=$D$1,A885+1,"")</f>
        <v>44572</v>
      </c>
      <c r="B886" s="0" t="n">
        <f aca="false">IF(WEEKDAY(A886,2)=WEEKDAY(B$1,2),WEEKNUM(A886,2),"")</f>
        <v>3</v>
      </c>
      <c r="C886" s="0" t="str">
        <f aca="false">IF(A886=EOMONTH(A886,0),TEXT(A886,"mmm"),"")</f>
        <v/>
      </c>
      <c r="D886" s="0" t="str">
        <f aca="false">IF(OR(AND(DAY(A886)=31,MONTH(A886)=12),AND(DAY(A886)=1,MONTH(A886)=1)),YEAR(A886),"")</f>
        <v/>
      </c>
      <c r="E886" s="118" t="str">
        <f aca="false">IF(IF(YEAR(A886)=$H$1,TRUE())*IF(OR($H$2="",TEXT(A886,"mmm")=$H$2),TRUE())*IF(OR($H$3="",WEEKNUM(A886,2)=$H$3),TRUE())=1,ROW(),"")</f>
        <v/>
      </c>
      <c r="R886" s="124"/>
      <c r="S886" s="124"/>
      <c r="T886" s="124"/>
      <c r="U886" s="124"/>
      <c r="V886" s="124"/>
      <c r="W886" s="124"/>
      <c r="X886" s="124"/>
      <c r="Y886" s="124"/>
      <c r="Z886" s="124"/>
      <c r="AA886" s="124"/>
      <c r="AB886" s="124"/>
      <c r="AC886" s="124"/>
      <c r="AD886" s="124"/>
      <c r="AE886" s="124"/>
      <c r="AF886" s="124"/>
      <c r="AG886" s="124"/>
      <c r="AH886" s="124"/>
      <c r="AI886" s="124"/>
      <c r="AJ886" s="124"/>
      <c r="AK886" s="124"/>
      <c r="AL886" s="124"/>
      <c r="AM886" s="124"/>
      <c r="AN886" s="124"/>
      <c r="AO886" s="124"/>
      <c r="AP886" s="124"/>
      <c r="AQ886" s="124"/>
      <c r="AR886" s="124"/>
      <c r="AS886" s="124"/>
      <c r="AT886" s="124"/>
      <c r="AU886" s="124"/>
      <c r="AV886" s="124"/>
    </row>
    <row r="887" customFormat="false" ht="12.8" hidden="false" customHeight="false" outlineLevel="0" collapsed="false">
      <c r="A887" s="105" t="n">
        <f aca="false">IF(MAX(A$11:A886)+1&lt;=$D$1,A886+1,"")</f>
        <v>44573</v>
      </c>
      <c r="B887" s="0" t="str">
        <f aca="false">IF(WEEKDAY(A887,2)=WEEKDAY(B$1,2),WEEKNUM(A887,2),"")</f>
        <v/>
      </c>
      <c r="C887" s="0" t="str">
        <f aca="false">IF(A887=EOMONTH(A887,0),TEXT(A887,"mmm"),"")</f>
        <v/>
      </c>
      <c r="D887" s="0" t="str">
        <f aca="false">IF(OR(AND(DAY(A887)=31,MONTH(A887)=12),AND(DAY(A887)=1,MONTH(A887)=1)),YEAR(A887),"")</f>
        <v/>
      </c>
      <c r="E887" s="118" t="str">
        <f aca="false">IF(IF(YEAR(A887)=$H$1,TRUE())*IF(OR($H$2="",TEXT(A887,"mmm")=$H$2),TRUE())*IF(OR($H$3="",WEEKNUM(A887,2)=$H$3),TRUE())=1,ROW(),"")</f>
        <v/>
      </c>
      <c r="R887" s="124"/>
      <c r="S887" s="124"/>
      <c r="T887" s="124"/>
      <c r="U887" s="124"/>
      <c r="V887" s="124"/>
      <c r="W887" s="124"/>
      <c r="X887" s="124"/>
      <c r="Y887" s="124"/>
      <c r="Z887" s="124"/>
      <c r="AA887" s="124"/>
      <c r="AB887" s="124"/>
      <c r="AC887" s="124"/>
      <c r="AD887" s="124"/>
      <c r="AE887" s="124"/>
      <c r="AF887" s="124"/>
      <c r="AG887" s="124"/>
      <c r="AH887" s="124"/>
      <c r="AI887" s="124"/>
      <c r="AJ887" s="124"/>
      <c r="AK887" s="124"/>
      <c r="AL887" s="124"/>
      <c r="AM887" s="124"/>
      <c r="AN887" s="124"/>
      <c r="AO887" s="124"/>
      <c r="AP887" s="124"/>
      <c r="AQ887" s="124"/>
      <c r="AR887" s="124"/>
      <c r="AS887" s="124"/>
      <c r="AT887" s="124"/>
      <c r="AU887" s="124"/>
      <c r="AV887" s="124"/>
    </row>
    <row r="888" customFormat="false" ht="12.8" hidden="false" customHeight="false" outlineLevel="0" collapsed="false">
      <c r="A888" s="105" t="n">
        <f aca="false">IF(MAX(A$11:A887)+1&lt;=$D$1,A887+1,"")</f>
        <v>44574</v>
      </c>
      <c r="B888" s="0" t="str">
        <f aca="false">IF(WEEKDAY(A888,2)=WEEKDAY(B$1,2),WEEKNUM(A888,2),"")</f>
        <v/>
      </c>
      <c r="C888" s="0" t="str">
        <f aca="false">IF(A888=EOMONTH(A888,0),TEXT(A888,"mmm"),"")</f>
        <v/>
      </c>
      <c r="D888" s="0" t="str">
        <f aca="false">IF(OR(AND(DAY(A888)=31,MONTH(A888)=12),AND(DAY(A888)=1,MONTH(A888)=1)),YEAR(A888),"")</f>
        <v/>
      </c>
      <c r="E888" s="118" t="str">
        <f aca="false">IF(IF(YEAR(A888)=$H$1,TRUE())*IF(OR($H$2="",TEXT(A888,"mmm")=$H$2),TRUE())*IF(OR($H$3="",WEEKNUM(A888,2)=$H$3),TRUE())=1,ROW(),"")</f>
        <v/>
      </c>
      <c r="R888" s="124"/>
      <c r="S888" s="124"/>
      <c r="T888" s="124"/>
      <c r="U888" s="124"/>
      <c r="V888" s="124"/>
      <c r="W888" s="124"/>
      <c r="X888" s="124"/>
      <c r="Y888" s="124"/>
      <c r="Z888" s="124"/>
      <c r="AA888" s="124"/>
      <c r="AB888" s="124"/>
      <c r="AC888" s="124"/>
      <c r="AD888" s="124"/>
      <c r="AE888" s="124"/>
      <c r="AF888" s="124"/>
      <c r="AG888" s="124"/>
      <c r="AH888" s="124"/>
      <c r="AI888" s="124"/>
      <c r="AJ888" s="124"/>
      <c r="AK888" s="124"/>
      <c r="AL888" s="124"/>
      <c r="AM888" s="124"/>
      <c r="AN888" s="124"/>
      <c r="AO888" s="124"/>
      <c r="AP888" s="124"/>
      <c r="AQ888" s="124"/>
      <c r="AR888" s="124"/>
      <c r="AS888" s="124"/>
      <c r="AT888" s="124"/>
      <c r="AU888" s="124"/>
      <c r="AV888" s="124"/>
    </row>
    <row r="889" customFormat="false" ht="12.8" hidden="false" customHeight="false" outlineLevel="0" collapsed="false">
      <c r="A889" s="105" t="n">
        <f aca="false">IF(MAX(A$11:A888)+1&lt;=$D$1,A888+1,"")</f>
        <v>44575</v>
      </c>
      <c r="B889" s="0" t="str">
        <f aca="false">IF(WEEKDAY(A889,2)=WEEKDAY(B$1,2),WEEKNUM(A889,2),"")</f>
        <v/>
      </c>
      <c r="C889" s="0" t="str">
        <f aca="false">IF(A889=EOMONTH(A889,0),TEXT(A889,"mmm"),"")</f>
        <v/>
      </c>
      <c r="D889" s="0" t="str">
        <f aca="false">IF(OR(AND(DAY(A889)=31,MONTH(A889)=12),AND(DAY(A889)=1,MONTH(A889)=1)),YEAR(A889),"")</f>
        <v/>
      </c>
      <c r="E889" s="118" t="str">
        <f aca="false">IF(IF(YEAR(A889)=$H$1,TRUE())*IF(OR($H$2="",TEXT(A889,"mmm")=$H$2),TRUE())*IF(OR($H$3="",WEEKNUM(A889,2)=$H$3),TRUE())=1,ROW(),"")</f>
        <v/>
      </c>
      <c r="R889" s="124"/>
      <c r="S889" s="124"/>
      <c r="T889" s="124"/>
      <c r="U889" s="124"/>
      <c r="V889" s="124"/>
      <c r="W889" s="124"/>
      <c r="X889" s="124"/>
      <c r="Y889" s="124"/>
      <c r="Z889" s="124"/>
      <c r="AA889" s="124"/>
      <c r="AB889" s="124"/>
      <c r="AC889" s="124"/>
      <c r="AD889" s="124"/>
      <c r="AE889" s="124"/>
      <c r="AF889" s="124"/>
      <c r="AG889" s="124"/>
      <c r="AH889" s="124"/>
      <c r="AI889" s="124"/>
      <c r="AJ889" s="124"/>
      <c r="AK889" s="124"/>
      <c r="AL889" s="124"/>
      <c r="AM889" s="124"/>
      <c r="AN889" s="124"/>
      <c r="AO889" s="124"/>
      <c r="AP889" s="124"/>
      <c r="AQ889" s="124"/>
      <c r="AR889" s="124"/>
      <c r="AS889" s="124"/>
      <c r="AT889" s="124"/>
      <c r="AU889" s="124"/>
      <c r="AV889" s="124"/>
    </row>
    <row r="890" customFormat="false" ht="12.8" hidden="false" customHeight="false" outlineLevel="0" collapsed="false">
      <c r="A890" s="105" t="n">
        <f aca="false">IF(MAX(A$11:A889)+1&lt;=$D$1,A889+1,"")</f>
        <v>44576</v>
      </c>
      <c r="B890" s="0" t="str">
        <f aca="false">IF(WEEKDAY(A890,2)=WEEKDAY(B$1,2),WEEKNUM(A890,2),"")</f>
        <v/>
      </c>
      <c r="C890" s="0" t="str">
        <f aca="false">IF(A890=EOMONTH(A890,0),TEXT(A890,"mmm"),"")</f>
        <v/>
      </c>
      <c r="D890" s="0" t="str">
        <f aca="false">IF(OR(AND(DAY(A890)=31,MONTH(A890)=12),AND(DAY(A890)=1,MONTH(A890)=1)),YEAR(A890),"")</f>
        <v/>
      </c>
      <c r="E890" s="118" t="str">
        <f aca="false">IF(IF(YEAR(A890)=$H$1,TRUE())*IF(OR($H$2="",TEXT(A890,"mmm")=$H$2),TRUE())*IF(OR($H$3="",WEEKNUM(A890,2)=$H$3),TRUE())=1,ROW(),"")</f>
        <v/>
      </c>
      <c r="R890" s="124"/>
      <c r="S890" s="124"/>
      <c r="T890" s="124"/>
      <c r="U890" s="124"/>
      <c r="V890" s="124"/>
      <c r="W890" s="124"/>
      <c r="X890" s="124"/>
      <c r="Y890" s="124"/>
      <c r="Z890" s="124"/>
      <c r="AA890" s="124"/>
      <c r="AB890" s="124"/>
      <c r="AC890" s="124"/>
      <c r="AD890" s="124"/>
      <c r="AE890" s="124"/>
      <c r="AF890" s="124"/>
      <c r="AG890" s="124"/>
      <c r="AH890" s="124"/>
      <c r="AI890" s="124"/>
      <c r="AJ890" s="124"/>
      <c r="AK890" s="124"/>
      <c r="AL890" s="124"/>
      <c r="AM890" s="124"/>
      <c r="AN890" s="124"/>
      <c r="AO890" s="124"/>
      <c r="AP890" s="124"/>
      <c r="AQ890" s="124"/>
      <c r="AR890" s="124"/>
      <c r="AS890" s="124"/>
      <c r="AT890" s="124"/>
      <c r="AU890" s="124"/>
      <c r="AV890" s="124"/>
    </row>
    <row r="891" customFormat="false" ht="12.8" hidden="false" customHeight="false" outlineLevel="0" collapsed="false">
      <c r="A891" s="105" t="n">
        <f aca="false">IF(MAX(A$11:A890)+1&lt;=$D$1,A890+1,"")</f>
        <v>44577</v>
      </c>
      <c r="B891" s="0" t="str">
        <f aca="false">IF(WEEKDAY(A891,2)=WEEKDAY(B$1,2),WEEKNUM(A891,2),"")</f>
        <v/>
      </c>
      <c r="C891" s="0" t="str">
        <f aca="false">IF(A891=EOMONTH(A891,0),TEXT(A891,"mmm"),"")</f>
        <v/>
      </c>
      <c r="D891" s="0" t="str">
        <f aca="false">IF(OR(AND(DAY(A891)=31,MONTH(A891)=12),AND(DAY(A891)=1,MONTH(A891)=1)),YEAR(A891),"")</f>
        <v/>
      </c>
      <c r="E891" s="118" t="str">
        <f aca="false">IF(IF(YEAR(A891)=$H$1,TRUE())*IF(OR($H$2="",TEXT(A891,"mmm")=$H$2),TRUE())*IF(OR($H$3="",WEEKNUM(A891,2)=$H$3),TRUE())=1,ROW(),"")</f>
        <v/>
      </c>
      <c r="R891" s="124"/>
      <c r="S891" s="124"/>
      <c r="T891" s="124"/>
      <c r="U891" s="124"/>
      <c r="V891" s="124"/>
      <c r="W891" s="124"/>
      <c r="X891" s="124"/>
      <c r="Y891" s="124"/>
      <c r="Z891" s="124"/>
      <c r="AA891" s="124"/>
      <c r="AB891" s="124"/>
      <c r="AC891" s="124"/>
      <c r="AD891" s="124"/>
      <c r="AE891" s="124"/>
      <c r="AF891" s="124"/>
      <c r="AG891" s="124"/>
      <c r="AH891" s="124"/>
      <c r="AI891" s="124"/>
      <c r="AJ891" s="124"/>
      <c r="AK891" s="124"/>
      <c r="AL891" s="124"/>
      <c r="AM891" s="124"/>
      <c r="AN891" s="124"/>
      <c r="AO891" s="124"/>
      <c r="AP891" s="124"/>
      <c r="AQ891" s="124"/>
      <c r="AR891" s="124"/>
      <c r="AS891" s="124"/>
      <c r="AT891" s="124"/>
      <c r="AU891" s="124"/>
      <c r="AV891" s="124"/>
    </row>
    <row r="892" customFormat="false" ht="12.8" hidden="false" customHeight="false" outlineLevel="0" collapsed="false">
      <c r="A892" s="105" t="n">
        <f aca="false">IF(MAX(A$11:A891)+1&lt;=$D$1,A891+1,"")</f>
        <v>44578</v>
      </c>
      <c r="B892" s="0" t="str">
        <f aca="false">IF(WEEKDAY(A892,2)=WEEKDAY(B$1,2),WEEKNUM(A892,2),"")</f>
        <v/>
      </c>
      <c r="C892" s="0" t="str">
        <f aca="false">IF(A892=EOMONTH(A892,0),TEXT(A892,"mmm"),"")</f>
        <v/>
      </c>
      <c r="D892" s="0" t="str">
        <f aca="false">IF(OR(AND(DAY(A892)=31,MONTH(A892)=12),AND(DAY(A892)=1,MONTH(A892)=1)),YEAR(A892),"")</f>
        <v/>
      </c>
      <c r="E892" s="118" t="str">
        <f aca="false">IF(IF(YEAR(A892)=$H$1,TRUE())*IF(OR($H$2="",TEXT(A892,"mmm")=$H$2),TRUE())*IF(OR($H$3="",WEEKNUM(A892,2)=$H$3),TRUE())=1,ROW(),"")</f>
        <v/>
      </c>
      <c r="R892" s="124"/>
      <c r="S892" s="124"/>
      <c r="T892" s="124"/>
      <c r="U892" s="124"/>
      <c r="V892" s="124"/>
      <c r="W892" s="124"/>
      <c r="X892" s="124"/>
      <c r="Y892" s="124"/>
      <c r="Z892" s="124"/>
      <c r="AA892" s="124"/>
      <c r="AB892" s="124"/>
      <c r="AC892" s="124"/>
      <c r="AD892" s="124"/>
      <c r="AE892" s="124"/>
      <c r="AF892" s="124"/>
      <c r="AG892" s="124"/>
      <c r="AH892" s="124"/>
      <c r="AI892" s="124"/>
      <c r="AJ892" s="124"/>
      <c r="AK892" s="124"/>
      <c r="AL892" s="124"/>
      <c r="AM892" s="124"/>
      <c r="AN892" s="124"/>
      <c r="AO892" s="124"/>
      <c r="AP892" s="124"/>
      <c r="AQ892" s="124"/>
      <c r="AR892" s="124"/>
      <c r="AS892" s="124"/>
      <c r="AT892" s="124"/>
      <c r="AU892" s="124"/>
      <c r="AV892" s="124"/>
    </row>
    <row r="893" customFormat="false" ht="12.8" hidden="false" customHeight="false" outlineLevel="0" collapsed="false">
      <c r="A893" s="105" t="n">
        <f aca="false">IF(MAX(A$11:A892)+1&lt;=$D$1,A892+1,"")</f>
        <v>44579</v>
      </c>
      <c r="B893" s="0" t="n">
        <f aca="false">IF(WEEKDAY(A893,2)=WEEKDAY(B$1,2),WEEKNUM(A893,2),"")</f>
        <v>4</v>
      </c>
      <c r="C893" s="0" t="str">
        <f aca="false">IF(A893=EOMONTH(A893,0),TEXT(A893,"mmm"),"")</f>
        <v/>
      </c>
      <c r="D893" s="0" t="str">
        <f aca="false">IF(OR(AND(DAY(A893)=31,MONTH(A893)=12),AND(DAY(A893)=1,MONTH(A893)=1)),YEAR(A893),"")</f>
        <v/>
      </c>
      <c r="E893" s="118" t="str">
        <f aca="false">IF(IF(YEAR(A893)=$H$1,TRUE())*IF(OR($H$2="",TEXT(A893,"mmm")=$H$2),TRUE())*IF(OR($H$3="",WEEKNUM(A893,2)=$H$3),TRUE())=1,ROW(),"")</f>
        <v/>
      </c>
      <c r="R893" s="124"/>
      <c r="S893" s="124"/>
      <c r="T893" s="124"/>
      <c r="U893" s="124"/>
      <c r="V893" s="124"/>
      <c r="W893" s="124"/>
      <c r="X893" s="124"/>
      <c r="Y893" s="124"/>
      <c r="Z893" s="124"/>
      <c r="AA893" s="124"/>
      <c r="AB893" s="124"/>
      <c r="AC893" s="124"/>
      <c r="AD893" s="124"/>
      <c r="AE893" s="124"/>
      <c r="AF893" s="124"/>
      <c r="AG893" s="124"/>
      <c r="AH893" s="124"/>
      <c r="AI893" s="124"/>
      <c r="AJ893" s="124"/>
      <c r="AK893" s="124"/>
      <c r="AL893" s="124"/>
      <c r="AM893" s="124"/>
      <c r="AN893" s="124"/>
      <c r="AO893" s="124"/>
      <c r="AP893" s="124"/>
      <c r="AQ893" s="124"/>
      <c r="AR893" s="124"/>
      <c r="AS893" s="124"/>
      <c r="AT893" s="124"/>
      <c r="AU893" s="124"/>
      <c r="AV893" s="124"/>
    </row>
    <row r="894" customFormat="false" ht="12.8" hidden="false" customHeight="false" outlineLevel="0" collapsed="false">
      <c r="A894" s="105" t="n">
        <f aca="false">IF(MAX(A$11:A893)+1&lt;=$D$1,A893+1,"")</f>
        <v>44580</v>
      </c>
      <c r="B894" s="0" t="str">
        <f aca="false">IF(WEEKDAY(A894,2)=WEEKDAY(B$1,2),WEEKNUM(A894,2),"")</f>
        <v/>
      </c>
      <c r="C894" s="0" t="str">
        <f aca="false">IF(A894=EOMONTH(A894,0),TEXT(A894,"mmm"),"")</f>
        <v/>
      </c>
      <c r="D894" s="0" t="str">
        <f aca="false">IF(OR(AND(DAY(A894)=31,MONTH(A894)=12),AND(DAY(A894)=1,MONTH(A894)=1)),YEAR(A894),"")</f>
        <v/>
      </c>
      <c r="E894" s="118" t="str">
        <f aca="false">IF(IF(YEAR(A894)=$H$1,TRUE())*IF(OR($H$2="",TEXT(A894,"mmm")=$H$2),TRUE())*IF(OR($H$3="",WEEKNUM(A894,2)=$H$3),TRUE())=1,ROW(),"")</f>
        <v/>
      </c>
      <c r="R894" s="124"/>
      <c r="S894" s="124"/>
      <c r="T894" s="124"/>
      <c r="U894" s="124"/>
      <c r="V894" s="124"/>
      <c r="W894" s="124"/>
      <c r="X894" s="124"/>
      <c r="Y894" s="124"/>
      <c r="Z894" s="124"/>
      <c r="AA894" s="124"/>
      <c r="AB894" s="124"/>
      <c r="AC894" s="124"/>
      <c r="AD894" s="124"/>
      <c r="AE894" s="124"/>
      <c r="AF894" s="124"/>
      <c r="AG894" s="124"/>
      <c r="AH894" s="124"/>
      <c r="AI894" s="124"/>
      <c r="AJ894" s="124"/>
      <c r="AK894" s="124"/>
      <c r="AL894" s="124"/>
      <c r="AM894" s="124"/>
      <c r="AN894" s="124"/>
      <c r="AO894" s="124"/>
      <c r="AP894" s="124"/>
      <c r="AQ894" s="124"/>
      <c r="AR894" s="124"/>
      <c r="AS894" s="124"/>
      <c r="AT894" s="124"/>
      <c r="AU894" s="124"/>
      <c r="AV894" s="124"/>
    </row>
    <row r="895" customFormat="false" ht="12.8" hidden="false" customHeight="false" outlineLevel="0" collapsed="false">
      <c r="A895" s="105" t="n">
        <f aca="false">IF(MAX(A$11:A894)+1&lt;=$D$1,A894+1,"")</f>
        <v>44581</v>
      </c>
      <c r="B895" s="0" t="str">
        <f aca="false">IF(WEEKDAY(A895,2)=WEEKDAY(B$1,2),WEEKNUM(A895,2),"")</f>
        <v/>
      </c>
      <c r="C895" s="0" t="str">
        <f aca="false">IF(A895=EOMONTH(A895,0),TEXT(A895,"mmm"),"")</f>
        <v/>
      </c>
      <c r="D895" s="0" t="str">
        <f aca="false">IF(OR(AND(DAY(A895)=31,MONTH(A895)=12),AND(DAY(A895)=1,MONTH(A895)=1)),YEAR(A895),"")</f>
        <v/>
      </c>
      <c r="E895" s="118" t="str">
        <f aca="false">IF(IF(YEAR(A895)=$H$1,TRUE())*IF(OR($H$2="",TEXT(A895,"mmm")=$H$2),TRUE())*IF(OR($H$3="",WEEKNUM(A895,2)=$H$3),TRUE())=1,ROW(),"")</f>
        <v/>
      </c>
      <c r="R895" s="124"/>
      <c r="S895" s="124"/>
      <c r="T895" s="124"/>
      <c r="U895" s="124"/>
      <c r="V895" s="124"/>
      <c r="W895" s="124"/>
      <c r="X895" s="124"/>
      <c r="Y895" s="124"/>
      <c r="Z895" s="124"/>
      <c r="AA895" s="124"/>
      <c r="AB895" s="124"/>
      <c r="AC895" s="124"/>
      <c r="AD895" s="124"/>
      <c r="AE895" s="124"/>
      <c r="AF895" s="124"/>
      <c r="AG895" s="124"/>
      <c r="AH895" s="124"/>
      <c r="AI895" s="124"/>
      <c r="AJ895" s="124"/>
      <c r="AK895" s="124"/>
      <c r="AL895" s="124"/>
      <c r="AM895" s="124"/>
      <c r="AN895" s="124"/>
      <c r="AO895" s="124"/>
      <c r="AP895" s="124"/>
      <c r="AQ895" s="124"/>
      <c r="AR895" s="124"/>
      <c r="AS895" s="124"/>
      <c r="AT895" s="124"/>
      <c r="AU895" s="124"/>
      <c r="AV895" s="124"/>
    </row>
    <row r="896" customFormat="false" ht="12.8" hidden="false" customHeight="false" outlineLevel="0" collapsed="false">
      <c r="A896" s="105" t="n">
        <f aca="false">IF(MAX(A$11:A895)+1&lt;=$D$1,A895+1,"")</f>
        <v>44582</v>
      </c>
      <c r="B896" s="0" t="str">
        <f aca="false">IF(WEEKDAY(A896,2)=WEEKDAY(B$1,2),WEEKNUM(A896,2),"")</f>
        <v/>
      </c>
      <c r="C896" s="0" t="str">
        <f aca="false">IF(A896=EOMONTH(A896,0),TEXT(A896,"mmm"),"")</f>
        <v/>
      </c>
      <c r="D896" s="0" t="str">
        <f aca="false">IF(OR(AND(DAY(A896)=31,MONTH(A896)=12),AND(DAY(A896)=1,MONTH(A896)=1)),YEAR(A896),"")</f>
        <v/>
      </c>
      <c r="E896" s="118" t="str">
        <f aca="false">IF(IF(YEAR(A896)=$H$1,TRUE())*IF(OR($H$2="",TEXT(A896,"mmm")=$H$2),TRUE())*IF(OR($H$3="",WEEKNUM(A896,2)=$H$3),TRUE())=1,ROW(),"")</f>
        <v/>
      </c>
      <c r="R896" s="124"/>
      <c r="S896" s="124"/>
      <c r="T896" s="124"/>
      <c r="U896" s="124"/>
      <c r="V896" s="124"/>
      <c r="W896" s="124"/>
      <c r="X896" s="124"/>
      <c r="Y896" s="124"/>
      <c r="Z896" s="124"/>
      <c r="AA896" s="124"/>
      <c r="AB896" s="124"/>
      <c r="AC896" s="124"/>
      <c r="AD896" s="124"/>
      <c r="AE896" s="124"/>
      <c r="AF896" s="124"/>
      <c r="AG896" s="124"/>
      <c r="AH896" s="124"/>
      <c r="AI896" s="124"/>
      <c r="AJ896" s="124"/>
      <c r="AK896" s="124"/>
      <c r="AL896" s="124"/>
      <c r="AM896" s="124"/>
      <c r="AN896" s="124"/>
      <c r="AO896" s="124"/>
      <c r="AP896" s="124"/>
      <c r="AQ896" s="124"/>
      <c r="AR896" s="124"/>
      <c r="AS896" s="124"/>
      <c r="AT896" s="124"/>
      <c r="AU896" s="124"/>
      <c r="AV896" s="124"/>
    </row>
    <row r="897" customFormat="false" ht="12.8" hidden="false" customHeight="false" outlineLevel="0" collapsed="false">
      <c r="A897" s="105" t="n">
        <f aca="false">IF(MAX(A$11:A896)+1&lt;=$D$1,A896+1,"")</f>
        <v>44583</v>
      </c>
      <c r="B897" s="0" t="str">
        <f aca="false">IF(WEEKDAY(A897,2)=WEEKDAY(B$1,2),WEEKNUM(A897,2),"")</f>
        <v/>
      </c>
      <c r="C897" s="0" t="str">
        <f aca="false">IF(A897=EOMONTH(A897,0),TEXT(A897,"mmm"),"")</f>
        <v/>
      </c>
      <c r="D897" s="0" t="str">
        <f aca="false">IF(OR(AND(DAY(A897)=31,MONTH(A897)=12),AND(DAY(A897)=1,MONTH(A897)=1)),YEAR(A897),"")</f>
        <v/>
      </c>
      <c r="E897" s="118" t="str">
        <f aca="false">IF(IF(YEAR(A897)=$H$1,TRUE())*IF(OR($H$2="",TEXT(A897,"mmm")=$H$2),TRUE())*IF(OR($H$3="",WEEKNUM(A897,2)=$H$3),TRUE())=1,ROW(),"")</f>
        <v/>
      </c>
      <c r="R897" s="124"/>
      <c r="S897" s="124"/>
      <c r="T897" s="124"/>
      <c r="U897" s="124"/>
      <c r="V897" s="124"/>
      <c r="W897" s="124"/>
      <c r="X897" s="124"/>
      <c r="Y897" s="124"/>
      <c r="Z897" s="124"/>
      <c r="AA897" s="124"/>
      <c r="AB897" s="124"/>
      <c r="AC897" s="124"/>
      <c r="AD897" s="124"/>
      <c r="AE897" s="124"/>
      <c r="AF897" s="124"/>
      <c r="AG897" s="124"/>
      <c r="AH897" s="124"/>
      <c r="AI897" s="124"/>
      <c r="AJ897" s="124"/>
      <c r="AK897" s="124"/>
      <c r="AL897" s="124"/>
      <c r="AM897" s="124"/>
      <c r="AN897" s="124"/>
      <c r="AO897" s="124"/>
      <c r="AP897" s="124"/>
      <c r="AQ897" s="124"/>
      <c r="AR897" s="124"/>
      <c r="AS897" s="124"/>
      <c r="AT897" s="124"/>
      <c r="AU897" s="124"/>
      <c r="AV897" s="124"/>
    </row>
    <row r="898" customFormat="false" ht="12.8" hidden="false" customHeight="false" outlineLevel="0" collapsed="false">
      <c r="A898" s="105" t="n">
        <f aca="false">IF(MAX(A$11:A897)+1&lt;=$D$1,A897+1,"")</f>
        <v>44584</v>
      </c>
      <c r="B898" s="0" t="str">
        <f aca="false">IF(WEEKDAY(A898,2)=WEEKDAY(B$1,2),WEEKNUM(A898,2),"")</f>
        <v/>
      </c>
      <c r="C898" s="0" t="str">
        <f aca="false">IF(A898=EOMONTH(A898,0),TEXT(A898,"mmm"),"")</f>
        <v/>
      </c>
      <c r="D898" s="0" t="str">
        <f aca="false">IF(OR(AND(DAY(A898)=31,MONTH(A898)=12),AND(DAY(A898)=1,MONTH(A898)=1)),YEAR(A898),"")</f>
        <v/>
      </c>
      <c r="E898" s="118" t="str">
        <f aca="false">IF(IF(YEAR(A898)=$H$1,TRUE())*IF(OR($H$2="",TEXT(A898,"mmm")=$H$2),TRUE())*IF(OR($H$3="",WEEKNUM(A898,2)=$H$3),TRUE())=1,ROW(),"")</f>
        <v/>
      </c>
      <c r="R898" s="124"/>
      <c r="S898" s="124"/>
      <c r="T898" s="124"/>
      <c r="U898" s="124"/>
      <c r="V898" s="124"/>
      <c r="W898" s="124"/>
      <c r="X898" s="124"/>
      <c r="Y898" s="124"/>
      <c r="Z898" s="124"/>
      <c r="AA898" s="124"/>
      <c r="AB898" s="124"/>
      <c r="AC898" s="124"/>
      <c r="AD898" s="124"/>
      <c r="AE898" s="124"/>
      <c r="AF898" s="124"/>
      <c r="AG898" s="124"/>
      <c r="AH898" s="124"/>
      <c r="AI898" s="124"/>
      <c r="AJ898" s="124"/>
      <c r="AK898" s="124"/>
      <c r="AL898" s="124"/>
      <c r="AM898" s="124"/>
      <c r="AN898" s="124"/>
      <c r="AO898" s="124"/>
      <c r="AP898" s="124"/>
      <c r="AQ898" s="124"/>
      <c r="AR898" s="124"/>
      <c r="AS898" s="124"/>
      <c r="AT898" s="124"/>
      <c r="AU898" s="124"/>
      <c r="AV898" s="124"/>
    </row>
    <row r="899" customFormat="false" ht="12.8" hidden="false" customHeight="false" outlineLevel="0" collapsed="false">
      <c r="A899" s="105" t="n">
        <f aca="false">IF(MAX(A$11:A898)+1&lt;=$D$1,A898+1,"")</f>
        <v>44585</v>
      </c>
      <c r="B899" s="0" t="str">
        <f aca="false">IF(WEEKDAY(A899,2)=WEEKDAY(B$1,2),WEEKNUM(A899,2),"")</f>
        <v/>
      </c>
      <c r="C899" s="0" t="str">
        <f aca="false">IF(A899=EOMONTH(A899,0),TEXT(A899,"mmm"),"")</f>
        <v/>
      </c>
      <c r="D899" s="0" t="str">
        <f aca="false">IF(OR(AND(DAY(A899)=31,MONTH(A899)=12),AND(DAY(A899)=1,MONTH(A899)=1)),YEAR(A899),"")</f>
        <v/>
      </c>
      <c r="E899" s="118" t="str">
        <f aca="false">IF(IF(YEAR(A899)=$H$1,TRUE())*IF(OR($H$2="",TEXT(A899,"mmm")=$H$2),TRUE())*IF(OR($H$3="",WEEKNUM(A899,2)=$H$3),TRUE())=1,ROW(),"")</f>
        <v/>
      </c>
      <c r="R899" s="124"/>
      <c r="S899" s="124"/>
      <c r="T899" s="124"/>
      <c r="U899" s="124"/>
      <c r="V899" s="124"/>
      <c r="W899" s="124"/>
      <c r="X899" s="124"/>
      <c r="Y899" s="124"/>
      <c r="Z899" s="124"/>
      <c r="AA899" s="124"/>
      <c r="AB899" s="124"/>
      <c r="AC899" s="124"/>
      <c r="AD899" s="124"/>
      <c r="AE899" s="124"/>
      <c r="AF899" s="124"/>
      <c r="AG899" s="124"/>
      <c r="AH899" s="124"/>
      <c r="AI899" s="124"/>
      <c r="AJ899" s="124"/>
      <c r="AK899" s="124"/>
      <c r="AL899" s="124"/>
      <c r="AM899" s="124"/>
      <c r="AN899" s="124"/>
      <c r="AO899" s="124"/>
      <c r="AP899" s="124"/>
      <c r="AQ899" s="124"/>
      <c r="AR899" s="124"/>
      <c r="AS899" s="124"/>
      <c r="AT899" s="124"/>
      <c r="AU899" s="124"/>
      <c r="AV899" s="124"/>
    </row>
    <row r="900" customFormat="false" ht="12.8" hidden="false" customHeight="false" outlineLevel="0" collapsed="false">
      <c r="A900" s="105" t="n">
        <f aca="false">IF(MAX(A$11:A899)+1&lt;=$D$1,A899+1,"")</f>
        <v>44586</v>
      </c>
      <c r="B900" s="0" t="n">
        <f aca="false">IF(WEEKDAY(A900,2)=WEEKDAY(B$1,2),WEEKNUM(A900,2),"")</f>
        <v>5</v>
      </c>
      <c r="C900" s="0" t="str">
        <f aca="false">IF(A900=EOMONTH(A900,0),TEXT(A900,"mmm"),"")</f>
        <v/>
      </c>
      <c r="D900" s="0" t="str">
        <f aca="false">IF(OR(AND(DAY(A900)=31,MONTH(A900)=12),AND(DAY(A900)=1,MONTH(A900)=1)),YEAR(A900),"")</f>
        <v/>
      </c>
      <c r="E900" s="118" t="str">
        <f aca="false">IF(IF(YEAR(A900)=$H$1,TRUE())*IF(OR($H$2="",TEXT(A900,"mmm")=$H$2),TRUE())*IF(OR($H$3="",WEEKNUM(A900,2)=$H$3),TRUE())=1,ROW(),"")</f>
        <v/>
      </c>
      <c r="R900" s="124"/>
      <c r="S900" s="124"/>
      <c r="T900" s="124"/>
      <c r="U900" s="124"/>
      <c r="V900" s="124"/>
      <c r="W900" s="124"/>
      <c r="X900" s="124"/>
      <c r="Y900" s="124"/>
      <c r="Z900" s="124"/>
      <c r="AA900" s="124"/>
      <c r="AB900" s="124"/>
      <c r="AC900" s="124"/>
      <c r="AD900" s="124"/>
      <c r="AE900" s="124"/>
      <c r="AF900" s="124"/>
      <c r="AG900" s="124"/>
      <c r="AH900" s="124"/>
      <c r="AI900" s="124"/>
      <c r="AJ900" s="124"/>
      <c r="AK900" s="124"/>
      <c r="AL900" s="124"/>
      <c r="AM900" s="124"/>
      <c r="AN900" s="124"/>
      <c r="AO900" s="124"/>
      <c r="AP900" s="124"/>
      <c r="AQ900" s="124"/>
      <c r="AR900" s="124"/>
      <c r="AS900" s="124"/>
      <c r="AT900" s="124"/>
      <c r="AU900" s="124"/>
      <c r="AV900" s="124"/>
    </row>
    <row r="901" customFormat="false" ht="12.8" hidden="false" customHeight="false" outlineLevel="0" collapsed="false">
      <c r="A901" s="105" t="n">
        <f aca="false">IF(MAX(A$11:A900)+1&lt;=$D$1,A900+1,"")</f>
        <v>44587</v>
      </c>
      <c r="B901" s="0" t="str">
        <f aca="false">IF(WEEKDAY(A901,2)=WEEKDAY(B$1,2),WEEKNUM(A901,2),"")</f>
        <v/>
      </c>
      <c r="C901" s="0" t="str">
        <f aca="false">IF(A901=EOMONTH(A901,0),TEXT(A901,"mmm"),"")</f>
        <v/>
      </c>
      <c r="D901" s="0" t="str">
        <f aca="false">IF(OR(AND(DAY(A901)=31,MONTH(A901)=12),AND(DAY(A901)=1,MONTH(A901)=1)),YEAR(A901),"")</f>
        <v/>
      </c>
      <c r="E901" s="118" t="str">
        <f aca="false">IF(IF(YEAR(A901)=$H$1,TRUE())*IF(OR($H$2="",TEXT(A901,"mmm")=$H$2),TRUE())*IF(OR($H$3="",WEEKNUM(A901,2)=$H$3),TRUE())=1,ROW(),"")</f>
        <v/>
      </c>
      <c r="R901" s="124"/>
      <c r="S901" s="124"/>
      <c r="T901" s="124"/>
      <c r="U901" s="124"/>
      <c r="V901" s="124"/>
      <c r="W901" s="124"/>
      <c r="X901" s="124"/>
      <c r="Y901" s="124"/>
      <c r="Z901" s="124"/>
      <c r="AA901" s="124"/>
      <c r="AB901" s="124"/>
      <c r="AC901" s="124"/>
      <c r="AD901" s="124"/>
      <c r="AE901" s="124"/>
      <c r="AF901" s="124"/>
      <c r="AG901" s="124"/>
      <c r="AH901" s="124"/>
      <c r="AI901" s="124"/>
      <c r="AJ901" s="124"/>
      <c r="AK901" s="124"/>
      <c r="AL901" s="124"/>
      <c r="AM901" s="124"/>
      <c r="AN901" s="124"/>
      <c r="AO901" s="124"/>
      <c r="AP901" s="124"/>
      <c r="AQ901" s="124"/>
      <c r="AR901" s="124"/>
      <c r="AS901" s="124"/>
      <c r="AT901" s="124"/>
      <c r="AU901" s="124"/>
      <c r="AV901" s="124"/>
    </row>
    <row r="902" customFormat="false" ht="12.8" hidden="false" customHeight="false" outlineLevel="0" collapsed="false">
      <c r="A902" s="105" t="n">
        <f aca="false">IF(MAX(A$11:A901)+1&lt;=$D$1,A901+1,"")</f>
        <v>44588</v>
      </c>
      <c r="B902" s="0" t="str">
        <f aca="false">IF(WEEKDAY(A902,2)=WEEKDAY(B$1,2),WEEKNUM(A902,2),"")</f>
        <v/>
      </c>
      <c r="C902" s="0" t="str">
        <f aca="false">IF(A902=EOMONTH(A902,0),TEXT(A902,"mmm"),"")</f>
        <v/>
      </c>
      <c r="D902" s="0" t="str">
        <f aca="false">IF(OR(AND(DAY(A902)=31,MONTH(A902)=12),AND(DAY(A902)=1,MONTH(A902)=1)),YEAR(A902),"")</f>
        <v/>
      </c>
      <c r="E902" s="118" t="str">
        <f aca="false">IF(IF(YEAR(A902)=$H$1,TRUE())*IF(OR($H$2="",TEXT(A902,"mmm")=$H$2),TRUE())*IF(OR($H$3="",WEEKNUM(A902,2)=$H$3),TRUE())=1,ROW(),"")</f>
        <v/>
      </c>
      <c r="R902" s="124"/>
      <c r="S902" s="124"/>
      <c r="T902" s="124"/>
      <c r="U902" s="124"/>
      <c r="V902" s="124"/>
      <c r="W902" s="124"/>
      <c r="X902" s="124"/>
      <c r="Y902" s="124"/>
      <c r="Z902" s="124"/>
      <c r="AA902" s="124"/>
      <c r="AB902" s="124"/>
      <c r="AC902" s="124"/>
      <c r="AD902" s="124"/>
      <c r="AE902" s="124"/>
      <c r="AF902" s="124"/>
      <c r="AG902" s="124"/>
      <c r="AH902" s="124"/>
      <c r="AI902" s="124"/>
      <c r="AJ902" s="124"/>
      <c r="AK902" s="124"/>
      <c r="AL902" s="124"/>
      <c r="AM902" s="124"/>
      <c r="AN902" s="124"/>
      <c r="AO902" s="124"/>
      <c r="AP902" s="124"/>
      <c r="AQ902" s="124"/>
      <c r="AR902" s="124"/>
      <c r="AS902" s="124"/>
      <c r="AT902" s="124"/>
      <c r="AU902" s="124"/>
      <c r="AV902" s="124"/>
    </row>
    <row r="903" customFormat="false" ht="12.8" hidden="false" customHeight="false" outlineLevel="0" collapsed="false">
      <c r="A903" s="105" t="n">
        <f aca="false">IF(MAX(A$11:A902)+1&lt;=$D$1,A902+1,"")</f>
        <v>44589</v>
      </c>
      <c r="B903" s="0" t="str">
        <f aca="false">IF(WEEKDAY(A903,2)=WEEKDAY(B$1,2),WEEKNUM(A903,2),"")</f>
        <v/>
      </c>
      <c r="C903" s="0" t="str">
        <f aca="false">IF(A903=EOMONTH(A903,0),TEXT(A903,"mmm"),"")</f>
        <v/>
      </c>
      <c r="D903" s="0" t="str">
        <f aca="false">IF(OR(AND(DAY(A903)=31,MONTH(A903)=12),AND(DAY(A903)=1,MONTH(A903)=1)),YEAR(A903),"")</f>
        <v/>
      </c>
      <c r="E903" s="118" t="str">
        <f aca="false">IF(IF(YEAR(A903)=$H$1,TRUE())*IF(OR($H$2="",TEXT(A903,"mmm")=$H$2),TRUE())*IF(OR($H$3="",WEEKNUM(A903,2)=$H$3),TRUE())=1,ROW(),"")</f>
        <v/>
      </c>
      <c r="R903" s="124"/>
      <c r="S903" s="124"/>
      <c r="T903" s="124"/>
      <c r="U903" s="124"/>
      <c r="V903" s="124"/>
      <c r="W903" s="124"/>
      <c r="X903" s="124"/>
      <c r="Y903" s="124"/>
      <c r="Z903" s="124"/>
      <c r="AA903" s="124"/>
      <c r="AB903" s="124"/>
      <c r="AC903" s="124"/>
      <c r="AD903" s="124"/>
      <c r="AE903" s="124"/>
      <c r="AF903" s="124"/>
      <c r="AG903" s="124"/>
      <c r="AH903" s="124"/>
      <c r="AI903" s="124"/>
      <c r="AJ903" s="124"/>
      <c r="AK903" s="124"/>
      <c r="AL903" s="124"/>
      <c r="AM903" s="124"/>
      <c r="AN903" s="124"/>
      <c r="AO903" s="124"/>
      <c r="AP903" s="124"/>
      <c r="AQ903" s="124"/>
      <c r="AR903" s="124"/>
      <c r="AS903" s="124"/>
      <c r="AT903" s="124"/>
      <c r="AU903" s="124"/>
      <c r="AV903" s="124"/>
    </row>
    <row r="904" customFormat="false" ht="12.8" hidden="false" customHeight="false" outlineLevel="0" collapsed="false">
      <c r="A904" s="105" t="n">
        <f aca="false">IF(MAX(A$11:A903)+1&lt;=$D$1,A903+1,"")</f>
        <v>44590</v>
      </c>
      <c r="B904" s="0" t="str">
        <f aca="false">IF(WEEKDAY(A904,2)=WEEKDAY(B$1,2),WEEKNUM(A904,2),"")</f>
        <v/>
      </c>
      <c r="C904" s="0" t="str">
        <f aca="false">IF(A904=EOMONTH(A904,0),TEXT(A904,"mmm"),"")</f>
        <v/>
      </c>
      <c r="D904" s="0" t="str">
        <f aca="false">IF(OR(AND(DAY(A904)=31,MONTH(A904)=12),AND(DAY(A904)=1,MONTH(A904)=1)),YEAR(A904),"")</f>
        <v/>
      </c>
      <c r="E904" s="118" t="str">
        <f aca="false">IF(IF(YEAR(A904)=$H$1,TRUE())*IF(OR($H$2="",TEXT(A904,"mmm")=$H$2),TRUE())*IF(OR($H$3="",WEEKNUM(A904,2)=$H$3),TRUE())=1,ROW(),"")</f>
        <v/>
      </c>
      <c r="R904" s="124"/>
      <c r="S904" s="124"/>
      <c r="T904" s="124"/>
      <c r="U904" s="124"/>
      <c r="V904" s="124"/>
      <c r="W904" s="124"/>
      <c r="X904" s="124"/>
      <c r="Y904" s="124"/>
      <c r="Z904" s="124"/>
      <c r="AA904" s="124"/>
      <c r="AB904" s="124"/>
      <c r="AC904" s="124"/>
      <c r="AD904" s="124"/>
      <c r="AE904" s="124"/>
      <c r="AF904" s="124"/>
      <c r="AG904" s="124"/>
      <c r="AH904" s="124"/>
      <c r="AI904" s="124"/>
      <c r="AJ904" s="124"/>
      <c r="AK904" s="124"/>
      <c r="AL904" s="124"/>
      <c r="AM904" s="124"/>
      <c r="AN904" s="124"/>
      <c r="AO904" s="124"/>
      <c r="AP904" s="124"/>
      <c r="AQ904" s="124"/>
      <c r="AR904" s="124"/>
      <c r="AS904" s="124"/>
      <c r="AT904" s="124"/>
      <c r="AU904" s="124"/>
      <c r="AV904" s="124"/>
    </row>
    <row r="905" customFormat="false" ht="12.8" hidden="false" customHeight="false" outlineLevel="0" collapsed="false">
      <c r="A905" s="105" t="n">
        <f aca="false">IF(MAX(A$11:A904)+1&lt;=$D$1,A904+1,"")</f>
        <v>44591</v>
      </c>
      <c r="B905" s="0" t="str">
        <f aca="false">IF(WEEKDAY(A905,2)=WEEKDAY(B$1,2),WEEKNUM(A905,2),"")</f>
        <v/>
      </c>
      <c r="C905" s="0" t="str">
        <f aca="false">IF(A905=EOMONTH(A905,0),TEXT(A905,"mmm"),"")</f>
        <v/>
      </c>
      <c r="D905" s="0" t="str">
        <f aca="false">IF(OR(AND(DAY(A905)=31,MONTH(A905)=12),AND(DAY(A905)=1,MONTH(A905)=1)),YEAR(A905),"")</f>
        <v/>
      </c>
      <c r="E905" s="118" t="str">
        <f aca="false">IF(IF(YEAR(A905)=$H$1,TRUE())*IF(OR($H$2="",TEXT(A905,"mmm")=$H$2),TRUE())*IF(OR($H$3="",WEEKNUM(A905,2)=$H$3),TRUE())=1,ROW(),"")</f>
        <v/>
      </c>
      <c r="R905" s="124"/>
      <c r="S905" s="124"/>
      <c r="T905" s="124"/>
      <c r="U905" s="124"/>
      <c r="V905" s="124"/>
      <c r="W905" s="124"/>
      <c r="X905" s="124"/>
      <c r="Y905" s="124"/>
      <c r="Z905" s="124"/>
      <c r="AA905" s="124"/>
      <c r="AB905" s="124"/>
      <c r="AC905" s="124"/>
      <c r="AD905" s="124"/>
      <c r="AE905" s="124"/>
      <c r="AF905" s="124"/>
      <c r="AG905" s="124"/>
      <c r="AH905" s="124"/>
      <c r="AI905" s="124"/>
      <c r="AJ905" s="124"/>
      <c r="AK905" s="124"/>
      <c r="AL905" s="124"/>
      <c r="AM905" s="124"/>
      <c r="AN905" s="124"/>
      <c r="AO905" s="124"/>
      <c r="AP905" s="124"/>
      <c r="AQ905" s="124"/>
      <c r="AR905" s="124"/>
      <c r="AS905" s="124"/>
      <c r="AT905" s="124"/>
      <c r="AU905" s="124"/>
      <c r="AV905" s="124"/>
    </row>
    <row r="906" customFormat="false" ht="12.8" hidden="false" customHeight="false" outlineLevel="0" collapsed="false">
      <c r="A906" s="105" t="n">
        <f aca="false">IF(MAX(A$11:A905)+1&lt;=$D$1,A905+1,"")</f>
        <v>44592</v>
      </c>
      <c r="B906" s="0" t="str">
        <f aca="false">IF(WEEKDAY(A906,2)=WEEKDAY(B$1,2),WEEKNUM(A906,2),"")</f>
        <v/>
      </c>
      <c r="C906" s="0" t="str">
        <f aca="false">IF(A906=EOMONTH(A906,0),TEXT(A906,"mmm"),"")</f>
        <v>janv.</v>
      </c>
      <c r="D906" s="0" t="str">
        <f aca="false">IF(OR(AND(DAY(A906)=31,MONTH(A906)=12),AND(DAY(A906)=1,MONTH(A906)=1)),YEAR(A906),"")</f>
        <v/>
      </c>
      <c r="E906" s="118" t="str">
        <f aca="false">IF(IF(YEAR(A906)=$H$1,TRUE())*IF(OR($H$2="",TEXT(A906,"mmm")=$H$2),TRUE())*IF(OR($H$3="",WEEKNUM(A906,2)=$H$3),TRUE())=1,ROW(),"")</f>
        <v/>
      </c>
      <c r="R906" s="124"/>
      <c r="S906" s="124"/>
      <c r="T906" s="124"/>
      <c r="U906" s="124"/>
      <c r="V906" s="124"/>
      <c r="W906" s="124"/>
      <c r="X906" s="124"/>
      <c r="Y906" s="124"/>
      <c r="Z906" s="124"/>
      <c r="AA906" s="124"/>
      <c r="AB906" s="124"/>
      <c r="AC906" s="124"/>
      <c r="AD906" s="124"/>
      <c r="AE906" s="124"/>
      <c r="AF906" s="124"/>
      <c r="AG906" s="124"/>
      <c r="AH906" s="124"/>
      <c r="AI906" s="124"/>
      <c r="AJ906" s="124"/>
      <c r="AK906" s="124"/>
      <c r="AL906" s="124"/>
      <c r="AM906" s="124"/>
      <c r="AN906" s="124"/>
      <c r="AO906" s="124"/>
      <c r="AP906" s="124"/>
      <c r="AQ906" s="124"/>
      <c r="AR906" s="124"/>
      <c r="AS906" s="124"/>
      <c r="AT906" s="124"/>
      <c r="AU906" s="124"/>
      <c r="AV906" s="124"/>
    </row>
    <row r="907" customFormat="false" ht="12.8" hidden="false" customHeight="false" outlineLevel="0" collapsed="false">
      <c r="A907" s="105" t="n">
        <f aca="false">IF(MAX(A$11:A906)+1&lt;=$D$1,A906+1,"")</f>
        <v>44593</v>
      </c>
      <c r="B907" s="0" t="n">
        <f aca="false">IF(WEEKDAY(A907,2)=WEEKDAY(B$1,2),WEEKNUM(A907,2),"")</f>
        <v>6</v>
      </c>
      <c r="C907" s="0" t="str">
        <f aca="false">IF(A907=EOMONTH(A907,0),TEXT(A907,"mmm"),"")</f>
        <v/>
      </c>
      <c r="D907" s="0" t="str">
        <f aca="false">IF(OR(AND(DAY(A907)=31,MONTH(A907)=12),AND(DAY(A907)=1,MONTH(A907)=1)),YEAR(A907),"")</f>
        <v/>
      </c>
      <c r="E907" s="118" t="str">
        <f aca="false">IF(IF(YEAR(A907)=$H$1,TRUE())*IF(OR($H$2="",TEXT(A907,"mmm")=$H$2),TRUE())*IF(OR($H$3="",WEEKNUM(A907,2)=$H$3),TRUE())=1,ROW(),"")</f>
        <v/>
      </c>
      <c r="R907" s="124"/>
      <c r="S907" s="124"/>
      <c r="T907" s="124"/>
      <c r="U907" s="124"/>
      <c r="V907" s="124"/>
      <c r="W907" s="124"/>
      <c r="X907" s="124"/>
      <c r="Y907" s="124"/>
      <c r="Z907" s="124"/>
      <c r="AA907" s="124"/>
      <c r="AB907" s="124"/>
      <c r="AC907" s="124"/>
      <c r="AD907" s="124"/>
      <c r="AE907" s="124"/>
      <c r="AF907" s="124"/>
      <c r="AG907" s="124"/>
      <c r="AH907" s="124"/>
      <c r="AI907" s="124"/>
      <c r="AJ907" s="124"/>
      <c r="AK907" s="124"/>
      <c r="AL907" s="124"/>
      <c r="AM907" s="124"/>
      <c r="AN907" s="124"/>
      <c r="AO907" s="124"/>
      <c r="AP907" s="124"/>
      <c r="AQ907" s="124"/>
      <c r="AR907" s="124"/>
      <c r="AS907" s="124"/>
      <c r="AT907" s="124"/>
      <c r="AU907" s="124"/>
      <c r="AV907" s="124"/>
    </row>
    <row r="908" customFormat="false" ht="12.8" hidden="false" customHeight="false" outlineLevel="0" collapsed="false">
      <c r="A908" s="105" t="n">
        <f aca="false">IF(MAX(A$11:A907)+1&lt;=$D$1,A907+1,"")</f>
        <v>44594</v>
      </c>
      <c r="B908" s="0" t="str">
        <f aca="false">IF(WEEKDAY(A908,2)=WEEKDAY(B$1,2),WEEKNUM(A908,2),"")</f>
        <v/>
      </c>
      <c r="C908" s="0" t="str">
        <f aca="false">IF(A908=EOMONTH(A908,0),TEXT(A908,"mmm"),"")</f>
        <v/>
      </c>
      <c r="D908" s="0" t="str">
        <f aca="false">IF(OR(AND(DAY(A908)=31,MONTH(A908)=12),AND(DAY(A908)=1,MONTH(A908)=1)),YEAR(A908),"")</f>
        <v/>
      </c>
      <c r="E908" s="118" t="str">
        <f aca="false">IF(IF(YEAR(A908)=$H$1,TRUE())*IF(OR($H$2="",TEXT(A908,"mmm")=$H$2),TRUE())*IF(OR($H$3="",WEEKNUM(A908,2)=$H$3),TRUE())=1,ROW(),"")</f>
        <v/>
      </c>
      <c r="R908" s="124"/>
      <c r="S908" s="124"/>
      <c r="T908" s="124"/>
      <c r="U908" s="124"/>
      <c r="V908" s="124"/>
      <c r="W908" s="124"/>
      <c r="X908" s="124"/>
      <c r="Y908" s="124"/>
      <c r="Z908" s="124"/>
      <c r="AA908" s="124"/>
      <c r="AB908" s="124"/>
      <c r="AC908" s="124"/>
      <c r="AD908" s="124"/>
      <c r="AE908" s="124"/>
      <c r="AF908" s="124"/>
      <c r="AG908" s="124"/>
      <c r="AH908" s="124"/>
      <c r="AI908" s="124"/>
      <c r="AJ908" s="124"/>
      <c r="AK908" s="124"/>
      <c r="AL908" s="124"/>
      <c r="AM908" s="124"/>
      <c r="AN908" s="124"/>
      <c r="AO908" s="124"/>
      <c r="AP908" s="124"/>
      <c r="AQ908" s="124"/>
      <c r="AR908" s="124"/>
      <c r="AS908" s="124"/>
      <c r="AT908" s="124"/>
      <c r="AU908" s="124"/>
      <c r="AV908" s="124"/>
    </row>
    <row r="909" customFormat="false" ht="12.8" hidden="false" customHeight="false" outlineLevel="0" collapsed="false">
      <c r="A909" s="105" t="n">
        <f aca="false">IF(MAX(A$11:A908)+1&lt;=$D$1,A908+1,"")</f>
        <v>44595</v>
      </c>
      <c r="B909" s="0" t="str">
        <f aca="false">IF(WEEKDAY(A909,2)=WEEKDAY(B$1,2),WEEKNUM(A909,2),"")</f>
        <v/>
      </c>
      <c r="C909" s="0" t="str">
        <f aca="false">IF(A909=EOMONTH(A909,0),TEXT(A909,"mmm"),"")</f>
        <v/>
      </c>
      <c r="D909" s="0" t="str">
        <f aca="false">IF(OR(AND(DAY(A909)=31,MONTH(A909)=12),AND(DAY(A909)=1,MONTH(A909)=1)),YEAR(A909),"")</f>
        <v/>
      </c>
      <c r="E909" s="118" t="str">
        <f aca="false">IF(IF(YEAR(A909)=$H$1,TRUE())*IF(OR($H$2="",TEXT(A909,"mmm")=$H$2),TRUE())*IF(OR($H$3="",WEEKNUM(A909,2)=$H$3),TRUE())=1,ROW(),"")</f>
        <v/>
      </c>
      <c r="R909" s="124"/>
      <c r="S909" s="124"/>
      <c r="T909" s="124"/>
      <c r="U909" s="124"/>
      <c r="V909" s="124"/>
      <c r="W909" s="124"/>
      <c r="X909" s="124"/>
      <c r="Y909" s="124"/>
      <c r="Z909" s="124"/>
      <c r="AA909" s="124"/>
      <c r="AB909" s="124"/>
      <c r="AC909" s="124"/>
      <c r="AD909" s="124"/>
      <c r="AE909" s="124"/>
      <c r="AF909" s="124"/>
      <c r="AG909" s="124"/>
      <c r="AH909" s="124"/>
      <c r="AI909" s="124"/>
      <c r="AJ909" s="124"/>
      <c r="AK909" s="124"/>
      <c r="AL909" s="124"/>
      <c r="AM909" s="124"/>
      <c r="AN909" s="124"/>
      <c r="AO909" s="124"/>
      <c r="AP909" s="124"/>
      <c r="AQ909" s="124"/>
      <c r="AR909" s="124"/>
      <c r="AS909" s="124"/>
      <c r="AT909" s="124"/>
      <c r="AU909" s="124"/>
      <c r="AV909" s="124"/>
    </row>
    <row r="910" customFormat="false" ht="12.8" hidden="false" customHeight="false" outlineLevel="0" collapsed="false">
      <c r="A910" s="105" t="n">
        <f aca="false">IF(MAX(A$11:A909)+1&lt;=$D$1,A909+1,"")</f>
        <v>44596</v>
      </c>
      <c r="B910" s="0" t="str">
        <f aca="false">IF(WEEKDAY(A910,2)=WEEKDAY(B$1,2),WEEKNUM(A910,2),"")</f>
        <v/>
      </c>
      <c r="C910" s="0" t="str">
        <f aca="false">IF(A910=EOMONTH(A910,0),TEXT(A910,"mmm"),"")</f>
        <v/>
      </c>
      <c r="D910" s="0" t="str">
        <f aca="false">IF(OR(AND(DAY(A910)=31,MONTH(A910)=12),AND(DAY(A910)=1,MONTH(A910)=1)),YEAR(A910),"")</f>
        <v/>
      </c>
      <c r="E910" s="118" t="str">
        <f aca="false">IF(IF(YEAR(A910)=$H$1,TRUE())*IF(OR($H$2="",TEXT(A910,"mmm")=$H$2),TRUE())*IF(OR($H$3="",WEEKNUM(A910,2)=$H$3),TRUE())=1,ROW(),"")</f>
        <v/>
      </c>
      <c r="R910" s="124"/>
      <c r="S910" s="124"/>
      <c r="T910" s="124"/>
      <c r="U910" s="124"/>
      <c r="V910" s="124"/>
      <c r="W910" s="124"/>
      <c r="X910" s="124"/>
      <c r="Y910" s="124"/>
      <c r="Z910" s="124"/>
      <c r="AA910" s="124"/>
      <c r="AB910" s="124"/>
      <c r="AC910" s="124"/>
      <c r="AD910" s="124"/>
      <c r="AE910" s="124"/>
      <c r="AF910" s="124"/>
      <c r="AG910" s="124"/>
      <c r="AH910" s="124"/>
      <c r="AI910" s="124"/>
      <c r="AJ910" s="124"/>
      <c r="AK910" s="124"/>
      <c r="AL910" s="124"/>
      <c r="AM910" s="124"/>
      <c r="AN910" s="124"/>
      <c r="AO910" s="124"/>
      <c r="AP910" s="124"/>
      <c r="AQ910" s="124"/>
      <c r="AR910" s="124"/>
      <c r="AS910" s="124"/>
      <c r="AT910" s="124"/>
      <c r="AU910" s="124"/>
      <c r="AV910" s="124"/>
    </row>
    <row r="911" customFormat="false" ht="12.8" hidden="false" customHeight="false" outlineLevel="0" collapsed="false">
      <c r="A911" s="105" t="n">
        <f aca="false">IF(MAX(A$11:A910)+1&lt;=$D$1,A910+1,"")</f>
        <v>44597</v>
      </c>
      <c r="B911" s="0" t="str">
        <f aca="false">IF(WEEKDAY(A911,2)=WEEKDAY(B$1,2),WEEKNUM(A911,2),"")</f>
        <v/>
      </c>
      <c r="C911" s="0" t="str">
        <f aca="false">IF(A911=EOMONTH(A911,0),TEXT(A911,"mmm"),"")</f>
        <v/>
      </c>
      <c r="D911" s="0" t="str">
        <f aca="false">IF(OR(AND(DAY(A911)=31,MONTH(A911)=12),AND(DAY(A911)=1,MONTH(A911)=1)),YEAR(A911),"")</f>
        <v/>
      </c>
      <c r="E911" s="118" t="str">
        <f aca="false">IF(IF(YEAR(A911)=$H$1,TRUE())*IF(OR($H$2="",TEXT(A911,"mmm")=$H$2),TRUE())*IF(OR($H$3="",WEEKNUM(A911,2)=$H$3),TRUE())=1,ROW(),"")</f>
        <v/>
      </c>
      <c r="R911" s="124"/>
      <c r="S911" s="124"/>
      <c r="T911" s="124"/>
      <c r="U911" s="124"/>
      <c r="V911" s="124"/>
      <c r="W911" s="124"/>
      <c r="X911" s="124"/>
      <c r="Y911" s="124"/>
      <c r="Z911" s="124"/>
      <c r="AA911" s="124"/>
      <c r="AB911" s="124"/>
      <c r="AC911" s="124"/>
      <c r="AD911" s="124"/>
      <c r="AE911" s="124"/>
      <c r="AF911" s="124"/>
      <c r="AG911" s="124"/>
      <c r="AH911" s="124"/>
      <c r="AI911" s="124"/>
      <c r="AJ911" s="124"/>
      <c r="AK911" s="124"/>
      <c r="AL911" s="124"/>
      <c r="AM911" s="124"/>
      <c r="AN911" s="124"/>
      <c r="AO911" s="124"/>
      <c r="AP911" s="124"/>
      <c r="AQ911" s="124"/>
      <c r="AR911" s="124"/>
      <c r="AS911" s="124"/>
      <c r="AT911" s="124"/>
      <c r="AU911" s="124"/>
      <c r="AV911" s="124"/>
    </row>
    <row r="912" customFormat="false" ht="12.8" hidden="false" customHeight="false" outlineLevel="0" collapsed="false">
      <c r="A912" s="105" t="n">
        <f aca="false">IF(MAX(A$11:A911)+1&lt;=$D$1,A911+1,"")</f>
        <v>44598</v>
      </c>
      <c r="B912" s="0" t="str">
        <f aca="false">IF(WEEKDAY(A912,2)=WEEKDAY(B$1,2),WEEKNUM(A912,2),"")</f>
        <v/>
      </c>
      <c r="C912" s="0" t="str">
        <f aca="false">IF(A912=EOMONTH(A912,0),TEXT(A912,"mmm"),"")</f>
        <v/>
      </c>
      <c r="D912" s="0" t="str">
        <f aca="false">IF(OR(AND(DAY(A912)=31,MONTH(A912)=12),AND(DAY(A912)=1,MONTH(A912)=1)),YEAR(A912),"")</f>
        <v/>
      </c>
      <c r="E912" s="118" t="str">
        <f aca="false">IF(IF(YEAR(A912)=$H$1,TRUE())*IF(OR($H$2="",TEXT(A912,"mmm")=$H$2),TRUE())*IF(OR($H$3="",WEEKNUM(A912,2)=$H$3),TRUE())=1,ROW(),"")</f>
        <v/>
      </c>
      <c r="R912" s="124"/>
      <c r="S912" s="124"/>
      <c r="T912" s="124"/>
      <c r="U912" s="124"/>
      <c r="V912" s="124"/>
      <c r="W912" s="124"/>
      <c r="X912" s="124"/>
      <c r="Y912" s="124"/>
      <c r="Z912" s="124"/>
      <c r="AA912" s="124"/>
      <c r="AB912" s="124"/>
      <c r="AC912" s="124"/>
      <c r="AD912" s="124"/>
      <c r="AE912" s="124"/>
      <c r="AF912" s="124"/>
      <c r="AG912" s="124"/>
      <c r="AH912" s="124"/>
      <c r="AI912" s="124"/>
      <c r="AJ912" s="124"/>
      <c r="AK912" s="124"/>
      <c r="AL912" s="124"/>
      <c r="AM912" s="124"/>
      <c r="AN912" s="124"/>
      <c r="AO912" s="124"/>
      <c r="AP912" s="124"/>
      <c r="AQ912" s="124"/>
      <c r="AR912" s="124"/>
      <c r="AS912" s="124"/>
      <c r="AT912" s="124"/>
      <c r="AU912" s="124"/>
      <c r="AV912" s="124"/>
    </row>
    <row r="913" customFormat="false" ht="12.8" hidden="false" customHeight="false" outlineLevel="0" collapsed="false">
      <c r="A913" s="105" t="n">
        <f aca="false">IF(MAX(A$11:A912)+1&lt;=$D$1,A912+1,"")</f>
        <v>44599</v>
      </c>
      <c r="B913" s="0" t="str">
        <f aca="false">IF(WEEKDAY(A913,2)=WEEKDAY(B$1,2),WEEKNUM(A913,2),"")</f>
        <v/>
      </c>
      <c r="C913" s="0" t="str">
        <f aca="false">IF(A913=EOMONTH(A913,0),TEXT(A913,"mmm"),"")</f>
        <v/>
      </c>
      <c r="D913" s="0" t="str">
        <f aca="false">IF(OR(AND(DAY(A913)=31,MONTH(A913)=12),AND(DAY(A913)=1,MONTH(A913)=1)),YEAR(A913),"")</f>
        <v/>
      </c>
      <c r="E913" s="118" t="str">
        <f aca="false">IF(IF(YEAR(A913)=$H$1,TRUE())*IF(OR($H$2="",TEXT(A913,"mmm")=$H$2),TRUE())*IF(OR($H$3="",WEEKNUM(A913,2)=$H$3),TRUE())=1,ROW(),"")</f>
        <v/>
      </c>
      <c r="R913" s="124"/>
      <c r="S913" s="124"/>
      <c r="T913" s="124"/>
      <c r="U913" s="124"/>
      <c r="V913" s="124"/>
      <c r="W913" s="124"/>
      <c r="X913" s="124"/>
      <c r="Y913" s="124"/>
      <c r="Z913" s="124"/>
      <c r="AA913" s="124"/>
      <c r="AB913" s="124"/>
      <c r="AC913" s="124"/>
      <c r="AD913" s="124"/>
      <c r="AE913" s="124"/>
      <c r="AF913" s="124"/>
      <c r="AG913" s="124"/>
      <c r="AH913" s="124"/>
      <c r="AI913" s="124"/>
      <c r="AJ913" s="124"/>
      <c r="AK913" s="124"/>
      <c r="AL913" s="124"/>
      <c r="AM913" s="124"/>
      <c r="AN913" s="124"/>
      <c r="AO913" s="124"/>
      <c r="AP913" s="124"/>
      <c r="AQ913" s="124"/>
      <c r="AR913" s="124"/>
      <c r="AS913" s="124"/>
      <c r="AT913" s="124"/>
      <c r="AU913" s="124"/>
      <c r="AV913" s="124"/>
    </row>
    <row r="914" customFormat="false" ht="12.8" hidden="false" customHeight="false" outlineLevel="0" collapsed="false">
      <c r="A914" s="105" t="n">
        <f aca="false">IF(MAX(A$11:A913)+1&lt;=$D$1,A913+1,"")</f>
        <v>44600</v>
      </c>
      <c r="B914" s="0" t="n">
        <f aca="false">IF(WEEKDAY(A914,2)=WEEKDAY(B$1,2),WEEKNUM(A914,2),"")</f>
        <v>7</v>
      </c>
      <c r="C914" s="0" t="str">
        <f aca="false">IF(A914=EOMONTH(A914,0),TEXT(A914,"mmm"),"")</f>
        <v/>
      </c>
      <c r="D914" s="0" t="str">
        <f aca="false">IF(OR(AND(DAY(A914)=31,MONTH(A914)=12),AND(DAY(A914)=1,MONTH(A914)=1)),YEAR(A914),"")</f>
        <v/>
      </c>
      <c r="E914" s="118" t="str">
        <f aca="false">IF(IF(YEAR(A914)=$H$1,TRUE())*IF(OR($H$2="",TEXT(A914,"mmm")=$H$2),TRUE())*IF(OR($H$3="",WEEKNUM(A914,2)=$H$3),TRUE())=1,ROW(),"")</f>
        <v/>
      </c>
      <c r="R914" s="124"/>
      <c r="S914" s="124"/>
      <c r="T914" s="124"/>
      <c r="U914" s="124"/>
      <c r="V914" s="124"/>
      <c r="W914" s="124"/>
      <c r="X914" s="124"/>
      <c r="Y914" s="124"/>
      <c r="Z914" s="124"/>
      <c r="AA914" s="124"/>
      <c r="AB914" s="124"/>
      <c r="AC914" s="124"/>
      <c r="AD914" s="124"/>
      <c r="AE914" s="124"/>
      <c r="AF914" s="124"/>
      <c r="AG914" s="124"/>
      <c r="AH914" s="124"/>
      <c r="AI914" s="124"/>
      <c r="AJ914" s="124"/>
      <c r="AK914" s="124"/>
      <c r="AL914" s="124"/>
      <c r="AM914" s="124"/>
      <c r="AN914" s="124"/>
      <c r="AO914" s="124"/>
      <c r="AP914" s="124"/>
      <c r="AQ914" s="124"/>
      <c r="AR914" s="124"/>
      <c r="AS914" s="124"/>
      <c r="AT914" s="124"/>
      <c r="AU914" s="124"/>
      <c r="AV914" s="124"/>
    </row>
    <row r="915" customFormat="false" ht="12.8" hidden="false" customHeight="false" outlineLevel="0" collapsed="false">
      <c r="A915" s="105" t="n">
        <f aca="false">IF(MAX(A$11:A914)+1&lt;=$D$1,A914+1,"")</f>
        <v>44601</v>
      </c>
      <c r="B915" s="0" t="str">
        <f aca="false">IF(WEEKDAY(A915,2)=WEEKDAY(B$1,2),WEEKNUM(A915,2),"")</f>
        <v/>
      </c>
      <c r="C915" s="0" t="str">
        <f aca="false">IF(A915=EOMONTH(A915,0),TEXT(A915,"mmm"),"")</f>
        <v/>
      </c>
      <c r="D915" s="0" t="str">
        <f aca="false">IF(OR(AND(DAY(A915)=31,MONTH(A915)=12),AND(DAY(A915)=1,MONTH(A915)=1)),YEAR(A915),"")</f>
        <v/>
      </c>
      <c r="E915" s="118" t="str">
        <f aca="false">IF(IF(YEAR(A915)=$H$1,TRUE())*IF(OR($H$2="",TEXT(A915,"mmm")=$H$2),TRUE())*IF(OR($H$3="",WEEKNUM(A915,2)=$H$3),TRUE())=1,ROW(),"")</f>
        <v/>
      </c>
      <c r="R915" s="124"/>
      <c r="S915" s="124"/>
      <c r="T915" s="124"/>
      <c r="U915" s="124"/>
      <c r="V915" s="124"/>
      <c r="W915" s="124"/>
      <c r="X915" s="124"/>
      <c r="Y915" s="124"/>
      <c r="Z915" s="124"/>
      <c r="AA915" s="124"/>
      <c r="AB915" s="124"/>
      <c r="AC915" s="124"/>
      <c r="AD915" s="124"/>
      <c r="AE915" s="124"/>
      <c r="AF915" s="124"/>
      <c r="AG915" s="124"/>
      <c r="AH915" s="124"/>
      <c r="AI915" s="124"/>
      <c r="AJ915" s="124"/>
      <c r="AK915" s="124"/>
      <c r="AL915" s="124"/>
      <c r="AM915" s="124"/>
      <c r="AN915" s="124"/>
      <c r="AO915" s="124"/>
      <c r="AP915" s="124"/>
      <c r="AQ915" s="124"/>
      <c r="AR915" s="124"/>
      <c r="AS915" s="124"/>
      <c r="AT915" s="124"/>
      <c r="AU915" s="124"/>
      <c r="AV915" s="124"/>
    </row>
    <row r="916" customFormat="false" ht="12.8" hidden="false" customHeight="false" outlineLevel="0" collapsed="false">
      <c r="A916" s="105" t="n">
        <f aca="false">IF(MAX(A$11:A915)+1&lt;=$D$1,A915+1,"")</f>
        <v>44602</v>
      </c>
      <c r="B916" s="0" t="str">
        <f aca="false">IF(WEEKDAY(A916,2)=WEEKDAY(B$1,2),WEEKNUM(A916,2),"")</f>
        <v/>
      </c>
      <c r="C916" s="0" t="str">
        <f aca="false">IF(A916=EOMONTH(A916,0),TEXT(A916,"mmm"),"")</f>
        <v/>
      </c>
      <c r="D916" s="0" t="str">
        <f aca="false">IF(OR(AND(DAY(A916)=31,MONTH(A916)=12),AND(DAY(A916)=1,MONTH(A916)=1)),YEAR(A916),"")</f>
        <v/>
      </c>
      <c r="E916" s="118" t="str">
        <f aca="false">IF(IF(YEAR(A916)=$H$1,TRUE())*IF(OR($H$2="",TEXT(A916,"mmm")=$H$2),TRUE())*IF(OR($H$3="",WEEKNUM(A916,2)=$H$3),TRUE())=1,ROW(),"")</f>
        <v/>
      </c>
      <c r="R916" s="124"/>
      <c r="S916" s="124"/>
      <c r="T916" s="124"/>
      <c r="U916" s="124"/>
      <c r="V916" s="124"/>
      <c r="W916" s="124"/>
      <c r="X916" s="124"/>
      <c r="Y916" s="124"/>
      <c r="Z916" s="124"/>
      <c r="AA916" s="124"/>
      <c r="AB916" s="124"/>
      <c r="AC916" s="124"/>
      <c r="AD916" s="124"/>
      <c r="AE916" s="124"/>
      <c r="AF916" s="124"/>
      <c r="AG916" s="124"/>
      <c r="AH916" s="124"/>
      <c r="AI916" s="124"/>
      <c r="AJ916" s="124"/>
      <c r="AK916" s="124"/>
      <c r="AL916" s="124"/>
      <c r="AM916" s="124"/>
      <c r="AN916" s="124"/>
      <c r="AO916" s="124"/>
      <c r="AP916" s="124"/>
      <c r="AQ916" s="124"/>
      <c r="AR916" s="124"/>
      <c r="AS916" s="124"/>
      <c r="AT916" s="124"/>
      <c r="AU916" s="124"/>
      <c r="AV916" s="124"/>
    </row>
    <row r="917" customFormat="false" ht="12.8" hidden="false" customHeight="false" outlineLevel="0" collapsed="false">
      <c r="A917" s="105" t="n">
        <f aca="false">IF(MAX(A$11:A916)+1&lt;=$D$1,A916+1,"")</f>
        <v>44603</v>
      </c>
      <c r="B917" s="0" t="str">
        <f aca="false">IF(WEEKDAY(A917,2)=WEEKDAY(B$1,2),WEEKNUM(A917,2),"")</f>
        <v/>
      </c>
      <c r="C917" s="0" t="str">
        <f aca="false">IF(A917=EOMONTH(A917,0),TEXT(A917,"mmm"),"")</f>
        <v/>
      </c>
      <c r="D917" s="0" t="str">
        <f aca="false">IF(OR(AND(DAY(A917)=31,MONTH(A917)=12),AND(DAY(A917)=1,MONTH(A917)=1)),YEAR(A917),"")</f>
        <v/>
      </c>
      <c r="E917" s="118" t="str">
        <f aca="false">IF(IF(YEAR(A917)=$H$1,TRUE())*IF(OR($H$2="",TEXT(A917,"mmm")=$H$2),TRUE())*IF(OR($H$3="",WEEKNUM(A917,2)=$H$3),TRUE())=1,ROW(),"")</f>
        <v/>
      </c>
      <c r="R917" s="124"/>
      <c r="S917" s="124"/>
      <c r="T917" s="124"/>
      <c r="U917" s="124"/>
      <c r="V917" s="124"/>
      <c r="W917" s="124"/>
      <c r="X917" s="124"/>
      <c r="Y917" s="124"/>
      <c r="Z917" s="124"/>
      <c r="AA917" s="124"/>
      <c r="AB917" s="124"/>
      <c r="AC917" s="124"/>
      <c r="AD917" s="124"/>
      <c r="AE917" s="124"/>
      <c r="AF917" s="124"/>
      <c r="AG917" s="124"/>
      <c r="AH917" s="124"/>
      <c r="AI917" s="124"/>
      <c r="AJ917" s="124"/>
      <c r="AK917" s="124"/>
      <c r="AL917" s="124"/>
      <c r="AM917" s="124"/>
      <c r="AN917" s="124"/>
      <c r="AO917" s="124"/>
      <c r="AP917" s="124"/>
      <c r="AQ917" s="124"/>
      <c r="AR917" s="124"/>
      <c r="AS917" s="124"/>
      <c r="AT917" s="124"/>
      <c r="AU917" s="124"/>
      <c r="AV917" s="124"/>
    </row>
    <row r="918" customFormat="false" ht="12.8" hidden="false" customHeight="false" outlineLevel="0" collapsed="false">
      <c r="A918" s="105" t="n">
        <f aca="false">IF(MAX(A$11:A917)+1&lt;=$D$1,A917+1,"")</f>
        <v>44604</v>
      </c>
      <c r="B918" s="0" t="str">
        <f aca="false">IF(WEEKDAY(A918,2)=WEEKDAY(B$1,2),WEEKNUM(A918,2),"")</f>
        <v/>
      </c>
      <c r="C918" s="0" t="str">
        <f aca="false">IF(A918=EOMONTH(A918,0),TEXT(A918,"mmm"),"")</f>
        <v/>
      </c>
      <c r="D918" s="0" t="str">
        <f aca="false">IF(OR(AND(DAY(A918)=31,MONTH(A918)=12),AND(DAY(A918)=1,MONTH(A918)=1)),YEAR(A918),"")</f>
        <v/>
      </c>
      <c r="E918" s="118" t="str">
        <f aca="false">IF(IF(YEAR(A918)=$H$1,TRUE())*IF(OR($H$2="",TEXT(A918,"mmm")=$H$2),TRUE())*IF(OR($H$3="",WEEKNUM(A918,2)=$H$3),TRUE())=1,ROW(),"")</f>
        <v/>
      </c>
      <c r="R918" s="124"/>
      <c r="S918" s="124"/>
      <c r="T918" s="124"/>
      <c r="U918" s="124"/>
      <c r="V918" s="124"/>
      <c r="W918" s="124"/>
      <c r="X918" s="124"/>
      <c r="Y918" s="124"/>
      <c r="Z918" s="124"/>
      <c r="AA918" s="124"/>
      <c r="AB918" s="124"/>
      <c r="AC918" s="124"/>
      <c r="AD918" s="124"/>
      <c r="AE918" s="124"/>
      <c r="AF918" s="124"/>
      <c r="AG918" s="124"/>
      <c r="AH918" s="124"/>
      <c r="AI918" s="124"/>
      <c r="AJ918" s="124"/>
      <c r="AK918" s="124"/>
      <c r="AL918" s="124"/>
      <c r="AM918" s="124"/>
      <c r="AN918" s="124"/>
      <c r="AO918" s="124"/>
      <c r="AP918" s="124"/>
      <c r="AQ918" s="124"/>
      <c r="AR918" s="124"/>
      <c r="AS918" s="124"/>
      <c r="AT918" s="124"/>
      <c r="AU918" s="124"/>
      <c r="AV918" s="124"/>
    </row>
    <row r="919" customFormat="false" ht="12.8" hidden="false" customHeight="false" outlineLevel="0" collapsed="false">
      <c r="A919" s="105" t="n">
        <f aca="false">IF(MAX(A$11:A918)+1&lt;=$D$1,A918+1,"")</f>
        <v>44605</v>
      </c>
      <c r="B919" s="0" t="str">
        <f aca="false">IF(WEEKDAY(A919,2)=WEEKDAY(B$1,2),WEEKNUM(A919,2),"")</f>
        <v/>
      </c>
      <c r="C919" s="0" t="str">
        <f aca="false">IF(A919=EOMONTH(A919,0),TEXT(A919,"mmm"),"")</f>
        <v/>
      </c>
      <c r="D919" s="0" t="str">
        <f aca="false">IF(OR(AND(DAY(A919)=31,MONTH(A919)=12),AND(DAY(A919)=1,MONTH(A919)=1)),YEAR(A919),"")</f>
        <v/>
      </c>
      <c r="E919" s="118" t="str">
        <f aca="false">IF(IF(YEAR(A919)=$H$1,TRUE())*IF(OR($H$2="",TEXT(A919,"mmm")=$H$2),TRUE())*IF(OR($H$3="",WEEKNUM(A919,2)=$H$3),TRUE())=1,ROW(),"")</f>
        <v/>
      </c>
      <c r="R919" s="124"/>
      <c r="S919" s="124"/>
      <c r="T919" s="124"/>
      <c r="U919" s="124"/>
      <c r="V919" s="124"/>
      <c r="W919" s="124"/>
      <c r="X919" s="124"/>
      <c r="Y919" s="124"/>
      <c r="Z919" s="124"/>
      <c r="AA919" s="124"/>
      <c r="AB919" s="124"/>
      <c r="AC919" s="124"/>
      <c r="AD919" s="124"/>
      <c r="AE919" s="124"/>
      <c r="AF919" s="124"/>
      <c r="AG919" s="124"/>
      <c r="AH919" s="124"/>
      <c r="AI919" s="124"/>
      <c r="AJ919" s="124"/>
      <c r="AK919" s="124"/>
      <c r="AL919" s="124"/>
      <c r="AM919" s="124"/>
      <c r="AN919" s="124"/>
      <c r="AO919" s="124"/>
      <c r="AP919" s="124"/>
      <c r="AQ919" s="124"/>
      <c r="AR919" s="124"/>
      <c r="AS919" s="124"/>
      <c r="AT919" s="124"/>
      <c r="AU919" s="124"/>
      <c r="AV919" s="124"/>
    </row>
    <row r="920" customFormat="false" ht="12.8" hidden="false" customHeight="false" outlineLevel="0" collapsed="false">
      <c r="A920" s="105" t="n">
        <f aca="false">IF(MAX(A$11:A919)+1&lt;=$D$1,A919+1,"")</f>
        <v>44606</v>
      </c>
      <c r="B920" s="0" t="str">
        <f aca="false">IF(WEEKDAY(A920,2)=WEEKDAY(B$1,2),WEEKNUM(A920,2),"")</f>
        <v/>
      </c>
      <c r="C920" s="0" t="str">
        <f aca="false">IF(A920=EOMONTH(A920,0),TEXT(A920,"mmm"),"")</f>
        <v/>
      </c>
      <c r="D920" s="0" t="str">
        <f aca="false">IF(OR(AND(DAY(A920)=31,MONTH(A920)=12),AND(DAY(A920)=1,MONTH(A920)=1)),YEAR(A920),"")</f>
        <v/>
      </c>
      <c r="E920" s="118" t="str">
        <f aca="false">IF(IF(YEAR(A920)=$H$1,TRUE())*IF(OR($H$2="",TEXT(A920,"mmm")=$H$2),TRUE())*IF(OR($H$3="",WEEKNUM(A920,2)=$H$3),TRUE())=1,ROW(),"")</f>
        <v/>
      </c>
      <c r="R920" s="124"/>
      <c r="S920" s="124"/>
      <c r="T920" s="124"/>
      <c r="U920" s="124"/>
      <c r="V920" s="124"/>
      <c r="W920" s="124"/>
      <c r="X920" s="124"/>
      <c r="Y920" s="124"/>
      <c r="Z920" s="124"/>
      <c r="AA920" s="124"/>
      <c r="AB920" s="124"/>
      <c r="AC920" s="124"/>
      <c r="AD920" s="124"/>
      <c r="AE920" s="124"/>
      <c r="AF920" s="124"/>
      <c r="AG920" s="124"/>
      <c r="AH920" s="124"/>
      <c r="AI920" s="124"/>
      <c r="AJ920" s="124"/>
      <c r="AK920" s="124"/>
      <c r="AL920" s="124"/>
      <c r="AM920" s="124"/>
      <c r="AN920" s="124"/>
      <c r="AO920" s="124"/>
      <c r="AP920" s="124"/>
      <c r="AQ920" s="124"/>
      <c r="AR920" s="124"/>
      <c r="AS920" s="124"/>
      <c r="AT920" s="124"/>
      <c r="AU920" s="124"/>
      <c r="AV920" s="124"/>
    </row>
    <row r="921" customFormat="false" ht="12.8" hidden="false" customHeight="false" outlineLevel="0" collapsed="false">
      <c r="A921" s="105" t="n">
        <f aca="false">IF(MAX(A$11:A920)+1&lt;=$D$1,A920+1,"")</f>
        <v>44607</v>
      </c>
      <c r="B921" s="0" t="n">
        <f aca="false">IF(WEEKDAY(A921,2)=WEEKDAY(B$1,2),WEEKNUM(A921,2),"")</f>
        <v>8</v>
      </c>
      <c r="C921" s="0" t="str">
        <f aca="false">IF(A921=EOMONTH(A921,0),TEXT(A921,"mmm"),"")</f>
        <v/>
      </c>
      <c r="D921" s="0" t="str">
        <f aca="false">IF(OR(AND(DAY(A921)=31,MONTH(A921)=12),AND(DAY(A921)=1,MONTH(A921)=1)),YEAR(A921),"")</f>
        <v/>
      </c>
      <c r="E921" s="118" t="str">
        <f aca="false">IF(IF(YEAR(A921)=$H$1,TRUE())*IF(OR($H$2="",TEXT(A921,"mmm")=$H$2),TRUE())*IF(OR($H$3="",WEEKNUM(A921,2)=$H$3),TRUE())=1,ROW(),"")</f>
        <v/>
      </c>
      <c r="R921" s="124"/>
      <c r="S921" s="124"/>
      <c r="T921" s="124"/>
      <c r="U921" s="124"/>
      <c r="V921" s="124"/>
      <c r="W921" s="124"/>
      <c r="X921" s="124"/>
      <c r="Y921" s="124"/>
      <c r="Z921" s="124"/>
      <c r="AA921" s="124"/>
      <c r="AB921" s="124"/>
      <c r="AC921" s="124"/>
      <c r="AD921" s="124"/>
      <c r="AE921" s="124"/>
      <c r="AF921" s="124"/>
      <c r="AG921" s="124"/>
      <c r="AH921" s="124"/>
      <c r="AI921" s="124"/>
      <c r="AJ921" s="124"/>
      <c r="AK921" s="124"/>
      <c r="AL921" s="124"/>
      <c r="AM921" s="124"/>
      <c r="AN921" s="124"/>
      <c r="AO921" s="124"/>
      <c r="AP921" s="124"/>
      <c r="AQ921" s="124"/>
      <c r="AR921" s="124"/>
      <c r="AS921" s="124"/>
      <c r="AT921" s="124"/>
      <c r="AU921" s="124"/>
      <c r="AV921" s="124"/>
    </row>
    <row r="922" customFormat="false" ht="12.8" hidden="false" customHeight="false" outlineLevel="0" collapsed="false">
      <c r="A922" s="105" t="n">
        <f aca="false">IF(MAX(A$11:A921)+1&lt;=$D$1,A921+1,"")</f>
        <v>44608</v>
      </c>
      <c r="B922" s="0" t="str">
        <f aca="false">IF(WEEKDAY(A922,2)=WEEKDAY(B$1,2),WEEKNUM(A922,2),"")</f>
        <v/>
      </c>
      <c r="C922" s="0" t="str">
        <f aca="false">IF(A922=EOMONTH(A922,0),TEXT(A922,"mmm"),"")</f>
        <v/>
      </c>
      <c r="D922" s="0" t="str">
        <f aca="false">IF(OR(AND(DAY(A922)=31,MONTH(A922)=12),AND(DAY(A922)=1,MONTH(A922)=1)),YEAR(A922),"")</f>
        <v/>
      </c>
      <c r="E922" s="118" t="str">
        <f aca="false">IF(IF(YEAR(A922)=$H$1,TRUE())*IF(OR($H$2="",TEXT(A922,"mmm")=$H$2),TRUE())*IF(OR($H$3="",WEEKNUM(A922,2)=$H$3),TRUE())=1,ROW(),"")</f>
        <v/>
      </c>
      <c r="R922" s="124"/>
      <c r="S922" s="124"/>
      <c r="T922" s="124"/>
      <c r="U922" s="124"/>
      <c r="V922" s="124"/>
      <c r="W922" s="124"/>
      <c r="X922" s="124"/>
      <c r="Y922" s="124"/>
      <c r="Z922" s="124"/>
      <c r="AA922" s="124"/>
      <c r="AB922" s="124"/>
      <c r="AC922" s="124"/>
      <c r="AD922" s="124"/>
      <c r="AE922" s="124"/>
      <c r="AF922" s="124"/>
      <c r="AG922" s="124"/>
      <c r="AH922" s="124"/>
      <c r="AI922" s="124"/>
      <c r="AJ922" s="124"/>
      <c r="AK922" s="124"/>
      <c r="AL922" s="124"/>
      <c r="AM922" s="124"/>
      <c r="AN922" s="124"/>
      <c r="AO922" s="124"/>
      <c r="AP922" s="124"/>
      <c r="AQ922" s="124"/>
      <c r="AR922" s="124"/>
      <c r="AS922" s="124"/>
      <c r="AT922" s="124"/>
      <c r="AU922" s="124"/>
      <c r="AV922" s="124"/>
    </row>
    <row r="923" customFormat="false" ht="12.8" hidden="false" customHeight="false" outlineLevel="0" collapsed="false">
      <c r="A923" s="105" t="n">
        <f aca="false">IF(MAX(A$11:A922)+1&lt;=$D$1,A922+1,"")</f>
        <v>44609</v>
      </c>
      <c r="B923" s="0" t="str">
        <f aca="false">IF(WEEKDAY(A923,2)=WEEKDAY(B$1,2),WEEKNUM(A923,2),"")</f>
        <v/>
      </c>
      <c r="C923" s="0" t="str">
        <f aca="false">IF(A923=EOMONTH(A923,0),TEXT(A923,"mmm"),"")</f>
        <v/>
      </c>
      <c r="D923" s="0" t="str">
        <f aca="false">IF(OR(AND(DAY(A923)=31,MONTH(A923)=12),AND(DAY(A923)=1,MONTH(A923)=1)),YEAR(A923),"")</f>
        <v/>
      </c>
      <c r="E923" s="118" t="str">
        <f aca="false">IF(IF(YEAR(A923)=$H$1,TRUE())*IF(OR($H$2="",TEXT(A923,"mmm")=$H$2),TRUE())*IF(OR($H$3="",WEEKNUM(A923,2)=$H$3),TRUE())=1,ROW(),"")</f>
        <v/>
      </c>
      <c r="R923" s="124"/>
      <c r="S923" s="124"/>
      <c r="T923" s="124"/>
      <c r="U923" s="124"/>
      <c r="V923" s="124"/>
      <c r="W923" s="124"/>
      <c r="X923" s="124"/>
      <c r="Y923" s="124"/>
      <c r="Z923" s="124"/>
      <c r="AA923" s="124"/>
      <c r="AB923" s="124"/>
      <c r="AC923" s="124"/>
      <c r="AD923" s="124"/>
      <c r="AE923" s="124"/>
      <c r="AF923" s="124"/>
      <c r="AG923" s="124"/>
      <c r="AH923" s="124"/>
      <c r="AI923" s="124"/>
      <c r="AJ923" s="124"/>
      <c r="AK923" s="124"/>
      <c r="AL923" s="124"/>
      <c r="AM923" s="124"/>
      <c r="AN923" s="124"/>
      <c r="AO923" s="124"/>
      <c r="AP923" s="124"/>
      <c r="AQ923" s="124"/>
      <c r="AR923" s="124"/>
      <c r="AS923" s="124"/>
      <c r="AT923" s="124"/>
      <c r="AU923" s="124"/>
      <c r="AV923" s="124"/>
    </row>
    <row r="924" customFormat="false" ht="12.8" hidden="false" customHeight="false" outlineLevel="0" collapsed="false">
      <c r="A924" s="105" t="n">
        <f aca="false">IF(MAX(A$11:A923)+1&lt;=$D$1,A923+1,"")</f>
        <v>44610</v>
      </c>
      <c r="B924" s="0" t="str">
        <f aca="false">IF(WEEKDAY(A924,2)=WEEKDAY(B$1,2),WEEKNUM(A924,2),"")</f>
        <v/>
      </c>
      <c r="C924" s="0" t="str">
        <f aca="false">IF(A924=EOMONTH(A924,0),TEXT(A924,"mmm"),"")</f>
        <v/>
      </c>
      <c r="D924" s="0" t="str">
        <f aca="false">IF(OR(AND(DAY(A924)=31,MONTH(A924)=12),AND(DAY(A924)=1,MONTH(A924)=1)),YEAR(A924),"")</f>
        <v/>
      </c>
      <c r="E924" s="118" t="str">
        <f aca="false">IF(IF(YEAR(A924)=$H$1,TRUE())*IF(OR($H$2="",TEXT(A924,"mmm")=$H$2),TRUE())*IF(OR($H$3="",WEEKNUM(A924,2)=$H$3),TRUE())=1,ROW(),"")</f>
        <v/>
      </c>
      <c r="R924" s="124"/>
      <c r="S924" s="124"/>
      <c r="T924" s="124"/>
      <c r="U924" s="124"/>
      <c r="V924" s="124"/>
      <c r="W924" s="124"/>
      <c r="X924" s="124"/>
      <c r="Y924" s="124"/>
      <c r="Z924" s="124"/>
      <c r="AA924" s="124"/>
      <c r="AB924" s="124"/>
      <c r="AC924" s="124"/>
      <c r="AD924" s="124"/>
      <c r="AE924" s="124"/>
      <c r="AF924" s="124"/>
      <c r="AG924" s="124"/>
      <c r="AH924" s="124"/>
      <c r="AI924" s="124"/>
      <c r="AJ924" s="124"/>
      <c r="AK924" s="124"/>
      <c r="AL924" s="124"/>
      <c r="AM924" s="124"/>
      <c r="AN924" s="124"/>
      <c r="AO924" s="124"/>
      <c r="AP924" s="124"/>
      <c r="AQ924" s="124"/>
      <c r="AR924" s="124"/>
      <c r="AS924" s="124"/>
      <c r="AT924" s="124"/>
      <c r="AU924" s="124"/>
      <c r="AV924" s="124"/>
    </row>
    <row r="925" customFormat="false" ht="12.8" hidden="false" customHeight="false" outlineLevel="0" collapsed="false">
      <c r="A925" s="105" t="n">
        <f aca="false">IF(MAX(A$11:A924)+1&lt;=$D$1,A924+1,"")</f>
        <v>44611</v>
      </c>
      <c r="B925" s="0" t="str">
        <f aca="false">IF(WEEKDAY(A925,2)=WEEKDAY(B$1,2),WEEKNUM(A925,2),"")</f>
        <v/>
      </c>
      <c r="C925" s="0" t="str">
        <f aca="false">IF(A925=EOMONTH(A925,0),TEXT(A925,"mmm"),"")</f>
        <v/>
      </c>
      <c r="D925" s="0" t="str">
        <f aca="false">IF(OR(AND(DAY(A925)=31,MONTH(A925)=12),AND(DAY(A925)=1,MONTH(A925)=1)),YEAR(A925),"")</f>
        <v/>
      </c>
      <c r="E925" s="118" t="str">
        <f aca="false">IF(IF(YEAR(A925)=$H$1,TRUE())*IF(OR($H$2="",TEXT(A925,"mmm")=$H$2),TRUE())*IF(OR($H$3="",WEEKNUM(A925,2)=$H$3),TRUE())=1,ROW(),"")</f>
        <v/>
      </c>
      <c r="R925" s="124"/>
      <c r="S925" s="124"/>
      <c r="T925" s="124"/>
      <c r="U925" s="124"/>
      <c r="V925" s="124"/>
      <c r="W925" s="124"/>
      <c r="X925" s="124"/>
      <c r="Y925" s="124"/>
      <c r="Z925" s="124"/>
      <c r="AA925" s="124"/>
      <c r="AB925" s="124"/>
      <c r="AC925" s="124"/>
      <c r="AD925" s="124"/>
      <c r="AE925" s="124"/>
      <c r="AF925" s="124"/>
      <c r="AG925" s="124"/>
      <c r="AH925" s="124"/>
      <c r="AI925" s="124"/>
      <c r="AJ925" s="124"/>
      <c r="AK925" s="124"/>
      <c r="AL925" s="124"/>
      <c r="AM925" s="124"/>
      <c r="AN925" s="124"/>
      <c r="AO925" s="124"/>
      <c r="AP925" s="124"/>
      <c r="AQ925" s="124"/>
      <c r="AR925" s="124"/>
      <c r="AS925" s="124"/>
      <c r="AT925" s="124"/>
      <c r="AU925" s="124"/>
      <c r="AV925" s="124"/>
    </row>
    <row r="926" customFormat="false" ht="12.8" hidden="false" customHeight="false" outlineLevel="0" collapsed="false">
      <c r="A926" s="105" t="n">
        <f aca="false">IF(MAX(A$11:A925)+1&lt;=$D$1,A925+1,"")</f>
        <v>44612</v>
      </c>
      <c r="B926" s="0" t="str">
        <f aca="false">IF(WEEKDAY(A926,2)=WEEKDAY(B$1,2),WEEKNUM(A926,2),"")</f>
        <v/>
      </c>
      <c r="C926" s="0" t="str">
        <f aca="false">IF(A926=EOMONTH(A926,0),TEXT(A926,"mmm"),"")</f>
        <v/>
      </c>
      <c r="D926" s="0" t="str">
        <f aca="false">IF(OR(AND(DAY(A926)=31,MONTH(A926)=12),AND(DAY(A926)=1,MONTH(A926)=1)),YEAR(A926),"")</f>
        <v/>
      </c>
      <c r="E926" s="118" t="str">
        <f aca="false">IF(IF(YEAR(A926)=$H$1,TRUE())*IF(OR($H$2="",TEXT(A926,"mmm")=$H$2),TRUE())*IF(OR($H$3="",WEEKNUM(A926,2)=$H$3),TRUE())=1,ROW(),"")</f>
        <v/>
      </c>
      <c r="R926" s="124"/>
      <c r="S926" s="124"/>
      <c r="T926" s="124"/>
      <c r="U926" s="124"/>
      <c r="V926" s="124"/>
      <c r="W926" s="124"/>
      <c r="X926" s="124"/>
      <c r="Y926" s="124"/>
      <c r="Z926" s="124"/>
      <c r="AA926" s="124"/>
      <c r="AB926" s="124"/>
      <c r="AC926" s="124"/>
      <c r="AD926" s="124"/>
      <c r="AE926" s="124"/>
      <c r="AF926" s="124"/>
      <c r="AG926" s="124"/>
      <c r="AH926" s="124"/>
      <c r="AI926" s="124"/>
      <c r="AJ926" s="124"/>
      <c r="AK926" s="124"/>
      <c r="AL926" s="124"/>
      <c r="AM926" s="124"/>
      <c r="AN926" s="124"/>
      <c r="AO926" s="124"/>
      <c r="AP926" s="124"/>
      <c r="AQ926" s="124"/>
      <c r="AR926" s="124"/>
      <c r="AS926" s="124"/>
      <c r="AT926" s="124"/>
      <c r="AU926" s="124"/>
      <c r="AV926" s="124"/>
    </row>
    <row r="927" customFormat="false" ht="12.8" hidden="false" customHeight="false" outlineLevel="0" collapsed="false">
      <c r="A927" s="105" t="n">
        <f aca="false">IF(MAX(A$11:A926)+1&lt;=$D$1,A926+1,"")</f>
        <v>44613</v>
      </c>
      <c r="B927" s="0" t="str">
        <f aca="false">IF(WEEKDAY(A927,2)=WEEKDAY(B$1,2),WEEKNUM(A927,2),"")</f>
        <v/>
      </c>
      <c r="C927" s="0" t="str">
        <f aca="false">IF(A927=EOMONTH(A927,0),TEXT(A927,"mmm"),"")</f>
        <v/>
      </c>
      <c r="D927" s="0" t="str">
        <f aca="false">IF(OR(AND(DAY(A927)=31,MONTH(A927)=12),AND(DAY(A927)=1,MONTH(A927)=1)),YEAR(A927),"")</f>
        <v/>
      </c>
      <c r="E927" s="118" t="str">
        <f aca="false">IF(IF(YEAR(A927)=$H$1,TRUE())*IF(OR($H$2="",TEXT(A927,"mmm")=$H$2),TRUE())*IF(OR($H$3="",WEEKNUM(A927,2)=$H$3),TRUE())=1,ROW(),"")</f>
        <v/>
      </c>
      <c r="R927" s="124"/>
      <c r="S927" s="124"/>
      <c r="T927" s="124"/>
      <c r="U927" s="124"/>
      <c r="V927" s="124"/>
      <c r="W927" s="124"/>
      <c r="X927" s="124"/>
      <c r="Y927" s="124"/>
      <c r="Z927" s="124"/>
      <c r="AA927" s="124"/>
      <c r="AB927" s="124"/>
      <c r="AC927" s="124"/>
      <c r="AD927" s="124"/>
      <c r="AE927" s="124"/>
      <c r="AF927" s="124"/>
      <c r="AG927" s="124"/>
      <c r="AH927" s="124"/>
      <c r="AI927" s="124"/>
      <c r="AJ927" s="124"/>
      <c r="AK927" s="124"/>
      <c r="AL927" s="124"/>
      <c r="AM927" s="124"/>
      <c r="AN927" s="124"/>
      <c r="AO927" s="124"/>
      <c r="AP927" s="124"/>
      <c r="AQ927" s="124"/>
      <c r="AR927" s="124"/>
      <c r="AS927" s="124"/>
      <c r="AT927" s="124"/>
      <c r="AU927" s="124"/>
      <c r="AV927" s="124"/>
    </row>
    <row r="928" customFormat="false" ht="12.8" hidden="false" customHeight="false" outlineLevel="0" collapsed="false">
      <c r="A928" s="105" t="n">
        <f aca="false">IF(MAX(A$11:A927)+1&lt;=$D$1,A927+1,"")</f>
        <v>44614</v>
      </c>
      <c r="B928" s="0" t="n">
        <f aca="false">IF(WEEKDAY(A928,2)=WEEKDAY(B$1,2),WEEKNUM(A928,2),"")</f>
        <v>9</v>
      </c>
      <c r="C928" s="0" t="str">
        <f aca="false">IF(A928=EOMONTH(A928,0),TEXT(A928,"mmm"),"")</f>
        <v/>
      </c>
      <c r="D928" s="0" t="str">
        <f aca="false">IF(OR(AND(DAY(A928)=31,MONTH(A928)=12),AND(DAY(A928)=1,MONTH(A928)=1)),YEAR(A928),"")</f>
        <v/>
      </c>
      <c r="E928" s="118" t="str">
        <f aca="false">IF(IF(YEAR(A928)=$H$1,TRUE())*IF(OR($H$2="",TEXT(A928,"mmm")=$H$2),TRUE())*IF(OR($H$3="",WEEKNUM(A928,2)=$H$3),TRUE())=1,ROW(),"")</f>
        <v/>
      </c>
      <c r="R928" s="124"/>
      <c r="S928" s="124"/>
      <c r="T928" s="124"/>
      <c r="U928" s="124"/>
      <c r="V928" s="124"/>
      <c r="W928" s="124"/>
      <c r="X928" s="124"/>
      <c r="Y928" s="124"/>
      <c r="Z928" s="124"/>
      <c r="AA928" s="124"/>
      <c r="AB928" s="124"/>
      <c r="AC928" s="124"/>
      <c r="AD928" s="124"/>
      <c r="AE928" s="124"/>
      <c r="AF928" s="124"/>
      <c r="AG928" s="124"/>
      <c r="AH928" s="124"/>
      <c r="AI928" s="124"/>
      <c r="AJ928" s="124"/>
      <c r="AK928" s="124"/>
      <c r="AL928" s="124"/>
      <c r="AM928" s="124"/>
      <c r="AN928" s="124"/>
      <c r="AO928" s="124"/>
      <c r="AP928" s="124"/>
      <c r="AQ928" s="124"/>
      <c r="AR928" s="124"/>
      <c r="AS928" s="124"/>
      <c r="AT928" s="124"/>
      <c r="AU928" s="124"/>
      <c r="AV928" s="124"/>
    </row>
    <row r="929" customFormat="false" ht="12.8" hidden="false" customHeight="false" outlineLevel="0" collapsed="false">
      <c r="A929" s="105" t="n">
        <f aca="false">IF(MAX(A$11:A928)+1&lt;=$D$1,A928+1,"")</f>
        <v>44615</v>
      </c>
      <c r="B929" s="0" t="str">
        <f aca="false">IF(WEEKDAY(A929,2)=WEEKDAY(B$1,2),WEEKNUM(A929,2),"")</f>
        <v/>
      </c>
      <c r="C929" s="0" t="str">
        <f aca="false">IF(A929=EOMONTH(A929,0),TEXT(A929,"mmm"),"")</f>
        <v/>
      </c>
      <c r="D929" s="0" t="str">
        <f aca="false">IF(OR(AND(DAY(A929)=31,MONTH(A929)=12),AND(DAY(A929)=1,MONTH(A929)=1)),YEAR(A929),"")</f>
        <v/>
      </c>
      <c r="E929" s="118" t="str">
        <f aca="false">IF(IF(YEAR(A929)=$H$1,TRUE())*IF(OR($H$2="",TEXT(A929,"mmm")=$H$2),TRUE())*IF(OR($H$3="",WEEKNUM(A929,2)=$H$3),TRUE())=1,ROW(),"")</f>
        <v/>
      </c>
      <c r="R929" s="124"/>
      <c r="S929" s="124"/>
      <c r="T929" s="124"/>
      <c r="U929" s="124"/>
      <c r="V929" s="124"/>
      <c r="W929" s="124"/>
      <c r="X929" s="124"/>
      <c r="Y929" s="124"/>
      <c r="Z929" s="124"/>
      <c r="AA929" s="124"/>
      <c r="AB929" s="124"/>
      <c r="AC929" s="124"/>
      <c r="AD929" s="124"/>
      <c r="AE929" s="124"/>
      <c r="AF929" s="124"/>
      <c r="AG929" s="124"/>
      <c r="AH929" s="124"/>
      <c r="AI929" s="124"/>
      <c r="AJ929" s="124"/>
      <c r="AK929" s="124"/>
      <c r="AL929" s="124"/>
      <c r="AM929" s="124"/>
      <c r="AN929" s="124"/>
      <c r="AO929" s="124"/>
      <c r="AP929" s="124"/>
      <c r="AQ929" s="124"/>
      <c r="AR929" s="124"/>
      <c r="AS929" s="124"/>
      <c r="AT929" s="124"/>
      <c r="AU929" s="124"/>
      <c r="AV929" s="124"/>
    </row>
    <row r="930" customFormat="false" ht="12.8" hidden="false" customHeight="false" outlineLevel="0" collapsed="false">
      <c r="A930" s="105" t="n">
        <f aca="false">IF(MAX(A$11:A929)+1&lt;=$D$1,A929+1,"")</f>
        <v>44616</v>
      </c>
      <c r="B930" s="0" t="str">
        <f aca="false">IF(WEEKDAY(A930,2)=WEEKDAY(B$1,2),WEEKNUM(A930,2),"")</f>
        <v/>
      </c>
      <c r="C930" s="0" t="str">
        <f aca="false">IF(A930=EOMONTH(A930,0),TEXT(A930,"mmm"),"")</f>
        <v/>
      </c>
      <c r="D930" s="0" t="str">
        <f aca="false">IF(OR(AND(DAY(A930)=31,MONTH(A930)=12),AND(DAY(A930)=1,MONTH(A930)=1)),YEAR(A930),"")</f>
        <v/>
      </c>
      <c r="E930" s="118" t="str">
        <f aca="false">IF(IF(YEAR(A930)=$H$1,TRUE())*IF(OR($H$2="",TEXT(A930,"mmm")=$H$2),TRUE())*IF(OR($H$3="",WEEKNUM(A930,2)=$H$3),TRUE())=1,ROW(),"")</f>
        <v/>
      </c>
      <c r="R930" s="124"/>
      <c r="S930" s="124"/>
      <c r="T930" s="124"/>
      <c r="U930" s="124"/>
      <c r="V930" s="124"/>
      <c r="W930" s="124"/>
      <c r="X930" s="124"/>
      <c r="Y930" s="124"/>
      <c r="Z930" s="124"/>
      <c r="AA930" s="124"/>
      <c r="AB930" s="124"/>
      <c r="AC930" s="124"/>
      <c r="AD930" s="124"/>
      <c r="AE930" s="124"/>
      <c r="AF930" s="124"/>
      <c r="AG930" s="124"/>
      <c r="AH930" s="124"/>
      <c r="AI930" s="124"/>
      <c r="AJ930" s="124"/>
      <c r="AK930" s="124"/>
      <c r="AL930" s="124"/>
      <c r="AM930" s="124"/>
      <c r="AN930" s="124"/>
      <c r="AO930" s="124"/>
      <c r="AP930" s="124"/>
      <c r="AQ930" s="124"/>
      <c r="AR930" s="124"/>
      <c r="AS930" s="124"/>
      <c r="AT930" s="124"/>
      <c r="AU930" s="124"/>
      <c r="AV930" s="124"/>
    </row>
    <row r="931" customFormat="false" ht="12.8" hidden="false" customHeight="false" outlineLevel="0" collapsed="false">
      <c r="A931" s="105" t="n">
        <f aca="false">IF(MAX(A$11:A930)+1&lt;=$D$1,A930+1,"")</f>
        <v>44617</v>
      </c>
      <c r="B931" s="0" t="str">
        <f aca="false">IF(WEEKDAY(A931,2)=WEEKDAY(B$1,2),WEEKNUM(A931,2),"")</f>
        <v/>
      </c>
      <c r="C931" s="0" t="str">
        <f aca="false">IF(A931=EOMONTH(A931,0),TEXT(A931,"mmm"),"")</f>
        <v/>
      </c>
      <c r="D931" s="0" t="str">
        <f aca="false">IF(OR(AND(DAY(A931)=31,MONTH(A931)=12),AND(DAY(A931)=1,MONTH(A931)=1)),YEAR(A931),"")</f>
        <v/>
      </c>
      <c r="E931" s="118" t="str">
        <f aca="false">IF(IF(YEAR(A931)=$H$1,TRUE())*IF(OR($H$2="",TEXT(A931,"mmm")=$H$2),TRUE())*IF(OR($H$3="",WEEKNUM(A931,2)=$H$3),TRUE())=1,ROW(),"")</f>
        <v/>
      </c>
      <c r="R931" s="124"/>
      <c r="S931" s="124"/>
      <c r="T931" s="124"/>
      <c r="U931" s="124"/>
      <c r="V931" s="124"/>
      <c r="W931" s="124"/>
      <c r="X931" s="124"/>
      <c r="Y931" s="124"/>
      <c r="Z931" s="124"/>
      <c r="AA931" s="124"/>
      <c r="AB931" s="124"/>
      <c r="AC931" s="124"/>
      <c r="AD931" s="124"/>
      <c r="AE931" s="124"/>
      <c r="AF931" s="124"/>
      <c r="AG931" s="124"/>
      <c r="AH931" s="124"/>
      <c r="AI931" s="124"/>
      <c r="AJ931" s="124"/>
      <c r="AK931" s="124"/>
      <c r="AL931" s="124"/>
      <c r="AM931" s="124"/>
      <c r="AN931" s="124"/>
      <c r="AO931" s="124"/>
      <c r="AP931" s="124"/>
      <c r="AQ931" s="124"/>
      <c r="AR931" s="124"/>
      <c r="AS931" s="124"/>
      <c r="AT931" s="124"/>
      <c r="AU931" s="124"/>
      <c r="AV931" s="124"/>
    </row>
    <row r="932" customFormat="false" ht="12.8" hidden="false" customHeight="false" outlineLevel="0" collapsed="false">
      <c r="A932" s="105" t="n">
        <f aca="false">IF(MAX(A$11:A931)+1&lt;=$D$1,A931+1,"")</f>
        <v>44618</v>
      </c>
      <c r="B932" s="0" t="str">
        <f aca="false">IF(WEEKDAY(A932,2)=WEEKDAY(B$1,2),WEEKNUM(A932,2),"")</f>
        <v/>
      </c>
      <c r="C932" s="0" t="str">
        <f aca="false">IF(A932=EOMONTH(A932,0),TEXT(A932,"mmm"),"")</f>
        <v/>
      </c>
      <c r="D932" s="0" t="str">
        <f aca="false">IF(OR(AND(DAY(A932)=31,MONTH(A932)=12),AND(DAY(A932)=1,MONTH(A932)=1)),YEAR(A932),"")</f>
        <v/>
      </c>
      <c r="E932" s="118" t="str">
        <f aca="false">IF(IF(YEAR(A932)=$H$1,TRUE())*IF(OR($H$2="",TEXT(A932,"mmm")=$H$2),TRUE())*IF(OR($H$3="",WEEKNUM(A932,2)=$H$3),TRUE())=1,ROW(),"")</f>
        <v/>
      </c>
      <c r="R932" s="124"/>
      <c r="S932" s="124"/>
      <c r="T932" s="124"/>
      <c r="U932" s="124"/>
      <c r="V932" s="124"/>
      <c r="W932" s="124"/>
      <c r="X932" s="124"/>
      <c r="Y932" s="124"/>
      <c r="Z932" s="124"/>
      <c r="AA932" s="124"/>
      <c r="AB932" s="124"/>
      <c r="AC932" s="124"/>
      <c r="AD932" s="124"/>
      <c r="AE932" s="124"/>
      <c r="AF932" s="124"/>
      <c r="AG932" s="124"/>
      <c r="AH932" s="124"/>
      <c r="AI932" s="124"/>
      <c r="AJ932" s="124"/>
      <c r="AK932" s="124"/>
      <c r="AL932" s="124"/>
      <c r="AM932" s="124"/>
      <c r="AN932" s="124"/>
      <c r="AO932" s="124"/>
      <c r="AP932" s="124"/>
      <c r="AQ932" s="124"/>
      <c r="AR932" s="124"/>
      <c r="AS932" s="124"/>
      <c r="AT932" s="124"/>
      <c r="AU932" s="124"/>
      <c r="AV932" s="124"/>
    </row>
    <row r="933" customFormat="false" ht="12.8" hidden="false" customHeight="false" outlineLevel="0" collapsed="false">
      <c r="A933" s="105" t="n">
        <f aca="false">IF(MAX(A$11:A932)+1&lt;=$D$1,A932+1,"")</f>
        <v>44619</v>
      </c>
      <c r="B933" s="0" t="str">
        <f aca="false">IF(WEEKDAY(A933,2)=WEEKDAY(B$1,2),WEEKNUM(A933,2),"")</f>
        <v/>
      </c>
      <c r="C933" s="0" t="str">
        <f aca="false">IF(A933=EOMONTH(A933,0),TEXT(A933,"mmm"),"")</f>
        <v/>
      </c>
      <c r="D933" s="0" t="str">
        <f aca="false">IF(OR(AND(DAY(A933)=31,MONTH(A933)=12),AND(DAY(A933)=1,MONTH(A933)=1)),YEAR(A933),"")</f>
        <v/>
      </c>
      <c r="E933" s="118" t="str">
        <f aca="false">IF(IF(YEAR(A933)=$H$1,TRUE())*IF(OR($H$2="",TEXT(A933,"mmm")=$H$2),TRUE())*IF(OR($H$3="",WEEKNUM(A933,2)=$H$3),TRUE())=1,ROW(),"")</f>
        <v/>
      </c>
      <c r="R933" s="124"/>
      <c r="S933" s="124"/>
      <c r="T933" s="124"/>
      <c r="U933" s="124"/>
      <c r="V933" s="124"/>
      <c r="W933" s="124"/>
      <c r="X933" s="124"/>
      <c r="Y933" s="124"/>
      <c r="Z933" s="124"/>
      <c r="AA933" s="124"/>
      <c r="AB933" s="124"/>
      <c r="AC933" s="124"/>
      <c r="AD933" s="124"/>
      <c r="AE933" s="124"/>
      <c r="AF933" s="124"/>
      <c r="AG933" s="124"/>
      <c r="AH933" s="124"/>
      <c r="AI933" s="124"/>
      <c r="AJ933" s="124"/>
      <c r="AK933" s="124"/>
      <c r="AL933" s="124"/>
      <c r="AM933" s="124"/>
      <c r="AN933" s="124"/>
      <c r="AO933" s="124"/>
      <c r="AP933" s="124"/>
      <c r="AQ933" s="124"/>
      <c r="AR933" s="124"/>
      <c r="AS933" s="124"/>
      <c r="AT933" s="124"/>
      <c r="AU933" s="124"/>
      <c r="AV933" s="124"/>
    </row>
    <row r="934" customFormat="false" ht="12.8" hidden="false" customHeight="false" outlineLevel="0" collapsed="false">
      <c r="A934" s="105" t="n">
        <f aca="false">IF(MAX(A$11:A933)+1&lt;=$D$1,A933+1,"")</f>
        <v>44620</v>
      </c>
      <c r="B934" s="0" t="str">
        <f aca="false">IF(WEEKDAY(A934,2)=WEEKDAY(B$1,2),WEEKNUM(A934,2),"")</f>
        <v/>
      </c>
      <c r="C934" s="0" t="str">
        <f aca="false">IF(A934=EOMONTH(A934,0),TEXT(A934,"mmm"),"")</f>
        <v>févr.</v>
      </c>
      <c r="D934" s="0" t="str">
        <f aca="false">IF(OR(AND(DAY(A934)=31,MONTH(A934)=12),AND(DAY(A934)=1,MONTH(A934)=1)),YEAR(A934),"")</f>
        <v/>
      </c>
      <c r="E934" s="118" t="str">
        <f aca="false">IF(IF(YEAR(A934)=$H$1,TRUE())*IF(OR($H$2="",TEXT(A934,"mmm")=$H$2),TRUE())*IF(OR($H$3="",WEEKNUM(A934,2)=$H$3),TRUE())=1,ROW(),"")</f>
        <v/>
      </c>
      <c r="R934" s="124"/>
      <c r="S934" s="124"/>
      <c r="T934" s="124"/>
      <c r="U934" s="124"/>
      <c r="V934" s="124"/>
      <c r="W934" s="124"/>
      <c r="X934" s="124"/>
      <c r="Y934" s="124"/>
      <c r="Z934" s="124"/>
      <c r="AA934" s="124"/>
      <c r="AB934" s="124"/>
      <c r="AC934" s="124"/>
      <c r="AD934" s="124"/>
      <c r="AE934" s="124"/>
      <c r="AF934" s="124"/>
      <c r="AG934" s="124"/>
      <c r="AH934" s="124"/>
      <c r="AI934" s="124"/>
      <c r="AJ934" s="124"/>
      <c r="AK934" s="124"/>
      <c r="AL934" s="124"/>
      <c r="AM934" s="124"/>
      <c r="AN934" s="124"/>
      <c r="AO934" s="124"/>
      <c r="AP934" s="124"/>
      <c r="AQ934" s="124"/>
      <c r="AR934" s="124"/>
      <c r="AS934" s="124"/>
      <c r="AT934" s="124"/>
      <c r="AU934" s="124"/>
      <c r="AV934" s="124"/>
    </row>
    <row r="935" customFormat="false" ht="12.8" hidden="false" customHeight="false" outlineLevel="0" collapsed="false">
      <c r="A935" s="105" t="n">
        <f aca="false">IF(MAX(A$11:A934)+1&lt;=$D$1,A934+1,"")</f>
        <v>44621</v>
      </c>
      <c r="B935" s="0" t="n">
        <f aca="false">IF(WEEKDAY(A935,2)=WEEKDAY(B$1,2),WEEKNUM(A935,2),"")</f>
        <v>10</v>
      </c>
      <c r="C935" s="0" t="str">
        <f aca="false">IF(A935=EOMONTH(A935,0),TEXT(A935,"mmm"),"")</f>
        <v/>
      </c>
      <c r="D935" s="0" t="str">
        <f aca="false">IF(OR(AND(DAY(A935)=31,MONTH(A935)=12),AND(DAY(A935)=1,MONTH(A935)=1)),YEAR(A935),"")</f>
        <v/>
      </c>
      <c r="E935" s="118" t="str">
        <f aca="false">IF(IF(YEAR(A935)=$H$1,TRUE())*IF(OR($H$2="",TEXT(A935,"mmm")=$H$2),TRUE())*IF(OR($H$3="",WEEKNUM(A935,2)=$H$3),TRUE())=1,ROW(),"")</f>
        <v/>
      </c>
      <c r="R935" s="124"/>
      <c r="S935" s="124"/>
      <c r="T935" s="124"/>
      <c r="U935" s="124"/>
      <c r="V935" s="124"/>
      <c r="W935" s="124"/>
      <c r="X935" s="124"/>
      <c r="Y935" s="124"/>
      <c r="Z935" s="124"/>
      <c r="AA935" s="124"/>
      <c r="AB935" s="124"/>
      <c r="AC935" s="124"/>
      <c r="AD935" s="124"/>
      <c r="AE935" s="124"/>
      <c r="AF935" s="124"/>
      <c r="AG935" s="124"/>
      <c r="AH935" s="124"/>
      <c r="AI935" s="124"/>
      <c r="AJ935" s="124"/>
      <c r="AK935" s="124"/>
      <c r="AL935" s="124"/>
      <c r="AM935" s="124"/>
      <c r="AN935" s="124"/>
      <c r="AO935" s="124"/>
      <c r="AP935" s="124"/>
      <c r="AQ935" s="124"/>
      <c r="AR935" s="124"/>
      <c r="AS935" s="124"/>
      <c r="AT935" s="124"/>
      <c r="AU935" s="124"/>
      <c r="AV935" s="124"/>
    </row>
    <row r="936" customFormat="false" ht="12.8" hidden="false" customHeight="false" outlineLevel="0" collapsed="false">
      <c r="A936" s="105" t="n">
        <f aca="false">IF(MAX(A$11:A935)+1&lt;=$D$1,A935+1,"")</f>
        <v>44622</v>
      </c>
      <c r="B936" s="0" t="str">
        <f aca="false">IF(WEEKDAY(A936,2)=WEEKDAY(B$1,2),WEEKNUM(A936,2),"")</f>
        <v/>
      </c>
      <c r="C936" s="0" t="str">
        <f aca="false">IF(A936=EOMONTH(A936,0),TEXT(A936,"mmm"),"")</f>
        <v/>
      </c>
      <c r="D936" s="0" t="str">
        <f aca="false">IF(OR(AND(DAY(A936)=31,MONTH(A936)=12),AND(DAY(A936)=1,MONTH(A936)=1)),YEAR(A936),"")</f>
        <v/>
      </c>
      <c r="E936" s="118" t="str">
        <f aca="false">IF(IF(YEAR(A936)=$H$1,TRUE())*IF(OR($H$2="",TEXT(A936,"mmm")=$H$2),TRUE())*IF(OR($H$3="",WEEKNUM(A936,2)=$H$3),TRUE())=1,ROW(),"")</f>
        <v/>
      </c>
      <c r="R936" s="124"/>
      <c r="S936" s="124"/>
      <c r="T936" s="124"/>
      <c r="U936" s="124"/>
      <c r="V936" s="124"/>
      <c r="W936" s="124"/>
      <c r="X936" s="124"/>
      <c r="Y936" s="124"/>
      <c r="Z936" s="124"/>
      <c r="AA936" s="124"/>
      <c r="AB936" s="124"/>
      <c r="AC936" s="124"/>
      <c r="AD936" s="124"/>
      <c r="AE936" s="124"/>
      <c r="AF936" s="124"/>
      <c r="AG936" s="124"/>
      <c r="AH936" s="124"/>
      <c r="AI936" s="124"/>
      <c r="AJ936" s="124"/>
      <c r="AK936" s="124"/>
      <c r="AL936" s="124"/>
      <c r="AM936" s="124"/>
      <c r="AN936" s="124"/>
      <c r="AO936" s="124"/>
      <c r="AP936" s="124"/>
      <c r="AQ936" s="124"/>
      <c r="AR936" s="124"/>
      <c r="AS936" s="124"/>
      <c r="AT936" s="124"/>
      <c r="AU936" s="124"/>
      <c r="AV936" s="124"/>
    </row>
    <row r="937" customFormat="false" ht="12.8" hidden="false" customHeight="false" outlineLevel="0" collapsed="false">
      <c r="A937" s="105" t="n">
        <f aca="false">IF(MAX(A$11:A936)+1&lt;=$D$1,A936+1,"")</f>
        <v>44623</v>
      </c>
      <c r="B937" s="0" t="str">
        <f aca="false">IF(WEEKDAY(A937,2)=WEEKDAY(B$1,2),WEEKNUM(A937,2),"")</f>
        <v/>
      </c>
      <c r="C937" s="0" t="str">
        <f aca="false">IF(A937=EOMONTH(A937,0),TEXT(A937,"mmm"),"")</f>
        <v/>
      </c>
      <c r="D937" s="0" t="str">
        <f aca="false">IF(OR(AND(DAY(A937)=31,MONTH(A937)=12),AND(DAY(A937)=1,MONTH(A937)=1)),YEAR(A937),"")</f>
        <v/>
      </c>
      <c r="E937" s="118" t="str">
        <f aca="false">IF(IF(YEAR(A937)=$H$1,TRUE())*IF(OR($H$2="",TEXT(A937,"mmm")=$H$2),TRUE())*IF(OR($H$3="",WEEKNUM(A937,2)=$H$3),TRUE())=1,ROW(),"")</f>
        <v/>
      </c>
      <c r="R937" s="124"/>
      <c r="S937" s="124"/>
      <c r="T937" s="124"/>
      <c r="U937" s="124"/>
      <c r="V937" s="124"/>
      <c r="W937" s="124"/>
      <c r="X937" s="124"/>
      <c r="Y937" s="124"/>
      <c r="Z937" s="124"/>
      <c r="AA937" s="124"/>
      <c r="AB937" s="124"/>
      <c r="AC937" s="124"/>
      <c r="AD937" s="124"/>
      <c r="AE937" s="124"/>
      <c r="AF937" s="124"/>
      <c r="AG937" s="124"/>
      <c r="AH937" s="124"/>
      <c r="AI937" s="124"/>
      <c r="AJ937" s="124"/>
      <c r="AK937" s="124"/>
      <c r="AL937" s="124"/>
      <c r="AM937" s="124"/>
      <c r="AN937" s="124"/>
      <c r="AO937" s="124"/>
      <c r="AP937" s="124"/>
      <c r="AQ937" s="124"/>
      <c r="AR937" s="124"/>
      <c r="AS937" s="124"/>
      <c r="AT937" s="124"/>
      <c r="AU937" s="124"/>
      <c r="AV937" s="124"/>
    </row>
    <row r="938" customFormat="false" ht="12.8" hidden="false" customHeight="false" outlineLevel="0" collapsed="false">
      <c r="A938" s="105" t="n">
        <f aca="false">IF(MAX(A$11:A937)+1&lt;=$D$1,A937+1,"")</f>
        <v>44624</v>
      </c>
      <c r="B938" s="0" t="str">
        <f aca="false">IF(WEEKDAY(A938,2)=WEEKDAY(B$1,2),WEEKNUM(A938,2),"")</f>
        <v/>
      </c>
      <c r="C938" s="0" t="str">
        <f aca="false">IF(A938=EOMONTH(A938,0),TEXT(A938,"mmm"),"")</f>
        <v/>
      </c>
      <c r="D938" s="0" t="str">
        <f aca="false">IF(OR(AND(DAY(A938)=31,MONTH(A938)=12),AND(DAY(A938)=1,MONTH(A938)=1)),YEAR(A938),"")</f>
        <v/>
      </c>
      <c r="E938" s="118" t="str">
        <f aca="false">IF(IF(YEAR(A938)=$H$1,TRUE())*IF(OR($H$2="",TEXT(A938,"mmm")=$H$2),TRUE())*IF(OR($H$3="",WEEKNUM(A938,2)=$H$3),TRUE())=1,ROW(),"")</f>
        <v/>
      </c>
      <c r="R938" s="124"/>
      <c r="S938" s="124"/>
      <c r="T938" s="124"/>
      <c r="U938" s="124"/>
      <c r="V938" s="124"/>
      <c r="W938" s="124"/>
      <c r="X938" s="124"/>
      <c r="Y938" s="124"/>
      <c r="Z938" s="124"/>
      <c r="AA938" s="124"/>
      <c r="AB938" s="124"/>
      <c r="AC938" s="124"/>
      <c r="AD938" s="124"/>
      <c r="AE938" s="124"/>
      <c r="AF938" s="124"/>
      <c r="AG938" s="124"/>
      <c r="AH938" s="124"/>
      <c r="AI938" s="124"/>
      <c r="AJ938" s="124"/>
      <c r="AK938" s="124"/>
      <c r="AL938" s="124"/>
      <c r="AM938" s="124"/>
      <c r="AN938" s="124"/>
      <c r="AO938" s="124"/>
      <c r="AP938" s="124"/>
      <c r="AQ938" s="124"/>
      <c r="AR938" s="124"/>
      <c r="AS938" s="124"/>
      <c r="AT938" s="124"/>
      <c r="AU938" s="124"/>
      <c r="AV938" s="124"/>
    </row>
    <row r="939" customFormat="false" ht="12.8" hidden="false" customHeight="false" outlineLevel="0" collapsed="false">
      <c r="A939" s="105" t="n">
        <f aca="false">IF(MAX(A$11:A938)+1&lt;=$D$1,A938+1,"")</f>
        <v>44625</v>
      </c>
      <c r="B939" s="0" t="str">
        <f aca="false">IF(WEEKDAY(A939,2)=WEEKDAY(B$1,2),WEEKNUM(A939,2),"")</f>
        <v/>
      </c>
      <c r="C939" s="0" t="str">
        <f aca="false">IF(A939=EOMONTH(A939,0),TEXT(A939,"mmm"),"")</f>
        <v/>
      </c>
      <c r="D939" s="0" t="str">
        <f aca="false">IF(OR(AND(DAY(A939)=31,MONTH(A939)=12),AND(DAY(A939)=1,MONTH(A939)=1)),YEAR(A939),"")</f>
        <v/>
      </c>
      <c r="E939" s="118" t="str">
        <f aca="false">IF(IF(YEAR(A939)=$H$1,TRUE())*IF(OR($H$2="",TEXT(A939,"mmm")=$H$2),TRUE())*IF(OR($H$3="",WEEKNUM(A939,2)=$H$3),TRUE())=1,ROW(),"")</f>
        <v/>
      </c>
      <c r="R939" s="124"/>
      <c r="S939" s="124"/>
      <c r="T939" s="124"/>
      <c r="U939" s="124"/>
      <c r="V939" s="124"/>
      <c r="W939" s="124"/>
      <c r="X939" s="124"/>
      <c r="Y939" s="124"/>
      <c r="Z939" s="124"/>
      <c r="AA939" s="124"/>
      <c r="AB939" s="124"/>
      <c r="AC939" s="124"/>
      <c r="AD939" s="124"/>
      <c r="AE939" s="124"/>
      <c r="AF939" s="124"/>
      <c r="AG939" s="124"/>
      <c r="AH939" s="124"/>
      <c r="AI939" s="124"/>
      <c r="AJ939" s="124"/>
      <c r="AK939" s="124"/>
      <c r="AL939" s="124"/>
      <c r="AM939" s="124"/>
      <c r="AN939" s="124"/>
      <c r="AO939" s="124"/>
      <c r="AP939" s="124"/>
      <c r="AQ939" s="124"/>
      <c r="AR939" s="124"/>
      <c r="AS939" s="124"/>
      <c r="AT939" s="124"/>
      <c r="AU939" s="124"/>
      <c r="AV939" s="124"/>
    </row>
    <row r="940" customFormat="false" ht="12.8" hidden="false" customHeight="false" outlineLevel="0" collapsed="false">
      <c r="A940" s="105" t="n">
        <f aca="false">IF(MAX(A$11:A939)+1&lt;=$D$1,A939+1,"")</f>
        <v>44626</v>
      </c>
      <c r="B940" s="0" t="str">
        <f aca="false">IF(WEEKDAY(A940,2)=WEEKDAY(B$1,2),WEEKNUM(A940,2),"")</f>
        <v/>
      </c>
      <c r="C940" s="0" t="str">
        <f aca="false">IF(A940=EOMONTH(A940,0),TEXT(A940,"mmm"),"")</f>
        <v/>
      </c>
      <c r="D940" s="0" t="str">
        <f aca="false">IF(OR(AND(DAY(A940)=31,MONTH(A940)=12),AND(DAY(A940)=1,MONTH(A940)=1)),YEAR(A940),"")</f>
        <v/>
      </c>
      <c r="E940" s="118" t="str">
        <f aca="false">IF(IF(YEAR(A940)=$H$1,TRUE())*IF(OR($H$2="",TEXT(A940,"mmm")=$H$2),TRUE())*IF(OR($H$3="",WEEKNUM(A940,2)=$H$3),TRUE())=1,ROW(),"")</f>
        <v/>
      </c>
      <c r="R940" s="124"/>
      <c r="S940" s="124"/>
      <c r="T940" s="124"/>
      <c r="U940" s="124"/>
      <c r="V940" s="124"/>
      <c r="W940" s="124"/>
      <c r="X940" s="124"/>
      <c r="Y940" s="124"/>
      <c r="Z940" s="124"/>
      <c r="AA940" s="124"/>
      <c r="AB940" s="124"/>
      <c r="AC940" s="124"/>
      <c r="AD940" s="124"/>
      <c r="AE940" s="124"/>
      <c r="AF940" s="124"/>
      <c r="AG940" s="124"/>
      <c r="AH940" s="124"/>
      <c r="AI940" s="124"/>
      <c r="AJ940" s="124"/>
      <c r="AK940" s="124"/>
      <c r="AL940" s="124"/>
      <c r="AM940" s="124"/>
      <c r="AN940" s="124"/>
      <c r="AO940" s="124"/>
      <c r="AP940" s="124"/>
      <c r="AQ940" s="124"/>
      <c r="AR940" s="124"/>
      <c r="AS940" s="124"/>
      <c r="AT940" s="124"/>
      <c r="AU940" s="124"/>
      <c r="AV940" s="124"/>
    </row>
    <row r="941" customFormat="false" ht="12.8" hidden="false" customHeight="false" outlineLevel="0" collapsed="false">
      <c r="A941" s="105" t="n">
        <f aca="false">IF(MAX(A$11:A940)+1&lt;=$D$1,A940+1,"")</f>
        <v>44627</v>
      </c>
      <c r="B941" s="0" t="str">
        <f aca="false">IF(WEEKDAY(A941,2)=WEEKDAY(B$1,2),WEEKNUM(A941,2),"")</f>
        <v/>
      </c>
      <c r="C941" s="0" t="str">
        <f aca="false">IF(A941=EOMONTH(A941,0),TEXT(A941,"mmm"),"")</f>
        <v/>
      </c>
      <c r="D941" s="0" t="str">
        <f aca="false">IF(OR(AND(DAY(A941)=31,MONTH(A941)=12),AND(DAY(A941)=1,MONTH(A941)=1)),YEAR(A941),"")</f>
        <v/>
      </c>
      <c r="E941" s="118" t="str">
        <f aca="false">IF(IF(YEAR(A941)=$H$1,TRUE())*IF(OR($H$2="",TEXT(A941,"mmm")=$H$2),TRUE())*IF(OR($H$3="",WEEKNUM(A941,2)=$H$3),TRUE())=1,ROW(),"")</f>
        <v/>
      </c>
      <c r="R941" s="124"/>
      <c r="S941" s="124"/>
      <c r="T941" s="124"/>
      <c r="U941" s="124"/>
      <c r="V941" s="124"/>
      <c r="W941" s="124"/>
      <c r="X941" s="124"/>
      <c r="Y941" s="124"/>
      <c r="Z941" s="124"/>
      <c r="AA941" s="124"/>
      <c r="AB941" s="124"/>
      <c r="AC941" s="124"/>
      <c r="AD941" s="124"/>
      <c r="AE941" s="124"/>
      <c r="AF941" s="124"/>
      <c r="AG941" s="124"/>
      <c r="AH941" s="124"/>
      <c r="AI941" s="124"/>
      <c r="AJ941" s="124"/>
      <c r="AK941" s="124"/>
      <c r="AL941" s="124"/>
      <c r="AM941" s="124"/>
      <c r="AN941" s="124"/>
      <c r="AO941" s="124"/>
      <c r="AP941" s="124"/>
      <c r="AQ941" s="124"/>
      <c r="AR941" s="124"/>
      <c r="AS941" s="124"/>
      <c r="AT941" s="124"/>
      <c r="AU941" s="124"/>
      <c r="AV941" s="124"/>
    </row>
    <row r="942" customFormat="false" ht="12.8" hidden="false" customHeight="false" outlineLevel="0" collapsed="false">
      <c r="A942" s="105" t="n">
        <f aca="false">IF(MAX(A$11:A941)+1&lt;=$D$1,A941+1,"")</f>
        <v>44628</v>
      </c>
      <c r="B942" s="0" t="n">
        <f aca="false">IF(WEEKDAY(A942,2)=WEEKDAY(B$1,2),WEEKNUM(A942,2),"")</f>
        <v>11</v>
      </c>
      <c r="C942" s="0" t="str">
        <f aca="false">IF(A942=EOMONTH(A942,0),TEXT(A942,"mmm"),"")</f>
        <v/>
      </c>
      <c r="D942" s="0" t="str">
        <f aca="false">IF(OR(AND(DAY(A942)=31,MONTH(A942)=12),AND(DAY(A942)=1,MONTH(A942)=1)),YEAR(A942),"")</f>
        <v/>
      </c>
      <c r="E942" s="118" t="str">
        <f aca="false">IF(IF(YEAR(A942)=$H$1,TRUE())*IF(OR($H$2="",TEXT(A942,"mmm")=$H$2),TRUE())*IF(OR($H$3="",WEEKNUM(A942,2)=$H$3),TRUE())=1,ROW(),"")</f>
        <v/>
      </c>
      <c r="R942" s="124"/>
      <c r="S942" s="124"/>
      <c r="T942" s="124"/>
      <c r="U942" s="124"/>
      <c r="V942" s="124"/>
      <c r="W942" s="124"/>
      <c r="X942" s="124"/>
      <c r="Y942" s="124"/>
      <c r="Z942" s="124"/>
      <c r="AA942" s="124"/>
      <c r="AB942" s="124"/>
      <c r="AC942" s="124"/>
      <c r="AD942" s="124"/>
      <c r="AE942" s="124"/>
      <c r="AF942" s="124"/>
      <c r="AG942" s="124"/>
      <c r="AH942" s="124"/>
      <c r="AI942" s="124"/>
      <c r="AJ942" s="124"/>
      <c r="AK942" s="124"/>
      <c r="AL942" s="124"/>
      <c r="AM942" s="124"/>
      <c r="AN942" s="124"/>
      <c r="AO942" s="124"/>
      <c r="AP942" s="124"/>
      <c r="AQ942" s="124"/>
      <c r="AR942" s="124"/>
      <c r="AS942" s="124"/>
      <c r="AT942" s="124"/>
      <c r="AU942" s="124"/>
      <c r="AV942" s="124"/>
    </row>
    <row r="943" customFormat="false" ht="12.8" hidden="false" customHeight="false" outlineLevel="0" collapsed="false">
      <c r="A943" s="105" t="n">
        <f aca="false">IF(MAX(A$11:A942)+1&lt;=$D$1,A942+1,"")</f>
        <v>44629</v>
      </c>
      <c r="B943" s="0" t="str">
        <f aca="false">IF(WEEKDAY(A943,2)=WEEKDAY(B$1,2),WEEKNUM(A943,2),"")</f>
        <v/>
      </c>
      <c r="C943" s="0" t="str">
        <f aca="false">IF(A943=EOMONTH(A943,0),TEXT(A943,"mmm"),"")</f>
        <v/>
      </c>
      <c r="D943" s="0" t="str">
        <f aca="false">IF(OR(AND(DAY(A943)=31,MONTH(A943)=12),AND(DAY(A943)=1,MONTH(A943)=1)),YEAR(A943),"")</f>
        <v/>
      </c>
      <c r="E943" s="118" t="str">
        <f aca="false">IF(IF(YEAR(A943)=$H$1,TRUE())*IF(OR($H$2="",TEXT(A943,"mmm")=$H$2),TRUE())*IF(OR($H$3="",WEEKNUM(A943,2)=$H$3),TRUE())=1,ROW(),"")</f>
        <v/>
      </c>
      <c r="R943" s="124"/>
      <c r="S943" s="124"/>
      <c r="T943" s="124"/>
      <c r="U943" s="124"/>
      <c r="V943" s="124"/>
      <c r="W943" s="124"/>
      <c r="X943" s="124"/>
      <c r="Y943" s="124"/>
      <c r="Z943" s="124"/>
      <c r="AA943" s="124"/>
      <c r="AB943" s="124"/>
      <c r="AC943" s="124"/>
      <c r="AD943" s="124"/>
      <c r="AE943" s="124"/>
      <c r="AF943" s="124"/>
      <c r="AG943" s="124"/>
      <c r="AH943" s="124"/>
      <c r="AI943" s="124"/>
      <c r="AJ943" s="124"/>
      <c r="AK943" s="124"/>
      <c r="AL943" s="124"/>
      <c r="AM943" s="124"/>
      <c r="AN943" s="124"/>
      <c r="AO943" s="124"/>
      <c r="AP943" s="124"/>
      <c r="AQ943" s="124"/>
      <c r="AR943" s="124"/>
      <c r="AS943" s="124"/>
      <c r="AT943" s="124"/>
      <c r="AU943" s="124"/>
      <c r="AV943" s="124"/>
    </row>
    <row r="944" customFormat="false" ht="12.8" hidden="false" customHeight="false" outlineLevel="0" collapsed="false">
      <c r="A944" s="105" t="n">
        <f aca="false">IF(MAX(A$11:A943)+1&lt;=$D$1,A943+1,"")</f>
        <v>44630</v>
      </c>
      <c r="B944" s="0" t="str">
        <f aca="false">IF(WEEKDAY(A944,2)=WEEKDAY(B$1,2),WEEKNUM(A944,2),"")</f>
        <v/>
      </c>
      <c r="C944" s="0" t="str">
        <f aca="false">IF(A944=EOMONTH(A944,0),TEXT(A944,"mmm"),"")</f>
        <v/>
      </c>
      <c r="D944" s="0" t="str">
        <f aca="false">IF(OR(AND(DAY(A944)=31,MONTH(A944)=12),AND(DAY(A944)=1,MONTH(A944)=1)),YEAR(A944),"")</f>
        <v/>
      </c>
      <c r="E944" s="118" t="str">
        <f aca="false">IF(IF(YEAR(A944)=$H$1,TRUE())*IF(OR($H$2="",TEXT(A944,"mmm")=$H$2),TRUE())*IF(OR($H$3="",WEEKNUM(A944,2)=$H$3),TRUE())=1,ROW(),"")</f>
        <v/>
      </c>
      <c r="R944" s="124"/>
      <c r="S944" s="124"/>
      <c r="T944" s="124"/>
      <c r="U944" s="124"/>
      <c r="V944" s="124"/>
      <c r="W944" s="124"/>
      <c r="X944" s="124"/>
      <c r="Y944" s="124"/>
      <c r="Z944" s="124"/>
      <c r="AA944" s="124"/>
      <c r="AB944" s="124"/>
      <c r="AC944" s="124"/>
      <c r="AD944" s="124"/>
      <c r="AE944" s="124"/>
      <c r="AF944" s="124"/>
      <c r="AG944" s="124"/>
      <c r="AH944" s="124"/>
      <c r="AI944" s="124"/>
      <c r="AJ944" s="124"/>
      <c r="AK944" s="124"/>
      <c r="AL944" s="124"/>
      <c r="AM944" s="124"/>
      <c r="AN944" s="124"/>
      <c r="AO944" s="124"/>
      <c r="AP944" s="124"/>
      <c r="AQ944" s="124"/>
      <c r="AR944" s="124"/>
      <c r="AS944" s="124"/>
      <c r="AT944" s="124"/>
      <c r="AU944" s="124"/>
      <c r="AV944" s="124"/>
    </row>
    <row r="945" customFormat="false" ht="12.8" hidden="false" customHeight="false" outlineLevel="0" collapsed="false">
      <c r="A945" s="105" t="n">
        <f aca="false">IF(MAX(A$11:A944)+1&lt;=$D$1,A944+1,"")</f>
        <v>44631</v>
      </c>
      <c r="B945" s="0" t="str">
        <f aca="false">IF(WEEKDAY(A945,2)=WEEKDAY(B$1,2),WEEKNUM(A945,2),"")</f>
        <v/>
      </c>
      <c r="C945" s="0" t="str">
        <f aca="false">IF(A945=EOMONTH(A945,0),TEXT(A945,"mmm"),"")</f>
        <v/>
      </c>
      <c r="D945" s="0" t="str">
        <f aca="false">IF(OR(AND(DAY(A945)=31,MONTH(A945)=12),AND(DAY(A945)=1,MONTH(A945)=1)),YEAR(A945),"")</f>
        <v/>
      </c>
      <c r="E945" s="118" t="str">
        <f aca="false">IF(IF(YEAR(A945)=$H$1,TRUE())*IF(OR($H$2="",TEXT(A945,"mmm")=$H$2),TRUE())*IF(OR($H$3="",WEEKNUM(A945,2)=$H$3),TRUE())=1,ROW(),"")</f>
        <v/>
      </c>
      <c r="R945" s="124"/>
      <c r="S945" s="124"/>
      <c r="T945" s="124"/>
      <c r="U945" s="124"/>
      <c r="V945" s="124"/>
      <c r="W945" s="124"/>
      <c r="X945" s="124"/>
      <c r="Y945" s="124"/>
      <c r="Z945" s="124"/>
      <c r="AA945" s="124"/>
      <c r="AB945" s="124"/>
      <c r="AC945" s="124"/>
      <c r="AD945" s="124"/>
      <c r="AE945" s="124"/>
      <c r="AF945" s="124"/>
      <c r="AG945" s="124"/>
      <c r="AH945" s="124"/>
      <c r="AI945" s="124"/>
      <c r="AJ945" s="124"/>
      <c r="AK945" s="124"/>
      <c r="AL945" s="124"/>
      <c r="AM945" s="124"/>
      <c r="AN945" s="124"/>
      <c r="AO945" s="124"/>
      <c r="AP945" s="124"/>
      <c r="AQ945" s="124"/>
      <c r="AR945" s="124"/>
      <c r="AS945" s="124"/>
      <c r="AT945" s="124"/>
      <c r="AU945" s="124"/>
      <c r="AV945" s="124"/>
    </row>
    <row r="946" customFormat="false" ht="12.8" hidden="false" customHeight="false" outlineLevel="0" collapsed="false">
      <c r="A946" s="105" t="n">
        <f aca="false">IF(MAX(A$11:A945)+1&lt;=$D$1,A945+1,"")</f>
        <v>44632</v>
      </c>
      <c r="B946" s="0" t="str">
        <f aca="false">IF(WEEKDAY(A946,2)=WEEKDAY(B$1,2),WEEKNUM(A946,2),"")</f>
        <v/>
      </c>
      <c r="C946" s="0" t="str">
        <f aca="false">IF(A946=EOMONTH(A946,0),TEXT(A946,"mmm"),"")</f>
        <v/>
      </c>
      <c r="D946" s="0" t="str">
        <f aca="false">IF(OR(AND(DAY(A946)=31,MONTH(A946)=12),AND(DAY(A946)=1,MONTH(A946)=1)),YEAR(A946),"")</f>
        <v/>
      </c>
      <c r="E946" s="118" t="str">
        <f aca="false">IF(IF(YEAR(A946)=$H$1,TRUE())*IF(OR($H$2="",TEXT(A946,"mmm")=$H$2),TRUE())*IF(OR($H$3="",WEEKNUM(A946,2)=$H$3),TRUE())=1,ROW(),"")</f>
        <v/>
      </c>
      <c r="R946" s="124"/>
      <c r="S946" s="124"/>
      <c r="T946" s="124"/>
      <c r="U946" s="124"/>
      <c r="V946" s="124"/>
      <c r="W946" s="124"/>
      <c r="X946" s="124"/>
      <c r="Y946" s="124"/>
      <c r="Z946" s="124"/>
      <c r="AA946" s="124"/>
      <c r="AB946" s="124"/>
      <c r="AC946" s="124"/>
      <c r="AD946" s="124"/>
      <c r="AE946" s="124"/>
      <c r="AF946" s="124"/>
      <c r="AG946" s="124"/>
      <c r="AH946" s="124"/>
      <c r="AI946" s="124"/>
      <c r="AJ946" s="124"/>
      <c r="AK946" s="124"/>
      <c r="AL946" s="124"/>
      <c r="AM946" s="124"/>
      <c r="AN946" s="124"/>
      <c r="AO946" s="124"/>
      <c r="AP946" s="124"/>
      <c r="AQ946" s="124"/>
      <c r="AR946" s="124"/>
      <c r="AS946" s="124"/>
      <c r="AT946" s="124"/>
      <c r="AU946" s="124"/>
      <c r="AV946" s="124"/>
    </row>
    <row r="947" customFormat="false" ht="12.8" hidden="false" customHeight="false" outlineLevel="0" collapsed="false">
      <c r="A947" s="105" t="n">
        <f aca="false">IF(MAX(A$11:A946)+1&lt;=$D$1,A946+1,"")</f>
        <v>44633</v>
      </c>
      <c r="B947" s="0" t="str">
        <f aca="false">IF(WEEKDAY(A947,2)=WEEKDAY(B$1,2),WEEKNUM(A947,2),"")</f>
        <v/>
      </c>
      <c r="C947" s="0" t="str">
        <f aca="false">IF(A947=EOMONTH(A947,0),TEXT(A947,"mmm"),"")</f>
        <v/>
      </c>
      <c r="D947" s="0" t="str">
        <f aca="false">IF(OR(AND(DAY(A947)=31,MONTH(A947)=12),AND(DAY(A947)=1,MONTH(A947)=1)),YEAR(A947),"")</f>
        <v/>
      </c>
      <c r="E947" s="118" t="str">
        <f aca="false">IF(IF(YEAR(A947)=$H$1,TRUE())*IF(OR($H$2="",TEXT(A947,"mmm")=$H$2),TRUE())*IF(OR($H$3="",WEEKNUM(A947,2)=$H$3),TRUE())=1,ROW(),"")</f>
        <v/>
      </c>
      <c r="R947" s="124"/>
      <c r="S947" s="124"/>
      <c r="T947" s="124"/>
      <c r="U947" s="124"/>
      <c r="V947" s="124"/>
      <c r="W947" s="124"/>
      <c r="X947" s="124"/>
      <c r="Y947" s="124"/>
      <c r="Z947" s="124"/>
      <c r="AA947" s="124"/>
      <c r="AB947" s="124"/>
      <c r="AC947" s="124"/>
      <c r="AD947" s="124"/>
      <c r="AE947" s="124"/>
      <c r="AF947" s="124"/>
      <c r="AG947" s="124"/>
      <c r="AH947" s="124"/>
      <c r="AI947" s="124"/>
      <c r="AJ947" s="124"/>
      <c r="AK947" s="124"/>
      <c r="AL947" s="124"/>
      <c r="AM947" s="124"/>
      <c r="AN947" s="124"/>
      <c r="AO947" s="124"/>
      <c r="AP947" s="124"/>
      <c r="AQ947" s="124"/>
      <c r="AR947" s="124"/>
      <c r="AS947" s="124"/>
      <c r="AT947" s="124"/>
      <c r="AU947" s="124"/>
      <c r="AV947" s="124"/>
    </row>
    <row r="948" customFormat="false" ht="12.8" hidden="false" customHeight="false" outlineLevel="0" collapsed="false">
      <c r="A948" s="105" t="n">
        <f aca="false">IF(MAX(A$11:A947)+1&lt;=$D$1,A947+1,"")</f>
        <v>44634</v>
      </c>
      <c r="B948" s="0" t="str">
        <f aca="false">IF(WEEKDAY(A948,2)=WEEKDAY(B$1,2),WEEKNUM(A948,2),"")</f>
        <v/>
      </c>
      <c r="C948" s="0" t="str">
        <f aca="false">IF(A948=EOMONTH(A948,0),TEXT(A948,"mmm"),"")</f>
        <v/>
      </c>
      <c r="D948" s="0" t="str">
        <f aca="false">IF(OR(AND(DAY(A948)=31,MONTH(A948)=12),AND(DAY(A948)=1,MONTH(A948)=1)),YEAR(A948),"")</f>
        <v/>
      </c>
      <c r="E948" s="118" t="str">
        <f aca="false">IF(IF(YEAR(A948)=$H$1,TRUE())*IF(OR($H$2="",TEXT(A948,"mmm")=$H$2),TRUE())*IF(OR($H$3="",WEEKNUM(A948,2)=$H$3),TRUE())=1,ROW(),"")</f>
        <v/>
      </c>
      <c r="R948" s="124"/>
      <c r="S948" s="124"/>
      <c r="T948" s="124"/>
      <c r="U948" s="124"/>
      <c r="V948" s="124"/>
      <c r="W948" s="124"/>
      <c r="X948" s="124"/>
      <c r="Y948" s="124"/>
      <c r="Z948" s="124"/>
      <c r="AA948" s="124"/>
      <c r="AB948" s="124"/>
      <c r="AC948" s="124"/>
      <c r="AD948" s="124"/>
      <c r="AE948" s="124"/>
      <c r="AF948" s="124"/>
      <c r="AG948" s="124"/>
      <c r="AH948" s="124"/>
      <c r="AI948" s="124"/>
      <c r="AJ948" s="124"/>
      <c r="AK948" s="124"/>
      <c r="AL948" s="124"/>
      <c r="AM948" s="124"/>
      <c r="AN948" s="124"/>
      <c r="AO948" s="124"/>
      <c r="AP948" s="124"/>
      <c r="AQ948" s="124"/>
      <c r="AR948" s="124"/>
      <c r="AS948" s="124"/>
      <c r="AT948" s="124"/>
      <c r="AU948" s="124"/>
      <c r="AV948" s="124"/>
    </row>
    <row r="949" customFormat="false" ht="12.8" hidden="false" customHeight="false" outlineLevel="0" collapsed="false">
      <c r="A949" s="105" t="n">
        <f aca="false">IF(MAX(A$11:A948)+1&lt;=$D$1,A948+1,"")</f>
        <v>44635</v>
      </c>
      <c r="B949" s="0" t="n">
        <f aca="false">IF(WEEKDAY(A949,2)=WEEKDAY(B$1,2),WEEKNUM(A949,2),"")</f>
        <v>12</v>
      </c>
      <c r="C949" s="0" t="str">
        <f aca="false">IF(A949=EOMONTH(A949,0),TEXT(A949,"mmm"),"")</f>
        <v/>
      </c>
      <c r="D949" s="0" t="str">
        <f aca="false">IF(OR(AND(DAY(A949)=31,MONTH(A949)=12),AND(DAY(A949)=1,MONTH(A949)=1)),YEAR(A949),"")</f>
        <v/>
      </c>
      <c r="E949" s="118" t="str">
        <f aca="false">IF(IF(YEAR(A949)=$H$1,TRUE())*IF(OR($H$2="",TEXT(A949,"mmm")=$H$2),TRUE())*IF(OR($H$3="",WEEKNUM(A949,2)=$H$3),TRUE())=1,ROW(),"")</f>
        <v/>
      </c>
      <c r="R949" s="124"/>
      <c r="S949" s="124"/>
      <c r="T949" s="124"/>
      <c r="U949" s="124"/>
      <c r="V949" s="124"/>
      <c r="W949" s="124"/>
      <c r="X949" s="124"/>
      <c r="Y949" s="124"/>
      <c r="Z949" s="124"/>
      <c r="AA949" s="124"/>
      <c r="AB949" s="124"/>
      <c r="AC949" s="124"/>
      <c r="AD949" s="124"/>
      <c r="AE949" s="124"/>
      <c r="AF949" s="124"/>
      <c r="AG949" s="124"/>
      <c r="AH949" s="124"/>
      <c r="AI949" s="124"/>
      <c r="AJ949" s="124"/>
      <c r="AK949" s="124"/>
      <c r="AL949" s="124"/>
      <c r="AM949" s="124"/>
      <c r="AN949" s="124"/>
      <c r="AO949" s="124"/>
      <c r="AP949" s="124"/>
      <c r="AQ949" s="124"/>
      <c r="AR949" s="124"/>
      <c r="AS949" s="124"/>
      <c r="AT949" s="124"/>
      <c r="AU949" s="124"/>
      <c r="AV949" s="124"/>
    </row>
    <row r="950" customFormat="false" ht="12.8" hidden="false" customHeight="false" outlineLevel="0" collapsed="false">
      <c r="A950" s="105" t="n">
        <f aca="false">IF(MAX(A$11:A949)+1&lt;=$D$1,A949+1,"")</f>
        <v>44636</v>
      </c>
      <c r="B950" s="0" t="str">
        <f aca="false">IF(WEEKDAY(A950,2)=WEEKDAY(B$1,2),WEEKNUM(A950,2),"")</f>
        <v/>
      </c>
      <c r="C950" s="0" t="str">
        <f aca="false">IF(A950=EOMONTH(A950,0),TEXT(A950,"mmm"),"")</f>
        <v/>
      </c>
      <c r="D950" s="0" t="str">
        <f aca="false">IF(OR(AND(DAY(A950)=31,MONTH(A950)=12),AND(DAY(A950)=1,MONTH(A950)=1)),YEAR(A950),"")</f>
        <v/>
      </c>
      <c r="E950" s="118" t="str">
        <f aca="false">IF(IF(YEAR(A950)=$H$1,TRUE())*IF(OR($H$2="",TEXT(A950,"mmm")=$H$2),TRUE())*IF(OR($H$3="",WEEKNUM(A950,2)=$H$3),TRUE())=1,ROW(),"")</f>
        <v/>
      </c>
      <c r="R950" s="124"/>
      <c r="S950" s="124"/>
      <c r="T950" s="124"/>
      <c r="U950" s="124"/>
      <c r="V950" s="124"/>
      <c r="W950" s="124"/>
      <c r="X950" s="124"/>
      <c r="Y950" s="124"/>
      <c r="Z950" s="124"/>
      <c r="AA950" s="124"/>
      <c r="AB950" s="124"/>
      <c r="AC950" s="124"/>
      <c r="AD950" s="124"/>
      <c r="AE950" s="124"/>
      <c r="AF950" s="124"/>
      <c r="AG950" s="124"/>
      <c r="AH950" s="124"/>
      <c r="AI950" s="124"/>
      <c r="AJ950" s="124"/>
      <c r="AK950" s="124"/>
      <c r="AL950" s="124"/>
      <c r="AM950" s="124"/>
      <c r="AN950" s="124"/>
      <c r="AO950" s="124"/>
      <c r="AP950" s="124"/>
      <c r="AQ950" s="124"/>
      <c r="AR950" s="124"/>
      <c r="AS950" s="124"/>
      <c r="AT950" s="124"/>
      <c r="AU950" s="124"/>
      <c r="AV950" s="124"/>
    </row>
    <row r="951" customFormat="false" ht="12.8" hidden="false" customHeight="false" outlineLevel="0" collapsed="false">
      <c r="A951" s="105" t="n">
        <f aca="false">IF(MAX(A$11:A950)+1&lt;=$D$1,A950+1,"")</f>
        <v>44637</v>
      </c>
      <c r="B951" s="0" t="str">
        <f aca="false">IF(WEEKDAY(A951,2)=WEEKDAY(B$1,2),WEEKNUM(A951,2),"")</f>
        <v/>
      </c>
      <c r="C951" s="0" t="str">
        <f aca="false">IF(A951=EOMONTH(A951,0),TEXT(A951,"mmm"),"")</f>
        <v/>
      </c>
      <c r="D951" s="0" t="str">
        <f aca="false">IF(OR(AND(DAY(A951)=31,MONTH(A951)=12),AND(DAY(A951)=1,MONTH(A951)=1)),YEAR(A951),"")</f>
        <v/>
      </c>
      <c r="E951" s="118" t="str">
        <f aca="false">IF(IF(YEAR(A951)=$H$1,TRUE())*IF(OR($H$2="",TEXT(A951,"mmm")=$H$2),TRUE())*IF(OR($H$3="",WEEKNUM(A951,2)=$H$3),TRUE())=1,ROW(),"")</f>
        <v/>
      </c>
      <c r="R951" s="124"/>
      <c r="S951" s="124"/>
      <c r="T951" s="124"/>
      <c r="U951" s="124"/>
      <c r="V951" s="124"/>
      <c r="W951" s="124"/>
      <c r="X951" s="124"/>
      <c r="Y951" s="124"/>
      <c r="Z951" s="124"/>
      <c r="AA951" s="124"/>
      <c r="AB951" s="124"/>
      <c r="AC951" s="124"/>
      <c r="AD951" s="124"/>
      <c r="AE951" s="124"/>
      <c r="AF951" s="124"/>
      <c r="AG951" s="124"/>
      <c r="AH951" s="124"/>
      <c r="AI951" s="124"/>
      <c r="AJ951" s="124"/>
      <c r="AK951" s="124"/>
      <c r="AL951" s="124"/>
      <c r="AM951" s="124"/>
      <c r="AN951" s="124"/>
      <c r="AO951" s="124"/>
      <c r="AP951" s="124"/>
      <c r="AQ951" s="124"/>
      <c r="AR951" s="124"/>
      <c r="AS951" s="124"/>
      <c r="AT951" s="124"/>
      <c r="AU951" s="124"/>
      <c r="AV951" s="124"/>
    </row>
    <row r="952" customFormat="false" ht="12.8" hidden="false" customHeight="false" outlineLevel="0" collapsed="false">
      <c r="A952" s="105" t="n">
        <f aca="false">IF(MAX(A$11:A951)+1&lt;=$D$1,A951+1,"")</f>
        <v>44638</v>
      </c>
      <c r="B952" s="0" t="str">
        <f aca="false">IF(WEEKDAY(A952,2)=WEEKDAY(B$1,2),WEEKNUM(A952,2),"")</f>
        <v/>
      </c>
      <c r="C952" s="0" t="str">
        <f aca="false">IF(A952=EOMONTH(A952,0),TEXT(A952,"mmm"),"")</f>
        <v/>
      </c>
      <c r="D952" s="0" t="str">
        <f aca="false">IF(OR(AND(DAY(A952)=31,MONTH(A952)=12),AND(DAY(A952)=1,MONTH(A952)=1)),YEAR(A952),"")</f>
        <v/>
      </c>
      <c r="E952" s="118" t="str">
        <f aca="false">IF(IF(YEAR(A952)=$H$1,TRUE())*IF(OR($H$2="",TEXT(A952,"mmm")=$H$2),TRUE())*IF(OR($H$3="",WEEKNUM(A952,2)=$H$3),TRUE())=1,ROW(),"")</f>
        <v/>
      </c>
      <c r="R952" s="124"/>
      <c r="S952" s="124"/>
      <c r="T952" s="124"/>
      <c r="U952" s="124"/>
      <c r="V952" s="124"/>
      <c r="W952" s="124"/>
      <c r="X952" s="124"/>
      <c r="Y952" s="124"/>
      <c r="Z952" s="124"/>
      <c r="AA952" s="124"/>
      <c r="AB952" s="124"/>
      <c r="AC952" s="124"/>
      <c r="AD952" s="124"/>
      <c r="AE952" s="124"/>
      <c r="AF952" s="124"/>
      <c r="AG952" s="124"/>
      <c r="AH952" s="124"/>
      <c r="AI952" s="124"/>
      <c r="AJ952" s="124"/>
      <c r="AK952" s="124"/>
      <c r="AL952" s="124"/>
      <c r="AM952" s="124"/>
      <c r="AN952" s="124"/>
      <c r="AO952" s="124"/>
      <c r="AP952" s="124"/>
      <c r="AQ952" s="124"/>
      <c r="AR952" s="124"/>
      <c r="AS952" s="124"/>
      <c r="AT952" s="124"/>
      <c r="AU952" s="124"/>
      <c r="AV952" s="124"/>
    </row>
    <row r="953" customFormat="false" ht="12.8" hidden="false" customHeight="false" outlineLevel="0" collapsed="false">
      <c r="A953" s="105" t="n">
        <f aca="false">IF(MAX(A$11:A952)+1&lt;=$D$1,A952+1,"")</f>
        <v>44639</v>
      </c>
      <c r="B953" s="0" t="str">
        <f aca="false">IF(WEEKDAY(A953,2)=WEEKDAY(B$1,2),WEEKNUM(A953,2),"")</f>
        <v/>
      </c>
      <c r="C953" s="0" t="str">
        <f aca="false">IF(A953=EOMONTH(A953,0),TEXT(A953,"mmm"),"")</f>
        <v/>
      </c>
      <c r="D953" s="0" t="str">
        <f aca="false">IF(OR(AND(DAY(A953)=31,MONTH(A953)=12),AND(DAY(A953)=1,MONTH(A953)=1)),YEAR(A953),"")</f>
        <v/>
      </c>
      <c r="E953" s="118" t="str">
        <f aca="false">IF(IF(YEAR(A953)=$H$1,TRUE())*IF(OR($H$2="",TEXT(A953,"mmm")=$H$2),TRUE())*IF(OR($H$3="",WEEKNUM(A953,2)=$H$3),TRUE())=1,ROW(),"")</f>
        <v/>
      </c>
      <c r="R953" s="124"/>
      <c r="S953" s="124"/>
      <c r="T953" s="124"/>
      <c r="U953" s="124"/>
      <c r="V953" s="124"/>
      <c r="W953" s="124"/>
      <c r="X953" s="124"/>
      <c r="Y953" s="124"/>
      <c r="Z953" s="124"/>
      <c r="AA953" s="124"/>
      <c r="AB953" s="124"/>
      <c r="AC953" s="124"/>
      <c r="AD953" s="124"/>
      <c r="AE953" s="124"/>
      <c r="AF953" s="124"/>
      <c r="AG953" s="124"/>
      <c r="AH953" s="124"/>
      <c r="AI953" s="124"/>
      <c r="AJ953" s="124"/>
      <c r="AK953" s="124"/>
      <c r="AL953" s="124"/>
      <c r="AM953" s="124"/>
      <c r="AN953" s="124"/>
      <c r="AO953" s="124"/>
      <c r="AP953" s="124"/>
      <c r="AQ953" s="124"/>
      <c r="AR953" s="124"/>
      <c r="AS953" s="124"/>
      <c r="AT953" s="124"/>
      <c r="AU953" s="124"/>
      <c r="AV953" s="124"/>
    </row>
    <row r="954" customFormat="false" ht="12.8" hidden="false" customHeight="false" outlineLevel="0" collapsed="false">
      <c r="A954" s="105" t="n">
        <f aca="false">IF(MAX(A$11:A953)+1&lt;=$D$1,A953+1,"")</f>
        <v>44640</v>
      </c>
      <c r="B954" s="0" t="str">
        <f aca="false">IF(WEEKDAY(A954,2)=WEEKDAY(B$1,2),WEEKNUM(A954,2),"")</f>
        <v/>
      </c>
      <c r="C954" s="0" t="str">
        <f aca="false">IF(A954=EOMONTH(A954,0),TEXT(A954,"mmm"),"")</f>
        <v/>
      </c>
      <c r="D954" s="0" t="str">
        <f aca="false">IF(OR(AND(DAY(A954)=31,MONTH(A954)=12),AND(DAY(A954)=1,MONTH(A954)=1)),YEAR(A954),"")</f>
        <v/>
      </c>
      <c r="E954" s="118" t="str">
        <f aca="false">IF(IF(YEAR(A954)=$H$1,TRUE())*IF(OR($H$2="",TEXT(A954,"mmm")=$H$2),TRUE())*IF(OR($H$3="",WEEKNUM(A954,2)=$H$3),TRUE())=1,ROW(),"")</f>
        <v/>
      </c>
      <c r="R954" s="124"/>
      <c r="S954" s="124"/>
      <c r="T954" s="124"/>
      <c r="U954" s="124"/>
      <c r="V954" s="124"/>
      <c r="W954" s="124"/>
      <c r="X954" s="124"/>
      <c r="Y954" s="124"/>
      <c r="Z954" s="124"/>
      <c r="AA954" s="124"/>
      <c r="AB954" s="124"/>
      <c r="AC954" s="124"/>
      <c r="AD954" s="124"/>
      <c r="AE954" s="124"/>
      <c r="AF954" s="124"/>
      <c r="AG954" s="124"/>
      <c r="AH954" s="124"/>
      <c r="AI954" s="124"/>
      <c r="AJ954" s="124"/>
      <c r="AK954" s="124"/>
      <c r="AL954" s="124"/>
      <c r="AM954" s="124"/>
      <c r="AN954" s="124"/>
      <c r="AO954" s="124"/>
      <c r="AP954" s="124"/>
      <c r="AQ954" s="124"/>
      <c r="AR954" s="124"/>
      <c r="AS954" s="124"/>
      <c r="AT954" s="124"/>
      <c r="AU954" s="124"/>
      <c r="AV954" s="124"/>
    </row>
    <row r="955" customFormat="false" ht="12.8" hidden="false" customHeight="false" outlineLevel="0" collapsed="false">
      <c r="A955" s="105" t="n">
        <f aca="false">IF(MAX(A$11:A954)+1&lt;=$D$1,A954+1,"")</f>
        <v>44641</v>
      </c>
      <c r="B955" s="0" t="str">
        <f aca="false">IF(WEEKDAY(A955,2)=WEEKDAY(B$1,2),WEEKNUM(A955,2),"")</f>
        <v/>
      </c>
      <c r="C955" s="0" t="str">
        <f aca="false">IF(A955=EOMONTH(A955,0),TEXT(A955,"mmm"),"")</f>
        <v/>
      </c>
      <c r="D955" s="0" t="str">
        <f aca="false">IF(OR(AND(DAY(A955)=31,MONTH(A955)=12),AND(DAY(A955)=1,MONTH(A955)=1)),YEAR(A955),"")</f>
        <v/>
      </c>
      <c r="E955" s="118" t="str">
        <f aca="false">IF(IF(YEAR(A955)=$H$1,TRUE())*IF(OR($H$2="",TEXT(A955,"mmm")=$H$2),TRUE())*IF(OR($H$3="",WEEKNUM(A955,2)=$H$3),TRUE())=1,ROW(),"")</f>
        <v/>
      </c>
      <c r="R955" s="124"/>
      <c r="S955" s="124"/>
      <c r="T955" s="124"/>
      <c r="U955" s="124"/>
      <c r="V955" s="124"/>
      <c r="W955" s="124"/>
      <c r="X955" s="124"/>
      <c r="Y955" s="124"/>
      <c r="Z955" s="124"/>
      <c r="AA955" s="124"/>
      <c r="AB955" s="124"/>
      <c r="AC955" s="124"/>
      <c r="AD955" s="124"/>
      <c r="AE955" s="124"/>
      <c r="AF955" s="124"/>
      <c r="AG955" s="124"/>
      <c r="AH955" s="124"/>
      <c r="AI955" s="124"/>
      <c r="AJ955" s="124"/>
      <c r="AK955" s="124"/>
      <c r="AL955" s="124"/>
      <c r="AM955" s="124"/>
      <c r="AN955" s="124"/>
      <c r="AO955" s="124"/>
      <c r="AP955" s="124"/>
      <c r="AQ955" s="124"/>
      <c r="AR955" s="124"/>
      <c r="AS955" s="124"/>
      <c r="AT955" s="124"/>
      <c r="AU955" s="124"/>
      <c r="AV955" s="124"/>
    </row>
    <row r="956" customFormat="false" ht="12.8" hidden="false" customHeight="false" outlineLevel="0" collapsed="false">
      <c r="A956" s="105" t="n">
        <f aca="false">IF(MAX(A$11:A955)+1&lt;=$D$1,A955+1,"")</f>
        <v>44642</v>
      </c>
      <c r="B956" s="0" t="n">
        <f aca="false">IF(WEEKDAY(A956,2)=WEEKDAY(B$1,2),WEEKNUM(A956,2),"")</f>
        <v>13</v>
      </c>
      <c r="C956" s="0" t="str">
        <f aca="false">IF(A956=EOMONTH(A956,0),TEXT(A956,"mmm"),"")</f>
        <v/>
      </c>
      <c r="D956" s="0" t="str">
        <f aca="false">IF(OR(AND(DAY(A956)=31,MONTH(A956)=12),AND(DAY(A956)=1,MONTH(A956)=1)),YEAR(A956),"")</f>
        <v/>
      </c>
      <c r="E956" s="118" t="str">
        <f aca="false">IF(IF(YEAR(A956)=$H$1,TRUE())*IF(OR($H$2="",TEXT(A956,"mmm")=$H$2),TRUE())*IF(OR($H$3="",WEEKNUM(A956,2)=$H$3),TRUE())=1,ROW(),"")</f>
        <v/>
      </c>
      <c r="R956" s="124"/>
      <c r="S956" s="124"/>
      <c r="T956" s="124"/>
      <c r="U956" s="124"/>
      <c r="V956" s="124"/>
      <c r="W956" s="124"/>
      <c r="X956" s="124"/>
      <c r="Y956" s="124"/>
      <c r="Z956" s="124"/>
      <c r="AA956" s="124"/>
      <c r="AB956" s="124"/>
      <c r="AC956" s="124"/>
      <c r="AD956" s="124"/>
      <c r="AE956" s="124"/>
      <c r="AF956" s="124"/>
      <c r="AG956" s="124"/>
      <c r="AH956" s="124"/>
      <c r="AI956" s="124"/>
      <c r="AJ956" s="124"/>
      <c r="AK956" s="124"/>
      <c r="AL956" s="124"/>
      <c r="AM956" s="124"/>
      <c r="AN956" s="124"/>
      <c r="AO956" s="124"/>
      <c r="AP956" s="124"/>
      <c r="AQ956" s="124"/>
      <c r="AR956" s="124"/>
      <c r="AS956" s="124"/>
      <c r="AT956" s="124"/>
      <c r="AU956" s="124"/>
      <c r="AV956" s="124"/>
    </row>
    <row r="957" customFormat="false" ht="12.8" hidden="false" customHeight="false" outlineLevel="0" collapsed="false">
      <c r="A957" s="105" t="n">
        <f aca="false">IF(MAX(A$11:A956)+1&lt;=$D$1,A956+1,"")</f>
        <v>44643</v>
      </c>
      <c r="B957" s="0" t="str">
        <f aca="false">IF(WEEKDAY(A957,2)=WEEKDAY(B$1,2),WEEKNUM(A957,2),"")</f>
        <v/>
      </c>
      <c r="C957" s="0" t="str">
        <f aca="false">IF(A957=EOMONTH(A957,0),TEXT(A957,"mmm"),"")</f>
        <v/>
      </c>
      <c r="D957" s="0" t="str">
        <f aca="false">IF(OR(AND(DAY(A957)=31,MONTH(A957)=12),AND(DAY(A957)=1,MONTH(A957)=1)),YEAR(A957),"")</f>
        <v/>
      </c>
      <c r="E957" s="118" t="str">
        <f aca="false">IF(IF(YEAR(A957)=$H$1,TRUE())*IF(OR($H$2="",TEXT(A957,"mmm")=$H$2),TRUE())*IF(OR($H$3="",WEEKNUM(A957,2)=$H$3),TRUE())=1,ROW(),"")</f>
        <v/>
      </c>
      <c r="R957" s="124"/>
      <c r="S957" s="124"/>
      <c r="T957" s="124"/>
      <c r="U957" s="124"/>
      <c r="V957" s="124"/>
      <c r="W957" s="124"/>
      <c r="X957" s="124"/>
      <c r="Y957" s="124"/>
      <c r="Z957" s="124"/>
      <c r="AA957" s="124"/>
      <c r="AB957" s="124"/>
      <c r="AC957" s="124"/>
      <c r="AD957" s="124"/>
      <c r="AE957" s="124"/>
      <c r="AF957" s="124"/>
      <c r="AG957" s="124"/>
      <c r="AH957" s="124"/>
      <c r="AI957" s="124"/>
      <c r="AJ957" s="124"/>
      <c r="AK957" s="124"/>
      <c r="AL957" s="124"/>
      <c r="AM957" s="124"/>
      <c r="AN957" s="124"/>
      <c r="AO957" s="124"/>
      <c r="AP957" s="124"/>
      <c r="AQ957" s="124"/>
      <c r="AR957" s="124"/>
      <c r="AS957" s="124"/>
      <c r="AT957" s="124"/>
      <c r="AU957" s="124"/>
      <c r="AV957" s="124"/>
    </row>
    <row r="958" customFormat="false" ht="12.8" hidden="false" customHeight="false" outlineLevel="0" collapsed="false">
      <c r="A958" s="105" t="n">
        <f aca="false">IF(MAX(A$11:A957)+1&lt;=$D$1,A957+1,"")</f>
        <v>44644</v>
      </c>
      <c r="B958" s="0" t="str">
        <f aca="false">IF(WEEKDAY(A958,2)=WEEKDAY(B$1,2),WEEKNUM(A958,2),"")</f>
        <v/>
      </c>
      <c r="C958" s="0" t="str">
        <f aca="false">IF(A958=EOMONTH(A958,0),TEXT(A958,"mmm"),"")</f>
        <v/>
      </c>
      <c r="D958" s="0" t="str">
        <f aca="false">IF(OR(AND(DAY(A958)=31,MONTH(A958)=12),AND(DAY(A958)=1,MONTH(A958)=1)),YEAR(A958),"")</f>
        <v/>
      </c>
      <c r="E958" s="118" t="str">
        <f aca="false">IF(IF(YEAR(A958)=$H$1,TRUE())*IF(OR($H$2="",TEXT(A958,"mmm")=$H$2),TRUE())*IF(OR($H$3="",WEEKNUM(A958,2)=$H$3),TRUE())=1,ROW(),"")</f>
        <v/>
      </c>
      <c r="R958" s="124"/>
      <c r="S958" s="124"/>
      <c r="T958" s="124"/>
      <c r="U958" s="124"/>
      <c r="V958" s="124"/>
      <c r="W958" s="124"/>
      <c r="X958" s="124"/>
      <c r="Y958" s="124"/>
      <c r="Z958" s="124"/>
      <c r="AA958" s="124"/>
      <c r="AB958" s="124"/>
      <c r="AC958" s="124"/>
      <c r="AD958" s="124"/>
      <c r="AE958" s="124"/>
      <c r="AF958" s="124"/>
      <c r="AG958" s="124"/>
      <c r="AH958" s="124"/>
      <c r="AI958" s="124"/>
      <c r="AJ958" s="124"/>
      <c r="AK958" s="124"/>
      <c r="AL958" s="124"/>
      <c r="AM958" s="124"/>
      <c r="AN958" s="124"/>
      <c r="AO958" s="124"/>
      <c r="AP958" s="124"/>
      <c r="AQ958" s="124"/>
      <c r="AR958" s="124"/>
      <c r="AS958" s="124"/>
      <c r="AT958" s="124"/>
      <c r="AU958" s="124"/>
      <c r="AV958" s="124"/>
    </row>
    <row r="959" customFormat="false" ht="12.8" hidden="false" customHeight="false" outlineLevel="0" collapsed="false">
      <c r="A959" s="105" t="n">
        <f aca="false">IF(MAX(A$11:A958)+1&lt;=$D$1,A958+1,"")</f>
        <v>44645</v>
      </c>
      <c r="B959" s="0" t="str">
        <f aca="false">IF(WEEKDAY(A959,2)=WEEKDAY(B$1,2),WEEKNUM(A959,2),"")</f>
        <v/>
      </c>
      <c r="C959" s="0" t="str">
        <f aca="false">IF(A959=EOMONTH(A959,0),TEXT(A959,"mmm"),"")</f>
        <v/>
      </c>
      <c r="D959" s="0" t="str">
        <f aca="false">IF(OR(AND(DAY(A959)=31,MONTH(A959)=12),AND(DAY(A959)=1,MONTH(A959)=1)),YEAR(A959),"")</f>
        <v/>
      </c>
      <c r="E959" s="118" t="str">
        <f aca="false">IF(IF(YEAR(A959)=$H$1,TRUE())*IF(OR($H$2="",TEXT(A959,"mmm")=$H$2),TRUE())*IF(OR($H$3="",WEEKNUM(A959,2)=$H$3),TRUE())=1,ROW(),"")</f>
        <v/>
      </c>
      <c r="R959" s="124"/>
      <c r="S959" s="124"/>
      <c r="T959" s="124"/>
      <c r="U959" s="124"/>
      <c r="V959" s="124"/>
      <c r="W959" s="124"/>
      <c r="X959" s="124"/>
      <c r="Y959" s="124"/>
      <c r="Z959" s="124"/>
      <c r="AA959" s="124"/>
      <c r="AB959" s="124"/>
      <c r="AC959" s="124"/>
      <c r="AD959" s="124"/>
      <c r="AE959" s="124"/>
      <c r="AF959" s="124"/>
      <c r="AG959" s="124"/>
      <c r="AH959" s="124"/>
      <c r="AI959" s="124"/>
      <c r="AJ959" s="124"/>
      <c r="AK959" s="124"/>
      <c r="AL959" s="124"/>
      <c r="AM959" s="124"/>
      <c r="AN959" s="124"/>
      <c r="AO959" s="124"/>
      <c r="AP959" s="124"/>
      <c r="AQ959" s="124"/>
      <c r="AR959" s="124"/>
      <c r="AS959" s="124"/>
      <c r="AT959" s="124"/>
      <c r="AU959" s="124"/>
      <c r="AV959" s="124"/>
    </row>
    <row r="960" customFormat="false" ht="12.8" hidden="false" customHeight="false" outlineLevel="0" collapsed="false">
      <c r="A960" s="105" t="n">
        <f aca="false">IF(MAX(A$11:A959)+1&lt;=$D$1,A959+1,"")</f>
        <v>44646</v>
      </c>
      <c r="B960" s="0" t="str">
        <f aca="false">IF(WEEKDAY(A960,2)=WEEKDAY(B$1,2),WEEKNUM(A960,2),"")</f>
        <v/>
      </c>
      <c r="C960" s="0" t="str">
        <f aca="false">IF(A960=EOMONTH(A960,0),TEXT(A960,"mmm"),"")</f>
        <v/>
      </c>
      <c r="D960" s="0" t="str">
        <f aca="false">IF(OR(AND(DAY(A960)=31,MONTH(A960)=12),AND(DAY(A960)=1,MONTH(A960)=1)),YEAR(A960),"")</f>
        <v/>
      </c>
      <c r="E960" s="118" t="str">
        <f aca="false">IF(IF(YEAR(A960)=$H$1,TRUE())*IF(OR($H$2="",TEXT(A960,"mmm")=$H$2),TRUE())*IF(OR($H$3="",WEEKNUM(A960,2)=$H$3),TRUE())=1,ROW(),"")</f>
        <v/>
      </c>
      <c r="R960" s="124"/>
      <c r="S960" s="124"/>
      <c r="T960" s="124"/>
      <c r="U960" s="124"/>
      <c r="V960" s="124"/>
      <c r="W960" s="124"/>
      <c r="X960" s="124"/>
      <c r="Y960" s="124"/>
      <c r="Z960" s="124"/>
      <c r="AA960" s="124"/>
      <c r="AB960" s="124"/>
      <c r="AC960" s="124"/>
      <c r="AD960" s="124"/>
      <c r="AE960" s="124"/>
      <c r="AF960" s="124"/>
      <c r="AG960" s="124"/>
      <c r="AH960" s="124"/>
      <c r="AI960" s="124"/>
      <c r="AJ960" s="124"/>
      <c r="AK960" s="124"/>
      <c r="AL960" s="124"/>
      <c r="AM960" s="124"/>
      <c r="AN960" s="124"/>
      <c r="AO960" s="124"/>
      <c r="AP960" s="124"/>
      <c r="AQ960" s="124"/>
      <c r="AR960" s="124"/>
      <c r="AS960" s="124"/>
      <c r="AT960" s="124"/>
      <c r="AU960" s="124"/>
      <c r="AV960" s="124"/>
    </row>
    <row r="961" customFormat="false" ht="12.8" hidden="false" customHeight="false" outlineLevel="0" collapsed="false">
      <c r="A961" s="105" t="n">
        <f aca="false">IF(MAX(A$11:A960)+1&lt;=$D$1,A960+1,"")</f>
        <v>44647</v>
      </c>
      <c r="B961" s="0" t="str">
        <f aca="false">IF(WEEKDAY(A961,2)=WEEKDAY(B$1,2),WEEKNUM(A961,2),"")</f>
        <v/>
      </c>
      <c r="C961" s="0" t="str">
        <f aca="false">IF(A961=EOMONTH(A961,0),TEXT(A961,"mmm"),"")</f>
        <v/>
      </c>
      <c r="D961" s="0" t="str">
        <f aca="false">IF(OR(AND(DAY(A961)=31,MONTH(A961)=12),AND(DAY(A961)=1,MONTH(A961)=1)),YEAR(A961),"")</f>
        <v/>
      </c>
      <c r="E961" s="118" t="str">
        <f aca="false">IF(IF(YEAR(A961)=$H$1,TRUE())*IF(OR($H$2="",TEXT(A961,"mmm")=$H$2),TRUE())*IF(OR($H$3="",WEEKNUM(A961,2)=$H$3),TRUE())=1,ROW(),"")</f>
        <v/>
      </c>
      <c r="R961" s="124"/>
      <c r="S961" s="124"/>
      <c r="T961" s="124"/>
      <c r="U961" s="124"/>
      <c r="V961" s="124"/>
      <c r="W961" s="124"/>
      <c r="X961" s="124"/>
      <c r="Y961" s="124"/>
      <c r="Z961" s="124"/>
      <c r="AA961" s="124"/>
      <c r="AB961" s="124"/>
      <c r="AC961" s="124"/>
      <c r="AD961" s="124"/>
      <c r="AE961" s="124"/>
      <c r="AF961" s="124"/>
      <c r="AG961" s="124"/>
      <c r="AH961" s="124"/>
      <c r="AI961" s="124"/>
      <c r="AJ961" s="124"/>
      <c r="AK961" s="124"/>
      <c r="AL961" s="124"/>
      <c r="AM961" s="124"/>
      <c r="AN961" s="124"/>
      <c r="AO961" s="124"/>
      <c r="AP961" s="124"/>
      <c r="AQ961" s="124"/>
      <c r="AR961" s="124"/>
      <c r="AS961" s="124"/>
      <c r="AT961" s="124"/>
      <c r="AU961" s="124"/>
      <c r="AV961" s="124"/>
    </row>
    <row r="962" customFormat="false" ht="12.8" hidden="false" customHeight="false" outlineLevel="0" collapsed="false">
      <c r="A962" s="105" t="n">
        <f aca="false">IF(MAX(A$11:A961)+1&lt;=$D$1,A961+1,"")</f>
        <v>44648</v>
      </c>
      <c r="B962" s="0" t="str">
        <f aca="false">IF(WEEKDAY(A962,2)=WEEKDAY(B$1,2),WEEKNUM(A962,2),"")</f>
        <v/>
      </c>
      <c r="C962" s="0" t="str">
        <f aca="false">IF(A962=EOMONTH(A962,0),TEXT(A962,"mmm"),"")</f>
        <v/>
      </c>
      <c r="D962" s="0" t="str">
        <f aca="false">IF(OR(AND(DAY(A962)=31,MONTH(A962)=12),AND(DAY(A962)=1,MONTH(A962)=1)),YEAR(A962),"")</f>
        <v/>
      </c>
      <c r="E962" s="118" t="str">
        <f aca="false">IF(IF(YEAR(A962)=$H$1,TRUE())*IF(OR($H$2="",TEXT(A962,"mmm")=$H$2),TRUE())*IF(OR($H$3="",WEEKNUM(A962,2)=$H$3),TRUE())=1,ROW(),"")</f>
        <v/>
      </c>
      <c r="R962" s="124"/>
      <c r="S962" s="124"/>
      <c r="T962" s="124"/>
      <c r="U962" s="124"/>
      <c r="V962" s="124"/>
      <c r="W962" s="124"/>
      <c r="X962" s="124"/>
      <c r="Y962" s="124"/>
      <c r="Z962" s="124"/>
      <c r="AA962" s="124"/>
      <c r="AB962" s="124"/>
      <c r="AC962" s="124"/>
      <c r="AD962" s="124"/>
      <c r="AE962" s="124"/>
      <c r="AF962" s="124"/>
      <c r="AG962" s="124"/>
      <c r="AH962" s="124"/>
      <c r="AI962" s="124"/>
      <c r="AJ962" s="124"/>
      <c r="AK962" s="124"/>
      <c r="AL962" s="124"/>
      <c r="AM962" s="124"/>
      <c r="AN962" s="124"/>
      <c r="AO962" s="124"/>
      <c r="AP962" s="124"/>
      <c r="AQ962" s="124"/>
      <c r="AR962" s="124"/>
      <c r="AS962" s="124"/>
      <c r="AT962" s="124"/>
      <c r="AU962" s="124"/>
      <c r="AV962" s="124"/>
    </row>
    <row r="963" customFormat="false" ht="12.8" hidden="false" customHeight="false" outlineLevel="0" collapsed="false">
      <c r="A963" s="105" t="n">
        <f aca="false">IF(MAX(A$11:A962)+1&lt;=$D$1,A962+1,"")</f>
        <v>44649</v>
      </c>
      <c r="B963" s="0" t="n">
        <f aca="false">IF(WEEKDAY(A963,2)=WEEKDAY(B$1,2),WEEKNUM(A963,2),"")</f>
        <v>14</v>
      </c>
      <c r="C963" s="0" t="str">
        <f aca="false">IF(A963=EOMONTH(A963,0),TEXT(A963,"mmm"),"")</f>
        <v/>
      </c>
      <c r="D963" s="0" t="str">
        <f aca="false">IF(OR(AND(DAY(A963)=31,MONTH(A963)=12),AND(DAY(A963)=1,MONTH(A963)=1)),YEAR(A963),"")</f>
        <v/>
      </c>
      <c r="E963" s="118" t="str">
        <f aca="false">IF(IF(YEAR(A963)=$H$1,TRUE())*IF(OR($H$2="",TEXT(A963,"mmm")=$H$2),TRUE())*IF(OR($H$3="",WEEKNUM(A963,2)=$H$3),TRUE())=1,ROW(),"")</f>
        <v/>
      </c>
      <c r="R963" s="124"/>
      <c r="S963" s="124"/>
      <c r="T963" s="124"/>
      <c r="U963" s="124"/>
      <c r="V963" s="124"/>
      <c r="W963" s="124"/>
      <c r="X963" s="124"/>
      <c r="Y963" s="124"/>
      <c r="Z963" s="124"/>
      <c r="AA963" s="124"/>
      <c r="AB963" s="124"/>
      <c r="AC963" s="124"/>
      <c r="AD963" s="124"/>
      <c r="AE963" s="124"/>
      <c r="AF963" s="124"/>
      <c r="AG963" s="124"/>
      <c r="AH963" s="124"/>
      <c r="AI963" s="124"/>
      <c r="AJ963" s="124"/>
      <c r="AK963" s="124"/>
      <c r="AL963" s="124"/>
      <c r="AM963" s="124"/>
      <c r="AN963" s="124"/>
      <c r="AO963" s="124"/>
      <c r="AP963" s="124"/>
      <c r="AQ963" s="124"/>
      <c r="AR963" s="124"/>
      <c r="AS963" s="124"/>
      <c r="AT963" s="124"/>
      <c r="AU963" s="124"/>
      <c r="AV963" s="124"/>
    </row>
    <row r="964" customFormat="false" ht="12.8" hidden="false" customHeight="false" outlineLevel="0" collapsed="false">
      <c r="A964" s="105" t="n">
        <f aca="false">IF(MAX(A$11:A963)+1&lt;=$D$1,A963+1,"")</f>
        <v>44650</v>
      </c>
      <c r="B964" s="0" t="str">
        <f aca="false">IF(WEEKDAY(A964,2)=WEEKDAY(B$1,2),WEEKNUM(A964,2),"")</f>
        <v/>
      </c>
      <c r="C964" s="0" t="str">
        <f aca="false">IF(A964=EOMONTH(A964,0),TEXT(A964,"mmm"),"")</f>
        <v/>
      </c>
      <c r="D964" s="0" t="str">
        <f aca="false">IF(OR(AND(DAY(A964)=31,MONTH(A964)=12),AND(DAY(A964)=1,MONTH(A964)=1)),YEAR(A964),"")</f>
        <v/>
      </c>
      <c r="E964" s="118" t="str">
        <f aca="false">IF(IF(YEAR(A964)=$H$1,TRUE())*IF(OR($H$2="",TEXT(A964,"mmm")=$H$2),TRUE())*IF(OR($H$3="",WEEKNUM(A964,2)=$H$3),TRUE())=1,ROW(),"")</f>
        <v/>
      </c>
      <c r="R964" s="124"/>
      <c r="S964" s="124"/>
      <c r="T964" s="124"/>
      <c r="U964" s="124"/>
      <c r="V964" s="124"/>
      <c r="W964" s="124"/>
      <c r="X964" s="124"/>
      <c r="Y964" s="124"/>
      <c r="Z964" s="124"/>
      <c r="AA964" s="124"/>
      <c r="AB964" s="124"/>
      <c r="AC964" s="124"/>
      <c r="AD964" s="124"/>
      <c r="AE964" s="124"/>
      <c r="AF964" s="124"/>
      <c r="AG964" s="124"/>
      <c r="AH964" s="124"/>
      <c r="AI964" s="124"/>
      <c r="AJ964" s="124"/>
      <c r="AK964" s="124"/>
      <c r="AL964" s="124"/>
      <c r="AM964" s="124"/>
      <c r="AN964" s="124"/>
      <c r="AO964" s="124"/>
      <c r="AP964" s="124"/>
      <c r="AQ964" s="124"/>
      <c r="AR964" s="124"/>
      <c r="AS964" s="124"/>
      <c r="AT964" s="124"/>
      <c r="AU964" s="124"/>
      <c r="AV964" s="124"/>
    </row>
    <row r="965" customFormat="false" ht="12.8" hidden="false" customHeight="false" outlineLevel="0" collapsed="false">
      <c r="A965" s="105" t="str">
        <f aca="false">IF(MAX(A$11:A964)+1&lt;=$D$1,A964+1,"")</f>
        <v/>
      </c>
      <c r="R965" s="124"/>
      <c r="S965" s="124"/>
      <c r="T965" s="124"/>
      <c r="U965" s="124"/>
      <c r="V965" s="124"/>
      <c r="W965" s="124"/>
      <c r="X965" s="124"/>
      <c r="Y965" s="124"/>
      <c r="Z965" s="124"/>
      <c r="AA965" s="124"/>
      <c r="AB965" s="124"/>
      <c r="AC965" s="124"/>
      <c r="AD965" s="124"/>
      <c r="AE965" s="124"/>
      <c r="AF965" s="124"/>
      <c r="AG965" s="124"/>
      <c r="AH965" s="124"/>
      <c r="AI965" s="124"/>
      <c r="AJ965" s="124"/>
      <c r="AK965" s="124"/>
      <c r="AL965" s="124"/>
      <c r="AM965" s="124"/>
      <c r="AN965" s="124"/>
      <c r="AO965" s="124"/>
      <c r="AP965" s="124"/>
      <c r="AQ965" s="124"/>
      <c r="AR965" s="124"/>
      <c r="AS965" s="124"/>
      <c r="AT965" s="124"/>
      <c r="AU965" s="124"/>
      <c r="AV965" s="124"/>
    </row>
    <row r="966" customFormat="false" ht="12.8" hidden="false" customHeight="false" outlineLevel="0" collapsed="false">
      <c r="A966" s="105" t="str">
        <f aca="false">IF(MAX(A$11:A965)+1&lt;=$D$1,A965+1,"")</f>
        <v/>
      </c>
      <c r="R966" s="124"/>
      <c r="S966" s="124"/>
      <c r="T966" s="124"/>
      <c r="U966" s="124"/>
      <c r="V966" s="124"/>
      <c r="W966" s="124"/>
      <c r="X966" s="124"/>
      <c r="Y966" s="124"/>
      <c r="Z966" s="124"/>
      <c r="AA966" s="124"/>
      <c r="AB966" s="124"/>
      <c r="AC966" s="124"/>
      <c r="AD966" s="124"/>
      <c r="AE966" s="124"/>
      <c r="AF966" s="124"/>
      <c r="AG966" s="124"/>
      <c r="AH966" s="124"/>
      <c r="AI966" s="124"/>
      <c r="AJ966" s="124"/>
      <c r="AK966" s="124"/>
      <c r="AL966" s="124"/>
      <c r="AM966" s="124"/>
      <c r="AN966" s="124"/>
      <c r="AO966" s="124"/>
      <c r="AP966" s="124"/>
      <c r="AQ966" s="124"/>
      <c r="AR966" s="124"/>
      <c r="AS966" s="124"/>
      <c r="AT966" s="124"/>
      <c r="AU966" s="124"/>
      <c r="AV966" s="124"/>
    </row>
    <row r="967" customFormat="false" ht="12.8" hidden="false" customHeight="false" outlineLevel="0" collapsed="false">
      <c r="A967" s="105" t="str">
        <f aca="false">IF(MAX(A$11:A966)+1&lt;=$D$1,A966+1,"")</f>
        <v/>
      </c>
      <c r="R967" s="124"/>
      <c r="S967" s="124"/>
      <c r="T967" s="124"/>
      <c r="U967" s="124"/>
      <c r="V967" s="124"/>
      <c r="W967" s="124"/>
      <c r="X967" s="124"/>
      <c r="Y967" s="124"/>
      <c r="Z967" s="124"/>
      <c r="AA967" s="124"/>
      <c r="AB967" s="124"/>
      <c r="AC967" s="124"/>
      <c r="AD967" s="124"/>
      <c r="AE967" s="124"/>
      <c r="AF967" s="124"/>
      <c r="AG967" s="124"/>
      <c r="AH967" s="124"/>
      <c r="AI967" s="124"/>
      <c r="AJ967" s="124"/>
      <c r="AK967" s="124"/>
      <c r="AL967" s="124"/>
      <c r="AM967" s="124"/>
      <c r="AN967" s="124"/>
      <c r="AO967" s="124"/>
      <c r="AP967" s="124"/>
      <c r="AQ967" s="124"/>
      <c r="AR967" s="124"/>
      <c r="AS967" s="124"/>
      <c r="AT967" s="124"/>
      <c r="AU967" s="124"/>
      <c r="AV967" s="124"/>
    </row>
    <row r="968" customFormat="false" ht="12.8" hidden="false" customHeight="false" outlineLevel="0" collapsed="false">
      <c r="A968" s="105" t="str">
        <f aca="false">IF(MAX(A$11:A967)+1&lt;=$D$1,A967+1,"")</f>
        <v/>
      </c>
      <c r="R968" s="124"/>
      <c r="S968" s="124"/>
      <c r="T968" s="124"/>
      <c r="U968" s="124"/>
      <c r="V968" s="124"/>
      <c r="W968" s="124"/>
      <c r="X968" s="124"/>
      <c r="Y968" s="124"/>
      <c r="Z968" s="124"/>
      <c r="AA968" s="124"/>
      <c r="AB968" s="124"/>
      <c r="AC968" s="124"/>
      <c r="AD968" s="124"/>
      <c r="AE968" s="124"/>
      <c r="AF968" s="124"/>
      <c r="AG968" s="124"/>
      <c r="AH968" s="124"/>
      <c r="AI968" s="124"/>
      <c r="AJ968" s="124"/>
      <c r="AK968" s="124"/>
      <c r="AL968" s="124"/>
      <c r="AM968" s="124"/>
      <c r="AN968" s="124"/>
      <c r="AO968" s="124"/>
      <c r="AP968" s="124"/>
      <c r="AQ968" s="124"/>
      <c r="AR968" s="124"/>
      <c r="AS968" s="124"/>
      <c r="AT968" s="124"/>
      <c r="AU968" s="124"/>
      <c r="AV968" s="124"/>
    </row>
    <row r="969" customFormat="false" ht="12.8" hidden="false" customHeight="false" outlineLevel="0" collapsed="false">
      <c r="A969" s="105" t="str">
        <f aca="false">IF(MAX(A$11:A968)+1&lt;=$D$1,A968+1,"")</f>
        <v/>
      </c>
      <c r="R969" s="124"/>
      <c r="S969" s="124"/>
      <c r="T969" s="124"/>
      <c r="U969" s="124"/>
      <c r="V969" s="124"/>
      <c r="W969" s="124"/>
      <c r="X969" s="124"/>
      <c r="Y969" s="124"/>
      <c r="Z969" s="124"/>
      <c r="AA969" s="124"/>
      <c r="AB969" s="124"/>
      <c r="AC969" s="124"/>
      <c r="AD969" s="124"/>
      <c r="AE969" s="124"/>
      <c r="AF969" s="124"/>
      <c r="AG969" s="124"/>
      <c r="AH969" s="124"/>
      <c r="AI969" s="124"/>
      <c r="AJ969" s="124"/>
      <c r="AK969" s="124"/>
      <c r="AL969" s="124"/>
      <c r="AM969" s="124"/>
      <c r="AN969" s="124"/>
      <c r="AO969" s="124"/>
      <c r="AP969" s="124"/>
      <c r="AQ969" s="124"/>
      <c r="AR969" s="124"/>
      <c r="AS969" s="124"/>
      <c r="AT969" s="124"/>
      <c r="AU969" s="124"/>
      <c r="AV969" s="124"/>
    </row>
    <row r="970" customFormat="false" ht="12.8" hidden="false" customHeight="false" outlineLevel="0" collapsed="false">
      <c r="A970" s="105" t="str">
        <f aca="false">IF(MAX(A$11:A969)+1&lt;=$D$1,A969+1,"")</f>
        <v/>
      </c>
      <c r="R970" s="124"/>
      <c r="S970" s="124"/>
      <c r="T970" s="124"/>
      <c r="U970" s="124"/>
      <c r="V970" s="124"/>
      <c r="W970" s="124"/>
      <c r="X970" s="124"/>
      <c r="Y970" s="124"/>
      <c r="Z970" s="124"/>
      <c r="AA970" s="124"/>
      <c r="AB970" s="124"/>
      <c r="AC970" s="124"/>
      <c r="AD970" s="124"/>
      <c r="AE970" s="124"/>
      <c r="AF970" s="124"/>
      <c r="AG970" s="124"/>
      <c r="AH970" s="124"/>
      <c r="AI970" s="124"/>
      <c r="AJ970" s="124"/>
      <c r="AK970" s="124"/>
      <c r="AL970" s="124"/>
      <c r="AM970" s="124"/>
      <c r="AN970" s="124"/>
      <c r="AO970" s="124"/>
      <c r="AP970" s="124"/>
      <c r="AQ970" s="124"/>
      <c r="AR970" s="124"/>
      <c r="AS970" s="124"/>
      <c r="AT970" s="124"/>
      <c r="AU970" s="124"/>
      <c r="AV970" s="124"/>
    </row>
    <row r="971" customFormat="false" ht="12.8" hidden="false" customHeight="false" outlineLevel="0" collapsed="false">
      <c r="A971" s="105" t="str">
        <f aca="false">IF(MAX(A$11:A970)+1&lt;=$D$1,A970+1,"")</f>
        <v/>
      </c>
      <c r="R971" s="124"/>
      <c r="S971" s="124"/>
      <c r="T971" s="124"/>
      <c r="U971" s="124"/>
      <c r="V971" s="124"/>
      <c r="W971" s="124"/>
      <c r="X971" s="124"/>
      <c r="Y971" s="124"/>
      <c r="Z971" s="124"/>
      <c r="AA971" s="124"/>
      <c r="AB971" s="124"/>
      <c r="AC971" s="124"/>
      <c r="AD971" s="124"/>
      <c r="AE971" s="124"/>
      <c r="AF971" s="124"/>
      <c r="AG971" s="124"/>
      <c r="AH971" s="124"/>
      <c r="AI971" s="124"/>
      <c r="AJ971" s="124"/>
      <c r="AK971" s="124"/>
      <c r="AL971" s="124"/>
      <c r="AM971" s="124"/>
      <c r="AN971" s="124"/>
      <c r="AO971" s="124"/>
      <c r="AP971" s="124"/>
      <c r="AQ971" s="124"/>
      <c r="AR971" s="124"/>
      <c r="AS971" s="124"/>
      <c r="AT971" s="124"/>
      <c r="AU971" s="124"/>
      <c r="AV971" s="124"/>
    </row>
    <row r="972" customFormat="false" ht="12.8" hidden="false" customHeight="false" outlineLevel="0" collapsed="false">
      <c r="A972" s="105" t="str">
        <f aca="false">IF(MAX(A$11:A971)+1&lt;=$D$1,A971+1,"")</f>
        <v/>
      </c>
      <c r="R972" s="124"/>
      <c r="S972" s="124"/>
      <c r="T972" s="124"/>
      <c r="U972" s="124"/>
      <c r="V972" s="124"/>
      <c r="W972" s="124"/>
      <c r="X972" s="124"/>
      <c r="Y972" s="124"/>
      <c r="Z972" s="124"/>
      <c r="AA972" s="124"/>
      <c r="AB972" s="124"/>
      <c r="AC972" s="124"/>
      <c r="AD972" s="124"/>
      <c r="AE972" s="124"/>
      <c r="AF972" s="124"/>
      <c r="AG972" s="124"/>
      <c r="AH972" s="124"/>
      <c r="AI972" s="124"/>
      <c r="AJ972" s="124"/>
      <c r="AK972" s="124"/>
      <c r="AL972" s="124"/>
      <c r="AM972" s="124"/>
      <c r="AN972" s="124"/>
      <c r="AO972" s="124"/>
      <c r="AP972" s="124"/>
      <c r="AQ972" s="124"/>
      <c r="AR972" s="124"/>
      <c r="AS972" s="124"/>
      <c r="AT972" s="124"/>
      <c r="AU972" s="124"/>
      <c r="AV972" s="124"/>
    </row>
    <row r="973" customFormat="false" ht="12.8" hidden="false" customHeight="false" outlineLevel="0" collapsed="false">
      <c r="A973" s="105" t="str">
        <f aca="false">IF(MAX(A$11:A972)+1&lt;=$D$1,A972+1,"")</f>
        <v/>
      </c>
      <c r="R973" s="124"/>
      <c r="S973" s="124"/>
      <c r="T973" s="124"/>
      <c r="U973" s="124"/>
      <c r="V973" s="124"/>
      <c r="W973" s="124"/>
      <c r="X973" s="124"/>
      <c r="Y973" s="124"/>
      <c r="Z973" s="124"/>
      <c r="AA973" s="124"/>
      <c r="AB973" s="124"/>
      <c r="AC973" s="124"/>
      <c r="AD973" s="124"/>
      <c r="AE973" s="124"/>
      <c r="AF973" s="124"/>
      <c r="AG973" s="124"/>
      <c r="AH973" s="124"/>
      <c r="AI973" s="124"/>
      <c r="AJ973" s="124"/>
      <c r="AK973" s="124"/>
      <c r="AL973" s="124"/>
      <c r="AM973" s="124"/>
      <c r="AN973" s="124"/>
      <c r="AO973" s="124"/>
      <c r="AP973" s="124"/>
      <c r="AQ973" s="124"/>
      <c r="AR973" s="124"/>
      <c r="AS973" s="124"/>
      <c r="AT973" s="124"/>
      <c r="AU973" s="124"/>
      <c r="AV973" s="124"/>
    </row>
    <row r="974" customFormat="false" ht="12.8" hidden="false" customHeight="false" outlineLevel="0" collapsed="false">
      <c r="A974" s="105" t="str">
        <f aca="false">IF(MAX(A$11:A973)+1&lt;=$D$1,A973+1,"")</f>
        <v/>
      </c>
      <c r="R974" s="124"/>
      <c r="S974" s="124"/>
      <c r="T974" s="124"/>
      <c r="U974" s="124"/>
      <c r="V974" s="124"/>
      <c r="W974" s="124"/>
      <c r="X974" s="124"/>
      <c r="Y974" s="124"/>
      <c r="Z974" s="124"/>
      <c r="AA974" s="124"/>
      <c r="AB974" s="124"/>
      <c r="AC974" s="124"/>
      <c r="AD974" s="124"/>
      <c r="AE974" s="124"/>
      <c r="AF974" s="124"/>
      <c r="AG974" s="124"/>
      <c r="AH974" s="124"/>
      <c r="AI974" s="124"/>
      <c r="AJ974" s="124"/>
      <c r="AK974" s="124"/>
      <c r="AL974" s="124"/>
      <c r="AM974" s="124"/>
      <c r="AN974" s="124"/>
      <c r="AO974" s="124"/>
      <c r="AP974" s="124"/>
      <c r="AQ974" s="124"/>
      <c r="AR974" s="124"/>
      <c r="AS974" s="124"/>
      <c r="AT974" s="124"/>
      <c r="AU974" s="124"/>
      <c r="AV974" s="124"/>
    </row>
    <row r="975" customFormat="false" ht="12.8" hidden="false" customHeight="false" outlineLevel="0" collapsed="false">
      <c r="A975" s="105" t="str">
        <f aca="false">IF(MAX(A$11:A974)+1&lt;=$D$1,A974+1,"")</f>
        <v/>
      </c>
      <c r="R975" s="124"/>
      <c r="S975" s="124"/>
      <c r="T975" s="124"/>
      <c r="U975" s="124"/>
      <c r="V975" s="124"/>
      <c r="W975" s="124"/>
      <c r="X975" s="124"/>
      <c r="Y975" s="124"/>
      <c r="Z975" s="124"/>
      <c r="AA975" s="124"/>
      <c r="AB975" s="124"/>
      <c r="AC975" s="124"/>
      <c r="AD975" s="124"/>
      <c r="AE975" s="124"/>
      <c r="AF975" s="124"/>
      <c r="AG975" s="124"/>
      <c r="AH975" s="124"/>
      <c r="AI975" s="124"/>
      <c r="AJ975" s="124"/>
      <c r="AK975" s="124"/>
      <c r="AL975" s="124"/>
      <c r="AM975" s="124"/>
      <c r="AN975" s="124"/>
      <c r="AO975" s="124"/>
      <c r="AP975" s="124"/>
      <c r="AQ975" s="124"/>
      <c r="AR975" s="124"/>
      <c r="AS975" s="124"/>
      <c r="AT975" s="124"/>
      <c r="AU975" s="124"/>
      <c r="AV975" s="124"/>
    </row>
    <row r="976" customFormat="false" ht="12.8" hidden="false" customHeight="false" outlineLevel="0" collapsed="false">
      <c r="A976" s="105" t="str">
        <f aca="false">IF(MAX(A$11:A975)+1&lt;=$D$1,A975+1,"")</f>
        <v/>
      </c>
      <c r="R976" s="124"/>
      <c r="S976" s="124"/>
      <c r="T976" s="124"/>
      <c r="U976" s="124"/>
      <c r="V976" s="124"/>
      <c r="W976" s="124"/>
      <c r="X976" s="124"/>
      <c r="Y976" s="124"/>
      <c r="Z976" s="124"/>
      <c r="AA976" s="124"/>
      <c r="AB976" s="124"/>
      <c r="AC976" s="124"/>
      <c r="AD976" s="124"/>
      <c r="AE976" s="124"/>
      <c r="AF976" s="124"/>
      <c r="AG976" s="124"/>
      <c r="AH976" s="124"/>
      <c r="AI976" s="124"/>
      <c r="AJ976" s="124"/>
      <c r="AK976" s="124"/>
      <c r="AL976" s="124"/>
      <c r="AM976" s="124"/>
      <c r="AN976" s="124"/>
      <c r="AO976" s="124"/>
      <c r="AP976" s="124"/>
      <c r="AQ976" s="124"/>
      <c r="AR976" s="124"/>
      <c r="AS976" s="124"/>
      <c r="AT976" s="124"/>
      <c r="AU976" s="124"/>
      <c r="AV976" s="124"/>
    </row>
    <row r="977" customFormat="false" ht="12.8" hidden="false" customHeight="false" outlineLevel="0" collapsed="false">
      <c r="A977" s="105" t="str">
        <f aca="false">IF(MAX(A$11:A976)+1&lt;=$D$1,A976+1,"")</f>
        <v/>
      </c>
      <c r="R977" s="124"/>
      <c r="S977" s="124"/>
      <c r="T977" s="124"/>
      <c r="U977" s="124"/>
      <c r="V977" s="124"/>
      <c r="W977" s="124"/>
      <c r="X977" s="124"/>
      <c r="Y977" s="124"/>
      <c r="Z977" s="124"/>
      <c r="AA977" s="124"/>
      <c r="AB977" s="124"/>
      <c r="AC977" s="124"/>
      <c r="AD977" s="124"/>
      <c r="AE977" s="124"/>
      <c r="AF977" s="124"/>
      <c r="AG977" s="124"/>
      <c r="AH977" s="124"/>
      <c r="AI977" s="124"/>
      <c r="AJ977" s="124"/>
      <c r="AK977" s="124"/>
      <c r="AL977" s="124"/>
      <c r="AM977" s="124"/>
      <c r="AN977" s="124"/>
      <c r="AO977" s="124"/>
      <c r="AP977" s="124"/>
      <c r="AQ977" s="124"/>
      <c r="AR977" s="124"/>
      <c r="AS977" s="124"/>
      <c r="AT977" s="124"/>
      <c r="AU977" s="124"/>
      <c r="AV977" s="124"/>
    </row>
    <row r="978" customFormat="false" ht="12.8" hidden="false" customHeight="false" outlineLevel="0" collapsed="false">
      <c r="A978" s="105" t="str">
        <f aca="false">IF(MAX(A$11:A977)+1&lt;=$D$1,A977+1,"")</f>
        <v/>
      </c>
      <c r="R978" s="124"/>
      <c r="S978" s="124"/>
      <c r="T978" s="124"/>
      <c r="U978" s="124"/>
      <c r="V978" s="124"/>
      <c r="W978" s="124"/>
      <c r="X978" s="124"/>
      <c r="Y978" s="124"/>
      <c r="Z978" s="124"/>
      <c r="AA978" s="124"/>
      <c r="AB978" s="124"/>
      <c r="AC978" s="124"/>
      <c r="AD978" s="124"/>
      <c r="AE978" s="124"/>
      <c r="AF978" s="124"/>
      <c r="AG978" s="124"/>
      <c r="AH978" s="124"/>
      <c r="AI978" s="124"/>
      <c r="AJ978" s="124"/>
      <c r="AK978" s="124"/>
      <c r="AL978" s="124"/>
      <c r="AM978" s="124"/>
      <c r="AN978" s="124"/>
      <c r="AO978" s="124"/>
      <c r="AP978" s="124"/>
      <c r="AQ978" s="124"/>
      <c r="AR978" s="124"/>
      <c r="AS978" s="124"/>
      <c r="AT978" s="124"/>
      <c r="AU978" s="124"/>
      <c r="AV978" s="124"/>
    </row>
    <row r="979" customFormat="false" ht="12.8" hidden="false" customHeight="false" outlineLevel="0" collapsed="false">
      <c r="A979" s="105" t="str">
        <f aca="false">IF(MAX(A$11:A978)+1&lt;=$D$1,A978+1,"")</f>
        <v/>
      </c>
      <c r="R979" s="124"/>
      <c r="S979" s="124"/>
      <c r="T979" s="124"/>
      <c r="U979" s="124"/>
      <c r="V979" s="124"/>
      <c r="W979" s="124"/>
      <c r="X979" s="124"/>
      <c r="Y979" s="124"/>
      <c r="Z979" s="124"/>
      <c r="AA979" s="124"/>
      <c r="AB979" s="124"/>
      <c r="AC979" s="124"/>
      <c r="AD979" s="124"/>
      <c r="AE979" s="124"/>
      <c r="AF979" s="124"/>
      <c r="AG979" s="124"/>
      <c r="AH979" s="124"/>
      <c r="AI979" s="124"/>
      <c r="AJ979" s="124"/>
      <c r="AK979" s="124"/>
      <c r="AL979" s="124"/>
      <c r="AM979" s="124"/>
      <c r="AN979" s="124"/>
      <c r="AO979" s="124"/>
      <c r="AP979" s="124"/>
      <c r="AQ979" s="124"/>
      <c r="AR979" s="124"/>
      <c r="AS979" s="124"/>
      <c r="AT979" s="124"/>
      <c r="AU979" s="124"/>
      <c r="AV979" s="124"/>
    </row>
    <row r="980" customFormat="false" ht="12.8" hidden="false" customHeight="false" outlineLevel="0" collapsed="false">
      <c r="A980" s="105" t="str">
        <f aca="false">IF(MAX(A$11:A979)+1&lt;=$D$1,A979+1,"")</f>
        <v/>
      </c>
      <c r="R980" s="124"/>
      <c r="S980" s="124"/>
      <c r="T980" s="124"/>
      <c r="U980" s="124"/>
      <c r="V980" s="124"/>
      <c r="W980" s="124"/>
      <c r="X980" s="124"/>
      <c r="Y980" s="124"/>
      <c r="Z980" s="124"/>
      <c r="AA980" s="124"/>
      <c r="AB980" s="124"/>
      <c r="AC980" s="124"/>
      <c r="AD980" s="124"/>
      <c r="AE980" s="124"/>
      <c r="AF980" s="124"/>
      <c r="AG980" s="124"/>
      <c r="AH980" s="124"/>
      <c r="AI980" s="124"/>
      <c r="AJ980" s="124"/>
      <c r="AK980" s="124"/>
      <c r="AL980" s="124"/>
      <c r="AM980" s="124"/>
      <c r="AN980" s="124"/>
      <c r="AO980" s="124"/>
      <c r="AP980" s="124"/>
      <c r="AQ980" s="124"/>
      <c r="AR980" s="124"/>
      <c r="AS980" s="124"/>
      <c r="AT980" s="124"/>
      <c r="AU980" s="124"/>
      <c r="AV980" s="124"/>
    </row>
    <row r="981" customFormat="false" ht="12.8" hidden="false" customHeight="false" outlineLevel="0" collapsed="false">
      <c r="A981" s="105" t="str">
        <f aca="false">IF(MAX(A$11:A980)+1&lt;=$D$1,A980+1,"")</f>
        <v/>
      </c>
      <c r="R981" s="124"/>
      <c r="S981" s="124"/>
      <c r="T981" s="124"/>
      <c r="U981" s="124"/>
      <c r="V981" s="124"/>
      <c r="W981" s="124"/>
      <c r="X981" s="124"/>
      <c r="Y981" s="124"/>
      <c r="Z981" s="124"/>
      <c r="AA981" s="124"/>
      <c r="AB981" s="124"/>
      <c r="AC981" s="124"/>
      <c r="AD981" s="124"/>
      <c r="AE981" s="124"/>
      <c r="AF981" s="124"/>
      <c r="AG981" s="124"/>
      <c r="AH981" s="124"/>
      <c r="AI981" s="124"/>
      <c r="AJ981" s="124"/>
      <c r="AK981" s="124"/>
      <c r="AL981" s="124"/>
      <c r="AM981" s="124"/>
      <c r="AN981" s="124"/>
      <c r="AO981" s="124"/>
      <c r="AP981" s="124"/>
      <c r="AQ981" s="124"/>
      <c r="AR981" s="124"/>
      <c r="AS981" s="124"/>
      <c r="AT981" s="124"/>
      <c r="AU981" s="124"/>
      <c r="AV981" s="124"/>
    </row>
    <row r="982" customFormat="false" ht="12.8" hidden="false" customHeight="false" outlineLevel="0" collapsed="false">
      <c r="A982" s="105" t="str">
        <f aca="false">IF(MAX(A$11:A981)+1&lt;=$D$1,A981+1,"")</f>
        <v/>
      </c>
      <c r="R982" s="124"/>
      <c r="S982" s="124"/>
      <c r="T982" s="124"/>
      <c r="U982" s="124"/>
      <c r="V982" s="124"/>
      <c r="W982" s="124"/>
      <c r="X982" s="124"/>
      <c r="Y982" s="124"/>
      <c r="Z982" s="124"/>
      <c r="AA982" s="124"/>
      <c r="AB982" s="124"/>
      <c r="AC982" s="124"/>
      <c r="AD982" s="124"/>
      <c r="AE982" s="124"/>
      <c r="AF982" s="124"/>
      <c r="AG982" s="124"/>
      <c r="AH982" s="124"/>
      <c r="AI982" s="124"/>
      <c r="AJ982" s="124"/>
      <c r="AK982" s="124"/>
      <c r="AL982" s="124"/>
      <c r="AM982" s="124"/>
      <c r="AN982" s="124"/>
      <c r="AO982" s="124"/>
      <c r="AP982" s="124"/>
      <c r="AQ982" s="124"/>
      <c r="AR982" s="124"/>
      <c r="AS982" s="124"/>
      <c r="AT982" s="124"/>
      <c r="AU982" s="124"/>
      <c r="AV982" s="124"/>
    </row>
    <row r="983" customFormat="false" ht="12.8" hidden="false" customHeight="false" outlineLevel="0" collapsed="false">
      <c r="A983" s="105" t="str">
        <f aca="false">IF(MAX(A$11:A982)+1&lt;=$D$1,A982+1,"")</f>
        <v/>
      </c>
      <c r="R983" s="124"/>
      <c r="S983" s="124"/>
      <c r="T983" s="124"/>
      <c r="U983" s="124"/>
      <c r="V983" s="124"/>
      <c r="W983" s="124"/>
      <c r="X983" s="124"/>
      <c r="Y983" s="124"/>
      <c r="Z983" s="124"/>
      <c r="AA983" s="124"/>
      <c r="AB983" s="124"/>
      <c r="AC983" s="124"/>
      <c r="AD983" s="124"/>
      <c r="AE983" s="124"/>
      <c r="AF983" s="124"/>
      <c r="AG983" s="124"/>
      <c r="AH983" s="124"/>
      <c r="AI983" s="124"/>
      <c r="AJ983" s="124"/>
      <c r="AK983" s="124"/>
      <c r="AL983" s="124"/>
      <c r="AM983" s="124"/>
      <c r="AN983" s="124"/>
      <c r="AO983" s="124"/>
      <c r="AP983" s="124"/>
      <c r="AQ983" s="124"/>
      <c r="AR983" s="124"/>
      <c r="AS983" s="124"/>
      <c r="AT983" s="124"/>
      <c r="AU983" s="124"/>
      <c r="AV983" s="124"/>
    </row>
    <row r="984" customFormat="false" ht="12.8" hidden="false" customHeight="false" outlineLevel="0" collapsed="false">
      <c r="A984" s="105" t="str">
        <f aca="false">IF(MAX(A$11:A983)+1&lt;=$D$1,A983+1,"")</f>
        <v/>
      </c>
      <c r="R984" s="124"/>
      <c r="S984" s="124"/>
      <c r="T984" s="124"/>
      <c r="U984" s="124"/>
      <c r="V984" s="124"/>
      <c r="W984" s="124"/>
      <c r="X984" s="124"/>
      <c r="Y984" s="124"/>
      <c r="Z984" s="124"/>
      <c r="AA984" s="124"/>
      <c r="AB984" s="124"/>
      <c r="AC984" s="124"/>
      <c r="AD984" s="124"/>
      <c r="AE984" s="124"/>
      <c r="AF984" s="124"/>
      <c r="AG984" s="124"/>
      <c r="AH984" s="124"/>
      <c r="AI984" s="124"/>
      <c r="AJ984" s="124"/>
      <c r="AK984" s="124"/>
      <c r="AL984" s="124"/>
      <c r="AM984" s="124"/>
      <c r="AN984" s="124"/>
      <c r="AO984" s="124"/>
      <c r="AP984" s="124"/>
      <c r="AQ984" s="124"/>
      <c r="AR984" s="124"/>
      <c r="AS984" s="124"/>
      <c r="AT984" s="124"/>
      <c r="AU984" s="124"/>
      <c r="AV984" s="124"/>
    </row>
  </sheetData>
  <mergeCells count="7">
    <mergeCell ref="G10:J10"/>
    <mergeCell ref="Q10:S10"/>
    <mergeCell ref="G11:J11"/>
    <mergeCell ref="G22:J22"/>
    <mergeCell ref="G28:J28"/>
    <mergeCell ref="G58:J58"/>
    <mergeCell ref="G60:J60"/>
  </mergeCells>
  <conditionalFormatting sqref="T10:AX10">
    <cfRule type="expression" priority="2" aboveAverage="0" equalAverage="0" bottom="0" percent="0" rank="0" text="" dxfId="8">
      <formula>IF(T$10=$AI$6,1,0)</formula>
    </cfRule>
  </conditionalFormatting>
  <conditionalFormatting sqref="T10:AX10">
    <cfRule type="expression" priority="3" aboveAverage="0" equalAverage="0" bottom="0" percent="0" rank="0" text="" dxfId="9">
      <formula>IF(T$9,0,1)</formula>
    </cfRule>
  </conditionalFormatting>
  <dataValidations count="3">
    <dataValidation allowBlank="false" operator="equal" showDropDown="false" showErrorMessage="true" showInputMessage="false" sqref="H1" type="list">
      <formula1>F4!$D$11:$D$964</formula1>
      <formula2>0</formula2>
    </dataValidation>
    <dataValidation allowBlank="false" operator="equal" showDropDown="false" showErrorMessage="true" showInputMessage="false" sqref="H2" type="list">
      <formula1>F4!$C$11:$C$964</formula1>
      <formula2>0</formula2>
    </dataValidation>
    <dataValidation allowBlank="true" operator="equal" showDropDown="false" showErrorMessage="true" showInputMessage="false" sqref="H3" type="list">
      <formula1>F4!$B$11:$B$964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2010-05-27T07:27:45Z</dcterms:created>
  <dc:creator>Eulalie Grangeret</dc:creator>
  <dc:description>http://gestionprojetauto.wordpress.com</dc:description>
  <cp:keywords>Gantt Chart Excel Gestion Projet Automobile</cp:keywords>
  <dc:language>fr-FR</dc:language>
  <cp:lastModifiedBy/>
  <cp:lastPrinted>2012-02-15T13:02:25Z</cp:lastPrinted>
  <dcterms:modified xsi:type="dcterms:W3CDTF">2019-09-24T22:58:12Z</dcterms:modified>
  <cp:revision>10</cp:revision>
  <dc:subject/>
  <dc:title>Gantt Chart In Excel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