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Rapport" sheetId="1" state="visible" r:id="rId2"/>
    <sheet name="Inventaires" sheetId="2" state="visible" r:id="rId3"/>
    <sheet name="LD" sheetId="3" state="visible" r:id="rId4"/>
    <sheet name="Rupture" sheetId="4" state="visible" r:id="rId5"/>
    <sheet name="Feuille5" sheetId="5" state="visible" r:id="rId6"/>
  </sheets>
  <definedNames>
    <definedName function="false" hidden="false" name="Categorie" vbProcedure="false">INDIRECT("LD!A2:A"&amp;LD!#REF!,1)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<sst xmlns="http://schemas.openxmlformats.org/spreadsheetml/2006/main" count="1309" uniqueCount="762">
  <si>
    <t xml:space="preserve">NOM DU PRODUIT</t>
  </si>
  <si>
    <t xml:space="preserve">REFERENCE</t>
  </si>
  <si>
    <t xml:space="preserve">CODE-BARRES</t>
  </si>
  <si>
    <t xml:space="preserve">QTE</t>
  </si>
  <si>
    <t xml:space="preserve">STATUT</t>
  </si>
  <si>
    <t xml:space="preserve">EMPLACEMENT</t>
  </si>
  <si>
    <t xml:space="preserve">Valeur</t>
  </si>
  <si>
    <t xml:space="preserve">0100  Analgésiques</t>
  </si>
  <si>
    <t xml:space="preserve">SOUS CATEGORIE</t>
  </si>
  <si>
    <t xml:space="preserve">DESCRIPTION</t>
  </si>
  <si>
    <t xml:space="preserve">NUMERO DE LOT</t>
  </si>
  <si>
    <t xml:space="preserve">FAMILLE</t>
  </si>
  <si>
    <t xml:space="preserve">CATEGORIE</t>
  </si>
  <si>
    <t xml:space="preserve">TARIF</t>
  </si>
  <si>
    <t xml:space="preserve">VALEUR</t>
  </si>
  <si>
    <t xml:space="preserve">LIMITE DE COMMANDE</t>
  </si>
  <si>
    <t xml:space="preserve">UNITÉ</t>
  </si>
  <si>
    <t xml:space="preserve">TVA</t>
  </si>
  <si>
    <t xml:space="preserve">COULEUR</t>
  </si>
  <si>
    <t xml:space="preserve">TAILLE</t>
  </si>
  <si>
    <t xml:space="preserve">DATE DE PEREMPTION</t>
  </si>
  <si>
    <t xml:space="preserve">049-159</t>
  </si>
  <si>
    <t xml:space="preserve">Atoma IBUPROFEN 200MG cplt 100</t>
  </si>
  <si>
    <t xml:space="preserve">RUPTURE</t>
  </si>
  <si>
    <t xml:space="preserve">049-160</t>
  </si>
  <si>
    <t xml:space="preserve">Atoma IBUPROFEN 200MG comp 100</t>
  </si>
  <si>
    <t xml:space="preserve">049-199</t>
  </si>
  <si>
    <t xml:space="preserve">Atoma IBUPROFEN 200MG gélule 16</t>
  </si>
  <si>
    <t xml:space="preserve">049-200</t>
  </si>
  <si>
    <t xml:space="preserve">Atoma IBUPROFEN 200MG gélule 72</t>
  </si>
  <si>
    <t xml:space="preserve">050-311</t>
  </si>
  <si>
    <t xml:space="preserve">Atoma ACET FAA 500MG 100 comp</t>
  </si>
  <si>
    <t xml:space="preserve">050-314</t>
  </si>
  <si>
    <t xml:space="preserve">Atoma ACET FAO FAA 150 comp</t>
  </si>
  <si>
    <t xml:space="preserve">082-965</t>
  </si>
  <si>
    <t xml:space="preserve">Atoma ACET CPLT 500MG 500 cplt</t>
  </si>
  <si>
    <t xml:space="preserve">105-813</t>
  </si>
  <si>
    <t xml:space="preserve">Atoma Ibuprofen 32cap</t>
  </si>
  <si>
    <t xml:space="preserve">559-484</t>
  </si>
  <si>
    <t xml:space="preserve">Laboratoire Suisse SUIS ARTRIKOR CR ANALG Boni</t>
  </si>
  <si>
    <t xml:space="preserve">667-931</t>
  </si>
  <si>
    <t xml:space="preserve">Tylenol FAC/OUV 500MG 150cplt</t>
  </si>
  <si>
    <t xml:space="preserve">106-162</t>
  </si>
  <si>
    <t xml:space="preserve">Relaxa 510g</t>
  </si>
  <si>
    <t xml:space="preserve">Relaxa 510 g Laxatif</t>
  </si>
  <si>
    <t xml:space="preserve">0300 Laxatifs et Anti-Diarrheique</t>
  </si>
  <si>
    <t xml:space="preserve">Mauve</t>
  </si>
  <si>
    <t xml:space="preserve">004-134</t>
  </si>
  <si>
    <t xml:space="preserve">822-544</t>
  </si>
  <si>
    <t xml:space="preserve">Gluverna Liq Chocolat</t>
  </si>
  <si>
    <t xml:space="preserve">0500 Diètétique</t>
  </si>
  <si>
    <t xml:space="preserve">823-468</t>
  </si>
  <si>
    <t xml:space="preserve">Glucerna Liq Fruit Sauvage</t>
  </si>
  <si>
    <t xml:space="preserve">ND</t>
  </si>
  <si>
    <t xml:space="preserve">U</t>
  </si>
  <si>
    <t xml:space="preserve">834-895</t>
  </si>
  <si>
    <t xml:space="preserve">Glucerna Liq Fraise</t>
  </si>
  <si>
    <t xml:space="preserve">837-260</t>
  </si>
  <si>
    <t xml:space="preserve">Glucerna Liq Vanille</t>
  </si>
  <si>
    <t xml:space="preserve">471-631</t>
  </si>
  <si>
    <t xml:space="preserve">Jamieson JAM VIT C CRQ ASST BN 3 sav</t>
  </si>
  <si>
    <t xml:space="preserve">0700 Vitamines</t>
  </si>
  <si>
    <t xml:space="preserve">026-616</t>
  </si>
  <si>
    <t xml:space="preserve">Helixia toux enfant 100ml</t>
  </si>
  <si>
    <t xml:space="preserve">Helixia toux prospan enfant 100ml</t>
  </si>
  <si>
    <t xml:space="preserve">0900 Rhume et toux</t>
  </si>
  <si>
    <t xml:space="preserve">0910 RHUME TOUX LIQUIDES</t>
  </si>
  <si>
    <t xml:space="preserve">Vert</t>
  </si>
  <si>
    <t xml:space="preserve">026-619</t>
  </si>
  <si>
    <t xml:space="preserve">Helixia Toux adulte 100ml</t>
  </si>
  <si>
    <t xml:space="preserve">Helixia Toux adulte prospan 100ml</t>
  </si>
  <si>
    <t xml:space="preserve">038-870</t>
  </si>
  <si>
    <t xml:space="preserve">Helixia Toux enfants 200ml </t>
  </si>
  <si>
    <t xml:space="preserve">Helixia Toux prospan enfants 200ml </t>
  </si>
  <si>
    <t xml:space="preserve">038-873</t>
  </si>
  <si>
    <t xml:space="preserve">Helixia toux adulte 200ml</t>
  </si>
  <si>
    <t xml:space="preserve">Helixia toux prospan adulte 200ml</t>
  </si>
  <si>
    <t xml:space="preserve">050-296</t>
  </si>
  <si>
    <t xml:space="preserve">Atoma Pastille Menthole Eucalyptus Citron</t>
  </si>
  <si>
    <t xml:space="preserve">Atoma Pastille Menthole Eucalyptus Citron 30 Pastille</t>
  </si>
  <si>
    <t xml:space="preserve">0920 RHUME TOUX PASTILLES</t>
  </si>
  <si>
    <t xml:space="preserve">Jaune</t>
  </si>
  <si>
    <t xml:space="preserve">645-598</t>
  </si>
  <si>
    <t xml:space="preserve">Neilmed Sinues Rinse 50u</t>
  </si>
  <si>
    <t xml:space="preserve">0950 RHUME TOUX GOUTTES VAP.NASAUX</t>
  </si>
  <si>
    <t xml:space="preserve">006-067</t>
  </si>
  <si>
    <t xml:space="preserve">Sucons au miel Labonté Rose</t>
  </si>
  <si>
    <t xml:space="preserve">006-159</t>
  </si>
  <si>
    <t xml:space="preserve">Pastilles au miel Labonté</t>
  </si>
  <si>
    <t xml:space="preserve">006-166</t>
  </si>
  <si>
    <t xml:space="preserve">Pastilles au miel Labonté Orange</t>
  </si>
  <si>
    <t xml:space="preserve">006-173</t>
  </si>
  <si>
    <t xml:space="preserve">Pastilles au miel labonté Vert</t>
  </si>
  <si>
    <t xml:space="preserve">006-180</t>
  </si>
  <si>
    <t xml:space="preserve">Pastilles au miel labonté Bleu</t>
  </si>
  <si>
    <t xml:space="preserve">006-265</t>
  </si>
  <si>
    <t xml:space="preserve">Pastilles au miel labonté rouge</t>
  </si>
  <si>
    <t xml:space="preserve">049-230</t>
  </si>
  <si>
    <t xml:space="preserve">Atoma LORATADINE 10MG comp 10</t>
  </si>
  <si>
    <t xml:space="preserve">050-295</t>
  </si>
  <si>
    <t xml:space="preserve">Atoma pastille  Cerise Menthol Eucalyptus</t>
  </si>
  <si>
    <t xml:space="preserve">Atoma pastille Cerise Menthol Eucalyptus en 30. </t>
  </si>
  <si>
    <t xml:space="preserve">rouge</t>
  </si>
  <si>
    <t xml:space="preserve">054-352</t>
  </si>
  <si>
    <t xml:space="preserve">Atoma SIR ALLRG ENF DP 100ml</t>
  </si>
  <si>
    <t xml:space="preserve">194-076</t>
  </si>
  <si>
    <t xml:space="preserve">Benadryl ENF GOMME BAL 100ml</t>
  </si>
  <si>
    <t xml:space="preserve">417-667</t>
  </si>
  <si>
    <t xml:space="preserve">Neilmed Sinus Rince 100u recharge</t>
  </si>
  <si>
    <t xml:space="preserve">825-562</t>
  </si>
  <si>
    <t xml:space="preserve">Systane Ultra haute perf 10ml</t>
  </si>
  <si>
    <t xml:space="preserve">1000 Yeux et Oreilles</t>
  </si>
  <si>
    <t xml:space="preserve">027-232</t>
  </si>
  <si>
    <t xml:space="preserve">Sac Magique rectangle (allongé)</t>
  </si>
  <si>
    <t xml:space="preserve">1200 Orthopédie</t>
  </si>
  <si>
    <t xml:space="preserve">433-200</t>
  </si>
  <si>
    <t xml:space="preserve">Trio-thermo sac </t>
  </si>
  <si>
    <t xml:space="preserve">040-647</t>
  </si>
  <si>
    <t xml:space="preserve">Elastoplast aqua protect 40u</t>
  </si>
  <si>
    <t xml:space="preserve">1300 Premiers soins</t>
  </si>
  <si>
    <t xml:space="preserve">049-976</t>
  </si>
  <si>
    <t xml:space="preserve">atoma alcool fric isop 70% 250 ml</t>
  </si>
  <si>
    <t xml:space="preserve">049-998</t>
  </si>
  <si>
    <t xml:space="preserve">Atoma ALC FRCT ISOP99% 500ml</t>
  </si>
  <si>
    <t xml:space="preserve">050-002</t>
  </si>
  <si>
    <t xml:space="preserve">Atoma Alcool friction iso 70% 500ml</t>
  </si>
  <si>
    <t xml:space="preserve">050-181</t>
  </si>
  <si>
    <t xml:space="preserve">Atoma PEROXYDE HYD 10VOL 100ml</t>
  </si>
  <si>
    <t xml:space="preserve">050-185</t>
  </si>
  <si>
    <t xml:space="preserve">Atoma PEROXYDE HYD 10VOL 250 ml</t>
  </si>
  <si>
    <t xml:space="preserve">050-191</t>
  </si>
  <si>
    <t xml:space="preserve">atoma peroxyde hyd 10 vol 500 ml</t>
  </si>
  <si>
    <t xml:space="preserve">055-096</t>
  </si>
  <si>
    <t xml:space="preserve">Atoma pansements en tissu flex 50u</t>
  </si>
  <si>
    <t xml:space="preserve">055-312</t>
  </si>
  <si>
    <t xml:space="preserve">Atoma RUB TRNS 1ERS SN 1po</t>
  </si>
  <si>
    <t xml:space="preserve">150-045</t>
  </si>
  <si>
    <t xml:space="preserve">Band-Aid tough-strips 20u</t>
  </si>
  <si>
    <t xml:space="preserve">255-562</t>
  </si>
  <si>
    <t xml:space="preserve">Elastolpast pour les mains tissu 20 u</t>
  </si>
  <si>
    <t xml:space="preserve">300-947</t>
  </si>
  <si>
    <t xml:space="preserve">Band-Aid TISSU FLEX 80u</t>
  </si>
  <si>
    <t xml:space="preserve">345-827</t>
  </si>
  <si>
    <t xml:space="preserve">Band-Aid compresses non-adhé 10u petite</t>
  </si>
  <si>
    <t xml:space="preserve">364-976</t>
  </si>
  <si>
    <t xml:space="preserve">Elastoplast genoux et coudes tissu 10u</t>
  </si>
  <si>
    <t xml:space="preserve">550-277</t>
  </si>
  <si>
    <t xml:space="preserve">Band-Aid disney cars 20u</t>
  </si>
  <si>
    <t xml:space="preserve">563-122</t>
  </si>
  <si>
    <t xml:space="preserve">Band-Aid flex 50u ass</t>
  </si>
  <si>
    <t xml:space="preserve">722-231</t>
  </si>
  <si>
    <t xml:space="preserve">elastoplast disque plastique 50u</t>
  </si>
  <si>
    <t xml:space="preserve">826-610</t>
  </si>
  <si>
    <t xml:space="preserve">Cortate CR 0.5% 15g</t>
  </si>
  <si>
    <t xml:space="preserve">849-760</t>
  </si>
  <si>
    <t xml:space="preserve">Elastoplast tissu robuste 15u assorties</t>
  </si>
  <si>
    <t xml:space="preserve">849-786</t>
  </si>
  <si>
    <t xml:space="preserve">Elastoplast tissu robuste 10u</t>
  </si>
  <si>
    <t xml:space="preserve">888-537</t>
  </si>
  <si>
    <t xml:space="preserve">Band-Aid tough-strips imp 10u grand format</t>
  </si>
  <si>
    <t xml:space="preserve">977-942</t>
  </si>
  <si>
    <t xml:space="preserve">Band-Aid tissu flex 10u grand format</t>
  </si>
  <si>
    <t xml:space="preserve">015-991</t>
  </si>
  <si>
    <t xml:space="preserve">Gants Latex AMD Petit</t>
  </si>
  <si>
    <t xml:space="preserve">Gants Latex AMD Petit Boîte de 100</t>
  </si>
  <si>
    <t xml:space="preserve">1400 Soins à Domiciles</t>
  </si>
  <si>
    <t xml:space="preserve">016-004</t>
  </si>
  <si>
    <t xml:space="preserve">Gants Latex AMD Moyen</t>
  </si>
  <si>
    <t xml:space="preserve">Gants Latex AMD Moyen boîte de 100</t>
  </si>
  <si>
    <t xml:space="preserve">016-011</t>
  </si>
  <si>
    <t xml:space="preserve">Gants Latex Amd Grand</t>
  </si>
  <si>
    <t xml:space="preserve">Gants Latex Amd Grand Boîte de 100</t>
  </si>
  <si>
    <t xml:space="preserve">Bleu</t>
  </si>
  <si>
    <t xml:space="preserve">044-915</t>
  </si>
  <si>
    <t xml:space="preserve">Gants Nitrile AMD Large</t>
  </si>
  <si>
    <t xml:space="preserve">Gants Nitrile AMD Large Boite de 100</t>
  </si>
  <si>
    <t xml:space="preserve">759-713</t>
  </si>
  <si>
    <t xml:space="preserve">Gants Nitrile Amd Grand Noir</t>
  </si>
  <si>
    <t xml:space="preserve">Gants Nitrile Amd Grand Noir Boîte de 100</t>
  </si>
  <si>
    <t xml:space="preserve">Amd Ritmed GANTS MEDICAL VINYLE SM</t>
  </si>
  <si>
    <t xml:space="preserve">Amd Ritmed GANTS VINYLE MOY</t>
  </si>
  <si>
    <t xml:space="preserve">Amd Ritmed GANTS VINYLE GR</t>
  </si>
  <si>
    <t xml:space="preserve">Amd Ritmed GANTS MEDICAL VINYLE XL</t>
  </si>
  <si>
    <t xml:space="preserve">016-028</t>
  </si>
  <si>
    <t xml:space="preserve">Gants Latex AMD Extra-Grand </t>
  </si>
  <si>
    <t xml:space="preserve">Gants Latex AMD Extra-Grand Boîte de 100</t>
  </si>
  <si>
    <t xml:space="preserve">brun</t>
  </si>
  <si>
    <t xml:space="preserve">044-098</t>
  </si>
  <si>
    <t xml:space="preserve">Gants Nitrile AMD moyen </t>
  </si>
  <si>
    <t xml:space="preserve">Gants Nitrile AMD moyen Boîte de 100</t>
  </si>
  <si>
    <t xml:space="preserve">069-041</t>
  </si>
  <si>
    <t xml:space="preserve">Gants Nitrile AMD Extra-grand</t>
  </si>
  <si>
    <t xml:space="preserve">Gants Nitrile AMD Extra-grand boîte de 100</t>
  </si>
  <si>
    <t xml:space="preserve">082-964</t>
  </si>
  <si>
    <t xml:space="preserve">Life source Tensiometre One size</t>
  </si>
  <si>
    <t xml:space="preserve">142-935</t>
  </si>
  <si>
    <t xml:space="preserve">Formedica compresse non-tissees 2x2 200 u</t>
  </si>
  <si>
    <t xml:space="preserve">143-149</t>
  </si>
  <si>
    <t xml:space="preserve">Formedica FORM COMP N/TIS 7.5X7.5CM 200u</t>
  </si>
  <si>
    <t xml:space="preserve">143-172</t>
  </si>
  <si>
    <t xml:space="preserve">Formedica FORM COMP N/TIS 10X10CM 200u</t>
  </si>
  <si>
    <t xml:space="preserve">149-765</t>
  </si>
  <si>
    <t xml:space="preserve">AMG ACCUFLX THERM DIG  10 sec</t>
  </si>
  <si>
    <t xml:space="preserve">335-919</t>
  </si>
  <si>
    <t xml:space="preserve">Formedica FORM COUVRE-SONDES 40u</t>
  </si>
  <si>
    <t xml:space="preserve">896-230</t>
  </si>
  <si>
    <t xml:space="preserve">AMG ACCUFLX5 THERM DIG 5sec</t>
  </si>
  <si>
    <t xml:space="preserve">801-008</t>
  </si>
  <si>
    <t xml:space="preserve">Lingette Facial Alibi 25 </t>
  </si>
  <si>
    <t xml:space="preserve">Lingette Facial Alibi en 25 </t>
  </si>
  <si>
    <t xml:space="preserve">1500 Soins de la Peau</t>
  </si>
  <si>
    <t xml:space="preserve">blanche</t>
  </si>
  <si>
    <t xml:space="preserve">528-448</t>
  </si>
  <si>
    <t xml:space="preserve">Blistex B/LEV BAIE PAN 4.25g</t>
  </si>
  <si>
    <t xml:space="preserve">051-900</t>
  </si>
  <si>
    <t xml:space="preserve">Atoma tampons demaquillants Carré 80</t>
  </si>
  <si>
    <t xml:space="preserve">3200 Cosmétique</t>
  </si>
  <si>
    <t xml:space="preserve">051-901</t>
  </si>
  <si>
    <t xml:space="preserve">Atoma tampons demaquillants ronds 125</t>
  </si>
  <si>
    <t xml:space="preserve">087-422</t>
  </si>
  <si>
    <t xml:space="preserve">Atoma cure-oreilles coton 500u</t>
  </si>
  <si>
    <t xml:space="preserve">020-786</t>
  </si>
  <si>
    <t xml:space="preserve">Neolia Savon A Main Olive</t>
  </si>
  <si>
    <t xml:space="preserve">Neolia Savon A Main Olive 350 ml</t>
  </si>
  <si>
    <t xml:space="preserve">3500 Hygiène corporelle</t>
  </si>
  <si>
    <t xml:space="preserve">Blanc</t>
  </si>
  <si>
    <t xml:space="preserve">050-733</t>
  </si>
  <si>
    <t xml:space="preserve">Softsoap Antibacterien 1.65 L</t>
  </si>
  <si>
    <t xml:space="preserve">Softsoap Antibacterien Propreter Fraiche 1.65 L</t>
  </si>
  <si>
    <t xml:space="preserve">orange</t>
  </si>
  <si>
    <t xml:space="preserve">840-130</t>
  </si>
  <si>
    <t xml:space="preserve">Neolian Savon A Main Fait Avec De L'huile D'olive 750 ml</t>
  </si>
  <si>
    <t xml:space="preserve">840-192</t>
  </si>
  <si>
    <t xml:space="preserve">Neolia Savon A Main Noix De Coco</t>
  </si>
  <si>
    <t xml:space="preserve">Neolia Savon A Main Noix De Coco 350 ml</t>
  </si>
  <si>
    <t xml:space="preserve">009-122</t>
  </si>
  <si>
    <t xml:space="preserve">eponge de toilette medpro</t>
  </si>
  <si>
    <t xml:space="preserve">101-903</t>
  </si>
  <si>
    <t xml:space="preserve">Atoma cure oreille en 400</t>
  </si>
  <si>
    <t xml:space="preserve">163-816</t>
  </si>
  <si>
    <t xml:space="preserve">Ivory simple bar aloes en 10</t>
  </si>
  <si>
    <t xml:space="preserve">261-883</t>
  </si>
  <si>
    <t xml:space="preserve">Ivory bar savon original en 10</t>
  </si>
  <si>
    <t xml:space="preserve">288-787</t>
  </si>
  <si>
    <t xml:space="preserve">Dove go fresh 2x90g soins fraicheur</t>
  </si>
  <si>
    <t xml:space="preserve">290-635</t>
  </si>
  <si>
    <t xml:space="preserve">Dove blanc 2x90g</t>
  </si>
  <si>
    <t xml:space="preserve">291-708</t>
  </si>
  <si>
    <t xml:space="preserve">Dove peau sensible 2x90g</t>
  </si>
  <si>
    <t xml:space="preserve">530-873</t>
  </si>
  <si>
    <t xml:space="preserve">Irish pring savon pour le coprs en 6x90g</t>
  </si>
  <si>
    <t xml:space="preserve">928-812</t>
  </si>
  <si>
    <t xml:space="preserve">Bacti Control BACTI CNT GLANTIBALM 20ml</t>
  </si>
  <si>
    <t xml:space="preserve">Proxim PRX JUNA ETUI BR/DENT</t>
  </si>
  <si>
    <t xml:space="preserve">3700 Hygiène Buccale</t>
  </si>
  <si>
    <t xml:space="preserve">046-339</t>
  </si>
  <si>
    <t xml:space="preserve">Novadent NETT DENT ORG Boni</t>
  </si>
  <si>
    <t xml:space="preserve">046-341</t>
  </si>
  <si>
    <t xml:space="preserve">Novadent NETT DENT ULT-DX IP Boni</t>
  </si>
  <si>
    <t xml:space="preserve">751-669</t>
  </si>
  <si>
    <t xml:space="preserve">Nova dent originale 56 lavages</t>
  </si>
  <si>
    <t xml:space="preserve">752-485</t>
  </si>
  <si>
    <t xml:space="preserve">Nova dent 4sachets</t>
  </si>
  <si>
    <t xml:space="preserve">891-689</t>
  </si>
  <si>
    <t xml:space="preserve">Nova dent IP regulier</t>
  </si>
  <si>
    <t xml:space="preserve">337-105</t>
  </si>
  <si>
    <t xml:space="preserve">Aqua Velva Class Ice Blue 235ml</t>
  </si>
  <si>
    <t xml:space="preserve">3900 Rasage</t>
  </si>
  <si>
    <t xml:space="preserve">337-709</t>
  </si>
  <si>
    <t xml:space="preserve">Aqua Velva Org Sport 235ml</t>
  </si>
  <si>
    <t xml:space="preserve">053-170</t>
  </si>
  <si>
    <t xml:space="preserve">Inconito inv long en 20</t>
  </si>
  <si>
    <t xml:space="preserve">4000 Serviettes Sanitaires</t>
  </si>
  <si>
    <t xml:space="preserve">085-894</t>
  </si>
  <si>
    <t xml:space="preserve">inconito ult mince long en 16</t>
  </si>
  <si>
    <t xml:space="preserve">196-154</t>
  </si>
  <si>
    <t xml:space="preserve">Playtex Gentle Glide 360 N/P Reg en 20</t>
  </si>
  <si>
    <t xml:space="preserve">196-170</t>
  </si>
  <si>
    <t xml:space="preserve">Playtex Gentle Glide 360 N/P Super en 18</t>
  </si>
  <si>
    <t xml:space="preserve">197-616</t>
  </si>
  <si>
    <t xml:space="preserve">Playtex gentle glilde 360 N/P Super+ en 18</t>
  </si>
  <si>
    <t xml:space="preserve">230-284</t>
  </si>
  <si>
    <t xml:space="preserve">Inconito inv de nuit en 28</t>
  </si>
  <si>
    <t xml:space="preserve">231-092</t>
  </si>
  <si>
    <t xml:space="preserve">inconito inv regulier en 36</t>
  </si>
  <si>
    <t xml:space="preserve">860-833</t>
  </si>
  <si>
    <t xml:space="preserve">inconito sup long en 32</t>
  </si>
  <si>
    <t xml:space="preserve">889-873</t>
  </si>
  <si>
    <t xml:space="preserve">Platytex Sport n/p Reg en 18</t>
  </si>
  <si>
    <t xml:space="preserve">020-296</t>
  </si>
  <si>
    <t xml:space="preserve">Poise Pads Regulier Absorbtion #5 52u </t>
  </si>
  <si>
    <t xml:space="preserve">4100 INCONTINENCE</t>
  </si>
  <si>
    <t xml:space="preserve">088-404</t>
  </si>
  <si>
    <t xml:space="preserve">Tena cul prot ultime unisexe moy</t>
  </si>
  <si>
    <t xml:space="preserve">088-406</t>
  </si>
  <si>
    <t xml:space="preserve">Tena JJ TENA CUL PROT ULT XABS LG</t>
  </si>
  <si>
    <t xml:space="preserve">088-408</t>
  </si>
  <si>
    <t xml:space="preserve">Tena JJ TENA CUL PROT ULTIMES XG</t>
  </si>
  <si>
    <t xml:space="preserve">404-509</t>
  </si>
  <si>
    <t xml:space="preserve">Tena CUL AJUS SUP MY</t>
  </si>
  <si>
    <t xml:space="preserve">799-679</t>
  </si>
  <si>
    <t xml:space="preserve">Tena Culottes supérieur P/M 18u</t>
  </si>
  <si>
    <t xml:space="preserve">053-642</t>
  </si>
  <si>
    <t xml:space="preserve">Huggies Snug&amp;Dry #2</t>
  </si>
  <si>
    <t xml:space="preserve">Huggies Snug&amp;Dry #2 en 38
</t>
  </si>
  <si>
    <t xml:space="preserve">4200 Bébé</t>
  </si>
  <si>
    <t xml:space="preserve">075-163</t>
  </si>
  <si>
    <t xml:space="preserve">Huggies Snug &amp; Dry #3</t>
  </si>
  <si>
    <t xml:space="preserve">Huggies Snug &amp; Dry #3 En 34</t>
  </si>
  <si>
    <t xml:space="preserve">648-873</t>
  </si>
  <si>
    <t xml:space="preserve">Huggies Little Swimmers petit</t>
  </si>
  <si>
    <t xml:space="preserve">Huggies Little Swimmers, Petit en 12  </t>
  </si>
  <si>
    <t xml:space="preserve">053-667</t>
  </si>
  <si>
    <t xml:space="preserve">Huggies Snug&amp;Dry #6</t>
  </si>
  <si>
    <t xml:space="preserve">Huggies Snug&amp;Dry #6  48 Couches</t>
  </si>
  <si>
    <t xml:space="preserve">4260 BEBE COUCHES A JETER</t>
  </si>
  <si>
    <t xml:space="preserve">Rouge</t>
  </si>
  <si>
    <t xml:space="preserve">053-668</t>
  </si>
  <si>
    <t xml:space="preserve">Huggies Snug&amp;Dry #5</t>
  </si>
  <si>
    <t xml:space="preserve">Huggies Snug&amp;Dry #5  58 couches</t>
  </si>
  <si>
    <t xml:space="preserve">053-671</t>
  </si>
  <si>
    <t xml:space="preserve">Huggies Snug&amp;Dry #3</t>
  </si>
  <si>
    <t xml:space="preserve">Huggies Snug&amp;Dry #3 80 Couches</t>
  </si>
  <si>
    <t xml:space="preserve">056-836</t>
  </si>
  <si>
    <t xml:space="preserve">Pull-Ups Night Time 2t-3t</t>
  </si>
  <si>
    <t xml:space="preserve">Pull-Ups Night Time 2t-3t 23u</t>
  </si>
  <si>
    <t xml:space="preserve">Rose</t>
  </si>
  <si>
    <t xml:space="preserve">075-166</t>
  </si>
  <si>
    <t xml:space="preserve">Huggies Snug&amp;Dry  4</t>
  </si>
  <si>
    <t xml:space="preserve">Huggies Snug&amp;Dry  4   66 couches 12h protection</t>
  </si>
  <si>
    <t xml:space="preserve">049-209</t>
  </si>
  <si>
    <t xml:space="preserve">Atoma Debarbouillettes bebes en 216</t>
  </si>
  <si>
    <t xml:space="preserve">053-295</t>
  </si>
  <si>
    <t xml:space="preserve">Atoma boule coton regulier 300u 120g</t>
  </si>
  <si>
    <t xml:space="preserve">053-634</t>
  </si>
  <si>
    <t xml:space="preserve">Huggies Snug&amp;Dry #6 en 21</t>
  </si>
  <si>
    <t xml:space="preserve">053-643</t>
  </si>
  <si>
    <t xml:space="preserve">huggies #1 44</t>
  </si>
  <si>
    <t xml:space="preserve">053-657</t>
  </si>
  <si>
    <t xml:space="preserve">Huggies nouveau né en 32</t>
  </si>
  <si>
    <t xml:space="preserve">054-611</t>
  </si>
  <si>
    <t xml:space="preserve">Atoma cure-oreil rond 300u pot</t>
  </si>
  <si>
    <t xml:space="preserve">056-533</t>
  </si>
  <si>
    <t xml:space="preserve">GoodNires culot fille L-XL</t>
  </si>
  <si>
    <t xml:space="preserve">056-534</t>
  </si>
  <si>
    <t xml:space="preserve">GoodNites culot de nuit gars L-XL</t>
  </si>
  <si>
    <t xml:space="preserve">056-535</t>
  </si>
  <si>
    <t xml:space="preserve">GoodNites fille culot S-M en 14</t>
  </si>
  <si>
    <t xml:space="preserve">056-539</t>
  </si>
  <si>
    <t xml:space="preserve">GoodNites gars culot S-M en 14</t>
  </si>
  <si>
    <t xml:space="preserve">056-833</t>
  </si>
  <si>
    <t xml:space="preserve">Huggies Pull-ups night gars 3T-4T en 20</t>
  </si>
  <si>
    <t xml:space="preserve">056-837</t>
  </si>
  <si>
    <t xml:space="preserve">Pull Ups culot fille 4t-5t en 18</t>
  </si>
  <si>
    <t xml:space="preserve">056-839</t>
  </si>
  <si>
    <t xml:space="preserve">Pull-Ups culot gars 4t-5t en 18</t>
  </si>
  <si>
    <t xml:space="preserve">056-840</t>
  </si>
  <si>
    <t xml:space="preserve">Pull-Ups culot fille 3T-4T en 22</t>
  </si>
  <si>
    <t xml:space="preserve">056-841</t>
  </si>
  <si>
    <t xml:space="preserve">Pull-Ups culot Gars 3t-4t Jumbo en 22</t>
  </si>
  <si>
    <t xml:space="preserve">056-843</t>
  </si>
  <si>
    <t xml:space="preserve">Pull-Ups culot fille 2T-3T en 25</t>
  </si>
  <si>
    <t xml:space="preserve">056-844</t>
  </si>
  <si>
    <t xml:space="preserve">Pull-Ups culot gars 2t-3t en 25</t>
  </si>
  <si>
    <t xml:space="preserve">075-164</t>
  </si>
  <si>
    <t xml:space="preserve">Huggies Snug&amp; Dry #4 en 29</t>
  </si>
  <si>
    <t xml:space="preserve">075-165</t>
  </si>
  <si>
    <t xml:space="preserve">Huggies snug&amp;Dry #6 en 25</t>
  </si>
  <si>
    <t xml:space="preserve">089-595</t>
  </si>
  <si>
    <t xml:space="preserve">huggies pull-ups 2t-3t fille en 25</t>
  </si>
  <si>
    <t xml:space="preserve">089-600</t>
  </si>
  <si>
    <t xml:space="preserve">Huggies Pull-ups gars 2T-3T en 25</t>
  </si>
  <si>
    <t xml:space="preserve">089-601</t>
  </si>
  <si>
    <t xml:space="preserve">Huggies Pull-ups gars 3T-4T en 22</t>
  </si>
  <si>
    <t xml:space="preserve">089-609</t>
  </si>
  <si>
    <t xml:space="preserve">huggies pull-ups filles 3t-4t en 22</t>
  </si>
  <si>
    <t xml:space="preserve">089-614</t>
  </si>
  <si>
    <t xml:space="preserve">Huggies Pull-ups 4T-5T en 18 filles</t>
  </si>
  <si>
    <t xml:space="preserve">089-617</t>
  </si>
  <si>
    <t xml:space="preserve">Huggiers Pull-ups gars 4T-5T en 18</t>
  </si>
  <si>
    <t xml:space="preserve">095-479</t>
  </si>
  <si>
    <t xml:space="preserve">Q-tips Boni Dove Men 400 U</t>
  </si>
  <si>
    <t xml:space="preserve">182-907</t>
  </si>
  <si>
    <t xml:space="preserve">Q-Tips coton tige 400u</t>
  </si>
  <si>
    <t xml:space="preserve">648-899</t>
  </si>
  <si>
    <t xml:space="preserve">Huggies little swimers large</t>
  </si>
  <si>
    <t xml:space="preserve">648-964</t>
  </si>
  <si>
    <t xml:space="preserve">Huggies little swimmers medium</t>
  </si>
  <si>
    <t xml:space="preserve">064-174</t>
  </si>
  <si>
    <t xml:space="preserve">Atoma EAU DEMINERALISE 4 L</t>
  </si>
  <si>
    <t xml:space="preserve">4300 Breuvage</t>
  </si>
  <si>
    <t xml:space="preserve">300-506</t>
  </si>
  <si>
    <t xml:space="preserve">Fit Gant Extensibles</t>
  </si>
  <si>
    <t xml:space="preserve">Fit Gant Extensibles Noirs</t>
  </si>
  <si>
    <t xml:space="preserve">4500 Articles personnels</t>
  </si>
  <si>
    <t xml:space="preserve">4560 ART. PERSON. VETEMENTS  AUTRES</t>
  </si>
  <si>
    <t xml:space="preserve">Noir</t>
  </si>
  <si>
    <t xml:space="preserve">000-650</t>
  </si>
  <si>
    <t xml:space="preserve">masdel travel ensemble de voyage 6morceaux</t>
  </si>
  <si>
    <t xml:space="preserve">010-581</t>
  </si>
  <si>
    <t xml:space="preserve">masdel travel ensemblel bouteille de voyage 4x</t>
  </si>
  <si>
    <t xml:space="preserve">106-875</t>
  </si>
  <si>
    <t xml:space="preserve">Attitude netoyant cuisine</t>
  </si>
  <si>
    <t xml:space="preserve">Attitude netoyant cuisine 800 ml</t>
  </si>
  <si>
    <t xml:space="preserve">4800 Produits Ménagers</t>
  </si>
  <si>
    <t xml:space="preserve">044-385</t>
  </si>
  <si>
    <t xml:space="preserve">La Parisienne Détergent Oxi 1.52L</t>
  </si>
  <si>
    <t xml:space="preserve">La Parisienne Détergent Oxi 1.52L </t>
  </si>
  <si>
    <t xml:space="preserve">085-564</t>
  </si>
  <si>
    <t xml:space="preserve">Eau de javel La Parisienne 3.6L</t>
  </si>
  <si>
    <t xml:space="preserve">eau de javel La Parisienne 3.6L</t>
  </si>
  <si>
    <t xml:space="preserve">L</t>
  </si>
  <si>
    <t xml:space="preserve">066-130</t>
  </si>
  <si>
    <t xml:space="preserve">Attitude Liquide Vaiselle pomme verte</t>
  </si>
  <si>
    <t xml:space="preserve">Attitude Liquide Vaiselle pomme verte 700ml</t>
  </si>
  <si>
    <t xml:space="preserve">829-671</t>
  </si>
  <si>
    <t xml:space="preserve">Attitude Liquide Vaisselle Zeste D'agrumes</t>
  </si>
  <si>
    <t xml:space="preserve">Attitude Liquide Vaisselle Zeste D'agrumes 700 ml</t>
  </si>
  <si>
    <t xml:space="preserve">007-506</t>
  </si>
  <si>
    <t xml:space="preserve">xtra tampons savonneux</t>
  </si>
  <si>
    <t xml:space="preserve">Xtra tampons savonneux 10tampons en laine d'acier</t>
  </si>
  <si>
    <t xml:space="preserve">4820 P. MENAGERS DESODORISANTS</t>
  </si>
  <si>
    <t xml:space="preserve">9058-999</t>
  </si>
  <si>
    <t xml:space="preserve">febreze unstopables frais</t>
  </si>
  <si>
    <t xml:space="preserve">purificateur d'air febreze unstopables frais 275g</t>
  </si>
  <si>
    <t xml:space="preserve">Bleu pâle</t>
  </si>
  <si>
    <t xml:space="preserve">909-002</t>
  </si>
  <si>
    <t xml:space="preserve">febreze unstopables etincelant </t>
  </si>
  <si>
    <t xml:space="preserve">purificateur d'air febreze unstopables etincelant 275g</t>
  </si>
  <si>
    <t xml:space="preserve">971-009</t>
  </si>
  <si>
    <t xml:space="preserve">febreze unstopables printemps </t>
  </si>
  <si>
    <t xml:space="preserve">purificateur d'air febreze unstopables printemps 275g</t>
  </si>
  <si>
    <t xml:space="preserve">007-003</t>
  </si>
  <si>
    <t xml:space="preserve">Xtra Liquide Vaiselle Orange Juteuse</t>
  </si>
  <si>
    <t xml:space="preserve">Xtra Liquide Vaiselle Orange Juteuse 739ml</t>
  </si>
  <si>
    <t xml:space="preserve">4860 P .MENAGERS DETERG. VAISSELLES</t>
  </si>
  <si>
    <t xml:space="preserve">Orange</t>
  </si>
  <si>
    <t xml:space="preserve">007-010</t>
  </si>
  <si>
    <t xml:space="preserve">Xtra Propreté Étincelante</t>
  </si>
  <si>
    <t xml:space="preserve">Xtra Propreté Étincelante 739ml</t>
  </si>
  <si>
    <t xml:space="preserve">007-988</t>
  </si>
  <si>
    <t xml:space="preserve">Xtra Citron</t>
  </si>
  <si>
    <t xml:space="preserve">Xtra Citron Liquide A Vaiselle 739ml</t>
  </si>
  <si>
    <t xml:space="preserve">007-995</t>
  </si>
  <si>
    <t xml:space="preserve">Xtra Fleurs De Pomme</t>
  </si>
  <si>
    <t xml:space="preserve">Xtra Fleurs De Pomme 739ml</t>
  </si>
  <si>
    <t xml:space="preserve">037-257</t>
  </si>
  <si>
    <t xml:space="preserve">Cascade Platinum</t>
  </si>
  <si>
    <t xml:space="preserve">Cascade Platinum 16 Pastilles</t>
  </si>
  <si>
    <t xml:space="preserve">Gris</t>
  </si>
  <si>
    <t xml:space="preserve">109-829</t>
  </si>
  <si>
    <t xml:space="preserve">Cascade Complete</t>
  </si>
  <si>
    <t xml:space="preserve">Cascade Complete 20 Pasatille</t>
  </si>
  <si>
    <t xml:space="preserve">558-324</t>
  </si>
  <si>
    <t xml:space="preserve">Finish Powerball</t>
  </si>
  <si>
    <t xml:space="preserve">Finish Powerball 163g pastille a lave vaiselle boite de 10</t>
  </si>
  <si>
    <t xml:space="preserve">896-296</t>
  </si>
  <si>
    <t xml:space="preserve">Cascade Platinum 901ml</t>
  </si>
  <si>
    <t xml:space="preserve">Cascade Platinum 901ml agent de rinçage </t>
  </si>
  <si>
    <t xml:space="preserve">980-537</t>
  </si>
  <si>
    <t xml:space="preserve">Casacade pastille citron</t>
  </si>
  <si>
    <t xml:space="preserve">Casacade pastille citron 25u </t>
  </si>
  <si>
    <t xml:space="preserve">Xtra Laine D'acier</t>
  </si>
  <si>
    <t xml:space="preserve">Xtra Laine D'acier 12u</t>
  </si>
  <si>
    <t xml:space="preserve">003-554</t>
  </si>
  <si>
    <t xml:space="preserve">Hertel nettoyant cuvette 710ml</t>
  </si>
  <si>
    <t xml:space="preserve">Hertel nettoyant cuvette 710ml Éclat de fraîcheur</t>
  </si>
  <si>
    <t xml:space="preserve">005-782</t>
  </si>
  <si>
    <t xml:space="preserve">M.Net multi usage febreze 800ml</t>
  </si>
  <si>
    <t xml:space="preserve">007-697</t>
  </si>
  <si>
    <t xml:space="preserve">Palmolive OXY 739 ml</t>
  </si>
  <si>
    <t xml:space="preserve">008-422</t>
  </si>
  <si>
    <t xml:space="preserve">Hertel MLT YLANG&amp;JASM 800ml</t>
  </si>
  <si>
    <t xml:space="preserve">008-428</t>
  </si>
  <si>
    <t xml:space="preserve">Hertel PL VAP AGR&amp;LAV 700ml</t>
  </si>
  <si>
    <t xml:space="preserve">008-430</t>
  </si>
  <si>
    <t xml:space="preserve">Hertel plus Agrumes et lavande rech 1L</t>
  </si>
  <si>
    <t xml:space="preserve">008-432</t>
  </si>
  <si>
    <t xml:space="preserve">Hertel Jasmin et Lavande 700ml</t>
  </si>
  <si>
    <t xml:space="preserve">014-651</t>
  </si>
  <si>
    <t xml:space="preserve">La Parisienne LA PARIS ASS AZURA</t>
  </si>
  <si>
    <t xml:space="preserve">014-756</t>
  </si>
  <si>
    <t xml:space="preserve">La Parisienne LA PARIS ASSOUP INSPRA</t>
  </si>
  <si>
    <t xml:space="preserve">019-682</t>
  </si>
  <si>
    <t xml:space="preserve">Sunlight vaiselle Antibactérien orange 740ML</t>
  </si>
  <si>
    <t xml:space="preserve">019-686</t>
  </si>
  <si>
    <t xml:space="preserve">Sunlight Vaiselle citron frais 950ML</t>
  </si>
  <si>
    <t xml:space="preserve">035-228</t>
  </si>
  <si>
    <t xml:space="preserve">M.Net multi usage gain 800ml</t>
  </si>
  <si>
    <t xml:space="preserve">035-768</t>
  </si>
  <si>
    <t xml:space="preserve">La Parisienne Savon Vaisselle Oxi Fr Éclat 740 Ml</t>
  </si>
  <si>
    <t xml:space="preserve">035-769</t>
  </si>
  <si>
    <t xml:space="preserve">La Parisienne Savon Vaisselle Pomme verte 740 Ml</t>
  </si>
  <si>
    <t xml:space="preserve">035-780</t>
  </si>
  <si>
    <t xml:space="preserve">La parisienne Eau Javel 1.89l rouge</t>
  </si>
  <si>
    <t xml:space="preserve">035-786</t>
  </si>
  <si>
    <t xml:space="preserve">Hertel T/US GREN&amp;MANG 700ml</t>
  </si>
  <si>
    <t xml:space="preserve">036-393</t>
  </si>
  <si>
    <t xml:space="preserve">parisienne eau javelisant citron</t>
  </si>
  <si>
    <t xml:space="preserve">050-413</t>
  </si>
  <si>
    <t xml:space="preserve">Palmolive vaiselle évier 739 ml</t>
  </si>
  <si>
    <t xml:space="preserve">051-179</t>
  </si>
  <si>
    <t xml:space="preserve">La parisienne Ass ensoleillé 3.5L</t>
  </si>
  <si>
    <t xml:space="preserve">051-180</t>
  </si>
  <si>
    <t xml:space="preserve">La Parisienne Ass Super Frais 3.5L</t>
  </si>
  <si>
    <t xml:space="preserve">051-184</t>
  </si>
  <si>
    <t xml:space="preserve">La Parisienne Savon Vaisselle Atibac Grenade Tang740 Ml</t>
  </si>
  <si>
    <t xml:space="preserve">055-240</t>
  </si>
  <si>
    <t xml:space="preserve">Tide Simply Clean Fresh 38 brassées vert</t>
  </si>
  <si>
    <t xml:space="preserve">057-064</t>
  </si>
  <si>
    <t xml:space="preserve">Tide Simply Clean Fresh 38 brassées Bleu</t>
  </si>
  <si>
    <t xml:space="preserve">064-079</t>
  </si>
  <si>
    <t xml:space="preserve">Febreeze Reducteur D'allergene</t>
  </si>
  <si>
    <t xml:space="preserve">Febreeze Reducteur D'allergene 800ml</t>
  </si>
  <si>
    <t xml:space="preserve">064-131</t>
  </si>
  <si>
    <t xml:space="preserve">La parisienne bio bébé 1.52L</t>
  </si>
  <si>
    <t xml:space="preserve">071-104</t>
  </si>
  <si>
    <t xml:space="preserve">Vim NETT SURPUIS JAVEL</t>
  </si>
  <si>
    <t xml:space="preserve">071-304</t>
  </si>
  <si>
    <t xml:space="preserve">La parisienne det eau froide 1.52L</t>
  </si>
  <si>
    <t xml:space="preserve">071-318</t>
  </si>
  <si>
    <t xml:space="preserve">HERTEL T/USAGE CER&amp;AMD 700ml</t>
  </si>
  <si>
    <t xml:space="preserve">072-030</t>
  </si>
  <si>
    <t xml:space="preserve">Palmolive original 828 ml</t>
  </si>
  <si>
    <t xml:space="preserve">072-037</t>
  </si>
  <si>
    <t xml:space="preserve">Palmolive orange</t>
  </si>
  <si>
    <t xml:space="preserve">072-052</t>
  </si>
  <si>
    <t xml:space="preserve">Fleecy aroma therapy calme 3L</t>
  </si>
  <si>
    <t xml:space="preserve">072-551</t>
  </si>
  <si>
    <t xml:space="preserve">dawn ultra antibactérien orange 638ml</t>
  </si>
  <si>
    <t xml:space="preserve">087-883</t>
  </si>
  <si>
    <t xml:space="preserve">Palmolive fusion clean 650ml</t>
  </si>
  <si>
    <t xml:space="preserve">088-031</t>
  </si>
  <si>
    <t xml:space="preserve">La Parisienne Brise Vivi 740ml</t>
  </si>
  <si>
    <t xml:space="preserve">088-032</t>
  </si>
  <si>
    <t xml:space="preserve">La Parisienne LA PARIS ASS HYPOALR</t>
  </si>
  <si>
    <t xml:space="preserve">097-465</t>
  </si>
  <si>
    <t xml:space="preserve">Dawn savon a vaisselle escapes fleur de cerisier fuji</t>
  </si>
  <si>
    <t xml:space="preserve">097-467</t>
  </si>
  <si>
    <t xml:space="preserve">dawn savon a vaisselle original 2x</t>
  </si>
  <si>
    <t xml:space="preserve">101-273</t>
  </si>
  <si>
    <t xml:space="preserve">artic power oxi magie printemps 32 brassées</t>
  </si>
  <si>
    <t xml:space="preserve">101-276</t>
  </si>
  <si>
    <t xml:space="preserve">artic power fraicheur cascade 32 brassées</t>
  </si>
  <si>
    <t xml:space="preserve">101-278</t>
  </si>
  <si>
    <t xml:space="preserve">artic power magie printemps 32 brassées</t>
  </si>
  <si>
    <t xml:space="preserve">101-768</t>
  </si>
  <si>
    <t xml:space="preserve">Palmolive fruit de la passion et mandarine</t>
  </si>
  <si>
    <t xml:space="preserve">112-540</t>
  </si>
  <si>
    <t xml:space="preserve">La parisienne det bio parfum orig 1.52L</t>
  </si>
  <si>
    <t xml:space="preserve">112-565</t>
  </si>
  <si>
    <t xml:space="preserve">La parisienne det bio ensoleillé 1.52L</t>
  </si>
  <si>
    <t xml:space="preserve">112-664</t>
  </si>
  <si>
    <t xml:space="preserve">La parisienne det  bio super frais 1.52L</t>
  </si>
  <si>
    <t xml:space="preserve">169-953</t>
  </si>
  <si>
    <t xml:space="preserve">HERTEL NETT SDB JAVEL 700 ml</t>
  </si>
  <si>
    <t xml:space="preserve">171-272</t>
  </si>
  <si>
    <t xml:space="preserve">Arm et Hammer Bicarbonate de soude</t>
  </si>
  <si>
    <t xml:space="preserve">212-175</t>
  </si>
  <si>
    <t xml:space="preserve">Attitude NETT FEN&amp;MIR</t>
  </si>
  <si>
    <t xml:space="preserve">258-947</t>
  </si>
  <si>
    <t xml:space="preserve">Artic Power ARCTIC PWR 2X ULQ ORIG</t>
  </si>
  <si>
    <t xml:space="preserve">259-275</t>
  </si>
  <si>
    <t xml:space="preserve">Artic Power ARCTIC PWR 2X ULQ EST</t>
  </si>
  <si>
    <t xml:space="preserve">278-887</t>
  </si>
  <si>
    <t xml:space="preserve">vim NETT REG</t>
  </si>
  <si>
    <t xml:space="preserve">371-948</t>
  </si>
  <si>
    <t xml:space="preserve">Attitude DESINF THYM</t>
  </si>
  <si>
    <t xml:space="preserve">468-637</t>
  </si>
  <si>
    <t xml:space="preserve">Hertel PL FRAICH RECH 1l</t>
  </si>
  <si>
    <t xml:space="preserve">475-921</t>
  </si>
  <si>
    <t xml:space="preserve">Vim NETT CITRON</t>
  </si>
  <si>
    <t xml:space="preserve">550-087</t>
  </si>
  <si>
    <t xml:space="preserve">hertel vitre Frais Rech 950ml</t>
  </si>
  <si>
    <t xml:space="preserve">560-004</t>
  </si>
  <si>
    <t xml:space="preserve">Tuff Guy sacs a dechets exterieur10sacs</t>
  </si>
  <si>
    <t xml:space="preserve">599-373</t>
  </si>
  <si>
    <t xml:space="preserve">Artic Power ARCTIC PWR DET LIQ HE</t>
  </si>
  <si>
    <t xml:space="preserve">602-714</t>
  </si>
  <si>
    <t xml:space="preserve">Artic Power ARCTIC PWR 2X HE E/FRD</t>
  </si>
  <si>
    <t xml:space="preserve">616-979</t>
  </si>
  <si>
    <t xml:space="preserve">la parisienne bio det hypo 1.52L</t>
  </si>
  <si>
    <t xml:space="preserve">624-643</t>
  </si>
  <si>
    <t xml:space="preserve">La parisienne det bio fleurs d'été 1.52L</t>
  </si>
  <si>
    <t xml:space="preserve">749-994</t>
  </si>
  <si>
    <t xml:space="preserve">HERTEL AMB VITRE FR 700ml</t>
  </si>
  <si>
    <t xml:space="preserve">795-757</t>
  </si>
  <si>
    <t xml:space="preserve">Hertel MULTI FRAICHEUR 800ml</t>
  </si>
  <si>
    <t xml:space="preserve">795-781</t>
  </si>
  <si>
    <t xml:space="preserve">Hertel Plus extra Puissant 700ml vent de fraicheur</t>
  </si>
  <si>
    <t xml:space="preserve">812-623</t>
  </si>
  <si>
    <t xml:space="preserve">Cascade past-vais gain 60u</t>
  </si>
  <si>
    <t xml:space="preserve">829-796</t>
  </si>
  <si>
    <t xml:space="preserve">Attitude NETT T/USAGE</t>
  </si>
  <si>
    <t xml:space="preserve">829-846</t>
  </si>
  <si>
    <t xml:space="preserve">Attitude NETT MOISISSU</t>
  </si>
  <si>
    <t xml:space="preserve">829-895</t>
  </si>
  <si>
    <t xml:space="preserve">Attitude NETT DOUCHE</t>
  </si>
  <si>
    <t xml:space="preserve">852-541</t>
  </si>
  <si>
    <t xml:space="preserve">Hertel BAIN VAPO AGR 700ml</t>
  </si>
  <si>
    <t xml:space="preserve">871-970</t>
  </si>
  <si>
    <t xml:space="preserve">Alcan PAP ALUM 12X25</t>
  </si>
  <si>
    <t xml:space="preserve">881-888</t>
  </si>
  <si>
    <t xml:space="preserve">LA PARISIENNE LA PARIS ASS TONIQUE</t>
  </si>
  <si>
    <t xml:space="preserve">881-904</t>
  </si>
  <si>
    <t xml:space="preserve">La Parisienne LA PARIS ASS TRANQUILI</t>
  </si>
  <si>
    <t xml:space="preserve">897-272</t>
  </si>
  <si>
    <t xml:space="preserve">Febreze CIEL&amp;AIR FR 275g</t>
  </si>
  <si>
    <t xml:space="preserve">919-643</t>
  </si>
  <si>
    <t xml:space="preserve">Cascade past-vais clorox 54u</t>
  </si>
  <si>
    <t xml:space="preserve">994-436</t>
  </si>
  <si>
    <t xml:space="preserve">Sac a déchet ext noir Tuff Guy en 40</t>
  </si>
  <si>
    <t xml:space="preserve">998-799</t>
  </si>
  <si>
    <t xml:space="preserve">Gain Detergent Orig 1.47L</t>
  </si>
  <si>
    <t xml:space="preserve">998-807</t>
  </si>
  <si>
    <t xml:space="preserve">Gain Detergent Apple Mango Tango 1.47L</t>
  </si>
  <si>
    <t xml:space="preserve">999-943</t>
  </si>
  <si>
    <t xml:space="preserve">TuffGuy sacs a ordure blanc cuisine</t>
  </si>
  <si>
    <t xml:space="preserve">022-500</t>
  </si>
  <si>
    <t xml:space="preserve">Cascade P/H ROUL DBL 8roul</t>
  </si>
  <si>
    <t xml:space="preserve">4900 Produits de Papiers</t>
  </si>
  <si>
    <t xml:space="preserve">027-698</t>
  </si>
  <si>
    <t xml:space="preserve">Royale pap hyg 3 epais en 12</t>
  </si>
  <si>
    <t xml:space="preserve">028-969</t>
  </si>
  <si>
    <t xml:space="preserve">royale P/HYG 200F CONF 3 epais</t>
  </si>
  <si>
    <t xml:space="preserve">035-677</t>
  </si>
  <si>
    <t xml:space="preserve">Sponge Towels écono en 6</t>
  </si>
  <si>
    <t xml:space="preserve">035-684</t>
  </si>
  <si>
    <t xml:space="preserve">Cascade P/H ULT 8 roul</t>
  </si>
  <si>
    <t xml:space="preserve">041-362</t>
  </si>
  <si>
    <t xml:space="preserve">cashmere ultraluxe 8 rouleaux</t>
  </si>
  <si>
    <t xml:space="preserve">042-993</t>
  </si>
  <si>
    <t xml:space="preserve">cashmere ultra3 8rouleaux</t>
  </si>
  <si>
    <t xml:space="preserve">046-732</t>
  </si>
  <si>
    <t xml:space="preserve">royale tiger essuie-tout en 6</t>
  </si>
  <si>
    <t xml:space="preserve">051-897</t>
  </si>
  <si>
    <t xml:space="preserve">Atoma P/MOUCH POCHE</t>
  </si>
  <si>
    <t xml:space="preserve">053-522</t>
  </si>
  <si>
    <t xml:space="preserve">Royale pap Hyg velour en 12</t>
  </si>
  <si>
    <t xml:space="preserve">053-524</t>
  </si>
  <si>
    <t xml:space="preserve">Royale VEL P/HYG 165F en8</t>
  </si>
  <si>
    <t xml:space="preserve">054-073</t>
  </si>
  <si>
    <t xml:space="preserve">atoma essuie-tout 8rouleaux</t>
  </si>
  <si>
    <t xml:space="preserve">054-074</t>
  </si>
  <si>
    <t xml:space="preserve">Atoma Essuie-tout 40 feuilles 2 rouleaux</t>
  </si>
  <si>
    <t xml:space="preserve">054-077</t>
  </si>
  <si>
    <t xml:space="preserve">atoma P/M 2 EPAIS 136F</t>
  </si>
  <si>
    <t xml:space="preserve">054-078</t>
  </si>
  <si>
    <t xml:space="preserve">Papier mouchoir 2 épaisseurs 8x6x136</t>
  </si>
  <si>
    <t xml:space="preserve">054-079</t>
  </si>
  <si>
    <t xml:space="preserve">Atoma P/M 3 EPAIS 90F</t>
  </si>
  <si>
    <t xml:space="preserve">054-081</t>
  </si>
  <si>
    <t xml:space="preserve">atoma papier mouchoir 3 épais en pack 6</t>
  </si>
  <si>
    <t xml:space="preserve">054-082</t>
  </si>
  <si>
    <t xml:space="preserve">Atoma P/HYG ULT REST DBL 2EP</t>
  </si>
  <si>
    <t xml:space="preserve">054-083</t>
  </si>
  <si>
    <t xml:space="preserve">Atoma P/HY DBL 3EP200F</t>
  </si>
  <si>
    <t xml:space="preserve">054-086</t>
  </si>
  <si>
    <t xml:space="preserve">Papier Hygiénique Atoma Velour Db 165 feuilles</t>
  </si>
  <si>
    <t xml:space="preserve">076-906</t>
  </si>
  <si>
    <t xml:space="preserve">Cashmere PAP/HYG ULTRA 12 roul</t>
  </si>
  <si>
    <t xml:space="preserve">077-097</t>
  </si>
  <si>
    <t xml:space="preserve">Atoma P/HYG DBL 2 EPAIS 253F</t>
  </si>
  <si>
    <t xml:space="preserve">077-906</t>
  </si>
  <si>
    <t xml:space="preserve">Atoma Papier Hygiénique double reg 253 feuilles</t>
  </si>
  <si>
    <t xml:space="preserve">080-656</t>
  </si>
  <si>
    <t xml:space="preserve">Royale PAP/HYG 253F ROUL DBL 12 roul</t>
  </si>
  <si>
    <t xml:space="preserve">080-658</t>
  </si>
  <si>
    <t xml:space="preserve">Royale papier mouchoir 2 épaisseur en 6</t>
  </si>
  <si>
    <t xml:space="preserve">080-659</t>
  </si>
  <si>
    <t xml:space="preserve">Royale PAP/MOUCH 2EP 126 un</t>
  </si>
  <si>
    <t xml:space="preserve">080-660</t>
  </si>
  <si>
    <t xml:space="preserve">Royale Papier hygiénique Org 253F en 8</t>
  </si>
  <si>
    <t xml:space="preserve">082-106</t>
  </si>
  <si>
    <t xml:space="preserve">Scotties Supreme 88 feuilles x 6unites</t>
  </si>
  <si>
    <t xml:space="preserve">097-950</t>
  </si>
  <si>
    <t xml:space="preserve">Royale Original  papier mouchoirs 8 boites</t>
  </si>
  <si>
    <t xml:space="preserve">099-104</t>
  </si>
  <si>
    <t xml:space="preserve">Royale Velour enm 16</t>
  </si>
  <si>
    <t xml:space="preserve">099-105</t>
  </si>
  <si>
    <t xml:space="preserve">Royale Original en 16</t>
  </si>
  <si>
    <t xml:space="preserve">658-674</t>
  </si>
  <si>
    <t xml:space="preserve">Majesta essuie-tout en 8</t>
  </si>
  <si>
    <t xml:space="preserve">669-325</t>
  </si>
  <si>
    <t xml:space="preserve">cashmere2 épaisseur 8 rouleaux</t>
  </si>
  <si>
    <t xml:space="preserve">669-341</t>
  </si>
  <si>
    <t xml:space="preserve">Cashmere Reg Double en 12</t>
  </si>
  <si>
    <t xml:space="preserve">763-730</t>
  </si>
  <si>
    <t xml:space="preserve">Papier hyg Silky roul 8</t>
  </si>
  <si>
    <t xml:space="preserve">774-638</t>
  </si>
  <si>
    <t xml:space="preserve">Royale P/MCH 3 EPA 88u</t>
  </si>
  <si>
    <t xml:space="preserve">774-646</t>
  </si>
  <si>
    <t xml:space="preserve">Royale papier mouchoir 3 épaisseur en 6</t>
  </si>
  <si>
    <t xml:space="preserve">968-297</t>
  </si>
  <si>
    <t xml:space="preserve">Scotties Original 126 feuilles x 6unités</t>
  </si>
  <si>
    <t xml:space="preserve">997-579</t>
  </si>
  <si>
    <t xml:space="preserve">Pap mouchoir Veltie Original</t>
  </si>
  <si>
    <t xml:space="preserve">997-586</t>
  </si>
  <si>
    <t xml:space="preserve">Pap mouchoire Velti aroma Camomile</t>
  </si>
  <si>
    <t xml:space="preserve">998-309</t>
  </si>
  <si>
    <t xml:space="preserve">pap mouchoire Veltie aroma energy</t>
  </si>
  <si>
    <t xml:space="preserve">998-330</t>
  </si>
  <si>
    <t xml:space="preserve">Pap mouchoire Veltie aroma Fresh mint</t>
  </si>
  <si>
    <t xml:space="preserve">936-591</t>
  </si>
  <si>
    <t xml:space="preserve">Buffalo Ruban Invisible</t>
  </si>
  <si>
    <t xml:space="preserve">Buffalo Ruban Invisible 3/4 De Pouce</t>
  </si>
  <si>
    <t xml:space="preserve">5000 Papeterie et Fournitures</t>
  </si>
  <si>
    <t xml:space="preserve">5020 FOURNITURE BUREAU ET SCOLAIRES</t>
  </si>
  <si>
    <t xml:space="preserve">936-690</t>
  </si>
  <si>
    <t xml:space="preserve">Buffalo Ruban Transparent</t>
  </si>
  <si>
    <t xml:space="preserve">Buffalo Ruban Transparent 3/4 De Pouce</t>
  </si>
  <si>
    <t xml:space="preserve">007-234</t>
  </si>
  <si>
    <t xml:space="preserve">Paperline Papier d'imprimante 8.5x11</t>
  </si>
  <si>
    <t xml:space="preserve">204-850</t>
  </si>
  <si>
    <t xml:space="preserve">enveloppe auto-adhesives grande</t>
  </si>
  <si>
    <t xml:space="preserve">204-870</t>
  </si>
  <si>
    <t xml:space="preserve">enveloppes auto-adhesives petite</t>
  </si>
  <si>
    <t xml:space="preserve">ST-384</t>
  </si>
  <si>
    <t xml:space="preserve">Ruban adhésif transparent</t>
  </si>
  <si>
    <t xml:space="preserve">ST-3841</t>
  </si>
  <si>
    <t xml:space="preserve">Ruban Adhésif Invisible</t>
  </si>
  <si>
    <t xml:space="preserve">123-123</t>
  </si>
  <si>
    <t xml:space="preserve">Maxell CD-R 80 min 700 mb 25 un</t>
  </si>
  <si>
    <t xml:space="preserve">5100 Divertissement</t>
  </si>
  <si>
    <t xml:space="preserve">P Prud Homme AMP. DEL 60 W 2 amp</t>
  </si>
  <si>
    <t xml:space="preserve">5500 Articles électriques</t>
  </si>
  <si>
    <t xml:space="preserve">HRS GLOBAL LOUPE/ LUMIERE DEL</t>
  </si>
  <si>
    <t xml:space="preserve">265-959</t>
  </si>
  <si>
    <t xml:space="preserve">Cookina paks barbecue pochette pour grillades</t>
  </si>
  <si>
    <t xml:space="preserve">5700 Saisonier</t>
  </si>
  <si>
    <t xml:space="preserve">999-502</t>
  </si>
  <si>
    <t xml:space="preserve">Cookina ensemble de noel</t>
  </si>
  <si>
    <t xml:space="preserve">Sac au sol résidus organiques cuisine 10unités</t>
  </si>
  <si>
    <t xml:space="preserve">6200 Produits Écolo</t>
  </si>
  <si>
    <t xml:space="preserve">024-449</t>
  </si>
  <si>
    <t xml:space="preserve">Fiole Fle #30 Clr Proxim caisse de 130</t>
  </si>
  <si>
    <t xml:space="preserve">7200 Fournitures Commerce</t>
  </si>
  <si>
    <t xml:space="preserve">924-142</t>
  </si>
  <si>
    <t xml:space="preserve">Fiole Fle #7 Clr Proxim caisse de 475</t>
  </si>
  <si>
    <t xml:space="preserve">924-282</t>
  </si>
  <si>
    <t xml:space="preserve">fiole clr #16 proxim</t>
  </si>
  <si>
    <t xml:space="preserve">E061025050197</t>
  </si>
  <si>
    <t xml:space="preserve">924-522</t>
  </si>
  <si>
    <t xml:space="preserve">Fiole Fle #12 clr Proxim caisse de 300</t>
  </si>
  <si>
    <t xml:space="preserve">924-589</t>
  </si>
  <si>
    <t xml:space="preserve">Fiole Fle Clr #20 Proxim</t>
  </si>
  <si>
    <t xml:space="preserve">924-597</t>
  </si>
  <si>
    <t xml:space="preserve">Fiole Fle Clr #40 Proxim en caisse de 100</t>
  </si>
  <si>
    <t xml:space="preserve">Bonjour Machinegun,</t>
  </si>
  <si>
    <t xml:space="preserve">Comme je n'arrivais à rien avec le dernier fichier, j'ai enrichi la version que j'avais, avec le rapport chiffré.</t>
  </si>
  <si>
    <t xml:space="preserve">Si vous avez à modifier l'inventaire, veillez à coller vos nouvelles données en respectant l'ordre des colonnes, </t>
  </si>
  <si>
    <t xml:space="preserve">puis triez ces données par catégorie croissante, sous-catégories croissantes et par références croissantes.</t>
  </si>
  <si>
    <t xml:space="preserve">Dans l'onglet Rapport, rien n'a changé excepté, le choix des sous-catégories qui est déplacé en A3, et le total qui s'affiche en A4.</t>
  </si>
  <si>
    <t xml:space="preserve">Les lignes et colonnes sont fixées en C5.</t>
  </si>
  <si>
    <t xml:space="preserve">Pour l'utilisation, dans Rapport :</t>
  </si>
  <si>
    <t xml:space="preserve">1) en A2 choisir la catégorie voulue</t>
  </si>
  <si>
    <t xml:space="preserve">2) en A3 choisir la sous-catégorie voulue, </t>
  </si>
  <si>
    <t xml:space="preserve">en mettant 0 vous ne verrez apparaître que les produits sans sous-catégorie</t>
  </si>
  <si>
    <t xml:space="preserve">en mettant sous-catégorie vous verrez apparaître tous les produits</t>
  </si>
  <si>
    <t xml:space="preserve">en choisissant une sous-catégorie vous verrez apparaître les produits y correspondant</t>
  </si>
  <si>
    <t xml:space="preserve">3) le total se recalcule en fonction des produits affichés</t>
  </si>
  <si>
    <t xml:space="preserve">Faites moi savoir si vous voulez apporter des améliorations a CE fichier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</si>
</sst>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"/>
  </numFmts>
  <fonts count="7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3E3E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0D0D0"/>
        <bgColor rgb="FFBABABA"/>
      </patternFill>
    </fill>
    <fill>
      <patternFill patternType="solid">
        <fgColor rgb="FFBABABA"/>
        <bgColor rgb="FFD0D0D0"/>
      </patternFill>
    </fill>
    <fill>
      <patternFill patternType="solid">
        <fgColor rgb="FFB4B400"/>
        <bgColor rgb="FFFFCC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center" textRotation="0" wrapText="false" indent="2" shrinkToFit="false"/>
      <protection locked="true" hidden="false"/>
    </xf>
    <xf numFmtId="164" fontId="0" fillId="2" borderId="0" xfId="0" applyFont="fals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center" textRotation="0" wrapText="false" indent="2" shrinkToFit="false"/>
      <protection locked="true" hidden="false"/>
    </xf>
    <xf numFmtId="164" fontId="0" fillId="2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5" fontId="0" fillId="2" borderId="0" xfId="0" applyFont="true" applyBorder="false" applyAlignment="true" applyProtection="false">
      <alignment horizontal="left" vertical="center" textRotation="0" wrapText="false" indent="1" shrinkToFit="false"/>
      <protection locked="true" hidden="false"/>
    </xf>
    <xf numFmtId="165" fontId="0" fillId="2" borderId="0" xfId="0" applyFont="false" applyBorder="false" applyAlignment="true" applyProtection="false">
      <alignment horizontal="left" vertical="center" textRotation="0" wrapText="false" indent="1" shrinkToFit="false"/>
      <protection locked="true" hidden="false"/>
    </xf>
    <xf numFmtId="164" fontId="4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ABAB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B4B4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E3E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4" activeCellId="0" sqref="A4"/>
    </sheetView>
  </sheetViews>
  <sheetFormatPr defaultRowHeight="13.8" zeroHeight="false" outlineLevelRow="0" outlineLevelCol="0"/>
  <cols>
    <col collapsed="false" customWidth="true" hidden="false" outlineLevel="0" max="1" min="1" style="1" width="36.12"/>
    <col collapsed="false" customWidth="true" hidden="false" outlineLevel="0" max="2" min="2" style="2" width="50.2"/>
    <col collapsed="false" customWidth="true" hidden="false" outlineLevel="0" max="3" min="3" style="3" width="39.78"/>
    <col collapsed="false" customWidth="true" hidden="false" outlineLevel="0" max="4" min="4" style="3" width="17.67"/>
    <col collapsed="false" customWidth="true" hidden="false" outlineLevel="0" max="5" min="5" style="3" width="21.02"/>
    <col collapsed="false" customWidth="true" hidden="false" outlineLevel="0" max="6" min="6" style="3" width="15.61"/>
    <col collapsed="false" customWidth="true" hidden="false" outlineLevel="0" max="7" min="7" style="3" width="11.3"/>
    <col collapsed="false" customWidth="true" hidden="false" outlineLevel="0" max="8" min="8" style="3" width="14.77"/>
    <col collapsed="false" customWidth="true" hidden="false" outlineLevel="0" max="9" min="9" style="3" width="8.38"/>
    <col collapsed="false" customWidth="true" hidden="false" outlineLevel="0" max="10" min="10" style="3" width="3.79"/>
    <col collapsed="false" customWidth="true" hidden="false" outlineLevel="0" max="11" min="11" style="1" width="4.17"/>
    <col collapsed="false" customWidth="true" hidden="false" outlineLevel="0" max="1025" min="12" style="1" width="8.67"/>
  </cols>
  <sheetData>
    <row r="1" s="5" customFormat="true" ht="13.8" hidden="false" customHeight="false" outlineLevel="0" collapsed="false">
      <c r="A1" s="4"/>
      <c r="B1" s="4" t="s">
        <v>0</v>
      </c>
      <c r="C1" s="4" t="str">
        <f aca="false">A3</f>
        <v>SOUS CATEGORIE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n">
        <f aca="false">IF(K1&gt;0,"",Inventaires!A1)</f>
        <v>10</v>
      </c>
      <c r="K1" s="4" t="n">
        <f aca="false">Inventaires!B1</f>
        <v>0</v>
      </c>
    </row>
    <row r="2" customFormat="false" ht="13.8" hidden="false" customHeight="false" outlineLevel="0" collapsed="false">
      <c r="A2" s="6" t="s">
        <v>7</v>
      </c>
      <c r="B2" s="7" t="str">
        <f aca="true">IF(AND($K$1=0,ROW()-1&lt;=$J$1),INDIRECT("Inventaires!D"&amp;SMALL(Inventaires!$A$3:$A$400,ROW()-1),1),IF(AND(ROW()-1&lt;=$K$1,$K$1&gt;0),INDIRECT("Inventaires!D"&amp;SMALL(Inventaires!$B$3:$B$400,ROW()-1),1),""))</f>
        <v>Atoma IBUPROFEN 200MG cplt 100</v>
      </c>
      <c r="C2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2" s="8" t="str">
        <f aca="true">IF(AND($K$1=0,ROW()-1&lt;=$J$1),INDIRECT("Inventaires!C"&amp;SMALL(Inventaires!$A$3:$A$400,ROW()-1),1),IF(AND(ROW()-1&lt;=$K$1,$K$1&gt;0),INDIRECT("Inventaires!C"&amp;SMALL(Inventaires!$B$3:$B$400,ROW()-1),1),""))</f>
        <v>049-159</v>
      </c>
      <c r="E2" s="8" t="n">
        <f aca="true">IF(AND($K$1=0,ROW()-1&lt;=$J$1),INDIRECT("Inventaires!Q"&amp;SMALL(Inventaires!$A$3:$A$400,ROW()-1),1),IF(AND(ROW()-1&lt;=$K$1,$K$1&gt;0),INDIRECT("Inventaires!Q"&amp;SMALL(Inventaires!$B$3:$B$400,ROW()-1),1),""))</f>
        <v>777747100873</v>
      </c>
      <c r="F2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2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2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2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2" s="1" t="str">
        <f aca="false">IF(ROW()-1&lt;=$K$1,ROW()-1,"")</f>
        <v/>
      </c>
    </row>
    <row r="3" customFormat="false" ht="13.8" hidden="false" customHeight="false" outlineLevel="0" collapsed="false">
      <c r="A3" s="6" t="s">
        <v>8</v>
      </c>
      <c r="B3" s="7" t="str">
        <f aca="true">IF(AND($K$1=0,ROW()-1&lt;=$J$1),INDIRECT("Inventaires!D"&amp;SMALL(Inventaires!$A$3:$A$400,ROW()-1),1),IF(AND(ROW()-1&lt;=$K$1,$K$1&gt;0),INDIRECT("Inventaires!D"&amp;SMALL(Inventaires!$B$3:$B$400,ROW()-1),1),""))</f>
        <v>Atoma IBUPROFEN 200MG comp 100</v>
      </c>
      <c r="C3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3" s="8" t="str">
        <f aca="true">IF(AND($K$1=0,ROW()-1&lt;=$J$1),INDIRECT("Inventaires!C"&amp;SMALL(Inventaires!$A$3:$A$400,ROW()-1),1),IF(AND(ROW()-1&lt;=$K$1,$K$1&gt;0),INDIRECT("Inventaires!C"&amp;SMALL(Inventaires!$B$3:$B$400,ROW()-1),1),""))</f>
        <v>049-160</v>
      </c>
      <c r="E3" s="8" t="n">
        <f aca="true">IF(AND($K$1=0,ROW()-1&lt;=$J$1),INDIRECT("Inventaires!Q"&amp;SMALL(Inventaires!$A$3:$A$400,ROW()-1),1),IF(AND(ROW()-1&lt;=$K$1,$K$1&gt;0),INDIRECT("Inventaires!Q"&amp;SMALL(Inventaires!$B$3:$B$400,ROW()-1),1),""))</f>
        <v>777747100903</v>
      </c>
      <c r="F3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3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3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3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3" s="1" t="str">
        <f aca="false">IF(ROW()-1&lt;=$K$1,ROW()-1,"")</f>
        <v/>
      </c>
    </row>
    <row r="4" customFormat="false" ht="13.8" hidden="false" customHeight="false" outlineLevel="0" collapsed="false">
      <c r="A4" s="5" t="str">
        <f aca="false">" Total = "&amp;TEXT(SUM(I2:I12400),"# ##0,##")&amp;" $"</f>
        <v> Total = 0 $</v>
      </c>
      <c r="B4" s="7" t="str">
        <f aca="true">IF(AND($K$1=0,ROW()-1&lt;=$J$1),INDIRECT("Inventaires!D"&amp;SMALL(Inventaires!$A$3:$A$400,ROW()-1),1),IF(AND(ROW()-1&lt;=$K$1,$K$1&gt;0),INDIRECT("Inventaires!D"&amp;SMALL(Inventaires!$B$3:$B$400,ROW()-1),1),""))</f>
        <v>Atoma IBUPROFEN 200MG gélule 16</v>
      </c>
      <c r="C4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4" s="8" t="str">
        <f aca="true">IF(AND($K$1=0,ROW()-1&lt;=$J$1),INDIRECT("Inventaires!C"&amp;SMALL(Inventaires!$A$3:$A$400,ROW()-1),1),IF(AND(ROW()-1&lt;=$K$1,$K$1&gt;0),INDIRECT("Inventaires!C"&amp;SMALL(Inventaires!$B$3:$B$400,ROW()-1),1),""))</f>
        <v>049-199</v>
      </c>
      <c r="E4" s="8" t="n">
        <f aca="true">IF(AND($K$1=0,ROW()-1&lt;=$J$1),INDIRECT("Inventaires!Q"&amp;SMALL(Inventaires!$A$3:$A$400,ROW()-1),1),IF(AND(ROW()-1&lt;=$K$1,$K$1&gt;0),INDIRECT("Inventaires!Q"&amp;SMALL(Inventaires!$B$3:$B$400,ROW()-1),1),""))</f>
        <v>777747101009</v>
      </c>
      <c r="F4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4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4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4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4" s="1" t="str">
        <f aca="false">IF(ROW()-1&lt;=$K$1,ROW()-1,"")</f>
        <v/>
      </c>
    </row>
    <row r="5" customFormat="false" ht="13.8" hidden="false" customHeight="false" outlineLevel="0" collapsed="false">
      <c r="B5" s="7" t="str">
        <f aca="true">IF(AND($K$1=0,ROW()-1&lt;=$J$1),INDIRECT("Inventaires!D"&amp;SMALL(Inventaires!$A$3:$A$400,ROW()-1),1),IF(AND(ROW()-1&lt;=$K$1,$K$1&gt;0),INDIRECT("Inventaires!D"&amp;SMALL(Inventaires!$B$3:$B$400,ROW()-1),1),""))</f>
        <v>Atoma IBUPROFEN 200MG gélule 72</v>
      </c>
      <c r="C5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5" s="8" t="str">
        <f aca="true">IF(AND($K$1=0,ROW()-1&lt;=$J$1),INDIRECT("Inventaires!C"&amp;SMALL(Inventaires!$A$3:$A$400,ROW()-1),1),IF(AND(ROW()-1&lt;=$K$1,$K$1&gt;0),INDIRECT("Inventaires!C"&amp;SMALL(Inventaires!$B$3:$B$400,ROW()-1),1),""))</f>
        <v>049-200</v>
      </c>
      <c r="E5" s="8" t="n">
        <f aca="true">IF(AND($K$1=0,ROW()-1&lt;=$J$1),INDIRECT("Inventaires!Q"&amp;SMALL(Inventaires!$A$3:$A$400,ROW()-1),1),IF(AND(ROW()-1&lt;=$K$1,$K$1&gt;0),INDIRECT("Inventaires!Q"&amp;SMALL(Inventaires!$B$3:$B$400,ROW()-1),1),""))</f>
        <v>777747101023</v>
      </c>
      <c r="F5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5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5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5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5" s="1" t="str">
        <f aca="false">IF(ROW()-1&lt;=$K$1,ROW()-1,"")</f>
        <v/>
      </c>
    </row>
    <row r="6" customFormat="false" ht="13.8" hidden="false" customHeight="false" outlineLevel="0" collapsed="false">
      <c r="B6" s="7" t="str">
        <f aca="true">IF(AND($K$1=0,ROW()-1&lt;=$J$1),INDIRECT("Inventaires!D"&amp;SMALL(Inventaires!$A$3:$A$400,ROW()-1),1),IF(AND(ROW()-1&lt;=$K$1,$K$1&gt;0),INDIRECT("Inventaires!D"&amp;SMALL(Inventaires!$B$3:$B$400,ROW()-1),1),""))</f>
        <v>Atoma ACET FAA 500MG 100 comp</v>
      </c>
      <c r="C6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6" s="8" t="str">
        <f aca="true">IF(AND($K$1=0,ROW()-1&lt;=$J$1),INDIRECT("Inventaires!C"&amp;SMALL(Inventaires!$A$3:$A$400,ROW()-1),1),IF(AND(ROW()-1&lt;=$K$1,$K$1&gt;0),INDIRECT("Inventaires!C"&amp;SMALL(Inventaires!$B$3:$B$400,ROW()-1),1),""))</f>
        <v>050-311</v>
      </c>
      <c r="E6" s="8" t="n">
        <f aca="true">IF(AND($K$1=0,ROW()-1&lt;=$J$1),INDIRECT("Inventaires!Q"&amp;SMALL(Inventaires!$A$3:$A$400,ROW()-1),1),IF(AND(ROW()-1&lt;=$K$1,$K$1&gt;0),INDIRECT("Inventaires!Q"&amp;SMALL(Inventaires!$B$3:$B$400,ROW()-1),1),""))</f>
        <v>777747101900</v>
      </c>
      <c r="F6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6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6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6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6" s="1" t="str">
        <f aca="false">IF(ROW()-1&lt;=$K$1,ROW()-1,"")</f>
        <v/>
      </c>
    </row>
    <row r="7" customFormat="false" ht="13.8" hidden="false" customHeight="false" outlineLevel="0" collapsed="false">
      <c r="B7" s="7" t="str">
        <f aca="true">IF(AND($K$1=0,ROW()-1&lt;=$J$1),INDIRECT("Inventaires!D"&amp;SMALL(Inventaires!$A$3:$A$400,ROW()-1),1),IF(AND(ROW()-1&lt;=$K$1,$K$1&gt;0),INDIRECT("Inventaires!D"&amp;SMALL(Inventaires!$B$3:$B$400,ROW()-1),1),""))</f>
        <v>Atoma ACET FAO FAA 150 comp</v>
      </c>
      <c r="C7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7" s="8" t="str">
        <f aca="true">IF(AND($K$1=0,ROW()-1&lt;=$J$1),INDIRECT("Inventaires!C"&amp;SMALL(Inventaires!$A$3:$A$400,ROW()-1),1),IF(AND(ROW()-1&lt;=$K$1,$K$1&gt;0),INDIRECT("Inventaires!C"&amp;SMALL(Inventaires!$B$3:$B$400,ROW()-1),1),""))</f>
        <v>050-314</v>
      </c>
      <c r="E7" s="8" t="n">
        <f aca="true">IF(AND($K$1=0,ROW()-1&lt;=$J$1),INDIRECT("Inventaires!Q"&amp;SMALL(Inventaires!$A$3:$A$400,ROW()-1),1),IF(AND(ROW()-1&lt;=$K$1,$K$1&gt;0),INDIRECT("Inventaires!Q"&amp;SMALL(Inventaires!$B$3:$B$400,ROW()-1),1),""))</f>
        <v>777747101917</v>
      </c>
      <c r="F7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7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7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7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7" s="1" t="str">
        <f aca="false">IF(ROW()-1&lt;=$K$1,ROW()-1,"")</f>
        <v/>
      </c>
    </row>
    <row r="8" customFormat="false" ht="13.8" hidden="false" customHeight="false" outlineLevel="0" collapsed="false">
      <c r="B8" s="7" t="str">
        <f aca="true">IF(AND($K$1=0,ROW()-1&lt;=$J$1),INDIRECT("Inventaires!D"&amp;SMALL(Inventaires!$A$3:$A$400,ROW()-1),1),IF(AND(ROW()-1&lt;=$K$1,$K$1&gt;0),INDIRECT("Inventaires!D"&amp;SMALL(Inventaires!$B$3:$B$400,ROW()-1),1),""))</f>
        <v>Atoma ACET CPLT 500MG 500 cplt</v>
      </c>
      <c r="C8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8" s="8" t="str">
        <f aca="true">IF(AND($K$1=0,ROW()-1&lt;=$J$1),INDIRECT("Inventaires!C"&amp;SMALL(Inventaires!$A$3:$A$400,ROW()-1),1),IF(AND(ROW()-1&lt;=$K$1,$K$1&gt;0),INDIRECT("Inventaires!C"&amp;SMALL(Inventaires!$B$3:$B$400,ROW()-1),1),""))</f>
        <v>082-965</v>
      </c>
      <c r="E8" s="8" t="n">
        <f aca="true">IF(AND($K$1=0,ROW()-1&lt;=$J$1),INDIRECT("Inventaires!Q"&amp;SMALL(Inventaires!$A$3:$A$400,ROW()-1),1),IF(AND(ROW()-1&lt;=$K$1,$K$1&gt;0),INDIRECT("Inventaires!Q"&amp;SMALL(Inventaires!$B$3:$B$400,ROW()-1),1),""))</f>
        <v>777747109517</v>
      </c>
      <c r="F8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8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8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8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8" s="1" t="str">
        <f aca="false">IF(ROW()-1&lt;=$K$1,ROW()-1,"")</f>
        <v/>
      </c>
    </row>
    <row r="9" customFormat="false" ht="13.8" hidden="false" customHeight="false" outlineLevel="0" collapsed="false">
      <c r="B9" s="7" t="str">
        <f aca="true">IF(AND($K$1=0,ROW()-1&lt;=$J$1),INDIRECT("Inventaires!D"&amp;SMALL(Inventaires!$A$3:$A$400,ROW()-1),1),IF(AND(ROW()-1&lt;=$K$1,$K$1&gt;0),INDIRECT("Inventaires!D"&amp;SMALL(Inventaires!$B$3:$B$400,ROW()-1),1),""))</f>
        <v>Atoma Ibuprofen 32cap</v>
      </c>
      <c r="C9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9" s="8" t="str">
        <f aca="true">IF(AND($K$1=0,ROW()-1&lt;=$J$1),INDIRECT("Inventaires!C"&amp;SMALL(Inventaires!$A$3:$A$400,ROW()-1),1),IF(AND(ROW()-1&lt;=$K$1,$K$1&gt;0),INDIRECT("Inventaires!C"&amp;SMALL(Inventaires!$B$3:$B$400,ROW()-1),1),""))</f>
        <v>105-813</v>
      </c>
      <c r="E9" s="8" t="n">
        <f aca="true">IF(AND($K$1=0,ROW()-1&lt;=$J$1),INDIRECT("Inventaires!Q"&amp;SMALL(Inventaires!$A$3:$A$400,ROW()-1),1),IF(AND(ROW()-1&lt;=$K$1,$K$1&gt;0),INDIRECT("Inventaires!Q"&amp;SMALL(Inventaires!$B$3:$B$400,ROW()-1),1),""))</f>
        <v>777747110322</v>
      </c>
      <c r="F9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9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9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9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9" s="1" t="str">
        <f aca="false">IF(ROW()-1&lt;=$K$1,ROW()-1,"")</f>
        <v/>
      </c>
    </row>
    <row r="10" customFormat="false" ht="13.8" hidden="false" customHeight="false" outlineLevel="0" collapsed="false">
      <c r="B10" s="7" t="str">
        <f aca="true">IF(AND($K$1=0,ROW()-1&lt;=$J$1),INDIRECT("Inventaires!D"&amp;SMALL(Inventaires!$A$3:$A$400,ROW()-1),1),IF(AND(ROW()-1&lt;=$K$1,$K$1&gt;0),INDIRECT("Inventaires!D"&amp;SMALL(Inventaires!$B$3:$B$400,ROW()-1),1),""))</f>
        <v>Laboratoire Suisse SUIS ARTRIKOR CR ANALG Boni</v>
      </c>
      <c r="C10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10" s="8" t="str">
        <f aca="true">IF(AND($K$1=0,ROW()-1&lt;=$J$1),INDIRECT("Inventaires!C"&amp;SMALL(Inventaires!$A$3:$A$400,ROW()-1),1),IF(AND(ROW()-1&lt;=$K$1,$K$1&gt;0),INDIRECT("Inventaires!C"&amp;SMALL(Inventaires!$B$3:$B$400,ROW()-1),1),""))</f>
        <v>559-484</v>
      </c>
      <c r="E10" s="8" t="n">
        <f aca="true">IF(AND($K$1=0,ROW()-1&lt;=$J$1),INDIRECT("Inventaires!Q"&amp;SMALL(Inventaires!$A$3:$A$400,ROW()-1),1),IF(AND(ROW()-1&lt;=$K$1,$K$1&gt;0),INDIRECT("Inventaires!Q"&amp;SMALL(Inventaires!$B$3:$B$400,ROW()-1),1),""))</f>
        <v>776329547730</v>
      </c>
      <c r="F10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10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10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10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10" s="1" t="str">
        <f aca="false">IF(ROW()-1&lt;=$K$1,ROW()-1,"")</f>
        <v/>
      </c>
    </row>
    <row r="11" customFormat="false" ht="13.8" hidden="false" customHeight="false" outlineLevel="0" collapsed="false">
      <c r="B11" s="7" t="str">
        <f aca="true">IF(AND($K$1=0,ROW()-1&lt;=$J$1),INDIRECT("Inventaires!D"&amp;SMALL(Inventaires!$A$3:$A$400,ROW()-1),1),IF(AND(ROW()-1&lt;=$K$1,$K$1&gt;0),INDIRECT("Inventaires!D"&amp;SMALL(Inventaires!$B$3:$B$400,ROW()-1),1),""))</f>
        <v>Tylenol FAC/OUV 500MG 150cplt</v>
      </c>
      <c r="C11" s="8" t="n">
        <f aca="true">IF(AND($K$1=0,ROW()-1&lt;=$J$1),INDIRECT("Inventaires!I"&amp;SMALL(Inventaires!$A$3:$A$400,ROW()-1),1),IF(AND(ROW()-1&lt;=$K$1,$K$1&gt;0),INDIRECT("Inventaires!I"&amp;SMALL(Inventaires!$B$3:$B$400,ROW()-1),1),""))</f>
        <v>0</v>
      </c>
      <c r="D11" s="8" t="str">
        <f aca="true">IF(AND($K$1=0,ROW()-1&lt;=$J$1),INDIRECT("Inventaires!C"&amp;SMALL(Inventaires!$A$3:$A$400,ROW()-1),1),IF(AND(ROW()-1&lt;=$K$1,$K$1&gt;0),INDIRECT("Inventaires!C"&amp;SMALL(Inventaires!$B$3:$B$400,ROW()-1),1),""))</f>
        <v>667-931</v>
      </c>
      <c r="E11" s="8" t="n">
        <f aca="true">IF(AND($K$1=0,ROW()-1&lt;=$J$1),INDIRECT("Inventaires!Q"&amp;SMALL(Inventaires!$A$3:$A$400,ROW()-1),1),IF(AND(ROW()-1&lt;=$K$1,$K$1&gt;0),INDIRECT("Inventaires!Q"&amp;SMALL(Inventaires!$B$3:$B$400,ROW()-1),1),""))</f>
        <v>62600142290</v>
      </c>
      <c r="F11" s="9" t="n">
        <f aca="true">IF(AND($K$1=0,ROW()-1&lt;=$J$1),INDIRECT("Inventaires!J"&amp;SMALL(Inventaires!$A$3:$A$400,ROW()-1),1),IF(AND(ROW()-1&lt;=$K$1,$K$1&gt;0),INDIRECT("Inventaires!J"&amp;SMALL(Inventaires!$B$3:$B$400,ROW()-1),1),""))</f>
        <v>0</v>
      </c>
      <c r="G11" s="8" t="str">
        <f aca="true">IF(AND($K$1=0,ROW()-1&lt;=$J$1),INDIRECT("Inventaires!K"&amp;SMALL(Inventaires!$A$3:$A$400,ROW()-1),1),IF(AND(ROW()-1&lt;=$K$1,$K$1&gt;0),INDIRECT("Inventaires!K"&amp;SMALL(Inventaires!$B$3:$B$400,ROW()-1),1),""))</f>
        <v>RUPTURE</v>
      </c>
      <c r="H11" s="8" t="n">
        <f aca="true">IF(AND($K$1=0,ROW()-1&lt;=$J$1),INDIRECT("Inventaires!O"&amp;SMALL(Inventaires!$A$3:$A$400,ROW()-1),1),IF(AND(ROW()-1&lt;=$K$1,$K$1&gt;0),INDIRECT("Inventaires!O"&amp;SMALL(Inventaires!$B$3:$B$400,ROW()-1),1),""))</f>
        <v>0</v>
      </c>
      <c r="I11" s="8" t="n">
        <f aca="true">IF(AND($K$1=0,ROW()-1&lt;=$J$1),INDIRECT("Inventaires!M"&amp;SMALL(Inventaires!$A$3:$A$400,ROW()-1),1),IF(AND(ROW()-1&lt;=$K$1,$K$1&gt;0),INDIRECT("Inventaires!M"&amp;SMALL(Inventaires!$B$3:$B$400,ROW()-1),1),""))</f>
        <v>0</v>
      </c>
      <c r="K11" s="1" t="str">
        <f aca="false">IF(ROW()-1&lt;=$K$1,ROW()-1,"")</f>
        <v/>
      </c>
    </row>
    <row r="12" customFormat="false" ht="13.8" hidden="false" customHeight="false" outlineLevel="0" collapsed="false">
      <c r="B1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" s="1" t="str">
        <f aca="false">IF(ROW()-1&lt;=$K$1,ROW()-1,"")</f>
        <v/>
      </c>
    </row>
    <row r="13" customFormat="false" ht="13.8" hidden="false" customHeight="false" outlineLevel="0" collapsed="false">
      <c r="B1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" s="1" t="str">
        <f aca="false">IF(ROW()-1&lt;=$K$1,ROW()-1,"")</f>
        <v/>
      </c>
    </row>
    <row r="14" customFormat="false" ht="13.8" hidden="false" customHeight="false" outlineLevel="0" collapsed="false">
      <c r="B1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" s="1" t="str">
        <f aca="false">IF(ROW()-1&lt;=$K$1,ROW()-1,"")</f>
        <v/>
      </c>
    </row>
    <row r="15" customFormat="false" ht="13.8" hidden="false" customHeight="false" outlineLevel="0" collapsed="false">
      <c r="B1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" s="1" t="str">
        <f aca="false">IF(ROW()-1&lt;=$K$1,ROW()-1,"")</f>
        <v/>
      </c>
    </row>
    <row r="16" customFormat="false" ht="13.8" hidden="false" customHeight="false" outlineLevel="0" collapsed="false">
      <c r="B1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" s="1" t="str">
        <f aca="false">IF(ROW()-1&lt;=$K$1,ROW()-1,"")</f>
        <v/>
      </c>
    </row>
    <row r="17" customFormat="false" ht="13.8" hidden="false" customHeight="false" outlineLevel="0" collapsed="false">
      <c r="B1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" s="1" t="str">
        <f aca="false">IF(ROW()-1&lt;=$K$1,ROW()-1,"")</f>
        <v/>
      </c>
    </row>
    <row r="18" customFormat="false" ht="13.8" hidden="false" customHeight="false" outlineLevel="0" collapsed="false">
      <c r="B1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" s="1" t="str">
        <f aca="false">IF(ROW()-1&lt;=$K$1,ROW()-1,"")</f>
        <v/>
      </c>
    </row>
    <row r="19" customFormat="false" ht="13.8" hidden="false" customHeight="false" outlineLevel="0" collapsed="false">
      <c r="B1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" s="1" t="str">
        <f aca="false">IF(ROW()-1&lt;=$K$1,ROW()-1,"")</f>
        <v/>
      </c>
    </row>
    <row r="20" customFormat="false" ht="13.8" hidden="false" customHeight="false" outlineLevel="0" collapsed="false">
      <c r="B2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" s="1" t="str">
        <f aca="false">IF(ROW()-1&lt;=$K$1,ROW()-1,"")</f>
        <v/>
      </c>
    </row>
    <row r="21" customFormat="false" ht="13.8" hidden="false" customHeight="false" outlineLevel="0" collapsed="false">
      <c r="B2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" s="1" t="str">
        <f aca="false">IF(ROW()-1&lt;=$K$1,ROW()-1,"")</f>
        <v/>
      </c>
    </row>
    <row r="22" customFormat="false" ht="13.8" hidden="false" customHeight="false" outlineLevel="0" collapsed="false">
      <c r="B2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" s="1" t="str">
        <f aca="false">IF(ROW()-1&lt;=$K$1,ROW()-1,"")</f>
        <v/>
      </c>
    </row>
    <row r="23" customFormat="false" ht="13.8" hidden="false" customHeight="false" outlineLevel="0" collapsed="false">
      <c r="B2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" s="1" t="str">
        <f aca="false">IF(ROW()-1&lt;=$K$1,ROW()-1,"")</f>
        <v/>
      </c>
    </row>
    <row r="24" customFormat="false" ht="13.8" hidden="false" customHeight="false" outlineLevel="0" collapsed="false">
      <c r="B2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" s="1" t="str">
        <f aca="false">IF(ROW()-1&lt;=$K$1,ROW()-1,"")</f>
        <v/>
      </c>
    </row>
    <row r="25" customFormat="false" ht="13.8" hidden="false" customHeight="false" outlineLevel="0" collapsed="false">
      <c r="B2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" s="1" t="str">
        <f aca="false">IF(ROW()-1&lt;=$K$1,ROW()-1,"")</f>
        <v/>
      </c>
    </row>
    <row r="26" customFormat="false" ht="13.8" hidden="false" customHeight="false" outlineLevel="0" collapsed="false">
      <c r="B2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" s="1" t="str">
        <f aca="false">IF(ROW()-1&lt;=$K$1,ROW()-1,"")</f>
        <v/>
      </c>
    </row>
    <row r="27" customFormat="false" ht="13.8" hidden="false" customHeight="false" outlineLevel="0" collapsed="false">
      <c r="B2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" s="1" t="str">
        <f aca="false">IF(ROW()-1&lt;=$K$1,ROW()-1,"")</f>
        <v/>
      </c>
    </row>
    <row r="28" customFormat="false" ht="13.8" hidden="false" customHeight="false" outlineLevel="0" collapsed="false">
      <c r="B2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" s="1" t="str">
        <f aca="false">IF(ROW()-1&lt;=$K$1,ROW()-1,"")</f>
        <v/>
      </c>
    </row>
    <row r="29" customFormat="false" ht="13.8" hidden="false" customHeight="false" outlineLevel="0" collapsed="false">
      <c r="B2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" s="1" t="str">
        <f aca="false">IF(ROW()-1&lt;=$K$1,ROW()-1,"")</f>
        <v/>
      </c>
    </row>
    <row r="30" customFormat="false" ht="13.8" hidden="false" customHeight="false" outlineLevel="0" collapsed="false">
      <c r="B3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" s="1" t="str">
        <f aca="false">IF(ROW()-1&lt;=$K$1,ROW()-1,"")</f>
        <v/>
      </c>
    </row>
    <row r="31" customFormat="false" ht="13.8" hidden="false" customHeight="false" outlineLevel="0" collapsed="false">
      <c r="B3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" s="1" t="str">
        <f aca="false">IF(ROW()-1&lt;=$K$1,ROW()-1,"")</f>
        <v/>
      </c>
    </row>
    <row r="32" customFormat="false" ht="13.8" hidden="false" customHeight="false" outlineLevel="0" collapsed="false">
      <c r="B3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" s="1" t="str">
        <f aca="false">IF(ROW()-1&lt;=$K$1,ROW()-1,"")</f>
        <v/>
      </c>
    </row>
    <row r="33" customFormat="false" ht="13.8" hidden="false" customHeight="false" outlineLevel="0" collapsed="false">
      <c r="B3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" s="1" t="str">
        <f aca="false">IF(ROW()-1&lt;=$K$1,ROW()-1,"")</f>
        <v/>
      </c>
    </row>
    <row r="34" customFormat="false" ht="13.8" hidden="false" customHeight="false" outlineLevel="0" collapsed="false">
      <c r="B3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" s="1" t="str">
        <f aca="false">IF(ROW()-1&lt;=$K$1,ROW()-1,"")</f>
        <v/>
      </c>
    </row>
    <row r="35" customFormat="false" ht="13.8" hidden="false" customHeight="false" outlineLevel="0" collapsed="false">
      <c r="B3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" s="1" t="str">
        <f aca="false">IF(ROW()-1&lt;=$K$1,ROW()-1,"")</f>
        <v/>
      </c>
    </row>
    <row r="36" customFormat="false" ht="13.8" hidden="false" customHeight="false" outlineLevel="0" collapsed="false">
      <c r="B3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" s="1" t="str">
        <f aca="false">IF(ROW()-1&lt;=$K$1,ROW()-1,"")</f>
        <v/>
      </c>
    </row>
    <row r="37" customFormat="false" ht="13.8" hidden="false" customHeight="false" outlineLevel="0" collapsed="false">
      <c r="B3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" s="1" t="str">
        <f aca="false">IF(ROW()-1&lt;=$K$1,ROW()-1,"")</f>
        <v/>
      </c>
    </row>
    <row r="38" customFormat="false" ht="13.8" hidden="false" customHeight="false" outlineLevel="0" collapsed="false">
      <c r="B3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" s="1" t="str">
        <f aca="false">IF(ROW()-1&lt;=$K$1,ROW()-1,"")</f>
        <v/>
      </c>
    </row>
    <row r="39" customFormat="false" ht="13.8" hidden="false" customHeight="false" outlineLevel="0" collapsed="false">
      <c r="B3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" s="1" t="str">
        <f aca="false">IF(ROW()-1&lt;=$K$1,ROW()-1,"")</f>
        <v/>
      </c>
    </row>
    <row r="40" customFormat="false" ht="13.8" hidden="false" customHeight="false" outlineLevel="0" collapsed="false">
      <c r="B4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0" s="1" t="str">
        <f aca="false">IF(ROW()-1&lt;=$K$1,ROW()-1,"")</f>
        <v/>
      </c>
    </row>
    <row r="41" customFormat="false" ht="13.8" hidden="false" customHeight="false" outlineLevel="0" collapsed="false">
      <c r="B4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1" s="1" t="str">
        <f aca="false">IF(ROW()-1&lt;=$K$1,ROW()-1,"")</f>
        <v/>
      </c>
    </row>
    <row r="42" customFormat="false" ht="13.8" hidden="false" customHeight="false" outlineLevel="0" collapsed="false">
      <c r="B4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2" s="1" t="str">
        <f aca="false">IF(ROW()-1&lt;=$K$1,ROW()-1,"")</f>
        <v/>
      </c>
    </row>
    <row r="43" customFormat="false" ht="13.8" hidden="false" customHeight="false" outlineLevel="0" collapsed="false">
      <c r="B4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3" s="1" t="str">
        <f aca="false">IF(ROW()-1&lt;=$K$1,ROW()-1,"")</f>
        <v/>
      </c>
    </row>
    <row r="44" customFormat="false" ht="13.8" hidden="false" customHeight="false" outlineLevel="0" collapsed="false">
      <c r="B4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4" s="1" t="str">
        <f aca="false">IF(ROW()-1&lt;=$K$1,ROW()-1,"")</f>
        <v/>
      </c>
    </row>
    <row r="45" customFormat="false" ht="13.8" hidden="false" customHeight="false" outlineLevel="0" collapsed="false">
      <c r="B4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5" s="1" t="str">
        <f aca="false">IF(ROW()-1&lt;=$K$1,ROW()-1,"")</f>
        <v/>
      </c>
    </row>
    <row r="46" customFormat="false" ht="13.8" hidden="false" customHeight="false" outlineLevel="0" collapsed="false">
      <c r="B4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6" s="1" t="str">
        <f aca="false">IF(ROW()-1&lt;=$K$1,ROW()-1,"")</f>
        <v/>
      </c>
    </row>
    <row r="47" customFormat="false" ht="13.8" hidden="false" customHeight="false" outlineLevel="0" collapsed="false">
      <c r="B4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7" s="1" t="str">
        <f aca="false">IF(ROW()-1&lt;=$K$1,ROW()-1,"")</f>
        <v/>
      </c>
    </row>
    <row r="48" customFormat="false" ht="13.8" hidden="false" customHeight="false" outlineLevel="0" collapsed="false">
      <c r="B4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8" s="1" t="str">
        <f aca="false">IF(ROW()-1&lt;=$K$1,ROW()-1,"")</f>
        <v/>
      </c>
    </row>
    <row r="49" customFormat="false" ht="13.8" hidden="false" customHeight="false" outlineLevel="0" collapsed="false">
      <c r="B4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9" s="1" t="str">
        <f aca="false">IF(ROW()-1&lt;=$K$1,ROW()-1,"")</f>
        <v/>
      </c>
    </row>
    <row r="50" customFormat="false" ht="13.8" hidden="false" customHeight="false" outlineLevel="0" collapsed="false">
      <c r="B5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0" s="1" t="str">
        <f aca="false">IF(ROW()-1&lt;=$K$1,ROW()-1,"")</f>
        <v/>
      </c>
    </row>
    <row r="51" customFormat="false" ht="13.8" hidden="false" customHeight="false" outlineLevel="0" collapsed="false">
      <c r="B5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1" s="1" t="str">
        <f aca="false">IF(ROW()-1&lt;=$K$1,ROW()-1,"")</f>
        <v/>
      </c>
    </row>
    <row r="52" customFormat="false" ht="13.8" hidden="false" customHeight="false" outlineLevel="0" collapsed="false">
      <c r="B5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2" s="1" t="str">
        <f aca="false">IF(ROW()-1&lt;=$K$1,ROW()-1,"")</f>
        <v/>
      </c>
    </row>
    <row r="53" customFormat="false" ht="13.8" hidden="false" customHeight="false" outlineLevel="0" collapsed="false">
      <c r="B5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3" s="1" t="str">
        <f aca="false">IF(ROW()-1&lt;=$K$1,ROW()-1,"")</f>
        <v/>
      </c>
    </row>
    <row r="54" customFormat="false" ht="13.8" hidden="false" customHeight="false" outlineLevel="0" collapsed="false">
      <c r="B5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4" s="1" t="str">
        <f aca="false">IF(ROW()-1&lt;=$K$1,ROW()-1,"")</f>
        <v/>
      </c>
    </row>
    <row r="55" customFormat="false" ht="13.8" hidden="false" customHeight="false" outlineLevel="0" collapsed="false">
      <c r="B5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5" s="1" t="str">
        <f aca="false">IF(ROW()-1&lt;=$K$1,ROW()-1,"")</f>
        <v/>
      </c>
    </row>
    <row r="56" customFormat="false" ht="13.8" hidden="false" customHeight="false" outlineLevel="0" collapsed="false">
      <c r="B5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6" s="1" t="str">
        <f aca="false">IF(ROW()-1&lt;=$K$1,ROW()-1,"")</f>
        <v/>
      </c>
    </row>
    <row r="57" customFormat="false" ht="13.8" hidden="false" customHeight="false" outlineLevel="0" collapsed="false">
      <c r="B5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7" s="1" t="str">
        <f aca="false">IF(ROW()-1&lt;=$K$1,ROW()-1,"")</f>
        <v/>
      </c>
    </row>
    <row r="58" customFormat="false" ht="13.8" hidden="false" customHeight="false" outlineLevel="0" collapsed="false">
      <c r="B5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8" s="1" t="str">
        <f aca="false">IF(ROW()-1&lt;=$K$1,ROW()-1,"")</f>
        <v/>
      </c>
    </row>
    <row r="59" customFormat="false" ht="13.8" hidden="false" customHeight="false" outlineLevel="0" collapsed="false">
      <c r="B5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5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5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5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5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5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5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59" s="1" t="str">
        <f aca="false">IF(ROW()-1&lt;=$K$1,ROW()-1,"")</f>
        <v/>
      </c>
    </row>
    <row r="60" customFormat="false" ht="13.8" hidden="false" customHeight="false" outlineLevel="0" collapsed="false">
      <c r="B6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0" s="1" t="str">
        <f aca="false">IF(ROW()-1&lt;=$K$1,ROW()-1,"")</f>
        <v/>
      </c>
    </row>
    <row r="61" customFormat="false" ht="13.8" hidden="false" customHeight="false" outlineLevel="0" collapsed="false">
      <c r="B6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1" s="1" t="str">
        <f aca="false">IF(ROW()-1&lt;=$K$1,ROW()-1,"")</f>
        <v/>
      </c>
    </row>
    <row r="62" customFormat="false" ht="13.8" hidden="false" customHeight="false" outlineLevel="0" collapsed="false">
      <c r="B6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2" s="1" t="str">
        <f aca="false">IF(ROW()-1&lt;=$K$1,ROW()-1,"")</f>
        <v/>
      </c>
    </row>
    <row r="63" customFormat="false" ht="13.8" hidden="false" customHeight="false" outlineLevel="0" collapsed="false">
      <c r="B6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3" s="1" t="str">
        <f aca="false">IF(ROW()-1&lt;=$K$1,ROW()-1,"")</f>
        <v/>
      </c>
    </row>
    <row r="64" customFormat="false" ht="13.8" hidden="false" customHeight="false" outlineLevel="0" collapsed="false">
      <c r="B6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4" s="1" t="str">
        <f aca="false">IF(ROW()-1&lt;=$K$1,ROW()-1,"")</f>
        <v/>
      </c>
    </row>
    <row r="65" customFormat="false" ht="13.8" hidden="false" customHeight="false" outlineLevel="0" collapsed="false">
      <c r="B6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5" s="1" t="str">
        <f aca="false">IF(ROW()-1&lt;=$K$1,ROW()-1,"")</f>
        <v/>
      </c>
    </row>
    <row r="66" customFormat="false" ht="13.8" hidden="false" customHeight="false" outlineLevel="0" collapsed="false">
      <c r="B6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6" s="1" t="str">
        <f aca="false">IF(ROW()-1&lt;=$K$1,ROW()-1,"")</f>
        <v/>
      </c>
    </row>
    <row r="67" customFormat="false" ht="13.8" hidden="false" customHeight="false" outlineLevel="0" collapsed="false">
      <c r="B6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7" s="1" t="str">
        <f aca="false">IF(ROW()-1&lt;=$K$1,ROW()-1,"")</f>
        <v/>
      </c>
    </row>
    <row r="68" customFormat="false" ht="13.8" hidden="false" customHeight="false" outlineLevel="0" collapsed="false">
      <c r="B6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8" s="1" t="str">
        <f aca="false">IF(ROW()-1&lt;=$K$1,ROW()-1,"")</f>
        <v/>
      </c>
    </row>
    <row r="69" customFormat="false" ht="13.8" hidden="false" customHeight="false" outlineLevel="0" collapsed="false">
      <c r="B6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6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6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6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6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6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6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69" s="1" t="str">
        <f aca="false">IF(ROW()-1&lt;=$K$1,ROW()-1,"")</f>
        <v/>
      </c>
    </row>
    <row r="70" customFormat="false" ht="13.8" hidden="false" customHeight="false" outlineLevel="0" collapsed="false">
      <c r="B7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0" s="1" t="str">
        <f aca="false">IF(ROW()-1&lt;=$K$1,ROW()-1,"")</f>
        <v/>
      </c>
    </row>
    <row r="71" customFormat="false" ht="13.8" hidden="false" customHeight="false" outlineLevel="0" collapsed="false">
      <c r="B7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1" s="1" t="str">
        <f aca="false">IF(ROW()-1&lt;=$K$1,ROW()-1,"")</f>
        <v/>
      </c>
    </row>
    <row r="72" customFormat="false" ht="13.8" hidden="false" customHeight="false" outlineLevel="0" collapsed="false">
      <c r="B7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2" s="1" t="str">
        <f aca="false">IF(ROW()-1&lt;=$K$1,ROW()-1,"")</f>
        <v/>
      </c>
    </row>
    <row r="73" customFormat="false" ht="13.8" hidden="false" customHeight="false" outlineLevel="0" collapsed="false">
      <c r="B7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3" s="1" t="str">
        <f aca="false">IF(ROW()-1&lt;=$K$1,ROW()-1,"")</f>
        <v/>
      </c>
    </row>
    <row r="74" customFormat="false" ht="13.8" hidden="false" customHeight="false" outlineLevel="0" collapsed="false">
      <c r="B7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4" s="1" t="str">
        <f aca="false">IF(ROW()-1&lt;=$K$1,ROW()-1,"")</f>
        <v/>
      </c>
    </row>
    <row r="75" customFormat="false" ht="13.8" hidden="false" customHeight="false" outlineLevel="0" collapsed="false">
      <c r="B7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5" s="1" t="str">
        <f aca="false">IF(ROW()-1&lt;=$K$1,ROW()-1,"")</f>
        <v/>
      </c>
    </row>
    <row r="76" customFormat="false" ht="13.8" hidden="false" customHeight="false" outlineLevel="0" collapsed="false">
      <c r="B7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6" s="1" t="str">
        <f aca="false">IF(ROW()-1&lt;=$K$1,ROW()-1,"")</f>
        <v/>
      </c>
    </row>
    <row r="77" customFormat="false" ht="13.8" hidden="false" customHeight="false" outlineLevel="0" collapsed="false">
      <c r="B7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7" s="1" t="str">
        <f aca="false">IF(ROW()-1&lt;=$K$1,ROW()-1,"")</f>
        <v/>
      </c>
    </row>
    <row r="78" customFormat="false" ht="13.8" hidden="false" customHeight="false" outlineLevel="0" collapsed="false">
      <c r="B7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8" s="1" t="str">
        <f aca="false">IF(ROW()-1&lt;=$K$1,ROW()-1,"")</f>
        <v/>
      </c>
    </row>
    <row r="79" customFormat="false" ht="13.8" hidden="false" customHeight="false" outlineLevel="0" collapsed="false">
      <c r="B7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7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7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7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7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7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7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79" s="1" t="str">
        <f aca="false">IF(ROW()-1&lt;=$K$1,ROW()-1,"")</f>
        <v/>
      </c>
    </row>
    <row r="80" customFormat="false" ht="13.8" hidden="false" customHeight="false" outlineLevel="0" collapsed="false">
      <c r="B8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0" s="1" t="str">
        <f aca="false">IF(ROW()-1&lt;=$K$1,ROW()-1,"")</f>
        <v/>
      </c>
    </row>
    <row r="81" customFormat="false" ht="13.8" hidden="false" customHeight="false" outlineLevel="0" collapsed="false">
      <c r="B8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1" s="1" t="str">
        <f aca="false">IF(ROW()-1&lt;=$K$1,ROW()-1,"")</f>
        <v/>
      </c>
    </row>
    <row r="82" customFormat="false" ht="13.8" hidden="false" customHeight="false" outlineLevel="0" collapsed="false">
      <c r="B8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2" s="1" t="str">
        <f aca="false">IF(ROW()-1&lt;=$K$1,ROW()-1,"")</f>
        <v/>
      </c>
    </row>
    <row r="83" customFormat="false" ht="13.8" hidden="false" customHeight="false" outlineLevel="0" collapsed="false">
      <c r="B8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3" s="1" t="str">
        <f aca="false">IF(ROW()-1&lt;=$K$1,ROW()-1,"")</f>
        <v/>
      </c>
    </row>
    <row r="84" customFormat="false" ht="13.8" hidden="false" customHeight="false" outlineLevel="0" collapsed="false">
      <c r="B8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4" s="1" t="str">
        <f aca="false">IF(ROW()-1&lt;=$K$1,ROW()-1,"")</f>
        <v/>
      </c>
    </row>
    <row r="85" customFormat="false" ht="13.8" hidden="false" customHeight="false" outlineLevel="0" collapsed="false">
      <c r="B8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5" s="1" t="str">
        <f aca="false">IF(ROW()-1&lt;=$K$1,ROW()-1,"")</f>
        <v/>
      </c>
    </row>
    <row r="86" customFormat="false" ht="13.8" hidden="false" customHeight="false" outlineLevel="0" collapsed="false">
      <c r="B8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6" s="1" t="str">
        <f aca="false">IF(ROW()-1&lt;=$K$1,ROW()-1,"")</f>
        <v/>
      </c>
    </row>
    <row r="87" customFormat="false" ht="13.8" hidden="false" customHeight="false" outlineLevel="0" collapsed="false">
      <c r="B8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7" s="1" t="str">
        <f aca="false">IF(ROW()-1&lt;=$K$1,ROW()-1,"")</f>
        <v/>
      </c>
    </row>
    <row r="88" customFormat="false" ht="13.8" hidden="false" customHeight="false" outlineLevel="0" collapsed="false">
      <c r="B8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8" s="1" t="str">
        <f aca="false">IF(ROW()-1&lt;=$K$1,ROW()-1,"")</f>
        <v/>
      </c>
    </row>
    <row r="89" customFormat="false" ht="13.8" hidden="false" customHeight="false" outlineLevel="0" collapsed="false">
      <c r="B8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8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8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8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8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8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8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89" s="1" t="str">
        <f aca="false">IF(ROW()-1&lt;=$K$1,ROW()-1,"")</f>
        <v/>
      </c>
    </row>
    <row r="90" customFormat="false" ht="13.8" hidden="false" customHeight="false" outlineLevel="0" collapsed="false">
      <c r="B9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0" s="1" t="str">
        <f aca="false">IF(ROW()-1&lt;=$K$1,ROW()-1,"")</f>
        <v/>
      </c>
    </row>
    <row r="91" customFormat="false" ht="13.8" hidden="false" customHeight="false" outlineLevel="0" collapsed="false">
      <c r="B9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1" s="1" t="str">
        <f aca="false">IF(ROW()-1&lt;=$K$1,ROW()-1,"")</f>
        <v/>
      </c>
    </row>
    <row r="92" customFormat="false" ht="13.8" hidden="false" customHeight="false" outlineLevel="0" collapsed="false">
      <c r="B9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2" s="1" t="str">
        <f aca="false">IF(ROW()-1&lt;=$K$1,ROW()-1,"")</f>
        <v/>
      </c>
    </row>
    <row r="93" customFormat="false" ht="13.8" hidden="false" customHeight="false" outlineLevel="0" collapsed="false">
      <c r="B9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3" s="1" t="str">
        <f aca="false">IF(ROW()-1&lt;=$K$1,ROW()-1,"")</f>
        <v/>
      </c>
    </row>
    <row r="94" customFormat="false" ht="13.8" hidden="false" customHeight="false" outlineLevel="0" collapsed="false">
      <c r="B9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4" s="1" t="str">
        <f aca="false">IF(ROW()-1&lt;=$K$1,ROW()-1,"")</f>
        <v/>
      </c>
    </row>
    <row r="95" customFormat="false" ht="13.8" hidden="false" customHeight="false" outlineLevel="0" collapsed="false">
      <c r="B9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5" s="1" t="str">
        <f aca="false">IF(ROW()-1&lt;=$K$1,ROW()-1,"")</f>
        <v/>
      </c>
    </row>
    <row r="96" customFormat="false" ht="13.8" hidden="false" customHeight="false" outlineLevel="0" collapsed="false">
      <c r="B9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6" s="1" t="str">
        <f aca="false">IF(ROW()-1&lt;=$K$1,ROW()-1,"")</f>
        <v/>
      </c>
    </row>
    <row r="97" customFormat="false" ht="13.8" hidden="false" customHeight="false" outlineLevel="0" collapsed="false">
      <c r="B9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7" s="1" t="str">
        <f aca="false">IF(ROW()-1&lt;=$K$1,ROW()-1,"")</f>
        <v/>
      </c>
    </row>
    <row r="98" customFormat="false" ht="13.8" hidden="false" customHeight="false" outlineLevel="0" collapsed="false">
      <c r="B9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8" s="1" t="str">
        <f aca="false">IF(ROW()-1&lt;=$K$1,ROW()-1,"")</f>
        <v/>
      </c>
    </row>
    <row r="99" customFormat="false" ht="13.8" hidden="false" customHeight="false" outlineLevel="0" collapsed="false">
      <c r="B9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9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9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9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9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9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9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99" s="1" t="str">
        <f aca="false">IF(ROW()-1&lt;=$K$1,ROW()-1,"")</f>
        <v/>
      </c>
    </row>
    <row r="100" customFormat="false" ht="13.8" hidden="false" customHeight="false" outlineLevel="0" collapsed="false">
      <c r="B10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0" s="1" t="str">
        <f aca="false">IF(ROW()-1&lt;=$K$1,ROW()-1,"")</f>
        <v/>
      </c>
    </row>
    <row r="101" customFormat="false" ht="13.8" hidden="false" customHeight="false" outlineLevel="0" collapsed="false">
      <c r="B10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1" s="1" t="str">
        <f aca="false">IF(ROW()-1&lt;=$K$1,ROW()-1,"")</f>
        <v/>
      </c>
    </row>
    <row r="102" customFormat="false" ht="13.8" hidden="false" customHeight="false" outlineLevel="0" collapsed="false">
      <c r="B10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2" s="1" t="str">
        <f aca="false">IF(ROW()-1&lt;=$K$1,ROW()-1,"")</f>
        <v/>
      </c>
    </row>
    <row r="103" customFormat="false" ht="13.8" hidden="false" customHeight="false" outlineLevel="0" collapsed="false">
      <c r="B10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3" s="1" t="str">
        <f aca="false">IF(ROW()-1&lt;=$K$1,ROW()-1,"")</f>
        <v/>
      </c>
    </row>
    <row r="104" customFormat="false" ht="13.8" hidden="false" customHeight="false" outlineLevel="0" collapsed="false">
      <c r="B10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4" s="1" t="str">
        <f aca="false">IF(ROW()-1&lt;=$K$1,ROW()-1,"")</f>
        <v/>
      </c>
    </row>
    <row r="105" customFormat="false" ht="13.8" hidden="false" customHeight="false" outlineLevel="0" collapsed="false">
      <c r="B10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5" s="1" t="str">
        <f aca="false">IF(ROW()-1&lt;=$K$1,ROW()-1,"")</f>
        <v/>
      </c>
    </row>
    <row r="106" customFormat="false" ht="13.8" hidden="false" customHeight="false" outlineLevel="0" collapsed="false">
      <c r="B10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6" s="1" t="str">
        <f aca="false">IF(ROW()-1&lt;=$K$1,ROW()-1,"")</f>
        <v/>
      </c>
    </row>
    <row r="107" customFormat="false" ht="13.8" hidden="false" customHeight="false" outlineLevel="0" collapsed="false">
      <c r="B10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7" s="1" t="str">
        <f aca="false">IF(ROW()-1&lt;=$K$1,ROW()-1,"")</f>
        <v/>
      </c>
    </row>
    <row r="108" customFormat="false" ht="13.8" hidden="false" customHeight="false" outlineLevel="0" collapsed="false">
      <c r="B10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8" s="1" t="str">
        <f aca="false">IF(ROW()-1&lt;=$K$1,ROW()-1,"")</f>
        <v/>
      </c>
    </row>
    <row r="109" customFormat="false" ht="13.8" hidden="false" customHeight="false" outlineLevel="0" collapsed="false">
      <c r="B10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0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0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0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0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0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0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09" s="1" t="str">
        <f aca="false">IF(ROW()-1&lt;=$K$1,ROW()-1,"")</f>
        <v/>
      </c>
    </row>
    <row r="110" customFormat="false" ht="13.8" hidden="false" customHeight="false" outlineLevel="0" collapsed="false">
      <c r="B11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0" s="1" t="str">
        <f aca="false">IF(ROW()-1&lt;=$K$1,ROW()-1,"")</f>
        <v/>
      </c>
    </row>
    <row r="111" customFormat="false" ht="13.8" hidden="false" customHeight="false" outlineLevel="0" collapsed="false">
      <c r="B11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1" s="1" t="str">
        <f aca="false">IF(ROW()-1&lt;=$K$1,ROW()-1,"")</f>
        <v/>
      </c>
    </row>
    <row r="112" customFormat="false" ht="13.8" hidden="false" customHeight="false" outlineLevel="0" collapsed="false">
      <c r="B11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2" s="1" t="str">
        <f aca="false">IF(ROW()-1&lt;=$K$1,ROW()-1,"")</f>
        <v/>
      </c>
    </row>
    <row r="113" customFormat="false" ht="13.8" hidden="false" customHeight="false" outlineLevel="0" collapsed="false">
      <c r="B11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3" s="1" t="str">
        <f aca="false">IF(ROW()-1&lt;=$K$1,ROW()-1,"")</f>
        <v/>
      </c>
    </row>
    <row r="114" customFormat="false" ht="13.8" hidden="false" customHeight="false" outlineLevel="0" collapsed="false">
      <c r="B11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4" s="1" t="str">
        <f aca="false">IF(ROW()-1&lt;=$K$1,ROW()-1,"")</f>
        <v/>
      </c>
    </row>
    <row r="115" customFormat="false" ht="13.8" hidden="false" customHeight="false" outlineLevel="0" collapsed="false">
      <c r="B11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5" s="1" t="str">
        <f aca="false">IF(ROW()-1&lt;=$K$1,ROW()-1,"")</f>
        <v/>
      </c>
    </row>
    <row r="116" customFormat="false" ht="13.8" hidden="false" customHeight="false" outlineLevel="0" collapsed="false">
      <c r="B11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6" s="1" t="str">
        <f aca="false">IF(ROW()-1&lt;=$K$1,ROW()-1,"")</f>
        <v/>
      </c>
    </row>
    <row r="117" customFormat="false" ht="13.8" hidden="false" customHeight="false" outlineLevel="0" collapsed="false">
      <c r="B11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7" s="1" t="str">
        <f aca="false">IF(ROW()-1&lt;=$K$1,ROW()-1,"")</f>
        <v/>
      </c>
    </row>
    <row r="118" customFormat="false" ht="13.8" hidden="false" customHeight="false" outlineLevel="0" collapsed="false">
      <c r="B11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8" s="1" t="str">
        <f aca="false">IF(ROW()-1&lt;=$K$1,ROW()-1,"")</f>
        <v/>
      </c>
    </row>
    <row r="119" customFormat="false" ht="13.8" hidden="false" customHeight="false" outlineLevel="0" collapsed="false">
      <c r="B11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1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1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1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1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1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1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19" s="1" t="str">
        <f aca="false">IF(ROW()-1&lt;=$K$1,ROW()-1,"")</f>
        <v/>
      </c>
    </row>
    <row r="120" customFormat="false" ht="13.8" hidden="false" customHeight="false" outlineLevel="0" collapsed="false">
      <c r="B12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0" s="1" t="str">
        <f aca="false">IF(ROW()-1&lt;=$K$1,ROW()-1,"")</f>
        <v/>
      </c>
    </row>
    <row r="121" customFormat="false" ht="13.8" hidden="false" customHeight="false" outlineLevel="0" collapsed="false">
      <c r="B12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1" s="1" t="str">
        <f aca="false">IF(ROW()-1&lt;=$K$1,ROW()-1,"")</f>
        <v/>
      </c>
    </row>
    <row r="122" customFormat="false" ht="13.8" hidden="false" customHeight="false" outlineLevel="0" collapsed="false">
      <c r="B12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2" s="1" t="str">
        <f aca="false">IF(ROW()-1&lt;=$K$1,ROW()-1,"")</f>
        <v/>
      </c>
    </row>
    <row r="123" customFormat="false" ht="13.8" hidden="false" customHeight="false" outlineLevel="0" collapsed="false">
      <c r="B12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3" s="1" t="str">
        <f aca="false">IF(ROW()-1&lt;=$K$1,ROW()-1,"")</f>
        <v/>
      </c>
    </row>
    <row r="124" customFormat="false" ht="13.8" hidden="false" customHeight="false" outlineLevel="0" collapsed="false">
      <c r="B12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4" s="1" t="str">
        <f aca="false">IF(ROW()-1&lt;=$K$1,ROW()-1,"")</f>
        <v/>
      </c>
    </row>
    <row r="125" customFormat="false" ht="13.8" hidden="false" customHeight="false" outlineLevel="0" collapsed="false">
      <c r="B12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5" s="1" t="str">
        <f aca="false">IF(ROW()-1&lt;=$K$1,ROW()-1,"")</f>
        <v/>
      </c>
    </row>
    <row r="126" customFormat="false" ht="13.8" hidden="false" customHeight="false" outlineLevel="0" collapsed="false">
      <c r="B12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6" s="1" t="str">
        <f aca="false">IF(ROW()-1&lt;=$K$1,ROW()-1,"")</f>
        <v/>
      </c>
    </row>
    <row r="127" customFormat="false" ht="13.8" hidden="false" customHeight="false" outlineLevel="0" collapsed="false">
      <c r="B12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7" s="1" t="str">
        <f aca="false">IF(ROW()-1&lt;=$K$1,ROW()-1,"")</f>
        <v/>
      </c>
    </row>
    <row r="128" customFormat="false" ht="13.8" hidden="false" customHeight="false" outlineLevel="0" collapsed="false">
      <c r="B12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8" s="1" t="str">
        <f aca="false">IF(ROW()-1&lt;=$K$1,ROW()-1,"")</f>
        <v/>
      </c>
    </row>
    <row r="129" customFormat="false" ht="13.8" hidden="false" customHeight="false" outlineLevel="0" collapsed="false">
      <c r="B12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2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2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2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2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2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2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29" s="1" t="str">
        <f aca="false">IF(ROW()-1&lt;=$K$1,ROW()-1,"")</f>
        <v/>
      </c>
    </row>
    <row r="130" customFormat="false" ht="13.8" hidden="false" customHeight="false" outlineLevel="0" collapsed="false">
      <c r="B13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0" s="1" t="str">
        <f aca="false">IF(ROW()-1&lt;=$K$1,ROW()-1,"")</f>
        <v/>
      </c>
    </row>
    <row r="131" customFormat="false" ht="13.8" hidden="false" customHeight="false" outlineLevel="0" collapsed="false">
      <c r="B13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1" s="1" t="str">
        <f aca="false">IF(ROW()-1&lt;=$K$1,ROW()-1,"")</f>
        <v/>
      </c>
    </row>
    <row r="132" customFormat="false" ht="13.8" hidden="false" customHeight="false" outlineLevel="0" collapsed="false">
      <c r="B13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2" s="1" t="str">
        <f aca="false">IF(ROW()-1&lt;=$K$1,ROW()-1,"")</f>
        <v/>
      </c>
    </row>
    <row r="133" customFormat="false" ht="13.8" hidden="false" customHeight="false" outlineLevel="0" collapsed="false">
      <c r="B13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3" s="1" t="str">
        <f aca="false">IF(ROW()-1&lt;=$K$1,ROW()-1,"")</f>
        <v/>
      </c>
    </row>
    <row r="134" customFormat="false" ht="13.8" hidden="false" customHeight="false" outlineLevel="0" collapsed="false">
      <c r="B13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4" s="1" t="str">
        <f aca="false">IF(ROW()-1&lt;=$K$1,ROW()-1,"")</f>
        <v/>
      </c>
    </row>
    <row r="135" customFormat="false" ht="13.8" hidden="false" customHeight="false" outlineLevel="0" collapsed="false">
      <c r="B13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5" s="1" t="str">
        <f aca="false">IF(ROW()-1&lt;=$K$1,ROW()-1,"")</f>
        <v/>
      </c>
    </row>
    <row r="136" customFormat="false" ht="13.8" hidden="false" customHeight="false" outlineLevel="0" collapsed="false">
      <c r="B13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6" s="1" t="str">
        <f aca="false">IF(ROW()-1&lt;=$K$1,ROW()-1,"")</f>
        <v/>
      </c>
    </row>
    <row r="137" customFormat="false" ht="13.8" hidden="false" customHeight="false" outlineLevel="0" collapsed="false">
      <c r="B13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7" s="1" t="str">
        <f aca="false">IF(ROW()-1&lt;=$K$1,ROW()-1,"")</f>
        <v/>
      </c>
    </row>
    <row r="138" customFormat="false" ht="13.8" hidden="false" customHeight="false" outlineLevel="0" collapsed="false">
      <c r="B13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8" s="1" t="str">
        <f aca="false">IF(ROW()-1&lt;=$K$1,ROW()-1,"")</f>
        <v/>
      </c>
    </row>
    <row r="139" customFormat="false" ht="13.8" hidden="false" customHeight="false" outlineLevel="0" collapsed="false">
      <c r="B13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3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3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3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3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3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3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39" s="1" t="str">
        <f aca="false">IF(ROW()-1&lt;=$K$1,ROW()-1,"")</f>
        <v/>
      </c>
    </row>
    <row r="140" customFormat="false" ht="13.8" hidden="false" customHeight="false" outlineLevel="0" collapsed="false">
      <c r="B14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0" s="1" t="str">
        <f aca="false">IF(ROW()-1&lt;=$K$1,ROW()-1,"")</f>
        <v/>
      </c>
    </row>
    <row r="141" customFormat="false" ht="13.8" hidden="false" customHeight="false" outlineLevel="0" collapsed="false">
      <c r="B14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1" s="1" t="str">
        <f aca="false">IF(ROW()-1&lt;=$K$1,ROW()-1,"")</f>
        <v/>
      </c>
    </row>
    <row r="142" customFormat="false" ht="13.8" hidden="false" customHeight="false" outlineLevel="0" collapsed="false">
      <c r="B14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2" s="1" t="str">
        <f aca="false">IF(ROW()-1&lt;=$K$1,ROW()-1,"")</f>
        <v/>
      </c>
    </row>
    <row r="143" customFormat="false" ht="13.8" hidden="false" customHeight="false" outlineLevel="0" collapsed="false">
      <c r="B14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3" s="1" t="str">
        <f aca="false">IF(ROW()-1&lt;=$K$1,ROW()-1,"")</f>
        <v/>
      </c>
    </row>
    <row r="144" customFormat="false" ht="13.8" hidden="false" customHeight="false" outlineLevel="0" collapsed="false">
      <c r="B14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4" s="1" t="str">
        <f aca="false">IF(ROW()-1&lt;=$K$1,ROW()-1,"")</f>
        <v/>
      </c>
    </row>
    <row r="145" customFormat="false" ht="13.8" hidden="false" customHeight="false" outlineLevel="0" collapsed="false">
      <c r="B14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5" s="1" t="str">
        <f aca="false">IF(ROW()-1&lt;=$K$1,ROW()-1,"")</f>
        <v/>
      </c>
    </row>
    <row r="146" customFormat="false" ht="13.8" hidden="false" customHeight="false" outlineLevel="0" collapsed="false">
      <c r="B14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6" s="1" t="str">
        <f aca="false">IF(ROW()-1&lt;=$K$1,ROW()-1,"")</f>
        <v/>
      </c>
    </row>
    <row r="147" customFormat="false" ht="13.8" hidden="false" customHeight="false" outlineLevel="0" collapsed="false">
      <c r="B14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7" s="1" t="str">
        <f aca="false">IF(ROW()-1&lt;=$K$1,ROW()-1,"")</f>
        <v/>
      </c>
    </row>
    <row r="148" customFormat="false" ht="13.8" hidden="false" customHeight="false" outlineLevel="0" collapsed="false">
      <c r="B14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8" s="1" t="str">
        <f aca="false">IF(ROW()-1&lt;=$K$1,ROW()-1,"")</f>
        <v/>
      </c>
    </row>
    <row r="149" customFormat="false" ht="13.8" hidden="false" customHeight="false" outlineLevel="0" collapsed="false">
      <c r="B14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4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4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4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4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4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4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49" s="1" t="str">
        <f aca="false">IF(ROW()-1&lt;=$K$1,ROW()-1,"")</f>
        <v/>
      </c>
    </row>
    <row r="150" customFormat="false" ht="13.8" hidden="false" customHeight="false" outlineLevel="0" collapsed="false">
      <c r="B15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0" s="1" t="str">
        <f aca="false">IF(ROW()-1&lt;=$K$1,ROW()-1,"")</f>
        <v/>
      </c>
    </row>
    <row r="151" customFormat="false" ht="13.8" hidden="false" customHeight="false" outlineLevel="0" collapsed="false">
      <c r="B15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1" s="1" t="str">
        <f aca="false">IF(ROW()-1&lt;=$K$1,ROW()-1,"")</f>
        <v/>
      </c>
    </row>
    <row r="152" customFormat="false" ht="13.8" hidden="false" customHeight="false" outlineLevel="0" collapsed="false">
      <c r="B15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2" s="1" t="str">
        <f aca="false">IF(ROW()-1&lt;=$K$1,ROW()-1,"")</f>
        <v/>
      </c>
    </row>
    <row r="153" customFormat="false" ht="13.8" hidden="false" customHeight="false" outlineLevel="0" collapsed="false">
      <c r="B15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3" s="1" t="str">
        <f aca="false">IF(ROW()-1&lt;=$K$1,ROW()-1,"")</f>
        <v/>
      </c>
    </row>
    <row r="154" customFormat="false" ht="13.8" hidden="false" customHeight="false" outlineLevel="0" collapsed="false">
      <c r="B15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4" s="1" t="str">
        <f aca="false">IF(ROW()-1&lt;=$K$1,ROW()-1,"")</f>
        <v/>
      </c>
    </row>
    <row r="155" customFormat="false" ht="13.8" hidden="false" customHeight="false" outlineLevel="0" collapsed="false">
      <c r="B15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5" s="1" t="str">
        <f aca="false">IF(ROW()-1&lt;=$K$1,ROW()-1,"")</f>
        <v/>
      </c>
    </row>
    <row r="156" customFormat="false" ht="13.8" hidden="false" customHeight="false" outlineLevel="0" collapsed="false">
      <c r="B15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6" s="1" t="str">
        <f aca="false">IF(ROW()-1&lt;=$K$1,ROW()-1,"")</f>
        <v/>
      </c>
    </row>
    <row r="157" customFormat="false" ht="13.8" hidden="false" customHeight="false" outlineLevel="0" collapsed="false">
      <c r="B15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7" s="1" t="str">
        <f aca="false">IF(ROW()-1&lt;=$K$1,ROW()-1,"")</f>
        <v/>
      </c>
    </row>
    <row r="158" customFormat="false" ht="13.8" hidden="false" customHeight="false" outlineLevel="0" collapsed="false">
      <c r="B15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8" s="1" t="str">
        <f aca="false">IF(ROW()-1&lt;=$K$1,ROW()-1,"")</f>
        <v/>
      </c>
    </row>
    <row r="159" customFormat="false" ht="13.8" hidden="false" customHeight="false" outlineLevel="0" collapsed="false">
      <c r="B15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5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5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5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5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5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5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59" s="1" t="str">
        <f aca="false">IF(ROW()-1&lt;=$K$1,ROW()-1,"")</f>
        <v/>
      </c>
    </row>
    <row r="160" customFormat="false" ht="13.8" hidden="false" customHeight="false" outlineLevel="0" collapsed="false">
      <c r="B16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0" s="1" t="str">
        <f aca="false">IF(ROW()-1&lt;=$K$1,ROW()-1,"")</f>
        <v/>
      </c>
    </row>
    <row r="161" customFormat="false" ht="13.8" hidden="false" customHeight="false" outlineLevel="0" collapsed="false">
      <c r="B16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1" s="1" t="str">
        <f aca="false">IF(ROW()-1&lt;=$K$1,ROW()-1,"")</f>
        <v/>
      </c>
    </row>
    <row r="162" customFormat="false" ht="13.8" hidden="false" customHeight="false" outlineLevel="0" collapsed="false">
      <c r="B16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2" s="1" t="str">
        <f aca="false">IF(ROW()-1&lt;=$K$1,ROW()-1,"")</f>
        <v/>
      </c>
    </row>
    <row r="163" customFormat="false" ht="13.8" hidden="false" customHeight="false" outlineLevel="0" collapsed="false">
      <c r="B16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3" s="1" t="str">
        <f aca="false">IF(ROW()-1&lt;=$K$1,ROW()-1,"")</f>
        <v/>
      </c>
    </row>
    <row r="164" customFormat="false" ht="13.8" hidden="false" customHeight="false" outlineLevel="0" collapsed="false">
      <c r="B16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4" s="1" t="str">
        <f aca="false">IF(ROW()-1&lt;=$K$1,ROW()-1,"")</f>
        <v/>
      </c>
    </row>
    <row r="165" customFormat="false" ht="13.8" hidden="false" customHeight="false" outlineLevel="0" collapsed="false">
      <c r="B16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5" s="1" t="str">
        <f aca="false">IF(ROW()-1&lt;=$K$1,ROW()-1,"")</f>
        <v/>
      </c>
    </row>
    <row r="166" customFormat="false" ht="13.8" hidden="false" customHeight="false" outlineLevel="0" collapsed="false">
      <c r="B16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6" s="1" t="str">
        <f aca="false">IF(ROW()-1&lt;=$K$1,ROW()-1,"")</f>
        <v/>
      </c>
    </row>
    <row r="167" customFormat="false" ht="13.8" hidden="false" customHeight="false" outlineLevel="0" collapsed="false">
      <c r="B16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7" s="1" t="str">
        <f aca="false">IF(ROW()-1&lt;=$K$1,ROW()-1,"")</f>
        <v/>
      </c>
    </row>
    <row r="168" customFormat="false" ht="13.8" hidden="false" customHeight="false" outlineLevel="0" collapsed="false">
      <c r="B16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8" s="1" t="str">
        <f aca="false">IF(ROW()-1&lt;=$K$1,ROW()-1,"")</f>
        <v/>
      </c>
    </row>
    <row r="169" customFormat="false" ht="13.8" hidden="false" customHeight="false" outlineLevel="0" collapsed="false">
      <c r="B16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6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6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6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6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6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6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69" s="1" t="str">
        <f aca="false">IF(ROW()-1&lt;=$K$1,ROW()-1,"")</f>
        <v/>
      </c>
    </row>
    <row r="170" customFormat="false" ht="13.8" hidden="false" customHeight="false" outlineLevel="0" collapsed="false">
      <c r="B17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0" s="1" t="str">
        <f aca="false">IF(ROW()-1&lt;=$K$1,ROW()-1,"")</f>
        <v/>
      </c>
    </row>
    <row r="171" customFormat="false" ht="13.8" hidden="false" customHeight="false" outlineLevel="0" collapsed="false">
      <c r="B17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1" s="1" t="str">
        <f aca="false">IF(ROW()-1&lt;=$K$1,ROW()-1,"")</f>
        <v/>
      </c>
    </row>
    <row r="172" customFormat="false" ht="13.8" hidden="false" customHeight="false" outlineLevel="0" collapsed="false">
      <c r="B17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2" s="1" t="str">
        <f aca="false">IF(ROW()-1&lt;=$K$1,ROW()-1,"")</f>
        <v/>
      </c>
    </row>
    <row r="173" customFormat="false" ht="13.8" hidden="false" customHeight="false" outlineLevel="0" collapsed="false">
      <c r="B17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3" s="1" t="str">
        <f aca="false">IF(ROW()-1&lt;=$K$1,ROW()-1,"")</f>
        <v/>
      </c>
    </row>
    <row r="174" customFormat="false" ht="13.8" hidden="false" customHeight="false" outlineLevel="0" collapsed="false">
      <c r="B17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4" s="1" t="str">
        <f aca="false">IF(ROW()-1&lt;=$K$1,ROW()-1,"")</f>
        <v/>
      </c>
    </row>
    <row r="175" customFormat="false" ht="13.8" hidden="false" customHeight="false" outlineLevel="0" collapsed="false">
      <c r="B17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5" s="1" t="str">
        <f aca="false">IF(ROW()-1&lt;=$K$1,ROW()-1,"")</f>
        <v/>
      </c>
    </row>
    <row r="176" customFormat="false" ht="13.8" hidden="false" customHeight="false" outlineLevel="0" collapsed="false">
      <c r="B17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6" s="1" t="str">
        <f aca="false">IF(ROW()-1&lt;=$K$1,ROW()-1,"")</f>
        <v/>
      </c>
    </row>
    <row r="177" customFormat="false" ht="13.8" hidden="false" customHeight="false" outlineLevel="0" collapsed="false">
      <c r="B17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7" s="1" t="str">
        <f aca="false">IF(ROW()-1&lt;=$K$1,ROW()-1,"")</f>
        <v/>
      </c>
    </row>
    <row r="178" customFormat="false" ht="13.8" hidden="false" customHeight="false" outlineLevel="0" collapsed="false">
      <c r="B17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8" s="1" t="str">
        <f aca="false">IF(ROW()-1&lt;=$K$1,ROW()-1,"")</f>
        <v/>
      </c>
    </row>
    <row r="179" customFormat="false" ht="13.8" hidden="false" customHeight="false" outlineLevel="0" collapsed="false">
      <c r="B17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7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7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7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7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7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7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79" s="1" t="str">
        <f aca="false">IF(ROW()-1&lt;=$K$1,ROW()-1,"")</f>
        <v/>
      </c>
    </row>
    <row r="180" customFormat="false" ht="13.8" hidden="false" customHeight="false" outlineLevel="0" collapsed="false">
      <c r="B18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0" s="1" t="str">
        <f aca="false">IF(ROW()-1&lt;=$K$1,ROW()-1,"")</f>
        <v/>
      </c>
    </row>
    <row r="181" customFormat="false" ht="13.8" hidden="false" customHeight="false" outlineLevel="0" collapsed="false">
      <c r="B18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1" s="1" t="str">
        <f aca="false">IF(ROW()-1&lt;=$K$1,ROW()-1,"")</f>
        <v/>
      </c>
    </row>
    <row r="182" customFormat="false" ht="13.8" hidden="false" customHeight="false" outlineLevel="0" collapsed="false">
      <c r="B18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2" s="1" t="str">
        <f aca="false">IF(ROW()-1&lt;=$K$1,ROW()-1,"")</f>
        <v/>
      </c>
    </row>
    <row r="183" customFormat="false" ht="13.8" hidden="false" customHeight="false" outlineLevel="0" collapsed="false">
      <c r="B18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3" s="1" t="str">
        <f aca="false">IF(ROW()-1&lt;=$K$1,ROW()-1,"")</f>
        <v/>
      </c>
    </row>
    <row r="184" customFormat="false" ht="13.8" hidden="false" customHeight="false" outlineLevel="0" collapsed="false">
      <c r="B18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4" s="1" t="str">
        <f aca="false">IF(ROW()-1&lt;=$K$1,ROW()-1,"")</f>
        <v/>
      </c>
    </row>
    <row r="185" customFormat="false" ht="13.8" hidden="false" customHeight="false" outlineLevel="0" collapsed="false">
      <c r="B18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5" s="1" t="str">
        <f aca="false">IF(ROW()-1&lt;=$K$1,ROW()-1,"")</f>
        <v/>
      </c>
    </row>
    <row r="186" customFormat="false" ht="13.8" hidden="false" customHeight="false" outlineLevel="0" collapsed="false">
      <c r="B18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6" s="1" t="str">
        <f aca="false">IF(ROW()-1&lt;=$K$1,ROW()-1,"")</f>
        <v/>
      </c>
    </row>
    <row r="187" customFormat="false" ht="13.8" hidden="false" customHeight="false" outlineLevel="0" collapsed="false">
      <c r="B18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7" s="1" t="str">
        <f aca="false">IF(ROW()-1&lt;=$K$1,ROW()-1,"")</f>
        <v/>
      </c>
    </row>
    <row r="188" customFormat="false" ht="13.8" hidden="false" customHeight="false" outlineLevel="0" collapsed="false">
      <c r="B18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8" s="1" t="str">
        <f aca="false">IF(ROW()-1&lt;=$K$1,ROW()-1,"")</f>
        <v/>
      </c>
    </row>
    <row r="189" customFormat="false" ht="13.8" hidden="false" customHeight="false" outlineLevel="0" collapsed="false">
      <c r="B18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8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8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8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8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8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8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89" s="1" t="str">
        <f aca="false">IF(ROW()-1&lt;=$K$1,ROW()-1,"")</f>
        <v/>
      </c>
    </row>
    <row r="190" customFormat="false" ht="13.8" hidden="false" customHeight="false" outlineLevel="0" collapsed="false">
      <c r="B19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0" s="1" t="str">
        <f aca="false">IF(ROW()-1&lt;=$K$1,ROW()-1,"")</f>
        <v/>
      </c>
    </row>
    <row r="191" customFormat="false" ht="13.8" hidden="false" customHeight="false" outlineLevel="0" collapsed="false">
      <c r="B19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1" s="1" t="str">
        <f aca="false">IF(ROW()-1&lt;=$K$1,ROW()-1,"")</f>
        <v/>
      </c>
    </row>
    <row r="192" customFormat="false" ht="13.8" hidden="false" customHeight="false" outlineLevel="0" collapsed="false">
      <c r="B19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2" s="1" t="str">
        <f aca="false">IF(ROW()-1&lt;=$K$1,ROW()-1,"")</f>
        <v/>
      </c>
    </row>
    <row r="193" customFormat="false" ht="13.8" hidden="false" customHeight="false" outlineLevel="0" collapsed="false">
      <c r="B19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3" s="1" t="str">
        <f aca="false">IF(ROW()-1&lt;=$K$1,ROW()-1,"")</f>
        <v/>
      </c>
    </row>
    <row r="194" customFormat="false" ht="13.8" hidden="false" customHeight="false" outlineLevel="0" collapsed="false">
      <c r="B19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4" s="1" t="str">
        <f aca="false">IF(ROW()-1&lt;=$K$1,ROW()-1,"")</f>
        <v/>
      </c>
    </row>
    <row r="195" customFormat="false" ht="13.8" hidden="false" customHeight="false" outlineLevel="0" collapsed="false">
      <c r="B19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5" s="1" t="str">
        <f aca="false">IF(ROW()-1&lt;=$K$1,ROW()-1,"")</f>
        <v/>
      </c>
    </row>
    <row r="196" customFormat="false" ht="13.8" hidden="false" customHeight="false" outlineLevel="0" collapsed="false">
      <c r="B19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6" s="1" t="str">
        <f aca="false">IF(ROW()-1&lt;=$K$1,ROW()-1,"")</f>
        <v/>
      </c>
    </row>
    <row r="197" customFormat="false" ht="13.8" hidden="false" customHeight="false" outlineLevel="0" collapsed="false">
      <c r="B19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7" s="1" t="str">
        <f aca="false">IF(ROW()-1&lt;=$K$1,ROW()-1,"")</f>
        <v/>
      </c>
    </row>
    <row r="198" customFormat="false" ht="13.8" hidden="false" customHeight="false" outlineLevel="0" collapsed="false">
      <c r="B19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8" s="1" t="str">
        <f aca="false">IF(ROW()-1&lt;=$K$1,ROW()-1,"")</f>
        <v/>
      </c>
    </row>
    <row r="199" customFormat="false" ht="13.8" hidden="false" customHeight="false" outlineLevel="0" collapsed="false">
      <c r="B19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19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19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19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19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19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19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1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199" s="1" t="str">
        <f aca="false">IF(ROW()-1&lt;=$K$1,ROW()-1,"")</f>
        <v/>
      </c>
    </row>
    <row r="200" customFormat="false" ht="13.8" hidden="false" customHeight="false" outlineLevel="0" collapsed="false">
      <c r="B20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0" s="1" t="str">
        <f aca="false">IF(ROW()-1&lt;=$K$1,ROW()-1,"")</f>
        <v/>
      </c>
    </row>
    <row r="201" customFormat="false" ht="13.8" hidden="false" customHeight="false" outlineLevel="0" collapsed="false">
      <c r="B20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1" s="1" t="str">
        <f aca="false">IF(ROW()-1&lt;=$K$1,ROW()-1,"")</f>
        <v/>
      </c>
    </row>
    <row r="202" customFormat="false" ht="13.8" hidden="false" customHeight="false" outlineLevel="0" collapsed="false">
      <c r="B20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2" s="1" t="str">
        <f aca="false">IF(ROW()-1&lt;=$K$1,ROW()-1,"")</f>
        <v/>
      </c>
    </row>
    <row r="203" customFormat="false" ht="13.8" hidden="false" customHeight="false" outlineLevel="0" collapsed="false">
      <c r="B20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3" s="1" t="str">
        <f aca="false">IF(ROW()-1&lt;=$K$1,ROW()-1,"")</f>
        <v/>
      </c>
    </row>
    <row r="204" customFormat="false" ht="13.8" hidden="false" customHeight="false" outlineLevel="0" collapsed="false">
      <c r="B20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4" s="1" t="str">
        <f aca="false">IF(ROW()-1&lt;=$K$1,ROW()-1,"")</f>
        <v/>
      </c>
    </row>
    <row r="205" customFormat="false" ht="13.8" hidden="false" customHeight="false" outlineLevel="0" collapsed="false">
      <c r="B20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5" s="1" t="str">
        <f aca="false">IF(ROW()-1&lt;=$K$1,ROW()-1,"")</f>
        <v/>
      </c>
    </row>
    <row r="206" customFormat="false" ht="13.8" hidden="false" customHeight="false" outlineLevel="0" collapsed="false">
      <c r="B20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6" s="1" t="str">
        <f aca="false">IF(ROW()-1&lt;=$K$1,ROW()-1,"")</f>
        <v/>
      </c>
    </row>
    <row r="207" customFormat="false" ht="13.8" hidden="false" customHeight="false" outlineLevel="0" collapsed="false">
      <c r="B20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7" s="1" t="str">
        <f aca="false">IF(ROW()-1&lt;=$K$1,ROW()-1,"")</f>
        <v/>
      </c>
    </row>
    <row r="208" customFormat="false" ht="13.8" hidden="false" customHeight="false" outlineLevel="0" collapsed="false">
      <c r="B20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8" s="1" t="str">
        <f aca="false">IF(ROW()-1&lt;=$K$1,ROW()-1,"")</f>
        <v/>
      </c>
    </row>
    <row r="209" customFormat="false" ht="13.8" hidden="false" customHeight="false" outlineLevel="0" collapsed="false">
      <c r="B20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0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0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0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0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0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0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09" s="1" t="str">
        <f aca="false">IF(ROW()-1&lt;=$K$1,ROW()-1,"")</f>
        <v/>
      </c>
    </row>
    <row r="210" customFormat="false" ht="13.8" hidden="false" customHeight="false" outlineLevel="0" collapsed="false">
      <c r="B21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0" s="1" t="str">
        <f aca="false">IF(ROW()-1&lt;=$K$1,ROW()-1,"")</f>
        <v/>
      </c>
    </row>
    <row r="211" customFormat="false" ht="13.8" hidden="false" customHeight="false" outlineLevel="0" collapsed="false">
      <c r="B21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1" s="1" t="str">
        <f aca="false">IF(ROW()-1&lt;=$K$1,ROW()-1,"")</f>
        <v/>
      </c>
    </row>
    <row r="212" customFormat="false" ht="13.8" hidden="false" customHeight="false" outlineLevel="0" collapsed="false">
      <c r="B21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2" s="1" t="str">
        <f aca="false">IF(ROW()-1&lt;=$K$1,ROW()-1,"")</f>
        <v/>
      </c>
    </row>
    <row r="213" customFormat="false" ht="13.8" hidden="false" customHeight="false" outlineLevel="0" collapsed="false">
      <c r="B21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3" s="1" t="str">
        <f aca="false">IF(ROW()-1&lt;=$K$1,ROW()-1,"")</f>
        <v/>
      </c>
    </row>
    <row r="214" customFormat="false" ht="13.8" hidden="false" customHeight="false" outlineLevel="0" collapsed="false">
      <c r="B21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4" s="1" t="str">
        <f aca="false">IF(ROW()-1&lt;=$K$1,ROW()-1,"")</f>
        <v/>
      </c>
    </row>
    <row r="215" customFormat="false" ht="13.8" hidden="false" customHeight="false" outlineLevel="0" collapsed="false">
      <c r="B21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5" s="1" t="str">
        <f aca="false">IF(ROW()-1&lt;=$K$1,ROW()-1,"")</f>
        <v/>
      </c>
    </row>
    <row r="216" customFormat="false" ht="13.8" hidden="false" customHeight="false" outlineLevel="0" collapsed="false">
      <c r="B21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6" s="1" t="str">
        <f aca="false">IF(ROW()-1&lt;=$K$1,ROW()-1,"")</f>
        <v/>
      </c>
    </row>
    <row r="217" customFormat="false" ht="13.8" hidden="false" customHeight="false" outlineLevel="0" collapsed="false">
      <c r="B21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7" s="1" t="str">
        <f aca="false">IF(ROW()-1&lt;=$K$1,ROW()-1,"")</f>
        <v/>
      </c>
    </row>
    <row r="218" customFormat="false" ht="13.8" hidden="false" customHeight="false" outlineLevel="0" collapsed="false">
      <c r="B21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8" s="1" t="str">
        <f aca="false">IF(ROW()-1&lt;=$K$1,ROW()-1,"")</f>
        <v/>
      </c>
    </row>
    <row r="219" customFormat="false" ht="13.8" hidden="false" customHeight="false" outlineLevel="0" collapsed="false">
      <c r="B21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1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1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1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1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1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1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19" s="1" t="str">
        <f aca="false">IF(ROW()-1&lt;=$K$1,ROW()-1,"")</f>
        <v/>
      </c>
    </row>
    <row r="220" customFormat="false" ht="13.8" hidden="false" customHeight="false" outlineLevel="0" collapsed="false">
      <c r="B22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0" s="1" t="str">
        <f aca="false">IF(ROW()-1&lt;=$K$1,ROW()-1,"")</f>
        <v/>
      </c>
    </row>
    <row r="221" customFormat="false" ht="13.8" hidden="false" customHeight="false" outlineLevel="0" collapsed="false">
      <c r="B22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1" s="1" t="str">
        <f aca="false">IF(ROW()-1&lt;=$K$1,ROW()-1,"")</f>
        <v/>
      </c>
    </row>
    <row r="222" customFormat="false" ht="13.8" hidden="false" customHeight="false" outlineLevel="0" collapsed="false">
      <c r="B22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2" s="1" t="str">
        <f aca="false">IF(ROW()-1&lt;=$K$1,ROW()-1,"")</f>
        <v/>
      </c>
    </row>
    <row r="223" customFormat="false" ht="13.8" hidden="false" customHeight="false" outlineLevel="0" collapsed="false">
      <c r="B22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3" s="1" t="str">
        <f aca="false">IF(ROW()-1&lt;=$K$1,ROW()-1,"")</f>
        <v/>
      </c>
    </row>
    <row r="224" customFormat="false" ht="13.8" hidden="false" customHeight="false" outlineLevel="0" collapsed="false">
      <c r="B22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4" s="1" t="str">
        <f aca="false">IF(ROW()-1&lt;=$K$1,ROW()-1,"")</f>
        <v/>
      </c>
    </row>
    <row r="225" customFormat="false" ht="13.8" hidden="false" customHeight="false" outlineLevel="0" collapsed="false">
      <c r="B22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5" s="1" t="str">
        <f aca="false">IF(ROW()-1&lt;=$K$1,ROW()-1,"")</f>
        <v/>
      </c>
    </row>
    <row r="226" customFormat="false" ht="13.8" hidden="false" customHeight="false" outlineLevel="0" collapsed="false">
      <c r="B22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6" s="1" t="str">
        <f aca="false">IF(ROW()-1&lt;=$K$1,ROW()-1,"")</f>
        <v/>
      </c>
    </row>
    <row r="227" customFormat="false" ht="13.8" hidden="false" customHeight="false" outlineLevel="0" collapsed="false">
      <c r="B22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7" s="1" t="str">
        <f aca="false">IF(ROW()-1&lt;=$K$1,ROW()-1,"")</f>
        <v/>
      </c>
    </row>
    <row r="228" customFormat="false" ht="13.8" hidden="false" customHeight="false" outlineLevel="0" collapsed="false">
      <c r="B22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8" s="1" t="str">
        <f aca="false">IF(ROW()-1&lt;=$K$1,ROW()-1,"")</f>
        <v/>
      </c>
    </row>
    <row r="229" customFormat="false" ht="13.8" hidden="false" customHeight="false" outlineLevel="0" collapsed="false">
      <c r="B22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2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2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2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2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2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2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29" s="1" t="str">
        <f aca="false">IF(ROW()-1&lt;=$K$1,ROW()-1,"")</f>
        <v/>
      </c>
    </row>
    <row r="230" customFormat="false" ht="13.8" hidden="false" customHeight="false" outlineLevel="0" collapsed="false">
      <c r="B23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0" s="1" t="str">
        <f aca="false">IF(ROW()-1&lt;=$K$1,ROW()-1,"")</f>
        <v/>
      </c>
    </row>
    <row r="231" customFormat="false" ht="13.8" hidden="false" customHeight="false" outlineLevel="0" collapsed="false">
      <c r="B23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1" s="1" t="str">
        <f aca="false">IF(ROW()-1&lt;=$K$1,ROW()-1,"")</f>
        <v/>
      </c>
    </row>
    <row r="232" customFormat="false" ht="13.8" hidden="false" customHeight="false" outlineLevel="0" collapsed="false">
      <c r="B23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2" s="1" t="str">
        <f aca="false">IF(ROW()-1&lt;=$K$1,ROW()-1,"")</f>
        <v/>
      </c>
    </row>
    <row r="233" customFormat="false" ht="13.8" hidden="false" customHeight="false" outlineLevel="0" collapsed="false">
      <c r="B23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3" s="1" t="str">
        <f aca="false">IF(ROW()-1&lt;=$K$1,ROW()-1,"")</f>
        <v/>
      </c>
    </row>
    <row r="234" customFormat="false" ht="13.8" hidden="false" customHeight="false" outlineLevel="0" collapsed="false">
      <c r="B23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4" s="1" t="str">
        <f aca="false">IF(ROW()-1&lt;=$K$1,ROW()-1,"")</f>
        <v/>
      </c>
    </row>
    <row r="235" customFormat="false" ht="13.8" hidden="false" customHeight="false" outlineLevel="0" collapsed="false">
      <c r="B23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5" s="1" t="str">
        <f aca="false">IF(ROW()-1&lt;=$K$1,ROW()-1,"")</f>
        <v/>
      </c>
    </row>
    <row r="236" customFormat="false" ht="13.8" hidden="false" customHeight="false" outlineLevel="0" collapsed="false">
      <c r="B23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6" s="1" t="str">
        <f aca="false">IF(ROW()-1&lt;=$K$1,ROW()-1,"")</f>
        <v/>
      </c>
    </row>
    <row r="237" customFormat="false" ht="13.8" hidden="false" customHeight="false" outlineLevel="0" collapsed="false">
      <c r="B23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7" s="1" t="str">
        <f aca="false">IF(ROW()-1&lt;=$K$1,ROW()-1,"")</f>
        <v/>
      </c>
    </row>
    <row r="238" customFormat="false" ht="13.8" hidden="false" customHeight="false" outlineLevel="0" collapsed="false">
      <c r="B23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8" s="1" t="str">
        <f aca="false">IF(ROW()-1&lt;=$K$1,ROW()-1,"")</f>
        <v/>
      </c>
    </row>
    <row r="239" customFormat="false" ht="13.8" hidden="false" customHeight="false" outlineLevel="0" collapsed="false">
      <c r="B23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3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3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3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3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3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3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39" s="1" t="str">
        <f aca="false">IF(ROW()-1&lt;=$K$1,ROW()-1,"")</f>
        <v/>
      </c>
    </row>
    <row r="240" customFormat="false" ht="13.8" hidden="false" customHeight="false" outlineLevel="0" collapsed="false">
      <c r="B24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0" s="1" t="str">
        <f aca="false">IF(ROW()-1&lt;=$K$1,ROW()-1,"")</f>
        <v/>
      </c>
    </row>
    <row r="241" customFormat="false" ht="13.8" hidden="false" customHeight="false" outlineLevel="0" collapsed="false">
      <c r="B24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1" s="1" t="str">
        <f aca="false">IF(ROW()-1&lt;=$K$1,ROW()-1,"")</f>
        <v/>
      </c>
    </row>
    <row r="242" customFormat="false" ht="13.8" hidden="false" customHeight="false" outlineLevel="0" collapsed="false">
      <c r="B24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2" s="1" t="str">
        <f aca="false">IF(ROW()-1&lt;=$K$1,ROW()-1,"")</f>
        <v/>
      </c>
    </row>
    <row r="243" customFormat="false" ht="13.8" hidden="false" customHeight="false" outlineLevel="0" collapsed="false">
      <c r="B24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3" s="1" t="str">
        <f aca="false">IF(ROW()-1&lt;=$K$1,ROW()-1,"")</f>
        <v/>
      </c>
    </row>
    <row r="244" customFormat="false" ht="13.8" hidden="false" customHeight="false" outlineLevel="0" collapsed="false">
      <c r="B24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4" s="1" t="str">
        <f aca="false">IF(ROW()-1&lt;=$K$1,ROW()-1,"")</f>
        <v/>
      </c>
    </row>
    <row r="245" customFormat="false" ht="13.8" hidden="false" customHeight="false" outlineLevel="0" collapsed="false">
      <c r="B24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5" s="1" t="str">
        <f aca="false">IF(ROW()-1&lt;=$K$1,ROW()-1,"")</f>
        <v/>
      </c>
    </row>
    <row r="246" customFormat="false" ht="13.8" hidden="false" customHeight="false" outlineLevel="0" collapsed="false">
      <c r="B24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6" s="1" t="str">
        <f aca="false">IF(ROW()-1&lt;=$K$1,ROW()-1,"")</f>
        <v/>
      </c>
    </row>
    <row r="247" customFormat="false" ht="13.8" hidden="false" customHeight="false" outlineLevel="0" collapsed="false">
      <c r="B24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7" s="1" t="str">
        <f aca="false">IF(ROW()-1&lt;=$K$1,ROW()-1,"")</f>
        <v/>
      </c>
    </row>
    <row r="248" customFormat="false" ht="13.8" hidden="false" customHeight="false" outlineLevel="0" collapsed="false">
      <c r="B24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8" s="1" t="str">
        <f aca="false">IF(ROW()-1&lt;=$K$1,ROW()-1,"")</f>
        <v/>
      </c>
    </row>
    <row r="249" customFormat="false" ht="13.8" hidden="false" customHeight="false" outlineLevel="0" collapsed="false">
      <c r="B24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4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4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4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4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4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4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49" s="1" t="str">
        <f aca="false">IF(ROW()-1&lt;=$K$1,ROW()-1,"")</f>
        <v/>
      </c>
    </row>
    <row r="250" customFormat="false" ht="13.8" hidden="false" customHeight="false" outlineLevel="0" collapsed="false">
      <c r="B25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0" s="1" t="str">
        <f aca="false">IF(ROW()-1&lt;=$K$1,ROW()-1,"")</f>
        <v/>
      </c>
    </row>
    <row r="251" customFormat="false" ht="13.8" hidden="false" customHeight="false" outlineLevel="0" collapsed="false">
      <c r="B25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1" s="1" t="str">
        <f aca="false">IF(ROW()-1&lt;=$K$1,ROW()-1,"")</f>
        <v/>
      </c>
    </row>
    <row r="252" customFormat="false" ht="13.8" hidden="false" customHeight="false" outlineLevel="0" collapsed="false">
      <c r="B25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2" s="1" t="str">
        <f aca="false">IF(ROW()-1&lt;=$K$1,ROW()-1,"")</f>
        <v/>
      </c>
    </row>
    <row r="253" customFormat="false" ht="13.8" hidden="false" customHeight="false" outlineLevel="0" collapsed="false">
      <c r="B25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3" s="1" t="str">
        <f aca="false">IF(ROW()-1&lt;=$K$1,ROW()-1,"")</f>
        <v/>
      </c>
    </row>
    <row r="254" customFormat="false" ht="13.8" hidden="false" customHeight="false" outlineLevel="0" collapsed="false">
      <c r="B25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4" s="1" t="str">
        <f aca="false">IF(ROW()-1&lt;=$K$1,ROW()-1,"")</f>
        <v/>
      </c>
    </row>
    <row r="255" customFormat="false" ht="13.8" hidden="false" customHeight="false" outlineLevel="0" collapsed="false">
      <c r="B25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5" s="1" t="str">
        <f aca="false">IF(ROW()-1&lt;=$K$1,ROW()-1,"")</f>
        <v/>
      </c>
    </row>
    <row r="256" customFormat="false" ht="13.8" hidden="false" customHeight="false" outlineLevel="0" collapsed="false">
      <c r="B25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6" s="1" t="str">
        <f aca="false">IF(ROW()-1&lt;=$K$1,ROW()-1,"")</f>
        <v/>
      </c>
    </row>
    <row r="257" customFormat="false" ht="13.8" hidden="false" customHeight="false" outlineLevel="0" collapsed="false">
      <c r="B25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7" s="1" t="str">
        <f aca="false">IF(ROW()-1&lt;=$K$1,ROW()-1,"")</f>
        <v/>
      </c>
    </row>
    <row r="258" customFormat="false" ht="13.8" hidden="false" customHeight="false" outlineLevel="0" collapsed="false">
      <c r="B25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8" s="1" t="str">
        <f aca="false">IF(ROW()-1&lt;=$K$1,ROW()-1,"")</f>
        <v/>
      </c>
    </row>
    <row r="259" customFormat="false" ht="13.8" hidden="false" customHeight="false" outlineLevel="0" collapsed="false">
      <c r="B25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5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5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5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5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5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5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59" s="1" t="str">
        <f aca="false">IF(ROW()-1&lt;=$K$1,ROW()-1,"")</f>
        <v/>
      </c>
    </row>
    <row r="260" customFormat="false" ht="13.8" hidden="false" customHeight="false" outlineLevel="0" collapsed="false">
      <c r="B26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0" s="1" t="str">
        <f aca="false">IF(ROW()-1&lt;=$K$1,ROW()-1,"")</f>
        <v/>
      </c>
    </row>
    <row r="261" customFormat="false" ht="13.8" hidden="false" customHeight="false" outlineLevel="0" collapsed="false">
      <c r="B26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1" s="1" t="str">
        <f aca="false">IF(ROW()-1&lt;=$K$1,ROW()-1,"")</f>
        <v/>
      </c>
    </row>
    <row r="262" customFormat="false" ht="13.8" hidden="false" customHeight="false" outlineLevel="0" collapsed="false">
      <c r="B26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2" s="1" t="str">
        <f aca="false">IF(ROW()-1&lt;=$K$1,ROW()-1,"")</f>
        <v/>
      </c>
    </row>
    <row r="263" customFormat="false" ht="13.8" hidden="false" customHeight="false" outlineLevel="0" collapsed="false">
      <c r="B26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3" s="1" t="str">
        <f aca="false">IF(ROW()-1&lt;=$K$1,ROW()-1,"")</f>
        <v/>
      </c>
    </row>
    <row r="264" customFormat="false" ht="13.8" hidden="false" customHeight="false" outlineLevel="0" collapsed="false">
      <c r="B26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4" s="1" t="str">
        <f aca="false">IF(ROW()-1&lt;=$K$1,ROW()-1,"")</f>
        <v/>
      </c>
    </row>
    <row r="265" customFormat="false" ht="13.8" hidden="false" customHeight="false" outlineLevel="0" collapsed="false">
      <c r="B26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5" s="1" t="str">
        <f aca="false">IF(ROW()-1&lt;=$K$1,ROW()-1,"")</f>
        <v/>
      </c>
    </row>
    <row r="266" customFormat="false" ht="13.8" hidden="false" customHeight="false" outlineLevel="0" collapsed="false">
      <c r="B26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6" s="1" t="str">
        <f aca="false">IF(ROW()-1&lt;=$K$1,ROW()-1,"")</f>
        <v/>
      </c>
    </row>
    <row r="267" customFormat="false" ht="13.8" hidden="false" customHeight="false" outlineLevel="0" collapsed="false">
      <c r="B26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7" s="1" t="str">
        <f aca="false">IF(ROW()-1&lt;=$K$1,ROW()-1,"")</f>
        <v/>
      </c>
    </row>
    <row r="268" customFormat="false" ht="13.8" hidden="false" customHeight="false" outlineLevel="0" collapsed="false">
      <c r="B26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8" s="1" t="str">
        <f aca="false">IF(ROW()-1&lt;=$K$1,ROW()-1,"")</f>
        <v/>
      </c>
    </row>
    <row r="269" customFormat="false" ht="13.8" hidden="false" customHeight="false" outlineLevel="0" collapsed="false">
      <c r="B26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6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6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6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6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6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6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69" s="1" t="str">
        <f aca="false">IF(ROW()-1&lt;=$K$1,ROW()-1,"")</f>
        <v/>
      </c>
    </row>
    <row r="270" customFormat="false" ht="13.8" hidden="false" customHeight="false" outlineLevel="0" collapsed="false">
      <c r="B27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0" s="1" t="str">
        <f aca="false">IF(ROW()-1&lt;=$K$1,ROW()-1,"")</f>
        <v/>
      </c>
    </row>
    <row r="271" customFormat="false" ht="13.8" hidden="false" customHeight="false" outlineLevel="0" collapsed="false">
      <c r="B27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1" s="1" t="str">
        <f aca="false">IF(ROW()-1&lt;=$K$1,ROW()-1,"")</f>
        <v/>
      </c>
    </row>
    <row r="272" customFormat="false" ht="13.8" hidden="false" customHeight="false" outlineLevel="0" collapsed="false">
      <c r="B27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2" s="1" t="str">
        <f aca="false">IF(ROW()-1&lt;=$K$1,ROW()-1,"")</f>
        <v/>
      </c>
    </row>
    <row r="273" customFormat="false" ht="13.8" hidden="false" customHeight="false" outlineLevel="0" collapsed="false">
      <c r="B27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3" s="1" t="str">
        <f aca="false">IF(ROW()-1&lt;=$K$1,ROW()-1,"")</f>
        <v/>
      </c>
    </row>
    <row r="274" customFormat="false" ht="13.8" hidden="false" customHeight="false" outlineLevel="0" collapsed="false">
      <c r="B27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4" s="1" t="str">
        <f aca="false">IF(ROW()-1&lt;=$K$1,ROW()-1,"")</f>
        <v/>
      </c>
    </row>
    <row r="275" customFormat="false" ht="13.8" hidden="false" customHeight="false" outlineLevel="0" collapsed="false">
      <c r="B27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5" s="1" t="str">
        <f aca="false">IF(ROW()-1&lt;=$K$1,ROW()-1,"")</f>
        <v/>
      </c>
    </row>
    <row r="276" customFormat="false" ht="13.8" hidden="false" customHeight="false" outlineLevel="0" collapsed="false">
      <c r="B27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6" s="1" t="str">
        <f aca="false">IF(ROW()-1&lt;=$K$1,ROW()-1,"")</f>
        <v/>
      </c>
    </row>
    <row r="277" customFormat="false" ht="13.8" hidden="false" customHeight="false" outlineLevel="0" collapsed="false">
      <c r="B27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7" s="1" t="str">
        <f aca="false">IF(ROW()-1&lt;=$K$1,ROW()-1,"")</f>
        <v/>
      </c>
    </row>
    <row r="278" customFormat="false" ht="13.8" hidden="false" customHeight="false" outlineLevel="0" collapsed="false">
      <c r="B27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8" s="1" t="str">
        <f aca="false">IF(ROW()-1&lt;=$K$1,ROW()-1,"")</f>
        <v/>
      </c>
    </row>
    <row r="279" customFormat="false" ht="13.8" hidden="false" customHeight="false" outlineLevel="0" collapsed="false">
      <c r="B27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7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7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7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7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7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7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79" s="1" t="str">
        <f aca="false">IF(ROW()-1&lt;=$K$1,ROW()-1,"")</f>
        <v/>
      </c>
    </row>
    <row r="280" customFormat="false" ht="13.8" hidden="false" customHeight="false" outlineLevel="0" collapsed="false">
      <c r="B28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0" s="1" t="str">
        <f aca="false">IF(ROW()-1&lt;=$K$1,ROW()-1,"")</f>
        <v/>
      </c>
    </row>
    <row r="281" customFormat="false" ht="13.8" hidden="false" customHeight="false" outlineLevel="0" collapsed="false">
      <c r="B28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1" s="1" t="str">
        <f aca="false">IF(ROW()-1&lt;=$K$1,ROW()-1,"")</f>
        <v/>
      </c>
    </row>
    <row r="282" customFormat="false" ht="13.8" hidden="false" customHeight="false" outlineLevel="0" collapsed="false">
      <c r="B28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2" s="1" t="str">
        <f aca="false">IF(ROW()-1&lt;=$K$1,ROW()-1,"")</f>
        <v/>
      </c>
    </row>
    <row r="283" customFormat="false" ht="13.8" hidden="false" customHeight="false" outlineLevel="0" collapsed="false">
      <c r="B28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3" s="1" t="str">
        <f aca="false">IF(ROW()-1&lt;=$K$1,ROW()-1,"")</f>
        <v/>
      </c>
    </row>
    <row r="284" customFormat="false" ht="13.8" hidden="false" customHeight="false" outlineLevel="0" collapsed="false">
      <c r="B28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4" s="1" t="str">
        <f aca="false">IF(ROW()-1&lt;=$K$1,ROW()-1,"")</f>
        <v/>
      </c>
    </row>
    <row r="285" customFormat="false" ht="13.8" hidden="false" customHeight="false" outlineLevel="0" collapsed="false">
      <c r="B28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5" s="1" t="str">
        <f aca="false">IF(ROW()-1&lt;=$K$1,ROW()-1,"")</f>
        <v/>
      </c>
    </row>
    <row r="286" customFormat="false" ht="13.8" hidden="false" customHeight="false" outlineLevel="0" collapsed="false">
      <c r="B28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6" s="1" t="str">
        <f aca="false">IF(ROW()-1&lt;=$K$1,ROW()-1,"")</f>
        <v/>
      </c>
    </row>
    <row r="287" customFormat="false" ht="13.8" hidden="false" customHeight="false" outlineLevel="0" collapsed="false">
      <c r="B28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7" s="1" t="str">
        <f aca="false">IF(ROW()-1&lt;=$K$1,ROW()-1,"")</f>
        <v/>
      </c>
    </row>
    <row r="288" customFormat="false" ht="13.8" hidden="false" customHeight="false" outlineLevel="0" collapsed="false">
      <c r="B28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8" s="1" t="str">
        <f aca="false">IF(ROW()-1&lt;=$K$1,ROW()-1,"")</f>
        <v/>
      </c>
    </row>
    <row r="289" customFormat="false" ht="13.8" hidden="false" customHeight="false" outlineLevel="0" collapsed="false">
      <c r="B28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8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8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8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8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8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8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89" s="1" t="str">
        <f aca="false">IF(ROW()-1&lt;=$K$1,ROW()-1,"")</f>
        <v/>
      </c>
    </row>
    <row r="290" customFormat="false" ht="13.8" hidden="false" customHeight="false" outlineLevel="0" collapsed="false">
      <c r="B29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0" s="1" t="str">
        <f aca="false">IF(ROW()-1&lt;=$K$1,ROW()-1,"")</f>
        <v/>
      </c>
    </row>
    <row r="291" customFormat="false" ht="13.8" hidden="false" customHeight="false" outlineLevel="0" collapsed="false">
      <c r="B29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1" s="1" t="str">
        <f aca="false">IF(ROW()-1&lt;=$K$1,ROW()-1,"")</f>
        <v/>
      </c>
    </row>
    <row r="292" customFormat="false" ht="13.8" hidden="false" customHeight="false" outlineLevel="0" collapsed="false">
      <c r="B29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2" s="1" t="str">
        <f aca="false">IF(ROW()-1&lt;=$K$1,ROW()-1,"")</f>
        <v/>
      </c>
    </row>
    <row r="293" customFormat="false" ht="13.8" hidden="false" customHeight="false" outlineLevel="0" collapsed="false">
      <c r="B29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3" s="1" t="str">
        <f aca="false">IF(ROW()-1&lt;=$K$1,ROW()-1,"")</f>
        <v/>
      </c>
    </row>
    <row r="294" customFormat="false" ht="13.8" hidden="false" customHeight="false" outlineLevel="0" collapsed="false">
      <c r="B29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4" s="1" t="str">
        <f aca="false">IF(ROW()-1&lt;=$K$1,ROW()-1,"")</f>
        <v/>
      </c>
    </row>
    <row r="295" customFormat="false" ht="13.8" hidden="false" customHeight="false" outlineLevel="0" collapsed="false">
      <c r="B29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5" s="1" t="str">
        <f aca="false">IF(ROW()-1&lt;=$K$1,ROW()-1,"")</f>
        <v/>
      </c>
    </row>
    <row r="296" customFormat="false" ht="13.8" hidden="false" customHeight="false" outlineLevel="0" collapsed="false">
      <c r="B29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6" s="1" t="str">
        <f aca="false">IF(ROW()-1&lt;=$K$1,ROW()-1,"")</f>
        <v/>
      </c>
    </row>
    <row r="297" customFormat="false" ht="13.8" hidden="false" customHeight="false" outlineLevel="0" collapsed="false">
      <c r="B29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7" s="1" t="str">
        <f aca="false">IF(ROW()-1&lt;=$K$1,ROW()-1,"")</f>
        <v/>
      </c>
    </row>
    <row r="298" customFormat="false" ht="13.8" hidden="false" customHeight="false" outlineLevel="0" collapsed="false">
      <c r="B29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8" s="1" t="str">
        <f aca="false">IF(ROW()-1&lt;=$K$1,ROW()-1,"")</f>
        <v/>
      </c>
    </row>
    <row r="299" customFormat="false" ht="13.8" hidden="false" customHeight="false" outlineLevel="0" collapsed="false">
      <c r="B29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29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29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29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29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29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29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2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299" s="1" t="str">
        <f aca="false">IF(ROW()-1&lt;=$K$1,ROW()-1,"")</f>
        <v/>
      </c>
    </row>
    <row r="300" customFormat="false" ht="13.8" hidden="false" customHeight="false" outlineLevel="0" collapsed="false">
      <c r="B30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0" s="1" t="str">
        <f aca="false">IF(ROW()-1&lt;=$K$1,ROW()-1,"")</f>
        <v/>
      </c>
    </row>
    <row r="301" customFormat="false" ht="13.8" hidden="false" customHeight="false" outlineLevel="0" collapsed="false">
      <c r="B30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1" s="1" t="str">
        <f aca="false">IF(ROW()-1&lt;=$K$1,ROW()-1,"")</f>
        <v/>
      </c>
    </row>
    <row r="302" customFormat="false" ht="13.8" hidden="false" customHeight="false" outlineLevel="0" collapsed="false">
      <c r="B30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2" s="1" t="str">
        <f aca="false">IF(ROW()-1&lt;=$K$1,ROW()-1,"")</f>
        <v/>
      </c>
    </row>
    <row r="303" customFormat="false" ht="13.8" hidden="false" customHeight="false" outlineLevel="0" collapsed="false">
      <c r="B30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3" s="1" t="str">
        <f aca="false">IF(ROW()-1&lt;=$K$1,ROW()-1,"")</f>
        <v/>
      </c>
    </row>
    <row r="304" customFormat="false" ht="13.8" hidden="false" customHeight="false" outlineLevel="0" collapsed="false">
      <c r="B30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4" s="1" t="str">
        <f aca="false">IF(ROW()-1&lt;=$K$1,ROW()-1,"")</f>
        <v/>
      </c>
    </row>
    <row r="305" customFormat="false" ht="13.8" hidden="false" customHeight="false" outlineLevel="0" collapsed="false">
      <c r="B30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5" s="1" t="str">
        <f aca="false">IF(ROW()-1&lt;=$K$1,ROW()-1,"")</f>
        <v/>
      </c>
    </row>
    <row r="306" customFormat="false" ht="13.8" hidden="false" customHeight="false" outlineLevel="0" collapsed="false">
      <c r="B30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6" s="1" t="str">
        <f aca="false">IF(ROW()-1&lt;=$K$1,ROW()-1,"")</f>
        <v/>
      </c>
    </row>
    <row r="307" customFormat="false" ht="13.8" hidden="false" customHeight="false" outlineLevel="0" collapsed="false">
      <c r="B30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7" s="1" t="str">
        <f aca="false">IF(ROW()-1&lt;=$K$1,ROW()-1,"")</f>
        <v/>
      </c>
    </row>
    <row r="308" customFormat="false" ht="13.8" hidden="false" customHeight="false" outlineLevel="0" collapsed="false">
      <c r="B30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8" s="1" t="str">
        <f aca="false">IF(ROW()-1&lt;=$K$1,ROW()-1,"")</f>
        <v/>
      </c>
    </row>
    <row r="309" customFormat="false" ht="13.8" hidden="false" customHeight="false" outlineLevel="0" collapsed="false">
      <c r="B30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0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0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0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0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0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0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09" s="1" t="str">
        <f aca="false">IF(ROW()-1&lt;=$K$1,ROW()-1,"")</f>
        <v/>
      </c>
    </row>
    <row r="310" customFormat="false" ht="13.8" hidden="false" customHeight="false" outlineLevel="0" collapsed="false">
      <c r="B31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0" s="1" t="str">
        <f aca="false">IF(ROW()-1&lt;=$K$1,ROW()-1,"")</f>
        <v/>
      </c>
    </row>
    <row r="311" customFormat="false" ht="13.8" hidden="false" customHeight="false" outlineLevel="0" collapsed="false">
      <c r="B31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1" s="1" t="str">
        <f aca="false">IF(ROW()-1&lt;=$K$1,ROW()-1,"")</f>
        <v/>
      </c>
    </row>
    <row r="312" customFormat="false" ht="13.8" hidden="false" customHeight="false" outlineLevel="0" collapsed="false">
      <c r="B31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2" s="1" t="str">
        <f aca="false">IF(ROW()-1&lt;=$K$1,ROW()-1,"")</f>
        <v/>
      </c>
    </row>
    <row r="313" customFormat="false" ht="13.8" hidden="false" customHeight="false" outlineLevel="0" collapsed="false">
      <c r="B31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3" s="1" t="str">
        <f aca="false">IF(ROW()-1&lt;=$K$1,ROW()-1,"")</f>
        <v/>
      </c>
    </row>
    <row r="314" customFormat="false" ht="13.8" hidden="false" customHeight="false" outlineLevel="0" collapsed="false">
      <c r="B31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4" s="1" t="str">
        <f aca="false">IF(ROW()-1&lt;=$K$1,ROW()-1,"")</f>
        <v/>
      </c>
    </row>
    <row r="315" customFormat="false" ht="13.8" hidden="false" customHeight="false" outlineLevel="0" collapsed="false">
      <c r="B31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5" s="1" t="str">
        <f aca="false">IF(ROW()-1&lt;=$K$1,ROW()-1,"")</f>
        <v/>
      </c>
    </row>
    <row r="316" customFormat="false" ht="13.8" hidden="false" customHeight="false" outlineLevel="0" collapsed="false">
      <c r="B31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6" s="1" t="str">
        <f aca="false">IF(ROW()-1&lt;=$K$1,ROW()-1,"")</f>
        <v/>
      </c>
    </row>
    <row r="317" customFormat="false" ht="13.8" hidden="false" customHeight="false" outlineLevel="0" collapsed="false">
      <c r="B31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7" s="1" t="str">
        <f aca="false">IF(ROW()-1&lt;=$K$1,ROW()-1,"")</f>
        <v/>
      </c>
    </row>
    <row r="318" customFormat="false" ht="13.8" hidden="false" customHeight="false" outlineLevel="0" collapsed="false">
      <c r="B31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8" s="1" t="str">
        <f aca="false">IF(ROW()-1&lt;=$K$1,ROW()-1,"")</f>
        <v/>
      </c>
    </row>
    <row r="319" customFormat="false" ht="13.8" hidden="false" customHeight="false" outlineLevel="0" collapsed="false">
      <c r="B31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1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1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1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1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1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1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19" s="1" t="str">
        <f aca="false">IF(ROW()-1&lt;=$K$1,ROW()-1,"")</f>
        <v/>
      </c>
    </row>
    <row r="320" customFormat="false" ht="13.8" hidden="false" customHeight="false" outlineLevel="0" collapsed="false">
      <c r="B32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0" s="1" t="str">
        <f aca="false">IF(ROW()-1&lt;=$K$1,ROW()-1,"")</f>
        <v/>
      </c>
    </row>
    <row r="321" customFormat="false" ht="13.8" hidden="false" customHeight="false" outlineLevel="0" collapsed="false">
      <c r="B32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1" s="1" t="str">
        <f aca="false">IF(ROW()-1&lt;=$K$1,ROW()-1,"")</f>
        <v/>
      </c>
    </row>
    <row r="322" customFormat="false" ht="13.8" hidden="false" customHeight="false" outlineLevel="0" collapsed="false">
      <c r="B32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2" s="1" t="str">
        <f aca="false">IF(ROW()-1&lt;=$K$1,ROW()-1,"")</f>
        <v/>
      </c>
    </row>
    <row r="323" customFormat="false" ht="13.8" hidden="false" customHeight="false" outlineLevel="0" collapsed="false">
      <c r="B32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3" s="1" t="str">
        <f aca="false">IF(ROW()-1&lt;=$K$1,ROW()-1,"")</f>
        <v/>
      </c>
    </row>
    <row r="324" customFormat="false" ht="13.8" hidden="false" customHeight="false" outlineLevel="0" collapsed="false">
      <c r="B32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4" s="1" t="str">
        <f aca="false">IF(ROW()-1&lt;=$K$1,ROW()-1,"")</f>
        <v/>
      </c>
    </row>
    <row r="325" customFormat="false" ht="13.8" hidden="false" customHeight="false" outlineLevel="0" collapsed="false">
      <c r="B32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5" s="1" t="str">
        <f aca="false">IF(ROW()-1&lt;=$K$1,ROW()-1,"")</f>
        <v/>
      </c>
    </row>
    <row r="326" customFormat="false" ht="13.8" hidden="false" customHeight="false" outlineLevel="0" collapsed="false">
      <c r="B32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6" s="1" t="str">
        <f aca="false">IF(ROW()-1&lt;=$K$1,ROW()-1,"")</f>
        <v/>
      </c>
    </row>
    <row r="327" customFormat="false" ht="13.8" hidden="false" customHeight="false" outlineLevel="0" collapsed="false">
      <c r="B32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7" s="1" t="str">
        <f aca="false">IF(ROW()-1&lt;=$K$1,ROW()-1,"")</f>
        <v/>
      </c>
    </row>
    <row r="328" customFormat="false" ht="13.8" hidden="false" customHeight="false" outlineLevel="0" collapsed="false">
      <c r="B32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8" s="1" t="str">
        <f aca="false">IF(ROW()-1&lt;=$K$1,ROW()-1,"")</f>
        <v/>
      </c>
    </row>
    <row r="329" customFormat="false" ht="13.8" hidden="false" customHeight="false" outlineLevel="0" collapsed="false">
      <c r="B32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2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2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2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2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2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2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29" s="1" t="str">
        <f aca="false">IF(ROW()-1&lt;=$K$1,ROW()-1,"")</f>
        <v/>
      </c>
    </row>
    <row r="330" customFormat="false" ht="13.8" hidden="false" customHeight="false" outlineLevel="0" collapsed="false">
      <c r="B33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0" s="1" t="str">
        <f aca="false">IF(ROW()-1&lt;=$K$1,ROW()-1,"")</f>
        <v/>
      </c>
    </row>
    <row r="331" customFormat="false" ht="13.8" hidden="false" customHeight="false" outlineLevel="0" collapsed="false">
      <c r="B33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1" s="1" t="str">
        <f aca="false">IF(ROW()-1&lt;=$K$1,ROW()-1,"")</f>
        <v/>
      </c>
    </row>
    <row r="332" customFormat="false" ht="13.8" hidden="false" customHeight="false" outlineLevel="0" collapsed="false">
      <c r="B33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2" s="1" t="str">
        <f aca="false">IF(ROW()-1&lt;=$K$1,ROW()-1,"")</f>
        <v/>
      </c>
    </row>
    <row r="333" customFormat="false" ht="13.8" hidden="false" customHeight="false" outlineLevel="0" collapsed="false">
      <c r="B33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3" s="1" t="str">
        <f aca="false">IF(ROW()-1&lt;=$K$1,ROW()-1,"")</f>
        <v/>
      </c>
    </row>
    <row r="334" customFormat="false" ht="13.8" hidden="false" customHeight="false" outlineLevel="0" collapsed="false">
      <c r="B33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4" s="1" t="str">
        <f aca="false">IF(ROW()-1&lt;=$K$1,ROW()-1,"")</f>
        <v/>
      </c>
    </row>
    <row r="335" customFormat="false" ht="13.8" hidden="false" customHeight="false" outlineLevel="0" collapsed="false">
      <c r="B33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5" s="1" t="str">
        <f aca="false">IF(ROW()-1&lt;=$K$1,ROW()-1,"")</f>
        <v/>
      </c>
    </row>
    <row r="336" customFormat="false" ht="13.8" hidden="false" customHeight="false" outlineLevel="0" collapsed="false">
      <c r="B33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6" s="1" t="str">
        <f aca="false">IF(ROW()-1&lt;=$K$1,ROW()-1,"")</f>
        <v/>
      </c>
    </row>
    <row r="337" customFormat="false" ht="13.8" hidden="false" customHeight="false" outlineLevel="0" collapsed="false">
      <c r="B33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7" s="1" t="str">
        <f aca="false">IF(ROW()-1&lt;=$K$1,ROW()-1,"")</f>
        <v/>
      </c>
    </row>
    <row r="338" customFormat="false" ht="13.8" hidden="false" customHeight="false" outlineLevel="0" collapsed="false">
      <c r="B33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8" s="1" t="str">
        <f aca="false">IF(ROW()-1&lt;=$K$1,ROW()-1,"")</f>
        <v/>
      </c>
    </row>
    <row r="339" customFormat="false" ht="13.8" hidden="false" customHeight="false" outlineLevel="0" collapsed="false">
      <c r="B33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3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3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3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3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3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3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39" s="1" t="str">
        <f aca="false">IF(ROW()-1&lt;=$K$1,ROW()-1,"")</f>
        <v/>
      </c>
    </row>
    <row r="340" customFormat="false" ht="13.8" hidden="false" customHeight="false" outlineLevel="0" collapsed="false">
      <c r="B34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0" s="1" t="str">
        <f aca="false">IF(ROW()-1&lt;=$K$1,ROW()-1,"")</f>
        <v/>
      </c>
    </row>
    <row r="341" customFormat="false" ht="13.8" hidden="false" customHeight="false" outlineLevel="0" collapsed="false">
      <c r="B34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1" s="1" t="str">
        <f aca="false">IF(ROW()-1&lt;=$K$1,ROW()-1,"")</f>
        <v/>
      </c>
    </row>
    <row r="342" customFormat="false" ht="13.8" hidden="false" customHeight="false" outlineLevel="0" collapsed="false">
      <c r="B34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2" s="1" t="str">
        <f aca="false">IF(ROW()-1&lt;=$K$1,ROW()-1,"")</f>
        <v/>
      </c>
    </row>
    <row r="343" customFormat="false" ht="13.8" hidden="false" customHeight="false" outlineLevel="0" collapsed="false">
      <c r="B34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3" s="1" t="str">
        <f aca="false">IF(ROW()-1&lt;=$K$1,ROW()-1,"")</f>
        <v/>
      </c>
    </row>
    <row r="344" customFormat="false" ht="13.8" hidden="false" customHeight="false" outlineLevel="0" collapsed="false">
      <c r="B34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4" s="1" t="str">
        <f aca="false">IF(ROW()-1&lt;=$K$1,ROW()-1,"")</f>
        <v/>
      </c>
    </row>
    <row r="345" customFormat="false" ht="13.8" hidden="false" customHeight="false" outlineLevel="0" collapsed="false">
      <c r="B34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5" s="1" t="str">
        <f aca="false">IF(ROW()-1&lt;=$K$1,ROW()-1,"")</f>
        <v/>
      </c>
    </row>
    <row r="346" customFormat="false" ht="13.8" hidden="false" customHeight="false" outlineLevel="0" collapsed="false">
      <c r="B34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6" s="1" t="str">
        <f aca="false">IF(ROW()-1&lt;=$K$1,ROW()-1,"")</f>
        <v/>
      </c>
    </row>
    <row r="347" customFormat="false" ht="13.8" hidden="false" customHeight="false" outlineLevel="0" collapsed="false">
      <c r="B34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7" s="1" t="str">
        <f aca="false">IF(ROW()-1&lt;=$K$1,ROW()-1,"")</f>
        <v/>
      </c>
    </row>
    <row r="348" customFormat="false" ht="13.8" hidden="false" customHeight="false" outlineLevel="0" collapsed="false">
      <c r="B34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8" s="1" t="str">
        <f aca="false">IF(ROW()-1&lt;=$K$1,ROW()-1,"")</f>
        <v/>
      </c>
    </row>
    <row r="349" customFormat="false" ht="13.8" hidden="false" customHeight="false" outlineLevel="0" collapsed="false">
      <c r="B34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4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4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4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4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4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4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49" s="1" t="str">
        <f aca="false">IF(ROW()-1&lt;=$K$1,ROW()-1,"")</f>
        <v/>
      </c>
    </row>
    <row r="350" customFormat="false" ht="13.8" hidden="false" customHeight="false" outlineLevel="0" collapsed="false">
      <c r="B35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0" s="1" t="str">
        <f aca="false">IF(ROW()-1&lt;=$K$1,ROW()-1,"")</f>
        <v/>
      </c>
    </row>
    <row r="351" customFormat="false" ht="13.8" hidden="false" customHeight="false" outlineLevel="0" collapsed="false">
      <c r="B35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1" s="1" t="str">
        <f aca="false">IF(ROW()-1&lt;=$K$1,ROW()-1,"")</f>
        <v/>
      </c>
    </row>
    <row r="352" customFormat="false" ht="13.8" hidden="false" customHeight="false" outlineLevel="0" collapsed="false">
      <c r="B35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2" s="1" t="str">
        <f aca="false">IF(ROW()-1&lt;=$K$1,ROW()-1,"")</f>
        <v/>
      </c>
    </row>
    <row r="353" customFormat="false" ht="13.8" hidden="false" customHeight="false" outlineLevel="0" collapsed="false">
      <c r="B35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3" s="1" t="str">
        <f aca="false">IF(ROW()-1&lt;=$K$1,ROW()-1,"")</f>
        <v/>
      </c>
    </row>
    <row r="354" customFormat="false" ht="13.8" hidden="false" customHeight="false" outlineLevel="0" collapsed="false">
      <c r="B35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4" s="1" t="str">
        <f aca="false">IF(ROW()-1&lt;=$K$1,ROW()-1,"")</f>
        <v/>
      </c>
    </row>
    <row r="355" customFormat="false" ht="13.8" hidden="false" customHeight="false" outlineLevel="0" collapsed="false">
      <c r="B35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5" s="1" t="str">
        <f aca="false">IF(ROW()-1&lt;=$K$1,ROW()-1,"")</f>
        <v/>
      </c>
    </row>
    <row r="356" customFormat="false" ht="13.8" hidden="false" customHeight="false" outlineLevel="0" collapsed="false">
      <c r="B35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6" s="1" t="str">
        <f aca="false">IF(ROW()-1&lt;=$K$1,ROW()-1,"")</f>
        <v/>
      </c>
    </row>
    <row r="357" customFormat="false" ht="13.8" hidden="false" customHeight="false" outlineLevel="0" collapsed="false">
      <c r="B35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7" s="1" t="str">
        <f aca="false">IF(ROW()-1&lt;=$K$1,ROW()-1,"")</f>
        <v/>
      </c>
    </row>
    <row r="358" customFormat="false" ht="13.8" hidden="false" customHeight="false" outlineLevel="0" collapsed="false">
      <c r="B35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8" s="1" t="str">
        <f aca="false">IF(ROW()-1&lt;=$K$1,ROW()-1,"")</f>
        <v/>
      </c>
    </row>
    <row r="359" customFormat="false" ht="13.8" hidden="false" customHeight="false" outlineLevel="0" collapsed="false">
      <c r="B35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5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5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5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5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5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5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59" s="1" t="str">
        <f aca="false">IF(ROW()-1&lt;=$K$1,ROW()-1,"")</f>
        <v/>
      </c>
    </row>
    <row r="360" customFormat="false" ht="13.8" hidden="false" customHeight="false" outlineLevel="0" collapsed="false">
      <c r="B36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0" s="1" t="str">
        <f aca="false">IF(ROW()-1&lt;=$K$1,ROW()-1,"")</f>
        <v/>
      </c>
    </row>
    <row r="361" customFormat="false" ht="13.8" hidden="false" customHeight="false" outlineLevel="0" collapsed="false">
      <c r="B36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1" s="1" t="str">
        <f aca="false">IF(ROW()-1&lt;=$K$1,ROW()-1,"")</f>
        <v/>
      </c>
    </row>
    <row r="362" customFormat="false" ht="13.8" hidden="false" customHeight="false" outlineLevel="0" collapsed="false">
      <c r="B36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2" s="1" t="str">
        <f aca="false">IF(ROW()-1&lt;=$K$1,ROW()-1,"")</f>
        <v/>
      </c>
    </row>
    <row r="363" customFormat="false" ht="13.8" hidden="false" customHeight="false" outlineLevel="0" collapsed="false">
      <c r="B36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3" s="1" t="str">
        <f aca="false">IF(ROW()-1&lt;=$K$1,ROW()-1,"")</f>
        <v/>
      </c>
    </row>
    <row r="364" customFormat="false" ht="13.8" hidden="false" customHeight="false" outlineLevel="0" collapsed="false">
      <c r="B36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4" s="1" t="str">
        <f aca="false">IF(ROW()-1&lt;=$K$1,ROW()-1,"")</f>
        <v/>
      </c>
    </row>
    <row r="365" customFormat="false" ht="13.8" hidden="false" customHeight="false" outlineLevel="0" collapsed="false">
      <c r="B36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5" s="1" t="str">
        <f aca="false">IF(ROW()-1&lt;=$K$1,ROW()-1,"")</f>
        <v/>
      </c>
    </row>
    <row r="366" customFormat="false" ht="13.8" hidden="false" customHeight="false" outlineLevel="0" collapsed="false">
      <c r="B36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6" s="1" t="str">
        <f aca="false">IF(ROW()-1&lt;=$K$1,ROW()-1,"")</f>
        <v/>
      </c>
    </row>
    <row r="367" customFormat="false" ht="13.8" hidden="false" customHeight="false" outlineLevel="0" collapsed="false">
      <c r="B36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7" s="1" t="str">
        <f aca="false">IF(ROW()-1&lt;=$K$1,ROW()-1,"")</f>
        <v/>
      </c>
    </row>
    <row r="368" customFormat="false" ht="13.8" hidden="false" customHeight="false" outlineLevel="0" collapsed="false">
      <c r="B36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8" s="1" t="str">
        <f aca="false">IF(ROW()-1&lt;=$K$1,ROW()-1,"")</f>
        <v/>
      </c>
    </row>
    <row r="369" customFormat="false" ht="13.8" hidden="false" customHeight="false" outlineLevel="0" collapsed="false">
      <c r="B36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6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6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6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6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6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6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69" s="1" t="str">
        <f aca="false">IF(ROW()-1&lt;=$K$1,ROW()-1,"")</f>
        <v/>
      </c>
    </row>
    <row r="370" customFormat="false" ht="13.8" hidden="false" customHeight="false" outlineLevel="0" collapsed="false">
      <c r="B37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0" s="1" t="str">
        <f aca="false">IF(ROW()-1&lt;=$K$1,ROW()-1,"")</f>
        <v/>
      </c>
    </row>
    <row r="371" customFormat="false" ht="13.8" hidden="false" customHeight="false" outlineLevel="0" collapsed="false">
      <c r="B37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1" s="1" t="str">
        <f aca="false">IF(ROW()-1&lt;=$K$1,ROW()-1,"")</f>
        <v/>
      </c>
    </row>
    <row r="372" customFormat="false" ht="13.8" hidden="false" customHeight="false" outlineLevel="0" collapsed="false">
      <c r="B37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2" s="1" t="str">
        <f aca="false">IF(ROW()-1&lt;=$K$1,ROW()-1,"")</f>
        <v/>
      </c>
    </row>
    <row r="373" customFormat="false" ht="13.8" hidden="false" customHeight="false" outlineLevel="0" collapsed="false">
      <c r="B37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3" s="1" t="str">
        <f aca="false">IF(ROW()-1&lt;=$K$1,ROW()-1,"")</f>
        <v/>
      </c>
    </row>
    <row r="374" customFormat="false" ht="13.8" hidden="false" customHeight="false" outlineLevel="0" collapsed="false">
      <c r="B37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4" s="1" t="str">
        <f aca="false">IF(ROW()-1&lt;=$K$1,ROW()-1,"")</f>
        <v/>
      </c>
    </row>
    <row r="375" customFormat="false" ht="13.8" hidden="false" customHeight="false" outlineLevel="0" collapsed="false">
      <c r="B37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5" s="1" t="str">
        <f aca="false">IF(ROW()-1&lt;=$K$1,ROW()-1,"")</f>
        <v/>
      </c>
    </row>
    <row r="376" customFormat="false" ht="13.8" hidden="false" customHeight="false" outlineLevel="0" collapsed="false">
      <c r="B37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6" s="1" t="str">
        <f aca="false">IF(ROW()-1&lt;=$K$1,ROW()-1,"")</f>
        <v/>
      </c>
    </row>
    <row r="377" customFormat="false" ht="13.8" hidden="false" customHeight="false" outlineLevel="0" collapsed="false">
      <c r="B37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7" s="1" t="str">
        <f aca="false">IF(ROW()-1&lt;=$K$1,ROW()-1,"")</f>
        <v/>
      </c>
    </row>
    <row r="378" customFormat="false" ht="13.8" hidden="false" customHeight="false" outlineLevel="0" collapsed="false">
      <c r="B37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8" s="1" t="str">
        <f aca="false">IF(ROW()-1&lt;=$K$1,ROW()-1,"")</f>
        <v/>
      </c>
    </row>
    <row r="379" customFormat="false" ht="13.8" hidden="false" customHeight="false" outlineLevel="0" collapsed="false">
      <c r="B37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7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7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7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7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7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7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79" s="1" t="str">
        <f aca="false">IF(ROW()-1&lt;=$K$1,ROW()-1,"")</f>
        <v/>
      </c>
    </row>
    <row r="380" customFormat="false" ht="13.8" hidden="false" customHeight="false" outlineLevel="0" collapsed="false">
      <c r="B38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0" s="1" t="str">
        <f aca="false">IF(ROW()-1&lt;=$K$1,ROW()-1,"")</f>
        <v/>
      </c>
    </row>
    <row r="381" customFormat="false" ht="13.8" hidden="false" customHeight="false" outlineLevel="0" collapsed="false">
      <c r="B38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1" s="1" t="str">
        <f aca="false">IF(ROW()-1&lt;=$K$1,ROW()-1,"")</f>
        <v/>
      </c>
    </row>
    <row r="382" customFormat="false" ht="13.8" hidden="false" customHeight="false" outlineLevel="0" collapsed="false">
      <c r="B38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2" s="1" t="str">
        <f aca="false">IF(ROW()-1&lt;=$K$1,ROW()-1,"")</f>
        <v/>
      </c>
    </row>
    <row r="383" customFormat="false" ht="13.8" hidden="false" customHeight="false" outlineLevel="0" collapsed="false">
      <c r="B38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3" s="1" t="str">
        <f aca="false">IF(ROW()-1&lt;=$K$1,ROW()-1,"")</f>
        <v/>
      </c>
    </row>
    <row r="384" customFormat="false" ht="13.8" hidden="false" customHeight="false" outlineLevel="0" collapsed="false">
      <c r="B38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4" s="1" t="str">
        <f aca="false">IF(ROW()-1&lt;=$K$1,ROW()-1,"")</f>
        <v/>
      </c>
    </row>
    <row r="385" customFormat="false" ht="13.8" hidden="false" customHeight="false" outlineLevel="0" collapsed="false">
      <c r="B38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5" s="1" t="str">
        <f aca="false">IF(ROW()-1&lt;=$K$1,ROW()-1,"")</f>
        <v/>
      </c>
    </row>
    <row r="386" customFormat="false" ht="13.8" hidden="false" customHeight="false" outlineLevel="0" collapsed="false">
      <c r="B38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6" s="1" t="str">
        <f aca="false">IF(ROW()-1&lt;=$K$1,ROW()-1,"")</f>
        <v/>
      </c>
    </row>
    <row r="387" customFormat="false" ht="13.8" hidden="false" customHeight="false" outlineLevel="0" collapsed="false">
      <c r="B38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7" s="1" t="str">
        <f aca="false">IF(ROW()-1&lt;=$K$1,ROW()-1,"")</f>
        <v/>
      </c>
    </row>
    <row r="388" customFormat="false" ht="13.8" hidden="false" customHeight="false" outlineLevel="0" collapsed="false">
      <c r="B38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8" s="1" t="str">
        <f aca="false">IF(ROW()-1&lt;=$K$1,ROW()-1,"")</f>
        <v/>
      </c>
    </row>
    <row r="389" customFormat="false" ht="13.8" hidden="false" customHeight="false" outlineLevel="0" collapsed="false">
      <c r="B38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8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8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8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8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8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8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89" s="1" t="str">
        <f aca="false">IF(ROW()-1&lt;=$K$1,ROW()-1,"")</f>
        <v/>
      </c>
    </row>
    <row r="390" customFormat="false" ht="13.8" hidden="false" customHeight="false" outlineLevel="0" collapsed="false">
      <c r="B39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0" s="1" t="str">
        <f aca="false">IF(ROW()-1&lt;=$K$1,ROW()-1,"")</f>
        <v/>
      </c>
    </row>
    <row r="391" customFormat="false" ht="13.8" hidden="false" customHeight="false" outlineLevel="0" collapsed="false">
      <c r="B391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1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1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1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1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1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1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1" s="1" t="str">
        <f aca="false">IF(ROW()-1&lt;=$K$1,ROW()-1,"")</f>
        <v/>
      </c>
    </row>
    <row r="392" customFormat="false" ht="13.8" hidden="false" customHeight="false" outlineLevel="0" collapsed="false">
      <c r="B392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2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2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2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2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2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2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2" s="1" t="str">
        <f aca="false">IF(ROW()-1&lt;=$K$1,ROW()-1,"")</f>
        <v/>
      </c>
    </row>
    <row r="393" customFormat="false" ht="13.8" hidden="false" customHeight="false" outlineLevel="0" collapsed="false">
      <c r="B393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3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3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3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3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3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3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3" s="1" t="str">
        <f aca="false">IF(ROW()-1&lt;=$K$1,ROW()-1,"")</f>
        <v/>
      </c>
    </row>
    <row r="394" customFormat="false" ht="13.8" hidden="false" customHeight="false" outlineLevel="0" collapsed="false">
      <c r="B394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4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4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4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4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4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4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4" s="1" t="str">
        <f aca="false">IF(ROW()-1&lt;=$K$1,ROW()-1,"")</f>
        <v/>
      </c>
    </row>
    <row r="395" customFormat="false" ht="13.8" hidden="false" customHeight="false" outlineLevel="0" collapsed="false">
      <c r="B395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5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5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5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5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5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5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5" s="1" t="str">
        <f aca="false">IF(ROW()-1&lt;=$K$1,ROW()-1,"")</f>
        <v/>
      </c>
    </row>
    <row r="396" customFormat="false" ht="13.8" hidden="false" customHeight="false" outlineLevel="0" collapsed="false">
      <c r="B396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6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6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6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6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6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6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6" s="1" t="str">
        <f aca="false">IF(ROW()-1&lt;=$K$1,ROW()-1,"")</f>
        <v/>
      </c>
    </row>
    <row r="397" customFormat="false" ht="13.8" hidden="false" customHeight="false" outlineLevel="0" collapsed="false">
      <c r="B397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7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7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7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7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7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7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7" s="1" t="str">
        <f aca="false">IF(ROW()-1&lt;=$K$1,ROW()-1,"")</f>
        <v/>
      </c>
    </row>
    <row r="398" customFormat="false" ht="13.8" hidden="false" customHeight="false" outlineLevel="0" collapsed="false">
      <c r="B398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8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8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8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8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8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8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8" s="1" t="str">
        <f aca="false">IF(ROW()-1&lt;=$K$1,ROW()-1,"")</f>
        <v/>
      </c>
    </row>
    <row r="399" customFormat="false" ht="13.8" hidden="false" customHeight="false" outlineLevel="0" collapsed="false">
      <c r="B399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399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399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399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399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399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399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3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399" s="1" t="str">
        <f aca="false">IF(ROW()-1&lt;=$K$1,ROW()-1,"")</f>
        <v/>
      </c>
    </row>
    <row r="400" customFormat="false" ht="13.8" hidden="false" customHeight="false" outlineLevel="0" collapsed="false">
      <c r="B400" s="7" t="str">
        <f aca="true">IF(AND($K$1=0,ROW()-1&lt;=$J$1),INDIRECT("Inventaires!D"&amp;SMALL(Inventaires!$A$3:$A$400,ROW()-1),1),IF(AND(ROW()-1&lt;=$K$1,$K$1&gt;0),INDIRECT("Inventaires!D"&amp;SMALL(Inventaires!$B$3:$B$400,ROW()-1),1),""))</f>
        <v/>
      </c>
      <c r="C400" s="8" t="str">
        <f aca="true">IF(AND($K$1=0,ROW()-1&lt;=$J$1),INDIRECT("Inventaires!I"&amp;SMALL(Inventaires!$A$3:$A$400,ROW()-1),1),IF(AND(ROW()-1&lt;=$K$1,$K$1&gt;0),INDIRECT("Inventaires!I"&amp;SMALL(Inventaires!$B$3:$B$400,ROW()-1),1),""))</f>
        <v/>
      </c>
      <c r="D400" s="8" t="str">
        <f aca="true">IF(AND($K$1=0,ROW()-1&lt;=$J$1),INDIRECT("Inventaires!C"&amp;SMALL(Inventaires!$A$3:$A$400,ROW()-1),1),IF(AND(ROW()-1&lt;=$K$1,$K$1&gt;0),INDIRECT("Inventaires!C"&amp;SMALL(Inventaires!$B$3:$B$400,ROW()-1),1),""))</f>
        <v/>
      </c>
      <c r="E400" s="8" t="str">
        <f aca="true">IF(AND($K$1=0,ROW()-1&lt;=$J$1),INDIRECT("Inventaires!Q"&amp;SMALL(Inventaires!$A$3:$A$400,ROW()-1),1),IF(AND(ROW()-1&lt;=$K$1,$K$1&gt;0),INDIRECT("Inventaires!Q"&amp;SMALL(Inventaires!$B$3:$B$400,ROW()-1),1),""))</f>
        <v/>
      </c>
      <c r="F400" s="9" t="str">
        <f aca="true">IF(AND($K$1=0,ROW()-1&lt;=$J$1),INDIRECT("Inventaires!J"&amp;SMALL(Inventaires!$A$3:$A$400,ROW()-1),1),IF(AND(ROW()-1&lt;=$K$1,$K$1&gt;0),INDIRECT("Inventaires!J"&amp;SMALL(Inventaires!$B$3:$B$400,ROW()-1),1),""))</f>
        <v/>
      </c>
      <c r="G400" s="8" t="str">
        <f aca="true">IF(AND($K$1=0,ROW()-1&lt;=$J$1),INDIRECT("Inventaires!K"&amp;SMALL(Inventaires!$A$3:$A$400,ROW()-1),1),IF(AND(ROW()-1&lt;=$K$1,$K$1&gt;0),INDIRECT("Inventaires!K"&amp;SMALL(Inventaires!$B$3:$B$400,ROW()-1),1),""))</f>
        <v/>
      </c>
      <c r="H400" s="8" t="str">
        <f aca="true">IF(AND($K$1=0,ROW()-1&lt;=$J$1),INDIRECT("Inventaires!O"&amp;SMALL(Inventaires!$A$3:$A$400,ROW()-1),1),IF(AND(ROW()-1&lt;=$K$1,$K$1&gt;0),INDIRECT("Inventaires!O"&amp;SMALL(Inventaires!$B$3:$B$400,ROW()-1),1),""))</f>
        <v/>
      </c>
      <c r="I4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  <c r="K400" s="1" t="str">
        <f aca="false">IF(ROW()-1&lt;=$K$1,ROW()-1,"")</f>
        <v/>
      </c>
    </row>
    <row r="401" customFormat="false" ht="13.8" hidden="false" customHeight="false" outlineLevel="0" collapsed="false">
      <c r="B401" s="7" t="str">
        <f aca="true">IF(ROW()-1&gt;$J$1,"",INDIRECT("Inventaires!D"&amp;SMALL(Inventaires!$A$3:$A$400,ROW()-1),1))</f>
        <v/>
      </c>
      <c r="C401" s="8" t="str">
        <f aca="true">IF(ROW()-1&gt;$J$1,"",INDIRECT("Inventaires!I"&amp;SMALL(Inventaires!$A$3:$A$400,ROW()-1),1))</f>
        <v/>
      </c>
      <c r="D401" s="3" t="str">
        <f aca="true">IF(ROW()-1&gt;$J$1,"",INDIRECT("Inventaires!C"&amp;SMALL(Inventaires!$A$3:$A$400,ROW()-1),1))</f>
        <v/>
      </c>
      <c r="E401" s="8" t="str">
        <f aca="true">IF(ROW()-1&gt;$J$1,"",INDIRECT("Inventaires!Q"&amp;SMALL(Inventaires!$A$3:$A$400,ROW()-1),1))</f>
        <v/>
      </c>
      <c r="F401" s="10" t="str">
        <f aca="true">IF(ROW()-1&gt;$J$1,"",INDIRECT("Inventaires!J"&amp;SMALL(Inventaires!$A$3:$A$400,ROW()-1),1))</f>
        <v/>
      </c>
      <c r="G401" s="3" t="str">
        <f aca="true">IF(ROW()-1&gt;$J$1,"",INDIRECT("Inventaires!K"&amp;SMALL(Inventaires!$A$3:$A$400,ROW()-1),1))</f>
        <v/>
      </c>
      <c r="H401" s="8" t="str">
        <f aca="true">IF(ROW()-1&gt;$J$1,"",INDIRECT("Inventaires!O"&amp;SMALL(Inventaires!$A$3:$A$400,ROW()-1),1))</f>
        <v/>
      </c>
      <c r="I4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2" customFormat="false" ht="13.8" hidden="false" customHeight="false" outlineLevel="0" collapsed="false">
      <c r="B402" s="7" t="str">
        <f aca="true">IF(ROW()-1&gt;$J$1,"",INDIRECT("Inventaires!D"&amp;SMALL(Inventaires!$A$3:$A$400,ROW()-1),1))</f>
        <v/>
      </c>
      <c r="C402" s="8" t="str">
        <f aca="true">IF(ROW()-1&gt;$J$1,"",INDIRECT("Inventaires!I"&amp;SMALL(Inventaires!$A$3:$A$400,ROW()-1),1))</f>
        <v/>
      </c>
      <c r="D402" s="3" t="str">
        <f aca="true">IF(ROW()-1&gt;$J$1,"",INDIRECT("Inventaires!C"&amp;SMALL(Inventaires!$A$3:$A$400,ROW()-1),1))</f>
        <v/>
      </c>
      <c r="E402" s="8" t="str">
        <f aca="true">IF(ROW()-1&gt;$J$1,"",INDIRECT("Inventaires!Q"&amp;SMALL(Inventaires!$A$3:$A$400,ROW()-1),1))</f>
        <v/>
      </c>
      <c r="F402" s="10" t="str">
        <f aca="true">IF(ROW()-1&gt;$J$1,"",INDIRECT("Inventaires!J"&amp;SMALL(Inventaires!$A$3:$A$400,ROW()-1),1))</f>
        <v/>
      </c>
      <c r="G402" s="3" t="str">
        <f aca="true">IF(ROW()-1&gt;$J$1,"",INDIRECT("Inventaires!K"&amp;SMALL(Inventaires!$A$3:$A$400,ROW()-1),1))</f>
        <v/>
      </c>
      <c r="H402" s="8" t="str">
        <f aca="true">IF(ROW()-1&gt;$J$1,"",INDIRECT("Inventaires!O"&amp;SMALL(Inventaires!$A$3:$A$400,ROW()-1),1))</f>
        <v/>
      </c>
      <c r="I4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3" customFormat="false" ht="13.8" hidden="false" customHeight="false" outlineLevel="0" collapsed="false">
      <c r="B403" s="7" t="str">
        <f aca="true">IF(ROW()-1&gt;$J$1,"",INDIRECT("Inventaires!D"&amp;SMALL(Inventaires!$A$3:$A$400,ROW()-1),1))</f>
        <v/>
      </c>
      <c r="C403" s="8" t="str">
        <f aca="true">IF(ROW()-1&gt;$J$1,"",INDIRECT("Inventaires!I"&amp;SMALL(Inventaires!$A$3:$A$400,ROW()-1),1))</f>
        <v/>
      </c>
      <c r="D403" s="3" t="str">
        <f aca="true">IF(ROW()-1&gt;$J$1,"",INDIRECT("Inventaires!C"&amp;SMALL(Inventaires!$A$3:$A$400,ROW()-1),1))</f>
        <v/>
      </c>
      <c r="E403" s="8" t="str">
        <f aca="true">IF(ROW()-1&gt;$J$1,"",INDIRECT("Inventaires!Q"&amp;SMALL(Inventaires!$A$3:$A$400,ROW()-1),1))</f>
        <v/>
      </c>
      <c r="F403" s="10" t="str">
        <f aca="true">IF(ROW()-1&gt;$J$1,"",INDIRECT("Inventaires!J"&amp;SMALL(Inventaires!$A$3:$A$400,ROW()-1),1))</f>
        <v/>
      </c>
      <c r="G403" s="3" t="str">
        <f aca="true">IF(ROW()-1&gt;$J$1,"",INDIRECT("Inventaires!K"&amp;SMALL(Inventaires!$A$3:$A$400,ROW()-1),1))</f>
        <v/>
      </c>
      <c r="H403" s="8" t="str">
        <f aca="true">IF(ROW()-1&gt;$J$1,"",INDIRECT("Inventaires!O"&amp;SMALL(Inventaires!$A$3:$A$400,ROW()-1),1))</f>
        <v/>
      </c>
      <c r="I4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4" customFormat="false" ht="13.8" hidden="false" customHeight="false" outlineLevel="0" collapsed="false">
      <c r="B404" s="7" t="str">
        <f aca="true">IF(ROW()-1&gt;$J$1,"",INDIRECT("Inventaires!D"&amp;SMALL(Inventaires!$A$3:$A$400,ROW()-1),1))</f>
        <v/>
      </c>
      <c r="C404" s="8" t="str">
        <f aca="true">IF(ROW()-1&gt;$J$1,"",INDIRECT("Inventaires!I"&amp;SMALL(Inventaires!$A$3:$A$400,ROW()-1),1))</f>
        <v/>
      </c>
      <c r="D404" s="3" t="str">
        <f aca="true">IF(ROW()-1&gt;$J$1,"",INDIRECT("Inventaires!C"&amp;SMALL(Inventaires!$A$3:$A$400,ROW()-1),1))</f>
        <v/>
      </c>
      <c r="E404" s="8" t="str">
        <f aca="true">IF(ROW()-1&gt;$J$1,"",INDIRECT("Inventaires!Q"&amp;SMALL(Inventaires!$A$3:$A$400,ROW()-1),1))</f>
        <v/>
      </c>
      <c r="F404" s="10" t="str">
        <f aca="true">IF(ROW()-1&gt;$J$1,"",INDIRECT("Inventaires!J"&amp;SMALL(Inventaires!$A$3:$A$400,ROW()-1),1))</f>
        <v/>
      </c>
      <c r="G404" s="3" t="str">
        <f aca="true">IF(ROW()-1&gt;$J$1,"",INDIRECT("Inventaires!K"&amp;SMALL(Inventaires!$A$3:$A$400,ROW()-1),1))</f>
        <v/>
      </c>
      <c r="H404" s="8" t="str">
        <f aca="true">IF(ROW()-1&gt;$J$1,"",INDIRECT("Inventaires!O"&amp;SMALL(Inventaires!$A$3:$A$400,ROW()-1),1))</f>
        <v/>
      </c>
      <c r="I4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5" customFormat="false" ht="13.8" hidden="false" customHeight="false" outlineLevel="0" collapsed="false">
      <c r="B405" s="7" t="str">
        <f aca="true">IF(ROW()-1&gt;$J$1,"",INDIRECT("Inventaires!D"&amp;SMALL(Inventaires!$A$3:$A$400,ROW()-1),1))</f>
        <v/>
      </c>
      <c r="C405" s="8" t="str">
        <f aca="true">IF(ROW()-1&gt;$J$1,"",INDIRECT("Inventaires!I"&amp;SMALL(Inventaires!$A$3:$A$400,ROW()-1),1))</f>
        <v/>
      </c>
      <c r="D405" s="3" t="str">
        <f aca="true">IF(ROW()-1&gt;$J$1,"",INDIRECT("Inventaires!C"&amp;SMALL(Inventaires!$A$3:$A$400,ROW()-1),1))</f>
        <v/>
      </c>
      <c r="E405" s="8" t="str">
        <f aca="true">IF(ROW()-1&gt;$J$1,"",INDIRECT("Inventaires!Q"&amp;SMALL(Inventaires!$A$3:$A$400,ROW()-1),1))</f>
        <v/>
      </c>
      <c r="F405" s="10" t="str">
        <f aca="true">IF(ROW()-1&gt;$J$1,"",INDIRECT("Inventaires!J"&amp;SMALL(Inventaires!$A$3:$A$400,ROW()-1),1))</f>
        <v/>
      </c>
      <c r="G405" s="3" t="str">
        <f aca="true">IF(ROW()-1&gt;$J$1,"",INDIRECT("Inventaires!K"&amp;SMALL(Inventaires!$A$3:$A$400,ROW()-1),1))</f>
        <v/>
      </c>
      <c r="H405" s="8" t="str">
        <f aca="true">IF(ROW()-1&gt;$J$1,"",INDIRECT("Inventaires!O"&amp;SMALL(Inventaires!$A$3:$A$400,ROW()-1),1))</f>
        <v/>
      </c>
      <c r="I4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6" customFormat="false" ht="13.8" hidden="false" customHeight="false" outlineLevel="0" collapsed="false">
      <c r="B406" s="7" t="str">
        <f aca="true">IF(ROW()-1&gt;$J$1,"",INDIRECT("Inventaires!D"&amp;SMALL(Inventaires!$A$3:$A$400,ROW()-1),1))</f>
        <v/>
      </c>
      <c r="C406" s="8" t="str">
        <f aca="true">IF(ROW()-1&gt;$J$1,"",INDIRECT("Inventaires!I"&amp;SMALL(Inventaires!$A$3:$A$400,ROW()-1),1))</f>
        <v/>
      </c>
      <c r="D406" s="3" t="str">
        <f aca="true">IF(ROW()-1&gt;$J$1,"",INDIRECT("Inventaires!C"&amp;SMALL(Inventaires!$A$3:$A$400,ROW()-1),1))</f>
        <v/>
      </c>
      <c r="E406" s="8" t="str">
        <f aca="true">IF(ROW()-1&gt;$J$1,"",INDIRECT("Inventaires!Q"&amp;SMALL(Inventaires!$A$3:$A$400,ROW()-1),1))</f>
        <v/>
      </c>
      <c r="F406" s="10" t="str">
        <f aca="true">IF(ROW()-1&gt;$J$1,"",INDIRECT("Inventaires!J"&amp;SMALL(Inventaires!$A$3:$A$400,ROW()-1),1))</f>
        <v/>
      </c>
      <c r="G406" s="3" t="str">
        <f aca="true">IF(ROW()-1&gt;$J$1,"",INDIRECT("Inventaires!K"&amp;SMALL(Inventaires!$A$3:$A$400,ROW()-1),1))</f>
        <v/>
      </c>
      <c r="H406" s="8" t="str">
        <f aca="true">IF(ROW()-1&gt;$J$1,"",INDIRECT("Inventaires!O"&amp;SMALL(Inventaires!$A$3:$A$400,ROW()-1),1))</f>
        <v/>
      </c>
      <c r="I4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7" customFormat="false" ht="13.8" hidden="false" customHeight="false" outlineLevel="0" collapsed="false">
      <c r="B407" s="7" t="str">
        <f aca="true">IF(ROW()-1&gt;$J$1,"",INDIRECT("Inventaires!D"&amp;SMALL(Inventaires!$A$3:$A$400,ROW()-1),1))</f>
        <v/>
      </c>
      <c r="C407" s="8" t="str">
        <f aca="true">IF(ROW()-1&gt;$J$1,"",INDIRECT("Inventaires!I"&amp;SMALL(Inventaires!$A$3:$A$400,ROW()-1),1))</f>
        <v/>
      </c>
      <c r="D407" s="3" t="str">
        <f aca="true">IF(ROW()-1&gt;$J$1,"",INDIRECT("Inventaires!C"&amp;SMALL(Inventaires!$A$3:$A$400,ROW()-1),1))</f>
        <v/>
      </c>
      <c r="E407" s="8" t="str">
        <f aca="true">IF(ROW()-1&gt;$J$1,"",INDIRECT("Inventaires!Q"&amp;SMALL(Inventaires!$A$3:$A$400,ROW()-1),1))</f>
        <v/>
      </c>
      <c r="F407" s="10" t="str">
        <f aca="true">IF(ROW()-1&gt;$J$1,"",INDIRECT("Inventaires!J"&amp;SMALL(Inventaires!$A$3:$A$400,ROW()-1),1))</f>
        <v/>
      </c>
      <c r="G407" s="3" t="str">
        <f aca="true">IF(ROW()-1&gt;$J$1,"",INDIRECT("Inventaires!K"&amp;SMALL(Inventaires!$A$3:$A$400,ROW()-1),1))</f>
        <v/>
      </c>
      <c r="H407" s="8" t="str">
        <f aca="true">IF(ROW()-1&gt;$J$1,"",INDIRECT("Inventaires!O"&amp;SMALL(Inventaires!$A$3:$A$400,ROW()-1),1))</f>
        <v/>
      </c>
      <c r="I4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8" customFormat="false" ht="13.8" hidden="false" customHeight="false" outlineLevel="0" collapsed="false">
      <c r="B408" s="7" t="str">
        <f aca="true">IF(ROW()-1&gt;$J$1,"",INDIRECT("Inventaires!D"&amp;SMALL(Inventaires!$A$3:$A$400,ROW()-1),1))</f>
        <v/>
      </c>
      <c r="C408" s="8" t="str">
        <f aca="true">IF(ROW()-1&gt;$J$1,"",INDIRECT("Inventaires!I"&amp;SMALL(Inventaires!$A$3:$A$400,ROW()-1),1))</f>
        <v/>
      </c>
      <c r="D408" s="3" t="str">
        <f aca="true">IF(ROW()-1&gt;$J$1,"",INDIRECT("Inventaires!C"&amp;SMALL(Inventaires!$A$3:$A$400,ROW()-1),1))</f>
        <v/>
      </c>
      <c r="E408" s="8" t="str">
        <f aca="true">IF(ROW()-1&gt;$J$1,"",INDIRECT("Inventaires!Q"&amp;SMALL(Inventaires!$A$3:$A$400,ROW()-1),1))</f>
        <v/>
      </c>
      <c r="F408" s="10" t="str">
        <f aca="true">IF(ROW()-1&gt;$J$1,"",INDIRECT("Inventaires!J"&amp;SMALL(Inventaires!$A$3:$A$400,ROW()-1),1))</f>
        <v/>
      </c>
      <c r="G408" s="3" t="str">
        <f aca="true">IF(ROW()-1&gt;$J$1,"",INDIRECT("Inventaires!K"&amp;SMALL(Inventaires!$A$3:$A$400,ROW()-1),1))</f>
        <v/>
      </c>
      <c r="H408" s="8" t="str">
        <f aca="true">IF(ROW()-1&gt;$J$1,"",INDIRECT("Inventaires!O"&amp;SMALL(Inventaires!$A$3:$A$400,ROW()-1),1))</f>
        <v/>
      </c>
      <c r="I4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09" customFormat="false" ht="13.8" hidden="false" customHeight="false" outlineLevel="0" collapsed="false">
      <c r="B409" s="7" t="str">
        <f aca="true">IF(ROW()-1&gt;$J$1,"",INDIRECT("Inventaires!D"&amp;SMALL(Inventaires!$A$3:$A$400,ROW()-1),1))</f>
        <v/>
      </c>
      <c r="C409" s="8" t="str">
        <f aca="true">IF(ROW()-1&gt;$J$1,"",INDIRECT("Inventaires!I"&amp;SMALL(Inventaires!$A$3:$A$400,ROW()-1),1))</f>
        <v/>
      </c>
      <c r="D409" s="3" t="str">
        <f aca="true">IF(ROW()-1&gt;$J$1,"",INDIRECT("Inventaires!C"&amp;SMALL(Inventaires!$A$3:$A$400,ROW()-1),1))</f>
        <v/>
      </c>
      <c r="E409" s="8" t="str">
        <f aca="true">IF(ROW()-1&gt;$J$1,"",INDIRECT("Inventaires!Q"&amp;SMALL(Inventaires!$A$3:$A$400,ROW()-1),1))</f>
        <v/>
      </c>
      <c r="F409" s="10" t="str">
        <f aca="true">IF(ROW()-1&gt;$J$1,"",INDIRECT("Inventaires!J"&amp;SMALL(Inventaires!$A$3:$A$400,ROW()-1),1))</f>
        <v/>
      </c>
      <c r="G409" s="3" t="str">
        <f aca="true">IF(ROW()-1&gt;$J$1,"",INDIRECT("Inventaires!K"&amp;SMALL(Inventaires!$A$3:$A$400,ROW()-1),1))</f>
        <v/>
      </c>
      <c r="H409" s="8" t="str">
        <f aca="true">IF(ROW()-1&gt;$J$1,"",INDIRECT("Inventaires!O"&amp;SMALL(Inventaires!$A$3:$A$400,ROW()-1),1))</f>
        <v/>
      </c>
      <c r="I4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0" customFormat="false" ht="13.8" hidden="false" customHeight="false" outlineLevel="0" collapsed="false">
      <c r="B410" s="7" t="str">
        <f aca="true">IF(ROW()-1&gt;$J$1,"",INDIRECT("Inventaires!D"&amp;SMALL(Inventaires!$A$3:$A$400,ROW()-1),1))</f>
        <v/>
      </c>
      <c r="C410" s="8" t="str">
        <f aca="true">IF(ROW()-1&gt;$J$1,"",INDIRECT("Inventaires!I"&amp;SMALL(Inventaires!$A$3:$A$400,ROW()-1),1))</f>
        <v/>
      </c>
      <c r="D410" s="3" t="str">
        <f aca="true">IF(ROW()-1&gt;$J$1,"",INDIRECT("Inventaires!C"&amp;SMALL(Inventaires!$A$3:$A$400,ROW()-1),1))</f>
        <v/>
      </c>
      <c r="E410" s="8" t="str">
        <f aca="true">IF(ROW()-1&gt;$J$1,"",INDIRECT("Inventaires!Q"&amp;SMALL(Inventaires!$A$3:$A$400,ROW()-1),1))</f>
        <v/>
      </c>
      <c r="F410" s="10" t="str">
        <f aca="true">IF(ROW()-1&gt;$J$1,"",INDIRECT("Inventaires!J"&amp;SMALL(Inventaires!$A$3:$A$400,ROW()-1),1))</f>
        <v/>
      </c>
      <c r="G410" s="3" t="str">
        <f aca="true">IF(ROW()-1&gt;$J$1,"",INDIRECT("Inventaires!K"&amp;SMALL(Inventaires!$A$3:$A$400,ROW()-1),1))</f>
        <v/>
      </c>
      <c r="H410" s="8" t="str">
        <f aca="true">IF(ROW()-1&gt;$J$1,"",INDIRECT("Inventaires!O"&amp;SMALL(Inventaires!$A$3:$A$400,ROW()-1),1))</f>
        <v/>
      </c>
      <c r="I4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1" customFormat="false" ht="13.8" hidden="false" customHeight="false" outlineLevel="0" collapsed="false">
      <c r="B411" s="7" t="str">
        <f aca="true">IF(ROW()-1&gt;$J$1,"",INDIRECT("Inventaires!D"&amp;SMALL(Inventaires!$A$3:$A$400,ROW()-1),1))</f>
        <v/>
      </c>
      <c r="C411" s="8" t="str">
        <f aca="true">IF(ROW()-1&gt;$J$1,"",INDIRECT("Inventaires!I"&amp;SMALL(Inventaires!$A$3:$A$400,ROW()-1),1))</f>
        <v/>
      </c>
      <c r="D411" s="3" t="str">
        <f aca="true">IF(ROW()-1&gt;$J$1,"",INDIRECT("Inventaires!C"&amp;SMALL(Inventaires!$A$3:$A$400,ROW()-1),1))</f>
        <v/>
      </c>
      <c r="E411" s="8" t="str">
        <f aca="true">IF(ROW()-1&gt;$J$1,"",INDIRECT("Inventaires!Q"&amp;SMALL(Inventaires!$A$3:$A$400,ROW()-1),1))</f>
        <v/>
      </c>
      <c r="F411" s="10" t="str">
        <f aca="true">IF(ROW()-1&gt;$J$1,"",INDIRECT("Inventaires!J"&amp;SMALL(Inventaires!$A$3:$A$400,ROW()-1),1))</f>
        <v/>
      </c>
      <c r="G411" s="3" t="str">
        <f aca="true">IF(ROW()-1&gt;$J$1,"",INDIRECT("Inventaires!K"&amp;SMALL(Inventaires!$A$3:$A$400,ROW()-1),1))</f>
        <v/>
      </c>
      <c r="H411" s="8" t="str">
        <f aca="true">IF(ROW()-1&gt;$J$1,"",INDIRECT("Inventaires!O"&amp;SMALL(Inventaires!$A$3:$A$400,ROW()-1),1))</f>
        <v/>
      </c>
      <c r="I4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2" customFormat="false" ht="13.8" hidden="false" customHeight="false" outlineLevel="0" collapsed="false">
      <c r="B412" s="7" t="str">
        <f aca="true">IF(ROW()-1&gt;$J$1,"",INDIRECT("Inventaires!D"&amp;SMALL(Inventaires!$A$3:$A$400,ROW()-1),1))</f>
        <v/>
      </c>
      <c r="C412" s="8" t="str">
        <f aca="true">IF(ROW()-1&gt;$J$1,"",INDIRECT("Inventaires!I"&amp;SMALL(Inventaires!$A$3:$A$400,ROW()-1),1))</f>
        <v/>
      </c>
      <c r="D412" s="3" t="str">
        <f aca="true">IF(ROW()-1&gt;$J$1,"",INDIRECT("Inventaires!C"&amp;SMALL(Inventaires!$A$3:$A$400,ROW()-1),1))</f>
        <v/>
      </c>
      <c r="E412" s="8" t="str">
        <f aca="true">IF(ROW()-1&gt;$J$1,"",INDIRECT("Inventaires!Q"&amp;SMALL(Inventaires!$A$3:$A$400,ROW()-1),1))</f>
        <v/>
      </c>
      <c r="F412" s="10" t="str">
        <f aca="true">IF(ROW()-1&gt;$J$1,"",INDIRECT("Inventaires!J"&amp;SMALL(Inventaires!$A$3:$A$400,ROW()-1),1))</f>
        <v/>
      </c>
      <c r="G412" s="3" t="str">
        <f aca="true">IF(ROW()-1&gt;$J$1,"",INDIRECT("Inventaires!K"&amp;SMALL(Inventaires!$A$3:$A$400,ROW()-1),1))</f>
        <v/>
      </c>
      <c r="H412" s="8" t="str">
        <f aca="true">IF(ROW()-1&gt;$J$1,"",INDIRECT("Inventaires!O"&amp;SMALL(Inventaires!$A$3:$A$400,ROW()-1),1))</f>
        <v/>
      </c>
      <c r="I4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3" customFormat="false" ht="13.8" hidden="false" customHeight="false" outlineLevel="0" collapsed="false">
      <c r="B413" s="7" t="str">
        <f aca="true">IF(ROW()-1&gt;$J$1,"",INDIRECT("Inventaires!D"&amp;SMALL(Inventaires!$A$3:$A$400,ROW()-1),1))</f>
        <v/>
      </c>
      <c r="C413" s="8" t="str">
        <f aca="true">IF(ROW()-1&gt;$J$1,"",INDIRECT("Inventaires!I"&amp;SMALL(Inventaires!$A$3:$A$400,ROW()-1),1))</f>
        <v/>
      </c>
      <c r="D413" s="3" t="str">
        <f aca="true">IF(ROW()-1&gt;$J$1,"",INDIRECT("Inventaires!C"&amp;SMALL(Inventaires!$A$3:$A$400,ROW()-1),1))</f>
        <v/>
      </c>
      <c r="E413" s="8" t="str">
        <f aca="true">IF(ROW()-1&gt;$J$1,"",INDIRECT("Inventaires!Q"&amp;SMALL(Inventaires!$A$3:$A$400,ROW()-1),1))</f>
        <v/>
      </c>
      <c r="F413" s="10" t="str">
        <f aca="true">IF(ROW()-1&gt;$J$1,"",INDIRECT("Inventaires!J"&amp;SMALL(Inventaires!$A$3:$A$400,ROW()-1),1))</f>
        <v/>
      </c>
      <c r="G413" s="3" t="str">
        <f aca="true">IF(ROW()-1&gt;$J$1,"",INDIRECT("Inventaires!K"&amp;SMALL(Inventaires!$A$3:$A$400,ROW()-1),1))</f>
        <v/>
      </c>
      <c r="H413" s="8" t="str">
        <f aca="true">IF(ROW()-1&gt;$J$1,"",INDIRECT("Inventaires!O"&amp;SMALL(Inventaires!$A$3:$A$400,ROW()-1),1))</f>
        <v/>
      </c>
      <c r="I4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4" customFormat="false" ht="13.8" hidden="false" customHeight="false" outlineLevel="0" collapsed="false">
      <c r="B414" s="7" t="str">
        <f aca="true">IF(ROW()-1&gt;$J$1,"",INDIRECT("Inventaires!D"&amp;SMALL(Inventaires!$A$3:$A$400,ROW()-1),1))</f>
        <v/>
      </c>
      <c r="C414" s="8" t="str">
        <f aca="true">IF(ROW()-1&gt;$J$1,"",INDIRECT("Inventaires!I"&amp;SMALL(Inventaires!$A$3:$A$400,ROW()-1),1))</f>
        <v/>
      </c>
      <c r="D414" s="3" t="str">
        <f aca="true">IF(ROW()-1&gt;$J$1,"",INDIRECT("Inventaires!C"&amp;SMALL(Inventaires!$A$3:$A$400,ROW()-1),1))</f>
        <v/>
      </c>
      <c r="E414" s="8" t="str">
        <f aca="true">IF(ROW()-1&gt;$J$1,"",INDIRECT("Inventaires!Q"&amp;SMALL(Inventaires!$A$3:$A$400,ROW()-1),1))</f>
        <v/>
      </c>
      <c r="F414" s="10" t="str">
        <f aca="true">IF(ROW()-1&gt;$J$1,"",INDIRECT("Inventaires!J"&amp;SMALL(Inventaires!$A$3:$A$400,ROW()-1),1))</f>
        <v/>
      </c>
      <c r="G414" s="3" t="str">
        <f aca="true">IF(ROW()-1&gt;$J$1,"",INDIRECT("Inventaires!K"&amp;SMALL(Inventaires!$A$3:$A$400,ROW()-1),1))</f>
        <v/>
      </c>
      <c r="H414" s="8" t="str">
        <f aca="true">IF(ROW()-1&gt;$J$1,"",INDIRECT("Inventaires!O"&amp;SMALL(Inventaires!$A$3:$A$400,ROW()-1),1))</f>
        <v/>
      </c>
      <c r="I4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5" customFormat="false" ht="13.8" hidden="false" customHeight="false" outlineLevel="0" collapsed="false">
      <c r="B415" s="7" t="str">
        <f aca="true">IF(ROW()-1&gt;$J$1,"",INDIRECT("Inventaires!D"&amp;SMALL(Inventaires!$A$3:$A$400,ROW()-1),1))</f>
        <v/>
      </c>
      <c r="C415" s="8" t="str">
        <f aca="true">IF(ROW()-1&gt;$J$1,"",INDIRECT("Inventaires!I"&amp;SMALL(Inventaires!$A$3:$A$400,ROW()-1),1))</f>
        <v/>
      </c>
      <c r="D415" s="3" t="str">
        <f aca="true">IF(ROW()-1&gt;$J$1,"",INDIRECT("Inventaires!C"&amp;SMALL(Inventaires!$A$3:$A$400,ROW()-1),1))</f>
        <v/>
      </c>
      <c r="E415" s="8" t="str">
        <f aca="true">IF(ROW()-1&gt;$J$1,"",INDIRECT("Inventaires!Q"&amp;SMALL(Inventaires!$A$3:$A$400,ROW()-1),1))</f>
        <v/>
      </c>
      <c r="F415" s="10" t="str">
        <f aca="true">IF(ROW()-1&gt;$J$1,"",INDIRECT("Inventaires!J"&amp;SMALL(Inventaires!$A$3:$A$400,ROW()-1),1))</f>
        <v/>
      </c>
      <c r="G415" s="3" t="str">
        <f aca="true">IF(ROW()-1&gt;$J$1,"",INDIRECT("Inventaires!K"&amp;SMALL(Inventaires!$A$3:$A$400,ROW()-1),1))</f>
        <v/>
      </c>
      <c r="H415" s="8" t="str">
        <f aca="true">IF(ROW()-1&gt;$J$1,"",INDIRECT("Inventaires!O"&amp;SMALL(Inventaires!$A$3:$A$400,ROW()-1),1))</f>
        <v/>
      </c>
      <c r="I4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6" customFormat="false" ht="13.8" hidden="false" customHeight="false" outlineLevel="0" collapsed="false">
      <c r="B416" s="7" t="str">
        <f aca="true">IF(ROW()-1&gt;$J$1,"",INDIRECT("Inventaires!D"&amp;SMALL(Inventaires!$A$3:$A$400,ROW()-1),1))</f>
        <v/>
      </c>
      <c r="C416" s="8" t="str">
        <f aca="true">IF(ROW()-1&gt;$J$1,"",INDIRECT("Inventaires!I"&amp;SMALL(Inventaires!$A$3:$A$400,ROW()-1),1))</f>
        <v/>
      </c>
      <c r="D416" s="3" t="str">
        <f aca="true">IF(ROW()-1&gt;$J$1,"",INDIRECT("Inventaires!C"&amp;SMALL(Inventaires!$A$3:$A$400,ROW()-1),1))</f>
        <v/>
      </c>
      <c r="E416" s="8" t="str">
        <f aca="true">IF(ROW()-1&gt;$J$1,"",INDIRECT("Inventaires!Q"&amp;SMALL(Inventaires!$A$3:$A$400,ROW()-1),1))</f>
        <v/>
      </c>
      <c r="F416" s="10" t="str">
        <f aca="true">IF(ROW()-1&gt;$J$1,"",INDIRECT("Inventaires!J"&amp;SMALL(Inventaires!$A$3:$A$400,ROW()-1),1))</f>
        <v/>
      </c>
      <c r="G416" s="3" t="str">
        <f aca="true">IF(ROW()-1&gt;$J$1,"",INDIRECT("Inventaires!K"&amp;SMALL(Inventaires!$A$3:$A$400,ROW()-1),1))</f>
        <v/>
      </c>
      <c r="H416" s="8" t="str">
        <f aca="true">IF(ROW()-1&gt;$J$1,"",INDIRECT("Inventaires!O"&amp;SMALL(Inventaires!$A$3:$A$400,ROW()-1),1))</f>
        <v/>
      </c>
      <c r="I4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7" customFormat="false" ht="13.8" hidden="false" customHeight="false" outlineLevel="0" collapsed="false">
      <c r="B417" s="7" t="str">
        <f aca="true">IF(ROW()-1&gt;$J$1,"",INDIRECT("Inventaires!D"&amp;SMALL(Inventaires!$A$3:$A$400,ROW()-1),1))</f>
        <v/>
      </c>
      <c r="C417" s="8" t="str">
        <f aca="true">IF(ROW()-1&gt;$J$1,"",INDIRECT("Inventaires!I"&amp;SMALL(Inventaires!$A$3:$A$400,ROW()-1),1))</f>
        <v/>
      </c>
      <c r="D417" s="3" t="str">
        <f aca="true">IF(ROW()-1&gt;$J$1,"",INDIRECT("Inventaires!C"&amp;SMALL(Inventaires!$A$3:$A$400,ROW()-1),1))</f>
        <v/>
      </c>
      <c r="E417" s="8" t="str">
        <f aca="true">IF(ROW()-1&gt;$J$1,"",INDIRECT("Inventaires!Q"&amp;SMALL(Inventaires!$A$3:$A$400,ROW()-1),1))</f>
        <v/>
      </c>
      <c r="F417" s="10" t="str">
        <f aca="true">IF(ROW()-1&gt;$J$1,"",INDIRECT("Inventaires!J"&amp;SMALL(Inventaires!$A$3:$A$400,ROW()-1),1))</f>
        <v/>
      </c>
      <c r="G417" s="3" t="str">
        <f aca="true">IF(ROW()-1&gt;$J$1,"",INDIRECT("Inventaires!K"&amp;SMALL(Inventaires!$A$3:$A$400,ROW()-1),1))</f>
        <v/>
      </c>
      <c r="H417" s="8" t="str">
        <f aca="true">IF(ROW()-1&gt;$J$1,"",INDIRECT("Inventaires!O"&amp;SMALL(Inventaires!$A$3:$A$400,ROW()-1),1))</f>
        <v/>
      </c>
      <c r="I4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8" customFormat="false" ht="13.8" hidden="false" customHeight="false" outlineLevel="0" collapsed="false">
      <c r="B418" s="7" t="str">
        <f aca="true">IF(ROW()-1&gt;$J$1,"",INDIRECT("Inventaires!D"&amp;SMALL(Inventaires!$A$3:$A$400,ROW()-1),1))</f>
        <v/>
      </c>
      <c r="C418" s="8" t="str">
        <f aca="true">IF(ROW()-1&gt;$J$1,"",INDIRECT("Inventaires!I"&amp;SMALL(Inventaires!$A$3:$A$400,ROW()-1),1))</f>
        <v/>
      </c>
      <c r="D418" s="3" t="str">
        <f aca="true">IF(ROW()-1&gt;$J$1,"",INDIRECT("Inventaires!C"&amp;SMALL(Inventaires!$A$3:$A$400,ROW()-1),1))</f>
        <v/>
      </c>
      <c r="E418" s="8" t="str">
        <f aca="true">IF(ROW()-1&gt;$J$1,"",INDIRECT("Inventaires!Q"&amp;SMALL(Inventaires!$A$3:$A$400,ROW()-1),1))</f>
        <v/>
      </c>
      <c r="F418" s="10" t="str">
        <f aca="true">IF(ROW()-1&gt;$J$1,"",INDIRECT("Inventaires!J"&amp;SMALL(Inventaires!$A$3:$A$400,ROW()-1),1))</f>
        <v/>
      </c>
      <c r="G418" s="3" t="str">
        <f aca="true">IF(ROW()-1&gt;$J$1,"",INDIRECT("Inventaires!K"&amp;SMALL(Inventaires!$A$3:$A$400,ROW()-1),1))</f>
        <v/>
      </c>
      <c r="H418" s="8" t="str">
        <f aca="true">IF(ROW()-1&gt;$J$1,"",INDIRECT("Inventaires!O"&amp;SMALL(Inventaires!$A$3:$A$400,ROW()-1),1))</f>
        <v/>
      </c>
      <c r="I4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19" customFormat="false" ht="13.8" hidden="false" customHeight="false" outlineLevel="0" collapsed="false">
      <c r="B419" s="7" t="str">
        <f aca="true">IF(ROW()-1&gt;$J$1,"",INDIRECT("Inventaires!D"&amp;SMALL(Inventaires!$A$3:$A$400,ROW()-1),1))</f>
        <v/>
      </c>
      <c r="C419" s="8" t="str">
        <f aca="true">IF(ROW()-1&gt;$J$1,"",INDIRECT("Inventaires!I"&amp;SMALL(Inventaires!$A$3:$A$400,ROW()-1),1))</f>
        <v/>
      </c>
      <c r="D419" s="3" t="str">
        <f aca="true">IF(ROW()-1&gt;$J$1,"",INDIRECT("Inventaires!C"&amp;SMALL(Inventaires!$A$3:$A$400,ROW()-1),1))</f>
        <v/>
      </c>
      <c r="E419" s="8" t="str">
        <f aca="true">IF(ROW()-1&gt;$J$1,"",INDIRECT("Inventaires!Q"&amp;SMALL(Inventaires!$A$3:$A$400,ROW()-1),1))</f>
        <v/>
      </c>
      <c r="F419" s="10" t="str">
        <f aca="true">IF(ROW()-1&gt;$J$1,"",INDIRECT("Inventaires!J"&amp;SMALL(Inventaires!$A$3:$A$400,ROW()-1),1))</f>
        <v/>
      </c>
      <c r="G419" s="3" t="str">
        <f aca="true">IF(ROW()-1&gt;$J$1,"",INDIRECT("Inventaires!K"&amp;SMALL(Inventaires!$A$3:$A$400,ROW()-1),1))</f>
        <v/>
      </c>
      <c r="H419" s="8" t="str">
        <f aca="true">IF(ROW()-1&gt;$J$1,"",INDIRECT("Inventaires!O"&amp;SMALL(Inventaires!$A$3:$A$400,ROW()-1),1))</f>
        <v/>
      </c>
      <c r="I4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0" customFormat="false" ht="13.8" hidden="false" customHeight="false" outlineLevel="0" collapsed="false">
      <c r="B420" s="7" t="str">
        <f aca="true">IF(ROW()-1&gt;$J$1,"",INDIRECT("Inventaires!D"&amp;SMALL(Inventaires!$A$3:$A$400,ROW()-1),1))</f>
        <v/>
      </c>
      <c r="C420" s="8" t="str">
        <f aca="true">IF(ROW()-1&gt;$J$1,"",INDIRECT("Inventaires!I"&amp;SMALL(Inventaires!$A$3:$A$400,ROW()-1),1))</f>
        <v/>
      </c>
      <c r="D420" s="3" t="str">
        <f aca="true">IF(ROW()-1&gt;$J$1,"",INDIRECT("Inventaires!C"&amp;SMALL(Inventaires!$A$3:$A$400,ROW()-1),1))</f>
        <v/>
      </c>
      <c r="E420" s="8" t="str">
        <f aca="true">IF(ROW()-1&gt;$J$1,"",INDIRECT("Inventaires!Q"&amp;SMALL(Inventaires!$A$3:$A$400,ROW()-1),1))</f>
        <v/>
      </c>
      <c r="F420" s="10" t="str">
        <f aca="true">IF(ROW()-1&gt;$J$1,"",INDIRECT("Inventaires!J"&amp;SMALL(Inventaires!$A$3:$A$400,ROW()-1),1))</f>
        <v/>
      </c>
      <c r="G420" s="3" t="str">
        <f aca="true">IF(ROW()-1&gt;$J$1,"",INDIRECT("Inventaires!K"&amp;SMALL(Inventaires!$A$3:$A$400,ROW()-1),1))</f>
        <v/>
      </c>
      <c r="H420" s="8" t="str">
        <f aca="true">IF(ROW()-1&gt;$J$1,"",INDIRECT("Inventaires!O"&amp;SMALL(Inventaires!$A$3:$A$400,ROW()-1),1))</f>
        <v/>
      </c>
      <c r="I4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1" customFormat="false" ht="13.8" hidden="false" customHeight="false" outlineLevel="0" collapsed="false">
      <c r="B421" s="7" t="str">
        <f aca="true">IF(ROW()-1&gt;$J$1,"",INDIRECT("Inventaires!D"&amp;SMALL(Inventaires!$A$3:$A$400,ROW()-1),1))</f>
        <v/>
      </c>
      <c r="C421" s="8" t="str">
        <f aca="true">IF(ROW()-1&gt;$J$1,"",INDIRECT("Inventaires!I"&amp;SMALL(Inventaires!$A$3:$A$400,ROW()-1),1))</f>
        <v/>
      </c>
      <c r="D421" s="3" t="str">
        <f aca="true">IF(ROW()-1&gt;$J$1,"",INDIRECT("Inventaires!C"&amp;SMALL(Inventaires!$A$3:$A$400,ROW()-1),1))</f>
        <v/>
      </c>
      <c r="E421" s="8" t="str">
        <f aca="true">IF(ROW()-1&gt;$J$1,"",INDIRECT("Inventaires!Q"&amp;SMALL(Inventaires!$A$3:$A$400,ROW()-1),1))</f>
        <v/>
      </c>
      <c r="F421" s="10" t="str">
        <f aca="true">IF(ROW()-1&gt;$J$1,"",INDIRECT("Inventaires!J"&amp;SMALL(Inventaires!$A$3:$A$400,ROW()-1),1))</f>
        <v/>
      </c>
      <c r="G421" s="3" t="str">
        <f aca="true">IF(ROW()-1&gt;$J$1,"",INDIRECT("Inventaires!K"&amp;SMALL(Inventaires!$A$3:$A$400,ROW()-1),1))</f>
        <v/>
      </c>
      <c r="H421" s="8" t="str">
        <f aca="true">IF(ROW()-1&gt;$J$1,"",INDIRECT("Inventaires!O"&amp;SMALL(Inventaires!$A$3:$A$400,ROW()-1),1))</f>
        <v/>
      </c>
      <c r="I4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2" customFormat="false" ht="13.8" hidden="false" customHeight="false" outlineLevel="0" collapsed="false">
      <c r="B422" s="7" t="str">
        <f aca="true">IF(ROW()-1&gt;$J$1,"",INDIRECT("Inventaires!D"&amp;SMALL(Inventaires!$A$3:$A$400,ROW()-1),1))</f>
        <v/>
      </c>
      <c r="C422" s="8" t="str">
        <f aca="true">IF(ROW()-1&gt;$J$1,"",INDIRECT("Inventaires!I"&amp;SMALL(Inventaires!$A$3:$A$400,ROW()-1),1))</f>
        <v/>
      </c>
      <c r="D422" s="3" t="str">
        <f aca="true">IF(ROW()-1&gt;$J$1,"",INDIRECT("Inventaires!C"&amp;SMALL(Inventaires!$A$3:$A$400,ROW()-1),1))</f>
        <v/>
      </c>
      <c r="E422" s="8" t="str">
        <f aca="true">IF(ROW()-1&gt;$J$1,"",INDIRECT("Inventaires!Q"&amp;SMALL(Inventaires!$A$3:$A$400,ROW()-1),1))</f>
        <v/>
      </c>
      <c r="F422" s="10" t="str">
        <f aca="true">IF(ROW()-1&gt;$J$1,"",INDIRECT("Inventaires!J"&amp;SMALL(Inventaires!$A$3:$A$400,ROW()-1),1))</f>
        <v/>
      </c>
      <c r="G422" s="3" t="str">
        <f aca="true">IF(ROW()-1&gt;$J$1,"",INDIRECT("Inventaires!K"&amp;SMALL(Inventaires!$A$3:$A$400,ROW()-1),1))</f>
        <v/>
      </c>
      <c r="H422" s="8" t="str">
        <f aca="true">IF(ROW()-1&gt;$J$1,"",INDIRECT("Inventaires!O"&amp;SMALL(Inventaires!$A$3:$A$400,ROW()-1),1))</f>
        <v/>
      </c>
      <c r="I4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3" customFormat="false" ht="13.8" hidden="false" customHeight="false" outlineLevel="0" collapsed="false">
      <c r="B423" s="7" t="str">
        <f aca="true">IF(ROW()-1&gt;$J$1,"",INDIRECT("Inventaires!D"&amp;SMALL(Inventaires!$A$3:$A$400,ROW()-1),1))</f>
        <v/>
      </c>
      <c r="C423" s="8" t="str">
        <f aca="true">IF(ROW()-1&gt;$J$1,"",INDIRECT("Inventaires!I"&amp;SMALL(Inventaires!$A$3:$A$400,ROW()-1),1))</f>
        <v/>
      </c>
      <c r="D423" s="3" t="str">
        <f aca="true">IF(ROW()-1&gt;$J$1,"",INDIRECT("Inventaires!C"&amp;SMALL(Inventaires!$A$3:$A$400,ROW()-1),1))</f>
        <v/>
      </c>
      <c r="E423" s="8" t="str">
        <f aca="true">IF(ROW()-1&gt;$J$1,"",INDIRECT("Inventaires!Q"&amp;SMALL(Inventaires!$A$3:$A$400,ROW()-1),1))</f>
        <v/>
      </c>
      <c r="F423" s="10" t="str">
        <f aca="true">IF(ROW()-1&gt;$J$1,"",INDIRECT("Inventaires!J"&amp;SMALL(Inventaires!$A$3:$A$400,ROW()-1),1))</f>
        <v/>
      </c>
      <c r="G423" s="3" t="str">
        <f aca="true">IF(ROW()-1&gt;$J$1,"",INDIRECT("Inventaires!K"&amp;SMALL(Inventaires!$A$3:$A$400,ROW()-1),1))</f>
        <v/>
      </c>
      <c r="H423" s="8" t="str">
        <f aca="true">IF(ROW()-1&gt;$J$1,"",INDIRECT("Inventaires!O"&amp;SMALL(Inventaires!$A$3:$A$400,ROW()-1),1))</f>
        <v/>
      </c>
      <c r="I4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4" customFormat="false" ht="13.8" hidden="false" customHeight="false" outlineLevel="0" collapsed="false">
      <c r="B424" s="7" t="str">
        <f aca="true">IF(ROW()-1&gt;$J$1,"",INDIRECT("Inventaires!D"&amp;SMALL(Inventaires!$A$3:$A$400,ROW()-1),1))</f>
        <v/>
      </c>
      <c r="C424" s="8" t="str">
        <f aca="true">IF(ROW()-1&gt;$J$1,"",INDIRECT("Inventaires!I"&amp;SMALL(Inventaires!$A$3:$A$400,ROW()-1),1))</f>
        <v/>
      </c>
      <c r="D424" s="3" t="str">
        <f aca="true">IF(ROW()-1&gt;$J$1,"",INDIRECT("Inventaires!C"&amp;SMALL(Inventaires!$A$3:$A$400,ROW()-1),1))</f>
        <v/>
      </c>
      <c r="E424" s="8" t="str">
        <f aca="true">IF(ROW()-1&gt;$J$1,"",INDIRECT("Inventaires!Q"&amp;SMALL(Inventaires!$A$3:$A$400,ROW()-1),1))</f>
        <v/>
      </c>
      <c r="F424" s="10" t="str">
        <f aca="true">IF(ROW()-1&gt;$J$1,"",INDIRECT("Inventaires!J"&amp;SMALL(Inventaires!$A$3:$A$400,ROW()-1),1))</f>
        <v/>
      </c>
      <c r="G424" s="3" t="str">
        <f aca="true">IF(ROW()-1&gt;$J$1,"",INDIRECT("Inventaires!K"&amp;SMALL(Inventaires!$A$3:$A$400,ROW()-1),1))</f>
        <v/>
      </c>
      <c r="H424" s="8" t="str">
        <f aca="true">IF(ROW()-1&gt;$J$1,"",INDIRECT("Inventaires!O"&amp;SMALL(Inventaires!$A$3:$A$400,ROW()-1),1))</f>
        <v/>
      </c>
      <c r="I4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5" customFormat="false" ht="13.8" hidden="false" customHeight="false" outlineLevel="0" collapsed="false">
      <c r="B425" s="7" t="str">
        <f aca="true">IF(ROW()-1&gt;$J$1,"",INDIRECT("Inventaires!D"&amp;SMALL(Inventaires!$A$3:$A$400,ROW()-1),1))</f>
        <v/>
      </c>
      <c r="C425" s="8" t="str">
        <f aca="true">IF(ROW()-1&gt;$J$1,"",INDIRECT("Inventaires!I"&amp;SMALL(Inventaires!$A$3:$A$400,ROW()-1),1))</f>
        <v/>
      </c>
      <c r="D425" s="3" t="str">
        <f aca="true">IF(ROW()-1&gt;$J$1,"",INDIRECT("Inventaires!C"&amp;SMALL(Inventaires!$A$3:$A$400,ROW()-1),1))</f>
        <v/>
      </c>
      <c r="E425" s="8" t="str">
        <f aca="true">IF(ROW()-1&gt;$J$1,"",INDIRECT("Inventaires!Q"&amp;SMALL(Inventaires!$A$3:$A$400,ROW()-1),1))</f>
        <v/>
      </c>
      <c r="F425" s="10" t="str">
        <f aca="true">IF(ROW()-1&gt;$J$1,"",INDIRECT("Inventaires!J"&amp;SMALL(Inventaires!$A$3:$A$400,ROW()-1),1))</f>
        <v/>
      </c>
      <c r="G425" s="3" t="str">
        <f aca="true">IF(ROW()-1&gt;$J$1,"",INDIRECT("Inventaires!K"&amp;SMALL(Inventaires!$A$3:$A$400,ROW()-1),1))</f>
        <v/>
      </c>
      <c r="H425" s="8" t="str">
        <f aca="true">IF(ROW()-1&gt;$J$1,"",INDIRECT("Inventaires!O"&amp;SMALL(Inventaires!$A$3:$A$400,ROW()-1),1))</f>
        <v/>
      </c>
      <c r="I4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6" customFormat="false" ht="13.8" hidden="false" customHeight="false" outlineLevel="0" collapsed="false">
      <c r="B426" s="7" t="str">
        <f aca="true">IF(ROW()-1&gt;$J$1,"",INDIRECT("Inventaires!D"&amp;SMALL(Inventaires!$A$3:$A$400,ROW()-1),1))</f>
        <v/>
      </c>
      <c r="C426" s="8" t="str">
        <f aca="true">IF(ROW()-1&gt;$J$1,"",INDIRECT("Inventaires!I"&amp;SMALL(Inventaires!$A$3:$A$400,ROW()-1),1))</f>
        <v/>
      </c>
      <c r="D426" s="3" t="str">
        <f aca="true">IF(ROW()-1&gt;$J$1,"",INDIRECT("Inventaires!C"&amp;SMALL(Inventaires!$A$3:$A$400,ROW()-1),1))</f>
        <v/>
      </c>
      <c r="E426" s="8" t="str">
        <f aca="true">IF(ROW()-1&gt;$J$1,"",INDIRECT("Inventaires!Q"&amp;SMALL(Inventaires!$A$3:$A$400,ROW()-1),1))</f>
        <v/>
      </c>
      <c r="F426" s="10" t="str">
        <f aca="true">IF(ROW()-1&gt;$J$1,"",INDIRECT("Inventaires!J"&amp;SMALL(Inventaires!$A$3:$A$400,ROW()-1),1))</f>
        <v/>
      </c>
      <c r="G426" s="3" t="str">
        <f aca="true">IF(ROW()-1&gt;$J$1,"",INDIRECT("Inventaires!K"&amp;SMALL(Inventaires!$A$3:$A$400,ROW()-1),1))</f>
        <v/>
      </c>
      <c r="H426" s="8" t="str">
        <f aca="true">IF(ROW()-1&gt;$J$1,"",INDIRECT("Inventaires!O"&amp;SMALL(Inventaires!$A$3:$A$400,ROW()-1),1))</f>
        <v/>
      </c>
      <c r="I4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7" customFormat="false" ht="13.8" hidden="false" customHeight="false" outlineLevel="0" collapsed="false">
      <c r="B427" s="7" t="str">
        <f aca="true">IF(ROW()-1&gt;$J$1,"",INDIRECT("Inventaires!D"&amp;SMALL(Inventaires!$A$3:$A$400,ROW()-1),1))</f>
        <v/>
      </c>
      <c r="C427" s="8" t="str">
        <f aca="true">IF(ROW()-1&gt;$J$1,"",INDIRECT("Inventaires!I"&amp;SMALL(Inventaires!$A$3:$A$400,ROW()-1),1))</f>
        <v/>
      </c>
      <c r="D427" s="3" t="str">
        <f aca="true">IF(ROW()-1&gt;$J$1,"",INDIRECT("Inventaires!C"&amp;SMALL(Inventaires!$A$3:$A$400,ROW()-1),1))</f>
        <v/>
      </c>
      <c r="E427" s="8" t="str">
        <f aca="true">IF(ROW()-1&gt;$J$1,"",INDIRECT("Inventaires!Q"&amp;SMALL(Inventaires!$A$3:$A$400,ROW()-1),1))</f>
        <v/>
      </c>
      <c r="F427" s="10" t="str">
        <f aca="true">IF(ROW()-1&gt;$J$1,"",INDIRECT("Inventaires!J"&amp;SMALL(Inventaires!$A$3:$A$400,ROW()-1),1))</f>
        <v/>
      </c>
      <c r="G427" s="3" t="str">
        <f aca="true">IF(ROW()-1&gt;$J$1,"",INDIRECT("Inventaires!K"&amp;SMALL(Inventaires!$A$3:$A$400,ROW()-1),1))</f>
        <v/>
      </c>
      <c r="H427" s="8" t="str">
        <f aca="true">IF(ROW()-1&gt;$J$1,"",INDIRECT("Inventaires!O"&amp;SMALL(Inventaires!$A$3:$A$400,ROW()-1),1))</f>
        <v/>
      </c>
      <c r="I4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8" customFormat="false" ht="13.8" hidden="false" customHeight="false" outlineLevel="0" collapsed="false">
      <c r="B428" s="7" t="str">
        <f aca="true">IF(ROW()-1&gt;$J$1,"",INDIRECT("Inventaires!D"&amp;SMALL(Inventaires!$A$3:$A$400,ROW()-1),1))</f>
        <v/>
      </c>
      <c r="C428" s="8" t="str">
        <f aca="true">IF(ROW()-1&gt;$J$1,"",INDIRECT("Inventaires!I"&amp;SMALL(Inventaires!$A$3:$A$400,ROW()-1),1))</f>
        <v/>
      </c>
      <c r="D428" s="3" t="str">
        <f aca="true">IF(ROW()-1&gt;$J$1,"",INDIRECT("Inventaires!C"&amp;SMALL(Inventaires!$A$3:$A$400,ROW()-1),1))</f>
        <v/>
      </c>
      <c r="E428" s="8" t="str">
        <f aca="true">IF(ROW()-1&gt;$J$1,"",INDIRECT("Inventaires!Q"&amp;SMALL(Inventaires!$A$3:$A$400,ROW()-1),1))</f>
        <v/>
      </c>
      <c r="F428" s="10" t="str">
        <f aca="true">IF(ROW()-1&gt;$J$1,"",INDIRECT("Inventaires!J"&amp;SMALL(Inventaires!$A$3:$A$400,ROW()-1),1))</f>
        <v/>
      </c>
      <c r="G428" s="3" t="str">
        <f aca="true">IF(ROW()-1&gt;$J$1,"",INDIRECT("Inventaires!K"&amp;SMALL(Inventaires!$A$3:$A$400,ROW()-1),1))</f>
        <v/>
      </c>
      <c r="H428" s="8" t="str">
        <f aca="true">IF(ROW()-1&gt;$J$1,"",INDIRECT("Inventaires!O"&amp;SMALL(Inventaires!$A$3:$A$400,ROW()-1),1))</f>
        <v/>
      </c>
      <c r="I4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29" customFormat="false" ht="13.8" hidden="false" customHeight="false" outlineLevel="0" collapsed="false">
      <c r="B429" s="7" t="str">
        <f aca="true">IF(ROW()-1&gt;$J$1,"",INDIRECT("Inventaires!D"&amp;SMALL(Inventaires!$A$3:$A$400,ROW()-1),1))</f>
        <v/>
      </c>
      <c r="C429" s="8" t="str">
        <f aca="true">IF(ROW()-1&gt;$J$1,"",INDIRECT("Inventaires!I"&amp;SMALL(Inventaires!$A$3:$A$400,ROW()-1),1))</f>
        <v/>
      </c>
      <c r="D429" s="3" t="str">
        <f aca="true">IF(ROW()-1&gt;$J$1,"",INDIRECT("Inventaires!C"&amp;SMALL(Inventaires!$A$3:$A$400,ROW()-1),1))</f>
        <v/>
      </c>
      <c r="E429" s="8" t="str">
        <f aca="true">IF(ROW()-1&gt;$J$1,"",INDIRECT("Inventaires!Q"&amp;SMALL(Inventaires!$A$3:$A$400,ROW()-1),1))</f>
        <v/>
      </c>
      <c r="F429" s="10" t="str">
        <f aca="true">IF(ROW()-1&gt;$J$1,"",INDIRECT("Inventaires!J"&amp;SMALL(Inventaires!$A$3:$A$400,ROW()-1),1))</f>
        <v/>
      </c>
      <c r="G429" s="3" t="str">
        <f aca="true">IF(ROW()-1&gt;$J$1,"",INDIRECT("Inventaires!K"&amp;SMALL(Inventaires!$A$3:$A$400,ROW()-1),1))</f>
        <v/>
      </c>
      <c r="H429" s="8" t="str">
        <f aca="true">IF(ROW()-1&gt;$J$1,"",INDIRECT("Inventaires!O"&amp;SMALL(Inventaires!$A$3:$A$400,ROW()-1),1))</f>
        <v/>
      </c>
      <c r="I4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0" customFormat="false" ht="13.8" hidden="false" customHeight="false" outlineLevel="0" collapsed="false">
      <c r="B430" s="7" t="str">
        <f aca="true">IF(ROW()-1&gt;$J$1,"",INDIRECT("Inventaires!D"&amp;SMALL(Inventaires!$A$3:$A$400,ROW()-1),1))</f>
        <v/>
      </c>
      <c r="C430" s="8" t="str">
        <f aca="true">IF(ROW()-1&gt;$J$1,"",INDIRECT("Inventaires!I"&amp;SMALL(Inventaires!$A$3:$A$400,ROW()-1),1))</f>
        <v/>
      </c>
      <c r="D430" s="3" t="str">
        <f aca="true">IF(ROW()-1&gt;$J$1,"",INDIRECT("Inventaires!C"&amp;SMALL(Inventaires!$A$3:$A$400,ROW()-1),1))</f>
        <v/>
      </c>
      <c r="E430" s="8" t="str">
        <f aca="true">IF(ROW()-1&gt;$J$1,"",INDIRECT("Inventaires!Q"&amp;SMALL(Inventaires!$A$3:$A$400,ROW()-1),1))</f>
        <v/>
      </c>
      <c r="F430" s="10" t="str">
        <f aca="true">IF(ROW()-1&gt;$J$1,"",INDIRECT("Inventaires!J"&amp;SMALL(Inventaires!$A$3:$A$400,ROW()-1),1))</f>
        <v/>
      </c>
      <c r="G430" s="3" t="str">
        <f aca="true">IF(ROW()-1&gt;$J$1,"",INDIRECT("Inventaires!K"&amp;SMALL(Inventaires!$A$3:$A$400,ROW()-1),1))</f>
        <v/>
      </c>
      <c r="H430" s="8" t="str">
        <f aca="true">IF(ROW()-1&gt;$J$1,"",INDIRECT("Inventaires!O"&amp;SMALL(Inventaires!$A$3:$A$400,ROW()-1),1))</f>
        <v/>
      </c>
      <c r="I4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1" customFormat="false" ht="13.8" hidden="false" customHeight="false" outlineLevel="0" collapsed="false">
      <c r="B431" s="7" t="str">
        <f aca="true">IF(ROW()-1&gt;$J$1,"",INDIRECT("Inventaires!D"&amp;SMALL(Inventaires!$A$3:$A$400,ROW()-1),1))</f>
        <v/>
      </c>
      <c r="C431" s="8" t="str">
        <f aca="true">IF(ROW()-1&gt;$J$1,"",INDIRECT("Inventaires!I"&amp;SMALL(Inventaires!$A$3:$A$400,ROW()-1),1))</f>
        <v/>
      </c>
      <c r="D431" s="3" t="str">
        <f aca="true">IF(ROW()-1&gt;$J$1,"",INDIRECT("Inventaires!C"&amp;SMALL(Inventaires!$A$3:$A$400,ROW()-1),1))</f>
        <v/>
      </c>
      <c r="E431" s="8" t="str">
        <f aca="true">IF(ROW()-1&gt;$J$1,"",INDIRECT("Inventaires!Q"&amp;SMALL(Inventaires!$A$3:$A$400,ROW()-1),1))</f>
        <v/>
      </c>
      <c r="F431" s="10" t="str">
        <f aca="true">IF(ROW()-1&gt;$J$1,"",INDIRECT("Inventaires!J"&amp;SMALL(Inventaires!$A$3:$A$400,ROW()-1),1))</f>
        <v/>
      </c>
      <c r="G431" s="3" t="str">
        <f aca="true">IF(ROW()-1&gt;$J$1,"",INDIRECT("Inventaires!K"&amp;SMALL(Inventaires!$A$3:$A$400,ROW()-1),1))</f>
        <v/>
      </c>
      <c r="H431" s="8" t="str">
        <f aca="true">IF(ROW()-1&gt;$J$1,"",INDIRECT("Inventaires!O"&amp;SMALL(Inventaires!$A$3:$A$400,ROW()-1),1))</f>
        <v/>
      </c>
      <c r="I4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2" customFormat="false" ht="13.8" hidden="false" customHeight="false" outlineLevel="0" collapsed="false">
      <c r="B432" s="7" t="str">
        <f aca="true">IF(ROW()-1&gt;$J$1,"",INDIRECT("Inventaires!D"&amp;SMALL(Inventaires!$A$3:$A$400,ROW()-1),1))</f>
        <v/>
      </c>
      <c r="C432" s="8" t="str">
        <f aca="true">IF(ROW()-1&gt;$J$1,"",INDIRECT("Inventaires!I"&amp;SMALL(Inventaires!$A$3:$A$400,ROW()-1),1))</f>
        <v/>
      </c>
      <c r="D432" s="3" t="str">
        <f aca="true">IF(ROW()-1&gt;$J$1,"",INDIRECT("Inventaires!C"&amp;SMALL(Inventaires!$A$3:$A$400,ROW()-1),1))</f>
        <v/>
      </c>
      <c r="E432" s="8" t="str">
        <f aca="true">IF(ROW()-1&gt;$J$1,"",INDIRECT("Inventaires!Q"&amp;SMALL(Inventaires!$A$3:$A$400,ROW()-1),1))</f>
        <v/>
      </c>
      <c r="F432" s="10" t="str">
        <f aca="true">IF(ROW()-1&gt;$J$1,"",INDIRECT("Inventaires!J"&amp;SMALL(Inventaires!$A$3:$A$400,ROW()-1),1))</f>
        <v/>
      </c>
      <c r="G432" s="3" t="str">
        <f aca="true">IF(ROW()-1&gt;$J$1,"",INDIRECT("Inventaires!K"&amp;SMALL(Inventaires!$A$3:$A$400,ROW()-1),1))</f>
        <v/>
      </c>
      <c r="H432" s="8" t="str">
        <f aca="true">IF(ROW()-1&gt;$J$1,"",INDIRECT("Inventaires!O"&amp;SMALL(Inventaires!$A$3:$A$400,ROW()-1),1))</f>
        <v/>
      </c>
      <c r="I4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3" customFormat="false" ht="13.8" hidden="false" customHeight="false" outlineLevel="0" collapsed="false">
      <c r="B433" s="7" t="str">
        <f aca="true">IF(ROW()-1&gt;$J$1,"",INDIRECT("Inventaires!D"&amp;SMALL(Inventaires!$A$3:$A$400,ROW()-1),1))</f>
        <v/>
      </c>
      <c r="C433" s="8" t="str">
        <f aca="true">IF(ROW()-1&gt;$J$1,"",INDIRECT("Inventaires!I"&amp;SMALL(Inventaires!$A$3:$A$400,ROW()-1),1))</f>
        <v/>
      </c>
      <c r="D433" s="3" t="str">
        <f aca="true">IF(ROW()-1&gt;$J$1,"",INDIRECT("Inventaires!C"&amp;SMALL(Inventaires!$A$3:$A$400,ROW()-1),1))</f>
        <v/>
      </c>
      <c r="E433" s="8" t="str">
        <f aca="true">IF(ROW()-1&gt;$J$1,"",INDIRECT("Inventaires!Q"&amp;SMALL(Inventaires!$A$3:$A$400,ROW()-1),1))</f>
        <v/>
      </c>
      <c r="F433" s="10" t="str">
        <f aca="true">IF(ROW()-1&gt;$J$1,"",INDIRECT("Inventaires!J"&amp;SMALL(Inventaires!$A$3:$A$400,ROW()-1),1))</f>
        <v/>
      </c>
      <c r="G433" s="3" t="str">
        <f aca="true">IF(ROW()-1&gt;$J$1,"",INDIRECT("Inventaires!K"&amp;SMALL(Inventaires!$A$3:$A$400,ROW()-1),1))</f>
        <v/>
      </c>
      <c r="H433" s="8" t="str">
        <f aca="true">IF(ROW()-1&gt;$J$1,"",INDIRECT("Inventaires!O"&amp;SMALL(Inventaires!$A$3:$A$400,ROW()-1),1))</f>
        <v/>
      </c>
      <c r="I4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4" customFormat="false" ht="13.8" hidden="false" customHeight="false" outlineLevel="0" collapsed="false">
      <c r="B434" s="7" t="str">
        <f aca="true">IF(ROW()-1&gt;$J$1,"",INDIRECT("Inventaires!D"&amp;SMALL(Inventaires!$A$3:$A$400,ROW()-1),1))</f>
        <v/>
      </c>
      <c r="C434" s="8" t="str">
        <f aca="true">IF(ROW()-1&gt;$J$1,"",INDIRECT("Inventaires!I"&amp;SMALL(Inventaires!$A$3:$A$400,ROW()-1),1))</f>
        <v/>
      </c>
      <c r="D434" s="3" t="str">
        <f aca="true">IF(ROW()-1&gt;$J$1,"",INDIRECT("Inventaires!C"&amp;SMALL(Inventaires!$A$3:$A$400,ROW()-1),1))</f>
        <v/>
      </c>
      <c r="E434" s="8" t="str">
        <f aca="true">IF(ROW()-1&gt;$J$1,"",INDIRECT("Inventaires!Q"&amp;SMALL(Inventaires!$A$3:$A$400,ROW()-1),1))</f>
        <v/>
      </c>
      <c r="F434" s="10" t="str">
        <f aca="true">IF(ROW()-1&gt;$J$1,"",INDIRECT("Inventaires!J"&amp;SMALL(Inventaires!$A$3:$A$400,ROW()-1),1))</f>
        <v/>
      </c>
      <c r="G434" s="3" t="str">
        <f aca="true">IF(ROW()-1&gt;$J$1,"",INDIRECT("Inventaires!K"&amp;SMALL(Inventaires!$A$3:$A$400,ROW()-1),1))</f>
        <v/>
      </c>
      <c r="H434" s="8" t="str">
        <f aca="true">IF(ROW()-1&gt;$J$1,"",INDIRECT("Inventaires!O"&amp;SMALL(Inventaires!$A$3:$A$400,ROW()-1),1))</f>
        <v/>
      </c>
      <c r="I4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5" customFormat="false" ht="13.8" hidden="false" customHeight="false" outlineLevel="0" collapsed="false">
      <c r="B435" s="7" t="str">
        <f aca="true">IF(ROW()-1&gt;$J$1,"",INDIRECT("Inventaires!D"&amp;SMALL(Inventaires!$A$3:$A$400,ROW()-1),1))</f>
        <v/>
      </c>
      <c r="C435" s="8" t="str">
        <f aca="true">IF(ROW()-1&gt;$J$1,"",INDIRECT("Inventaires!I"&amp;SMALL(Inventaires!$A$3:$A$400,ROW()-1),1))</f>
        <v/>
      </c>
      <c r="D435" s="3" t="str">
        <f aca="true">IF(ROW()-1&gt;$J$1,"",INDIRECT("Inventaires!C"&amp;SMALL(Inventaires!$A$3:$A$400,ROW()-1),1))</f>
        <v/>
      </c>
      <c r="E435" s="8" t="str">
        <f aca="true">IF(ROW()-1&gt;$J$1,"",INDIRECT("Inventaires!Q"&amp;SMALL(Inventaires!$A$3:$A$400,ROW()-1),1))</f>
        <v/>
      </c>
      <c r="F435" s="10" t="str">
        <f aca="true">IF(ROW()-1&gt;$J$1,"",INDIRECT("Inventaires!J"&amp;SMALL(Inventaires!$A$3:$A$400,ROW()-1),1))</f>
        <v/>
      </c>
      <c r="G435" s="3" t="str">
        <f aca="true">IF(ROW()-1&gt;$J$1,"",INDIRECT("Inventaires!K"&amp;SMALL(Inventaires!$A$3:$A$400,ROW()-1),1))</f>
        <v/>
      </c>
      <c r="H435" s="8" t="str">
        <f aca="true">IF(ROW()-1&gt;$J$1,"",INDIRECT("Inventaires!O"&amp;SMALL(Inventaires!$A$3:$A$400,ROW()-1),1))</f>
        <v/>
      </c>
      <c r="I4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6" customFormat="false" ht="13.8" hidden="false" customHeight="false" outlineLevel="0" collapsed="false">
      <c r="B436" s="7" t="str">
        <f aca="true">IF(ROW()-1&gt;$J$1,"",INDIRECT("Inventaires!D"&amp;SMALL(Inventaires!$A$3:$A$400,ROW()-1),1))</f>
        <v/>
      </c>
      <c r="C436" s="8" t="str">
        <f aca="true">IF(ROW()-1&gt;$J$1,"",INDIRECT("Inventaires!I"&amp;SMALL(Inventaires!$A$3:$A$400,ROW()-1),1))</f>
        <v/>
      </c>
      <c r="D436" s="3" t="str">
        <f aca="true">IF(ROW()-1&gt;$J$1,"",INDIRECT("Inventaires!C"&amp;SMALL(Inventaires!$A$3:$A$400,ROW()-1),1))</f>
        <v/>
      </c>
      <c r="E436" s="8" t="str">
        <f aca="true">IF(ROW()-1&gt;$J$1,"",INDIRECT("Inventaires!Q"&amp;SMALL(Inventaires!$A$3:$A$400,ROW()-1),1))</f>
        <v/>
      </c>
      <c r="F436" s="10" t="str">
        <f aca="true">IF(ROW()-1&gt;$J$1,"",INDIRECT("Inventaires!J"&amp;SMALL(Inventaires!$A$3:$A$400,ROW()-1),1))</f>
        <v/>
      </c>
      <c r="G436" s="3" t="str">
        <f aca="true">IF(ROW()-1&gt;$J$1,"",INDIRECT("Inventaires!K"&amp;SMALL(Inventaires!$A$3:$A$400,ROW()-1),1))</f>
        <v/>
      </c>
      <c r="H436" s="8" t="str">
        <f aca="true">IF(ROW()-1&gt;$J$1,"",INDIRECT("Inventaires!O"&amp;SMALL(Inventaires!$A$3:$A$400,ROW()-1),1))</f>
        <v/>
      </c>
      <c r="I4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7" customFormat="false" ht="13.8" hidden="false" customHeight="false" outlineLevel="0" collapsed="false">
      <c r="B437" s="7" t="str">
        <f aca="true">IF(ROW()-1&gt;$J$1,"",INDIRECT("Inventaires!D"&amp;SMALL(Inventaires!$A$3:$A$400,ROW()-1),1))</f>
        <v/>
      </c>
      <c r="C437" s="8" t="str">
        <f aca="true">IF(ROW()-1&gt;$J$1,"",INDIRECT("Inventaires!I"&amp;SMALL(Inventaires!$A$3:$A$400,ROW()-1),1))</f>
        <v/>
      </c>
      <c r="D437" s="3" t="str">
        <f aca="true">IF(ROW()-1&gt;$J$1,"",INDIRECT("Inventaires!C"&amp;SMALL(Inventaires!$A$3:$A$400,ROW()-1),1))</f>
        <v/>
      </c>
      <c r="E437" s="8" t="str">
        <f aca="true">IF(ROW()-1&gt;$J$1,"",INDIRECT("Inventaires!Q"&amp;SMALL(Inventaires!$A$3:$A$400,ROW()-1),1))</f>
        <v/>
      </c>
      <c r="F437" s="10" t="str">
        <f aca="true">IF(ROW()-1&gt;$J$1,"",INDIRECT("Inventaires!J"&amp;SMALL(Inventaires!$A$3:$A$400,ROW()-1),1))</f>
        <v/>
      </c>
      <c r="G437" s="3" t="str">
        <f aca="true">IF(ROW()-1&gt;$J$1,"",INDIRECT("Inventaires!K"&amp;SMALL(Inventaires!$A$3:$A$400,ROW()-1),1))</f>
        <v/>
      </c>
      <c r="H437" s="8" t="str">
        <f aca="true">IF(ROW()-1&gt;$J$1,"",INDIRECT("Inventaires!O"&amp;SMALL(Inventaires!$A$3:$A$400,ROW()-1),1))</f>
        <v/>
      </c>
      <c r="I4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8" customFormat="false" ht="13.8" hidden="false" customHeight="false" outlineLevel="0" collapsed="false">
      <c r="B438" s="7" t="str">
        <f aca="true">IF(ROW()-1&gt;$J$1,"",INDIRECT("Inventaires!D"&amp;SMALL(Inventaires!$A$3:$A$400,ROW()-1),1))</f>
        <v/>
      </c>
      <c r="C438" s="8" t="str">
        <f aca="true">IF(ROW()-1&gt;$J$1,"",INDIRECT("Inventaires!I"&amp;SMALL(Inventaires!$A$3:$A$400,ROW()-1),1))</f>
        <v/>
      </c>
      <c r="D438" s="3" t="str">
        <f aca="true">IF(ROW()-1&gt;$J$1,"",INDIRECT("Inventaires!C"&amp;SMALL(Inventaires!$A$3:$A$400,ROW()-1),1))</f>
        <v/>
      </c>
      <c r="E438" s="8" t="str">
        <f aca="true">IF(ROW()-1&gt;$J$1,"",INDIRECT("Inventaires!Q"&amp;SMALL(Inventaires!$A$3:$A$400,ROW()-1),1))</f>
        <v/>
      </c>
      <c r="F438" s="10" t="str">
        <f aca="true">IF(ROW()-1&gt;$J$1,"",INDIRECT("Inventaires!J"&amp;SMALL(Inventaires!$A$3:$A$400,ROW()-1),1))</f>
        <v/>
      </c>
      <c r="G438" s="3" t="str">
        <f aca="true">IF(ROW()-1&gt;$J$1,"",INDIRECT("Inventaires!K"&amp;SMALL(Inventaires!$A$3:$A$400,ROW()-1),1))</f>
        <v/>
      </c>
      <c r="H438" s="8" t="str">
        <f aca="true">IF(ROW()-1&gt;$J$1,"",INDIRECT("Inventaires!O"&amp;SMALL(Inventaires!$A$3:$A$400,ROW()-1),1))</f>
        <v/>
      </c>
      <c r="I4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39" customFormat="false" ht="13.8" hidden="false" customHeight="false" outlineLevel="0" collapsed="false">
      <c r="B439" s="7" t="str">
        <f aca="true">IF(ROW()-1&gt;$J$1,"",INDIRECT("Inventaires!D"&amp;SMALL(Inventaires!$A$3:$A$400,ROW()-1),1))</f>
        <v/>
      </c>
      <c r="C439" s="8" t="str">
        <f aca="true">IF(ROW()-1&gt;$J$1,"",INDIRECT("Inventaires!I"&amp;SMALL(Inventaires!$A$3:$A$400,ROW()-1),1))</f>
        <v/>
      </c>
      <c r="D439" s="3" t="str">
        <f aca="true">IF(ROW()-1&gt;$J$1,"",INDIRECT("Inventaires!C"&amp;SMALL(Inventaires!$A$3:$A$400,ROW()-1),1))</f>
        <v/>
      </c>
      <c r="E439" s="8" t="str">
        <f aca="true">IF(ROW()-1&gt;$J$1,"",INDIRECT("Inventaires!Q"&amp;SMALL(Inventaires!$A$3:$A$400,ROW()-1),1))</f>
        <v/>
      </c>
      <c r="F439" s="10" t="str">
        <f aca="true">IF(ROW()-1&gt;$J$1,"",INDIRECT("Inventaires!J"&amp;SMALL(Inventaires!$A$3:$A$400,ROW()-1),1))</f>
        <v/>
      </c>
      <c r="G439" s="3" t="str">
        <f aca="true">IF(ROW()-1&gt;$J$1,"",INDIRECT("Inventaires!K"&amp;SMALL(Inventaires!$A$3:$A$400,ROW()-1),1))</f>
        <v/>
      </c>
      <c r="H439" s="8" t="str">
        <f aca="true">IF(ROW()-1&gt;$J$1,"",INDIRECT("Inventaires!O"&amp;SMALL(Inventaires!$A$3:$A$400,ROW()-1),1))</f>
        <v/>
      </c>
      <c r="I4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0" customFormat="false" ht="13.8" hidden="false" customHeight="false" outlineLevel="0" collapsed="false">
      <c r="B440" s="7" t="str">
        <f aca="true">IF(ROW()-1&gt;$J$1,"",INDIRECT("Inventaires!D"&amp;SMALL(Inventaires!$A$3:$A$400,ROW()-1),1))</f>
        <v/>
      </c>
      <c r="C440" s="8" t="str">
        <f aca="true">IF(ROW()-1&gt;$J$1,"",INDIRECT("Inventaires!I"&amp;SMALL(Inventaires!$A$3:$A$400,ROW()-1),1))</f>
        <v/>
      </c>
      <c r="D440" s="3" t="str">
        <f aca="true">IF(ROW()-1&gt;$J$1,"",INDIRECT("Inventaires!C"&amp;SMALL(Inventaires!$A$3:$A$400,ROW()-1),1))</f>
        <v/>
      </c>
      <c r="E440" s="8" t="str">
        <f aca="true">IF(ROW()-1&gt;$J$1,"",INDIRECT("Inventaires!Q"&amp;SMALL(Inventaires!$A$3:$A$400,ROW()-1),1))</f>
        <v/>
      </c>
      <c r="F440" s="10" t="str">
        <f aca="true">IF(ROW()-1&gt;$J$1,"",INDIRECT("Inventaires!J"&amp;SMALL(Inventaires!$A$3:$A$400,ROW()-1),1))</f>
        <v/>
      </c>
      <c r="G440" s="3" t="str">
        <f aca="true">IF(ROW()-1&gt;$J$1,"",INDIRECT("Inventaires!K"&amp;SMALL(Inventaires!$A$3:$A$400,ROW()-1),1))</f>
        <v/>
      </c>
      <c r="H440" s="8" t="str">
        <f aca="true">IF(ROW()-1&gt;$J$1,"",INDIRECT("Inventaires!O"&amp;SMALL(Inventaires!$A$3:$A$400,ROW()-1),1))</f>
        <v/>
      </c>
      <c r="I4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1" customFormat="false" ht="13.8" hidden="false" customHeight="false" outlineLevel="0" collapsed="false">
      <c r="B441" s="7" t="str">
        <f aca="true">IF(ROW()-1&gt;$J$1,"",INDIRECT("Inventaires!D"&amp;SMALL(Inventaires!$A$3:$A$400,ROW()-1),1))</f>
        <v/>
      </c>
      <c r="C441" s="8" t="str">
        <f aca="true">IF(ROW()-1&gt;$J$1,"",INDIRECT("Inventaires!I"&amp;SMALL(Inventaires!$A$3:$A$400,ROW()-1),1))</f>
        <v/>
      </c>
      <c r="D441" s="3" t="str">
        <f aca="true">IF(ROW()-1&gt;$J$1,"",INDIRECT("Inventaires!C"&amp;SMALL(Inventaires!$A$3:$A$400,ROW()-1),1))</f>
        <v/>
      </c>
      <c r="E441" s="8" t="str">
        <f aca="true">IF(ROW()-1&gt;$J$1,"",INDIRECT("Inventaires!Q"&amp;SMALL(Inventaires!$A$3:$A$400,ROW()-1),1))</f>
        <v/>
      </c>
      <c r="F441" s="10" t="str">
        <f aca="true">IF(ROW()-1&gt;$J$1,"",INDIRECT("Inventaires!J"&amp;SMALL(Inventaires!$A$3:$A$400,ROW()-1),1))</f>
        <v/>
      </c>
      <c r="G441" s="3" t="str">
        <f aca="true">IF(ROW()-1&gt;$J$1,"",INDIRECT("Inventaires!K"&amp;SMALL(Inventaires!$A$3:$A$400,ROW()-1),1))</f>
        <v/>
      </c>
      <c r="H441" s="8" t="str">
        <f aca="true">IF(ROW()-1&gt;$J$1,"",INDIRECT("Inventaires!O"&amp;SMALL(Inventaires!$A$3:$A$400,ROW()-1),1))</f>
        <v/>
      </c>
      <c r="I4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2" customFormat="false" ht="13.8" hidden="false" customHeight="false" outlineLevel="0" collapsed="false">
      <c r="B442" s="7" t="str">
        <f aca="true">IF(ROW()-1&gt;$J$1,"",INDIRECT("Inventaires!D"&amp;SMALL(Inventaires!$A$3:$A$400,ROW()-1),1))</f>
        <v/>
      </c>
      <c r="C442" s="8" t="str">
        <f aca="true">IF(ROW()-1&gt;$J$1,"",INDIRECT("Inventaires!I"&amp;SMALL(Inventaires!$A$3:$A$400,ROW()-1),1))</f>
        <v/>
      </c>
      <c r="D442" s="3" t="str">
        <f aca="true">IF(ROW()-1&gt;$J$1,"",INDIRECT("Inventaires!C"&amp;SMALL(Inventaires!$A$3:$A$400,ROW()-1),1))</f>
        <v/>
      </c>
      <c r="E442" s="8" t="str">
        <f aca="true">IF(ROW()-1&gt;$J$1,"",INDIRECT("Inventaires!Q"&amp;SMALL(Inventaires!$A$3:$A$400,ROW()-1),1))</f>
        <v/>
      </c>
      <c r="F442" s="10" t="str">
        <f aca="true">IF(ROW()-1&gt;$J$1,"",INDIRECT("Inventaires!J"&amp;SMALL(Inventaires!$A$3:$A$400,ROW()-1),1))</f>
        <v/>
      </c>
      <c r="G442" s="3" t="str">
        <f aca="true">IF(ROW()-1&gt;$J$1,"",INDIRECT("Inventaires!K"&amp;SMALL(Inventaires!$A$3:$A$400,ROW()-1),1))</f>
        <v/>
      </c>
      <c r="H442" s="8" t="str">
        <f aca="true">IF(ROW()-1&gt;$J$1,"",INDIRECT("Inventaires!O"&amp;SMALL(Inventaires!$A$3:$A$400,ROW()-1),1))</f>
        <v/>
      </c>
      <c r="I4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3" customFormat="false" ht="13.8" hidden="false" customHeight="false" outlineLevel="0" collapsed="false">
      <c r="B443" s="7" t="str">
        <f aca="true">IF(ROW()-1&gt;$J$1,"",INDIRECT("Inventaires!D"&amp;SMALL(Inventaires!$A$3:$A$400,ROW()-1),1))</f>
        <v/>
      </c>
      <c r="C443" s="8" t="str">
        <f aca="true">IF(ROW()-1&gt;$J$1,"",INDIRECT("Inventaires!I"&amp;SMALL(Inventaires!$A$3:$A$400,ROW()-1),1))</f>
        <v/>
      </c>
      <c r="D443" s="3" t="str">
        <f aca="true">IF(ROW()-1&gt;$J$1,"",INDIRECT("Inventaires!C"&amp;SMALL(Inventaires!$A$3:$A$400,ROW()-1),1))</f>
        <v/>
      </c>
      <c r="E443" s="8" t="str">
        <f aca="true">IF(ROW()-1&gt;$J$1,"",INDIRECT("Inventaires!Q"&amp;SMALL(Inventaires!$A$3:$A$400,ROW()-1),1))</f>
        <v/>
      </c>
      <c r="F443" s="10" t="str">
        <f aca="true">IF(ROW()-1&gt;$J$1,"",INDIRECT("Inventaires!J"&amp;SMALL(Inventaires!$A$3:$A$400,ROW()-1),1))</f>
        <v/>
      </c>
      <c r="G443" s="3" t="str">
        <f aca="true">IF(ROW()-1&gt;$J$1,"",INDIRECT("Inventaires!K"&amp;SMALL(Inventaires!$A$3:$A$400,ROW()-1),1))</f>
        <v/>
      </c>
      <c r="H443" s="8" t="str">
        <f aca="true">IF(ROW()-1&gt;$J$1,"",INDIRECT("Inventaires!O"&amp;SMALL(Inventaires!$A$3:$A$400,ROW()-1),1))</f>
        <v/>
      </c>
      <c r="I4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4" customFormat="false" ht="13.8" hidden="false" customHeight="false" outlineLevel="0" collapsed="false">
      <c r="B444" s="7" t="str">
        <f aca="true">IF(ROW()-1&gt;$J$1,"",INDIRECT("Inventaires!D"&amp;SMALL(Inventaires!$A$3:$A$400,ROW()-1),1))</f>
        <v/>
      </c>
      <c r="C444" s="8" t="str">
        <f aca="true">IF(ROW()-1&gt;$J$1,"",INDIRECT("Inventaires!I"&amp;SMALL(Inventaires!$A$3:$A$400,ROW()-1),1))</f>
        <v/>
      </c>
      <c r="D444" s="3" t="str">
        <f aca="true">IF(ROW()-1&gt;$J$1,"",INDIRECT("Inventaires!C"&amp;SMALL(Inventaires!$A$3:$A$400,ROW()-1),1))</f>
        <v/>
      </c>
      <c r="E444" s="8" t="str">
        <f aca="true">IF(ROW()-1&gt;$J$1,"",INDIRECT("Inventaires!Q"&amp;SMALL(Inventaires!$A$3:$A$400,ROW()-1),1))</f>
        <v/>
      </c>
      <c r="F444" s="10" t="str">
        <f aca="true">IF(ROW()-1&gt;$J$1,"",INDIRECT("Inventaires!J"&amp;SMALL(Inventaires!$A$3:$A$400,ROW()-1),1))</f>
        <v/>
      </c>
      <c r="G444" s="3" t="str">
        <f aca="true">IF(ROW()-1&gt;$J$1,"",INDIRECT("Inventaires!K"&amp;SMALL(Inventaires!$A$3:$A$400,ROW()-1),1))</f>
        <v/>
      </c>
      <c r="H444" s="8" t="str">
        <f aca="true">IF(ROW()-1&gt;$J$1,"",INDIRECT("Inventaires!O"&amp;SMALL(Inventaires!$A$3:$A$400,ROW()-1),1))</f>
        <v/>
      </c>
      <c r="I4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5" customFormat="false" ht="13.8" hidden="false" customHeight="false" outlineLevel="0" collapsed="false">
      <c r="B445" s="7" t="str">
        <f aca="true">IF(ROW()-1&gt;$J$1,"",INDIRECT("Inventaires!D"&amp;SMALL(Inventaires!$A$3:$A$400,ROW()-1),1))</f>
        <v/>
      </c>
      <c r="C445" s="8" t="str">
        <f aca="true">IF(ROW()-1&gt;$J$1,"",INDIRECT("Inventaires!I"&amp;SMALL(Inventaires!$A$3:$A$400,ROW()-1),1))</f>
        <v/>
      </c>
      <c r="D445" s="3" t="str">
        <f aca="true">IF(ROW()-1&gt;$J$1,"",INDIRECT("Inventaires!C"&amp;SMALL(Inventaires!$A$3:$A$400,ROW()-1),1))</f>
        <v/>
      </c>
      <c r="E445" s="8" t="str">
        <f aca="true">IF(ROW()-1&gt;$J$1,"",INDIRECT("Inventaires!Q"&amp;SMALL(Inventaires!$A$3:$A$400,ROW()-1),1))</f>
        <v/>
      </c>
      <c r="F445" s="10" t="str">
        <f aca="true">IF(ROW()-1&gt;$J$1,"",INDIRECT("Inventaires!J"&amp;SMALL(Inventaires!$A$3:$A$400,ROW()-1),1))</f>
        <v/>
      </c>
      <c r="G445" s="3" t="str">
        <f aca="true">IF(ROW()-1&gt;$J$1,"",INDIRECT("Inventaires!K"&amp;SMALL(Inventaires!$A$3:$A$400,ROW()-1),1))</f>
        <v/>
      </c>
      <c r="H445" s="8" t="str">
        <f aca="true">IF(ROW()-1&gt;$J$1,"",INDIRECT("Inventaires!O"&amp;SMALL(Inventaires!$A$3:$A$400,ROW()-1),1))</f>
        <v/>
      </c>
      <c r="I4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6" customFormat="false" ht="13.8" hidden="false" customHeight="false" outlineLevel="0" collapsed="false">
      <c r="B446" s="7" t="str">
        <f aca="true">IF(ROW()-1&gt;$J$1,"",INDIRECT("Inventaires!D"&amp;SMALL(Inventaires!$A$3:$A$400,ROW()-1),1))</f>
        <v/>
      </c>
      <c r="C446" s="8" t="str">
        <f aca="true">IF(ROW()-1&gt;$J$1,"",INDIRECT("Inventaires!I"&amp;SMALL(Inventaires!$A$3:$A$400,ROW()-1),1))</f>
        <v/>
      </c>
      <c r="D446" s="3" t="str">
        <f aca="true">IF(ROW()-1&gt;$J$1,"",INDIRECT("Inventaires!C"&amp;SMALL(Inventaires!$A$3:$A$400,ROW()-1),1))</f>
        <v/>
      </c>
      <c r="E446" s="8" t="str">
        <f aca="true">IF(ROW()-1&gt;$J$1,"",INDIRECT("Inventaires!Q"&amp;SMALL(Inventaires!$A$3:$A$400,ROW()-1),1))</f>
        <v/>
      </c>
      <c r="F446" s="10" t="str">
        <f aca="true">IF(ROW()-1&gt;$J$1,"",INDIRECT("Inventaires!J"&amp;SMALL(Inventaires!$A$3:$A$400,ROW()-1),1))</f>
        <v/>
      </c>
      <c r="G446" s="3" t="str">
        <f aca="true">IF(ROW()-1&gt;$J$1,"",INDIRECT("Inventaires!K"&amp;SMALL(Inventaires!$A$3:$A$400,ROW()-1),1))</f>
        <v/>
      </c>
      <c r="H446" s="8" t="str">
        <f aca="true">IF(ROW()-1&gt;$J$1,"",INDIRECT("Inventaires!O"&amp;SMALL(Inventaires!$A$3:$A$400,ROW()-1),1))</f>
        <v/>
      </c>
      <c r="I4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7" customFormat="false" ht="13.8" hidden="false" customHeight="false" outlineLevel="0" collapsed="false">
      <c r="B447" s="7" t="str">
        <f aca="true">IF(ROW()-1&gt;$J$1,"",INDIRECT("Inventaires!D"&amp;SMALL(Inventaires!$A$3:$A$400,ROW()-1),1))</f>
        <v/>
      </c>
      <c r="C447" s="8" t="str">
        <f aca="true">IF(ROW()-1&gt;$J$1,"",INDIRECT("Inventaires!I"&amp;SMALL(Inventaires!$A$3:$A$400,ROW()-1),1))</f>
        <v/>
      </c>
      <c r="D447" s="3" t="str">
        <f aca="true">IF(ROW()-1&gt;$J$1,"",INDIRECT("Inventaires!C"&amp;SMALL(Inventaires!$A$3:$A$400,ROW()-1),1))</f>
        <v/>
      </c>
      <c r="E447" s="8" t="str">
        <f aca="true">IF(ROW()-1&gt;$J$1,"",INDIRECT("Inventaires!Q"&amp;SMALL(Inventaires!$A$3:$A$400,ROW()-1),1))</f>
        <v/>
      </c>
      <c r="F447" s="10" t="str">
        <f aca="true">IF(ROW()-1&gt;$J$1,"",INDIRECT("Inventaires!J"&amp;SMALL(Inventaires!$A$3:$A$400,ROW()-1),1))</f>
        <v/>
      </c>
      <c r="G447" s="3" t="str">
        <f aca="true">IF(ROW()-1&gt;$J$1,"",INDIRECT("Inventaires!K"&amp;SMALL(Inventaires!$A$3:$A$400,ROW()-1),1))</f>
        <v/>
      </c>
      <c r="H447" s="8" t="str">
        <f aca="true">IF(ROW()-1&gt;$J$1,"",INDIRECT("Inventaires!O"&amp;SMALL(Inventaires!$A$3:$A$400,ROW()-1),1))</f>
        <v/>
      </c>
      <c r="I4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8" customFormat="false" ht="13.8" hidden="false" customHeight="false" outlineLevel="0" collapsed="false">
      <c r="B448" s="7" t="str">
        <f aca="true">IF(ROW()-1&gt;$J$1,"",INDIRECT("Inventaires!D"&amp;SMALL(Inventaires!$A$3:$A$400,ROW()-1),1))</f>
        <v/>
      </c>
      <c r="C448" s="8" t="str">
        <f aca="true">IF(ROW()-1&gt;$J$1,"",INDIRECT("Inventaires!I"&amp;SMALL(Inventaires!$A$3:$A$400,ROW()-1),1))</f>
        <v/>
      </c>
      <c r="D448" s="3" t="str">
        <f aca="true">IF(ROW()-1&gt;$J$1,"",INDIRECT("Inventaires!C"&amp;SMALL(Inventaires!$A$3:$A$400,ROW()-1),1))</f>
        <v/>
      </c>
      <c r="E448" s="8" t="str">
        <f aca="true">IF(ROW()-1&gt;$J$1,"",INDIRECT("Inventaires!Q"&amp;SMALL(Inventaires!$A$3:$A$400,ROW()-1),1))</f>
        <v/>
      </c>
      <c r="F448" s="10" t="str">
        <f aca="true">IF(ROW()-1&gt;$J$1,"",INDIRECT("Inventaires!J"&amp;SMALL(Inventaires!$A$3:$A$400,ROW()-1),1))</f>
        <v/>
      </c>
      <c r="G448" s="3" t="str">
        <f aca="true">IF(ROW()-1&gt;$J$1,"",INDIRECT("Inventaires!K"&amp;SMALL(Inventaires!$A$3:$A$400,ROW()-1),1))</f>
        <v/>
      </c>
      <c r="H448" s="8" t="str">
        <f aca="true">IF(ROW()-1&gt;$J$1,"",INDIRECT("Inventaires!O"&amp;SMALL(Inventaires!$A$3:$A$400,ROW()-1),1))</f>
        <v/>
      </c>
      <c r="I4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49" customFormat="false" ht="13.8" hidden="false" customHeight="false" outlineLevel="0" collapsed="false">
      <c r="B449" s="7" t="str">
        <f aca="true">IF(ROW()-1&gt;$J$1,"",INDIRECT("Inventaires!D"&amp;SMALL(Inventaires!$A$3:$A$400,ROW()-1),1))</f>
        <v/>
      </c>
      <c r="C449" s="8" t="str">
        <f aca="true">IF(ROW()-1&gt;$J$1,"",INDIRECT("Inventaires!I"&amp;SMALL(Inventaires!$A$3:$A$400,ROW()-1),1))</f>
        <v/>
      </c>
      <c r="D449" s="3" t="str">
        <f aca="true">IF(ROW()-1&gt;$J$1,"",INDIRECT("Inventaires!C"&amp;SMALL(Inventaires!$A$3:$A$400,ROW()-1),1))</f>
        <v/>
      </c>
      <c r="E449" s="8" t="str">
        <f aca="true">IF(ROW()-1&gt;$J$1,"",INDIRECT("Inventaires!Q"&amp;SMALL(Inventaires!$A$3:$A$400,ROW()-1),1))</f>
        <v/>
      </c>
      <c r="F449" s="10" t="str">
        <f aca="true">IF(ROW()-1&gt;$J$1,"",INDIRECT("Inventaires!J"&amp;SMALL(Inventaires!$A$3:$A$400,ROW()-1),1))</f>
        <v/>
      </c>
      <c r="G449" s="3" t="str">
        <f aca="true">IF(ROW()-1&gt;$J$1,"",INDIRECT("Inventaires!K"&amp;SMALL(Inventaires!$A$3:$A$400,ROW()-1),1))</f>
        <v/>
      </c>
      <c r="H449" s="8" t="str">
        <f aca="true">IF(ROW()-1&gt;$J$1,"",INDIRECT("Inventaires!O"&amp;SMALL(Inventaires!$A$3:$A$400,ROW()-1),1))</f>
        <v/>
      </c>
      <c r="I4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0" customFormat="false" ht="13.8" hidden="false" customHeight="false" outlineLevel="0" collapsed="false">
      <c r="B450" s="7" t="str">
        <f aca="true">IF(ROW()-1&gt;$J$1,"",INDIRECT("Inventaires!D"&amp;SMALL(Inventaires!$A$3:$A$400,ROW()-1),1))</f>
        <v/>
      </c>
      <c r="C450" s="8" t="str">
        <f aca="true">IF(ROW()-1&gt;$J$1,"",INDIRECT("Inventaires!I"&amp;SMALL(Inventaires!$A$3:$A$400,ROW()-1),1))</f>
        <v/>
      </c>
      <c r="D450" s="3" t="str">
        <f aca="true">IF(ROW()-1&gt;$J$1,"",INDIRECT("Inventaires!C"&amp;SMALL(Inventaires!$A$3:$A$400,ROW()-1),1))</f>
        <v/>
      </c>
      <c r="E450" s="8" t="str">
        <f aca="true">IF(ROW()-1&gt;$J$1,"",INDIRECT("Inventaires!Q"&amp;SMALL(Inventaires!$A$3:$A$400,ROW()-1),1))</f>
        <v/>
      </c>
      <c r="F450" s="10" t="str">
        <f aca="true">IF(ROW()-1&gt;$J$1,"",INDIRECT("Inventaires!J"&amp;SMALL(Inventaires!$A$3:$A$400,ROW()-1),1))</f>
        <v/>
      </c>
      <c r="G450" s="3" t="str">
        <f aca="true">IF(ROW()-1&gt;$J$1,"",INDIRECT("Inventaires!K"&amp;SMALL(Inventaires!$A$3:$A$400,ROW()-1),1))</f>
        <v/>
      </c>
      <c r="H450" s="8" t="str">
        <f aca="true">IF(ROW()-1&gt;$J$1,"",INDIRECT("Inventaires!O"&amp;SMALL(Inventaires!$A$3:$A$400,ROW()-1),1))</f>
        <v/>
      </c>
      <c r="I4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1" customFormat="false" ht="13.8" hidden="false" customHeight="false" outlineLevel="0" collapsed="false">
      <c r="B451" s="7" t="str">
        <f aca="true">IF(ROW()-1&gt;$J$1,"",INDIRECT("Inventaires!D"&amp;SMALL(Inventaires!$A$3:$A$400,ROW()-1),1))</f>
        <v/>
      </c>
      <c r="C451" s="8" t="str">
        <f aca="true">IF(ROW()-1&gt;$J$1,"",INDIRECT("Inventaires!I"&amp;SMALL(Inventaires!$A$3:$A$400,ROW()-1),1))</f>
        <v/>
      </c>
      <c r="D451" s="3" t="str">
        <f aca="true">IF(ROW()-1&gt;$J$1,"",INDIRECT("Inventaires!C"&amp;SMALL(Inventaires!$A$3:$A$400,ROW()-1),1))</f>
        <v/>
      </c>
      <c r="E451" s="8" t="str">
        <f aca="true">IF(ROW()-1&gt;$J$1,"",INDIRECT("Inventaires!Q"&amp;SMALL(Inventaires!$A$3:$A$400,ROW()-1),1))</f>
        <v/>
      </c>
      <c r="F451" s="10" t="str">
        <f aca="true">IF(ROW()-1&gt;$J$1,"",INDIRECT("Inventaires!J"&amp;SMALL(Inventaires!$A$3:$A$400,ROW()-1),1))</f>
        <v/>
      </c>
      <c r="G451" s="3" t="str">
        <f aca="true">IF(ROW()-1&gt;$J$1,"",INDIRECT("Inventaires!K"&amp;SMALL(Inventaires!$A$3:$A$400,ROW()-1),1))</f>
        <v/>
      </c>
      <c r="H451" s="8" t="str">
        <f aca="true">IF(ROW()-1&gt;$J$1,"",INDIRECT("Inventaires!O"&amp;SMALL(Inventaires!$A$3:$A$400,ROW()-1),1))</f>
        <v/>
      </c>
      <c r="I4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2" customFormat="false" ht="13.8" hidden="false" customHeight="false" outlineLevel="0" collapsed="false">
      <c r="B452" s="7" t="str">
        <f aca="true">IF(ROW()-1&gt;$J$1,"",INDIRECT("Inventaires!D"&amp;SMALL(Inventaires!$A$3:$A$400,ROW()-1),1))</f>
        <v/>
      </c>
      <c r="C452" s="8" t="str">
        <f aca="true">IF(ROW()-1&gt;$J$1,"",INDIRECT("Inventaires!I"&amp;SMALL(Inventaires!$A$3:$A$400,ROW()-1),1))</f>
        <v/>
      </c>
      <c r="D452" s="3" t="str">
        <f aca="true">IF(ROW()-1&gt;$J$1,"",INDIRECT("Inventaires!C"&amp;SMALL(Inventaires!$A$3:$A$400,ROW()-1),1))</f>
        <v/>
      </c>
      <c r="E452" s="8" t="str">
        <f aca="true">IF(ROW()-1&gt;$J$1,"",INDIRECT("Inventaires!Q"&amp;SMALL(Inventaires!$A$3:$A$400,ROW()-1),1))</f>
        <v/>
      </c>
      <c r="F452" s="10" t="str">
        <f aca="true">IF(ROW()-1&gt;$J$1,"",INDIRECT("Inventaires!J"&amp;SMALL(Inventaires!$A$3:$A$400,ROW()-1),1))</f>
        <v/>
      </c>
      <c r="G452" s="3" t="str">
        <f aca="true">IF(ROW()-1&gt;$J$1,"",INDIRECT("Inventaires!K"&amp;SMALL(Inventaires!$A$3:$A$400,ROW()-1),1))</f>
        <v/>
      </c>
      <c r="H452" s="8" t="str">
        <f aca="true">IF(ROW()-1&gt;$J$1,"",INDIRECT("Inventaires!O"&amp;SMALL(Inventaires!$A$3:$A$400,ROW()-1),1))</f>
        <v/>
      </c>
      <c r="I4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3" customFormat="false" ht="13.8" hidden="false" customHeight="false" outlineLevel="0" collapsed="false">
      <c r="B453" s="7" t="str">
        <f aca="true">IF(ROW()-1&gt;$J$1,"",INDIRECT("Inventaires!D"&amp;SMALL(Inventaires!$A$3:$A$400,ROW()-1),1))</f>
        <v/>
      </c>
      <c r="C453" s="8" t="str">
        <f aca="true">IF(ROW()-1&gt;$J$1,"",INDIRECT("Inventaires!I"&amp;SMALL(Inventaires!$A$3:$A$400,ROW()-1),1))</f>
        <v/>
      </c>
      <c r="D453" s="3" t="str">
        <f aca="true">IF(ROW()-1&gt;$J$1,"",INDIRECT("Inventaires!C"&amp;SMALL(Inventaires!$A$3:$A$400,ROW()-1),1))</f>
        <v/>
      </c>
      <c r="E453" s="8" t="str">
        <f aca="true">IF(ROW()-1&gt;$J$1,"",INDIRECT("Inventaires!Q"&amp;SMALL(Inventaires!$A$3:$A$400,ROW()-1),1))</f>
        <v/>
      </c>
      <c r="F453" s="10" t="str">
        <f aca="true">IF(ROW()-1&gt;$J$1,"",INDIRECT("Inventaires!J"&amp;SMALL(Inventaires!$A$3:$A$400,ROW()-1),1))</f>
        <v/>
      </c>
      <c r="G453" s="3" t="str">
        <f aca="true">IF(ROW()-1&gt;$J$1,"",INDIRECT("Inventaires!K"&amp;SMALL(Inventaires!$A$3:$A$400,ROW()-1),1))</f>
        <v/>
      </c>
      <c r="H453" s="8" t="str">
        <f aca="true">IF(ROW()-1&gt;$J$1,"",INDIRECT("Inventaires!O"&amp;SMALL(Inventaires!$A$3:$A$400,ROW()-1),1))</f>
        <v/>
      </c>
      <c r="I4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4" customFormat="false" ht="13.8" hidden="false" customHeight="false" outlineLevel="0" collapsed="false">
      <c r="B454" s="7" t="str">
        <f aca="true">IF(ROW()-1&gt;$J$1,"",INDIRECT("Inventaires!D"&amp;SMALL(Inventaires!$A$3:$A$400,ROW()-1),1))</f>
        <v/>
      </c>
      <c r="C454" s="8" t="str">
        <f aca="true">IF(ROW()-1&gt;$J$1,"",INDIRECT("Inventaires!I"&amp;SMALL(Inventaires!$A$3:$A$400,ROW()-1),1))</f>
        <v/>
      </c>
      <c r="D454" s="3" t="str">
        <f aca="true">IF(ROW()-1&gt;$J$1,"",INDIRECT("Inventaires!C"&amp;SMALL(Inventaires!$A$3:$A$400,ROW()-1),1))</f>
        <v/>
      </c>
      <c r="E454" s="8" t="str">
        <f aca="true">IF(ROW()-1&gt;$J$1,"",INDIRECT("Inventaires!Q"&amp;SMALL(Inventaires!$A$3:$A$400,ROW()-1),1))</f>
        <v/>
      </c>
      <c r="F454" s="10" t="str">
        <f aca="true">IF(ROW()-1&gt;$J$1,"",INDIRECT("Inventaires!J"&amp;SMALL(Inventaires!$A$3:$A$400,ROW()-1),1))</f>
        <v/>
      </c>
      <c r="G454" s="3" t="str">
        <f aca="true">IF(ROW()-1&gt;$J$1,"",INDIRECT("Inventaires!K"&amp;SMALL(Inventaires!$A$3:$A$400,ROW()-1),1))</f>
        <v/>
      </c>
      <c r="H454" s="8" t="str">
        <f aca="true">IF(ROW()-1&gt;$J$1,"",INDIRECT("Inventaires!O"&amp;SMALL(Inventaires!$A$3:$A$400,ROW()-1),1))</f>
        <v/>
      </c>
      <c r="I4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5" customFormat="false" ht="13.8" hidden="false" customHeight="false" outlineLevel="0" collapsed="false">
      <c r="B455" s="7" t="str">
        <f aca="true">IF(ROW()-1&gt;$J$1,"",INDIRECT("Inventaires!D"&amp;SMALL(Inventaires!$A$3:$A$400,ROW()-1),1))</f>
        <v/>
      </c>
      <c r="C455" s="8" t="str">
        <f aca="true">IF(ROW()-1&gt;$J$1,"",INDIRECT("Inventaires!I"&amp;SMALL(Inventaires!$A$3:$A$400,ROW()-1),1))</f>
        <v/>
      </c>
      <c r="D455" s="3" t="str">
        <f aca="true">IF(ROW()-1&gt;$J$1,"",INDIRECT("Inventaires!C"&amp;SMALL(Inventaires!$A$3:$A$400,ROW()-1),1))</f>
        <v/>
      </c>
      <c r="E455" s="8" t="str">
        <f aca="true">IF(ROW()-1&gt;$J$1,"",INDIRECT("Inventaires!Q"&amp;SMALL(Inventaires!$A$3:$A$400,ROW()-1),1))</f>
        <v/>
      </c>
      <c r="F455" s="10" t="str">
        <f aca="true">IF(ROW()-1&gt;$J$1,"",INDIRECT("Inventaires!J"&amp;SMALL(Inventaires!$A$3:$A$400,ROW()-1),1))</f>
        <v/>
      </c>
      <c r="G455" s="3" t="str">
        <f aca="true">IF(ROW()-1&gt;$J$1,"",INDIRECT("Inventaires!K"&amp;SMALL(Inventaires!$A$3:$A$400,ROW()-1),1))</f>
        <v/>
      </c>
      <c r="H455" s="8" t="str">
        <f aca="true">IF(ROW()-1&gt;$J$1,"",INDIRECT("Inventaires!O"&amp;SMALL(Inventaires!$A$3:$A$400,ROW()-1),1))</f>
        <v/>
      </c>
      <c r="I4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6" customFormat="false" ht="13.8" hidden="false" customHeight="false" outlineLevel="0" collapsed="false">
      <c r="B456" s="7" t="str">
        <f aca="true">IF(ROW()-1&gt;$J$1,"",INDIRECT("Inventaires!D"&amp;SMALL(Inventaires!$A$3:$A$400,ROW()-1),1))</f>
        <v/>
      </c>
      <c r="C456" s="8" t="str">
        <f aca="true">IF(ROW()-1&gt;$J$1,"",INDIRECT("Inventaires!I"&amp;SMALL(Inventaires!$A$3:$A$400,ROW()-1),1))</f>
        <v/>
      </c>
      <c r="D456" s="3" t="str">
        <f aca="true">IF(ROW()-1&gt;$J$1,"",INDIRECT("Inventaires!C"&amp;SMALL(Inventaires!$A$3:$A$400,ROW()-1),1))</f>
        <v/>
      </c>
      <c r="E456" s="8" t="str">
        <f aca="true">IF(ROW()-1&gt;$J$1,"",INDIRECT("Inventaires!Q"&amp;SMALL(Inventaires!$A$3:$A$400,ROW()-1),1))</f>
        <v/>
      </c>
      <c r="F456" s="10" t="str">
        <f aca="true">IF(ROW()-1&gt;$J$1,"",INDIRECT("Inventaires!J"&amp;SMALL(Inventaires!$A$3:$A$400,ROW()-1),1))</f>
        <v/>
      </c>
      <c r="G456" s="3" t="str">
        <f aca="true">IF(ROW()-1&gt;$J$1,"",INDIRECT("Inventaires!K"&amp;SMALL(Inventaires!$A$3:$A$400,ROW()-1),1))</f>
        <v/>
      </c>
      <c r="H456" s="8" t="str">
        <f aca="true">IF(ROW()-1&gt;$J$1,"",INDIRECT("Inventaires!O"&amp;SMALL(Inventaires!$A$3:$A$400,ROW()-1),1))</f>
        <v/>
      </c>
      <c r="I4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7" customFormat="false" ht="13.8" hidden="false" customHeight="false" outlineLevel="0" collapsed="false">
      <c r="B457" s="7" t="str">
        <f aca="true">IF(ROW()-1&gt;$J$1,"",INDIRECT("Inventaires!D"&amp;SMALL(Inventaires!$A$3:$A$400,ROW()-1),1))</f>
        <v/>
      </c>
      <c r="C457" s="8" t="str">
        <f aca="true">IF(ROW()-1&gt;$J$1,"",INDIRECT("Inventaires!I"&amp;SMALL(Inventaires!$A$3:$A$400,ROW()-1),1))</f>
        <v/>
      </c>
      <c r="D457" s="3" t="str">
        <f aca="true">IF(ROW()-1&gt;$J$1,"",INDIRECT("Inventaires!C"&amp;SMALL(Inventaires!$A$3:$A$400,ROW()-1),1))</f>
        <v/>
      </c>
      <c r="E457" s="8" t="str">
        <f aca="true">IF(ROW()-1&gt;$J$1,"",INDIRECT("Inventaires!Q"&amp;SMALL(Inventaires!$A$3:$A$400,ROW()-1),1))</f>
        <v/>
      </c>
      <c r="F457" s="10" t="str">
        <f aca="true">IF(ROW()-1&gt;$J$1,"",INDIRECT("Inventaires!J"&amp;SMALL(Inventaires!$A$3:$A$400,ROW()-1),1))</f>
        <v/>
      </c>
      <c r="G457" s="3" t="str">
        <f aca="true">IF(ROW()-1&gt;$J$1,"",INDIRECT("Inventaires!K"&amp;SMALL(Inventaires!$A$3:$A$400,ROW()-1),1))</f>
        <v/>
      </c>
      <c r="H457" s="8" t="str">
        <f aca="true">IF(ROW()-1&gt;$J$1,"",INDIRECT("Inventaires!O"&amp;SMALL(Inventaires!$A$3:$A$400,ROW()-1),1))</f>
        <v/>
      </c>
      <c r="I4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8" customFormat="false" ht="13.8" hidden="false" customHeight="false" outlineLevel="0" collapsed="false">
      <c r="B458" s="7" t="str">
        <f aca="true">IF(ROW()-1&gt;$J$1,"",INDIRECT("Inventaires!D"&amp;SMALL(Inventaires!$A$3:$A$400,ROW()-1),1))</f>
        <v/>
      </c>
      <c r="C458" s="8" t="str">
        <f aca="true">IF(ROW()-1&gt;$J$1,"",INDIRECT("Inventaires!I"&amp;SMALL(Inventaires!$A$3:$A$400,ROW()-1),1))</f>
        <v/>
      </c>
      <c r="D458" s="3" t="str">
        <f aca="true">IF(ROW()-1&gt;$J$1,"",INDIRECT("Inventaires!C"&amp;SMALL(Inventaires!$A$3:$A$400,ROW()-1),1))</f>
        <v/>
      </c>
      <c r="E458" s="8" t="str">
        <f aca="true">IF(ROW()-1&gt;$J$1,"",INDIRECT("Inventaires!Q"&amp;SMALL(Inventaires!$A$3:$A$400,ROW()-1),1))</f>
        <v/>
      </c>
      <c r="F458" s="10" t="str">
        <f aca="true">IF(ROW()-1&gt;$J$1,"",INDIRECT("Inventaires!J"&amp;SMALL(Inventaires!$A$3:$A$400,ROW()-1),1))</f>
        <v/>
      </c>
      <c r="G458" s="3" t="str">
        <f aca="true">IF(ROW()-1&gt;$J$1,"",INDIRECT("Inventaires!K"&amp;SMALL(Inventaires!$A$3:$A$400,ROW()-1),1))</f>
        <v/>
      </c>
      <c r="H458" s="8" t="str">
        <f aca="true">IF(ROW()-1&gt;$J$1,"",INDIRECT("Inventaires!O"&amp;SMALL(Inventaires!$A$3:$A$400,ROW()-1),1))</f>
        <v/>
      </c>
      <c r="I4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59" customFormat="false" ht="13.8" hidden="false" customHeight="false" outlineLevel="0" collapsed="false">
      <c r="B459" s="7" t="str">
        <f aca="true">IF(ROW()-1&gt;$J$1,"",INDIRECT("Inventaires!D"&amp;SMALL(Inventaires!$A$3:$A$400,ROW()-1),1))</f>
        <v/>
      </c>
      <c r="C459" s="8" t="str">
        <f aca="true">IF(ROW()-1&gt;$J$1,"",INDIRECT("Inventaires!I"&amp;SMALL(Inventaires!$A$3:$A$400,ROW()-1),1))</f>
        <v/>
      </c>
      <c r="D459" s="3" t="str">
        <f aca="true">IF(ROW()-1&gt;$J$1,"",INDIRECT("Inventaires!C"&amp;SMALL(Inventaires!$A$3:$A$400,ROW()-1),1))</f>
        <v/>
      </c>
      <c r="E459" s="8" t="str">
        <f aca="true">IF(ROW()-1&gt;$J$1,"",INDIRECT("Inventaires!Q"&amp;SMALL(Inventaires!$A$3:$A$400,ROW()-1),1))</f>
        <v/>
      </c>
      <c r="F459" s="10" t="str">
        <f aca="true">IF(ROW()-1&gt;$J$1,"",INDIRECT("Inventaires!J"&amp;SMALL(Inventaires!$A$3:$A$400,ROW()-1),1))</f>
        <v/>
      </c>
      <c r="G459" s="3" t="str">
        <f aca="true">IF(ROW()-1&gt;$J$1,"",INDIRECT("Inventaires!K"&amp;SMALL(Inventaires!$A$3:$A$400,ROW()-1),1))</f>
        <v/>
      </c>
      <c r="H459" s="8" t="str">
        <f aca="true">IF(ROW()-1&gt;$J$1,"",INDIRECT("Inventaires!O"&amp;SMALL(Inventaires!$A$3:$A$400,ROW()-1),1))</f>
        <v/>
      </c>
      <c r="I4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0" customFormat="false" ht="13.8" hidden="false" customHeight="false" outlineLevel="0" collapsed="false">
      <c r="B460" s="7" t="str">
        <f aca="true">IF(ROW()-1&gt;$J$1,"",INDIRECT("Inventaires!D"&amp;SMALL(Inventaires!$A$3:$A$400,ROW()-1),1))</f>
        <v/>
      </c>
      <c r="C460" s="8" t="str">
        <f aca="true">IF(ROW()-1&gt;$J$1,"",INDIRECT("Inventaires!I"&amp;SMALL(Inventaires!$A$3:$A$400,ROW()-1),1))</f>
        <v/>
      </c>
      <c r="D460" s="3" t="str">
        <f aca="true">IF(ROW()-1&gt;$J$1,"",INDIRECT("Inventaires!C"&amp;SMALL(Inventaires!$A$3:$A$400,ROW()-1),1))</f>
        <v/>
      </c>
      <c r="E460" s="8" t="str">
        <f aca="true">IF(ROW()-1&gt;$J$1,"",INDIRECT("Inventaires!Q"&amp;SMALL(Inventaires!$A$3:$A$400,ROW()-1),1))</f>
        <v/>
      </c>
      <c r="F460" s="10" t="str">
        <f aca="true">IF(ROW()-1&gt;$J$1,"",INDIRECT("Inventaires!J"&amp;SMALL(Inventaires!$A$3:$A$400,ROW()-1),1))</f>
        <v/>
      </c>
      <c r="G460" s="3" t="str">
        <f aca="true">IF(ROW()-1&gt;$J$1,"",INDIRECT("Inventaires!K"&amp;SMALL(Inventaires!$A$3:$A$400,ROW()-1),1))</f>
        <v/>
      </c>
      <c r="H460" s="8" t="str">
        <f aca="true">IF(ROW()-1&gt;$J$1,"",INDIRECT("Inventaires!O"&amp;SMALL(Inventaires!$A$3:$A$400,ROW()-1),1))</f>
        <v/>
      </c>
      <c r="I4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1" customFormat="false" ht="13.8" hidden="false" customHeight="false" outlineLevel="0" collapsed="false">
      <c r="B461" s="7" t="str">
        <f aca="true">IF(ROW()-1&gt;$J$1,"",INDIRECT("Inventaires!D"&amp;SMALL(Inventaires!$A$3:$A$400,ROW()-1),1))</f>
        <v/>
      </c>
      <c r="C461" s="8" t="str">
        <f aca="true">IF(ROW()-1&gt;$J$1,"",INDIRECT("Inventaires!I"&amp;SMALL(Inventaires!$A$3:$A$400,ROW()-1),1))</f>
        <v/>
      </c>
      <c r="D461" s="3" t="str">
        <f aca="true">IF(ROW()-1&gt;$J$1,"",INDIRECT("Inventaires!C"&amp;SMALL(Inventaires!$A$3:$A$400,ROW()-1),1))</f>
        <v/>
      </c>
      <c r="E461" s="8" t="str">
        <f aca="true">IF(ROW()-1&gt;$J$1,"",INDIRECT("Inventaires!Q"&amp;SMALL(Inventaires!$A$3:$A$400,ROW()-1),1))</f>
        <v/>
      </c>
      <c r="F461" s="10" t="str">
        <f aca="true">IF(ROW()-1&gt;$J$1,"",INDIRECT("Inventaires!J"&amp;SMALL(Inventaires!$A$3:$A$400,ROW()-1),1))</f>
        <v/>
      </c>
      <c r="G461" s="3" t="str">
        <f aca="true">IF(ROW()-1&gt;$J$1,"",INDIRECT("Inventaires!K"&amp;SMALL(Inventaires!$A$3:$A$400,ROW()-1),1))</f>
        <v/>
      </c>
      <c r="H461" s="8" t="str">
        <f aca="true">IF(ROW()-1&gt;$J$1,"",INDIRECT("Inventaires!O"&amp;SMALL(Inventaires!$A$3:$A$400,ROW()-1),1))</f>
        <v/>
      </c>
      <c r="I4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2" customFormat="false" ht="13.8" hidden="false" customHeight="false" outlineLevel="0" collapsed="false">
      <c r="B462" s="7" t="str">
        <f aca="true">IF(ROW()-1&gt;$J$1,"",INDIRECT("Inventaires!D"&amp;SMALL(Inventaires!$A$3:$A$400,ROW()-1),1))</f>
        <v/>
      </c>
      <c r="C462" s="8" t="str">
        <f aca="true">IF(ROW()-1&gt;$J$1,"",INDIRECT("Inventaires!I"&amp;SMALL(Inventaires!$A$3:$A$400,ROW()-1),1))</f>
        <v/>
      </c>
      <c r="D462" s="3" t="str">
        <f aca="true">IF(ROW()-1&gt;$J$1,"",INDIRECT("Inventaires!C"&amp;SMALL(Inventaires!$A$3:$A$400,ROW()-1),1))</f>
        <v/>
      </c>
      <c r="E462" s="8" t="str">
        <f aca="true">IF(ROW()-1&gt;$J$1,"",INDIRECT("Inventaires!Q"&amp;SMALL(Inventaires!$A$3:$A$400,ROW()-1),1))</f>
        <v/>
      </c>
      <c r="F462" s="10" t="str">
        <f aca="true">IF(ROW()-1&gt;$J$1,"",INDIRECT("Inventaires!J"&amp;SMALL(Inventaires!$A$3:$A$400,ROW()-1),1))</f>
        <v/>
      </c>
      <c r="G462" s="3" t="str">
        <f aca="true">IF(ROW()-1&gt;$J$1,"",INDIRECT("Inventaires!K"&amp;SMALL(Inventaires!$A$3:$A$400,ROW()-1),1))</f>
        <v/>
      </c>
      <c r="H462" s="8" t="str">
        <f aca="true">IF(ROW()-1&gt;$J$1,"",INDIRECT("Inventaires!O"&amp;SMALL(Inventaires!$A$3:$A$400,ROW()-1),1))</f>
        <v/>
      </c>
      <c r="I4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3" customFormat="false" ht="13.8" hidden="false" customHeight="false" outlineLevel="0" collapsed="false">
      <c r="B463" s="7" t="str">
        <f aca="true">IF(ROW()-1&gt;$J$1,"",INDIRECT("Inventaires!D"&amp;SMALL(Inventaires!$A$3:$A$400,ROW()-1),1))</f>
        <v/>
      </c>
      <c r="C463" s="8" t="str">
        <f aca="true">IF(ROW()-1&gt;$J$1,"",INDIRECT("Inventaires!I"&amp;SMALL(Inventaires!$A$3:$A$400,ROW()-1),1))</f>
        <v/>
      </c>
      <c r="D463" s="3" t="str">
        <f aca="true">IF(ROW()-1&gt;$J$1,"",INDIRECT("Inventaires!C"&amp;SMALL(Inventaires!$A$3:$A$400,ROW()-1),1))</f>
        <v/>
      </c>
      <c r="E463" s="8" t="str">
        <f aca="true">IF(ROW()-1&gt;$J$1,"",INDIRECT("Inventaires!Q"&amp;SMALL(Inventaires!$A$3:$A$400,ROW()-1),1))</f>
        <v/>
      </c>
      <c r="F463" s="10" t="str">
        <f aca="true">IF(ROW()-1&gt;$J$1,"",INDIRECT("Inventaires!J"&amp;SMALL(Inventaires!$A$3:$A$400,ROW()-1),1))</f>
        <v/>
      </c>
      <c r="G463" s="3" t="str">
        <f aca="true">IF(ROW()-1&gt;$J$1,"",INDIRECT("Inventaires!K"&amp;SMALL(Inventaires!$A$3:$A$400,ROW()-1),1))</f>
        <v/>
      </c>
      <c r="H463" s="8" t="str">
        <f aca="true">IF(ROW()-1&gt;$J$1,"",INDIRECT("Inventaires!O"&amp;SMALL(Inventaires!$A$3:$A$400,ROW()-1),1))</f>
        <v/>
      </c>
      <c r="I4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4" customFormat="false" ht="13.8" hidden="false" customHeight="false" outlineLevel="0" collapsed="false">
      <c r="B464" s="7" t="str">
        <f aca="true">IF(ROW()-1&gt;$J$1,"",INDIRECT("Inventaires!D"&amp;SMALL(Inventaires!$A$3:$A$400,ROW()-1),1))</f>
        <v/>
      </c>
      <c r="C464" s="8" t="str">
        <f aca="true">IF(ROW()-1&gt;$J$1,"",INDIRECT("Inventaires!I"&amp;SMALL(Inventaires!$A$3:$A$400,ROW()-1),1))</f>
        <v/>
      </c>
      <c r="D464" s="3" t="str">
        <f aca="true">IF(ROW()-1&gt;$J$1,"",INDIRECT("Inventaires!C"&amp;SMALL(Inventaires!$A$3:$A$400,ROW()-1),1))</f>
        <v/>
      </c>
      <c r="E464" s="8" t="str">
        <f aca="true">IF(ROW()-1&gt;$J$1,"",INDIRECT("Inventaires!Q"&amp;SMALL(Inventaires!$A$3:$A$400,ROW()-1),1))</f>
        <v/>
      </c>
      <c r="F464" s="10" t="str">
        <f aca="true">IF(ROW()-1&gt;$J$1,"",INDIRECT("Inventaires!J"&amp;SMALL(Inventaires!$A$3:$A$400,ROW()-1),1))</f>
        <v/>
      </c>
      <c r="G464" s="3" t="str">
        <f aca="true">IF(ROW()-1&gt;$J$1,"",INDIRECT("Inventaires!K"&amp;SMALL(Inventaires!$A$3:$A$400,ROW()-1),1))</f>
        <v/>
      </c>
      <c r="H464" s="8" t="str">
        <f aca="true">IF(ROW()-1&gt;$J$1,"",INDIRECT("Inventaires!O"&amp;SMALL(Inventaires!$A$3:$A$400,ROW()-1),1))</f>
        <v/>
      </c>
      <c r="I4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5" customFormat="false" ht="13.8" hidden="false" customHeight="false" outlineLevel="0" collapsed="false">
      <c r="B465" s="7" t="str">
        <f aca="true">IF(ROW()-1&gt;$J$1,"",INDIRECT("Inventaires!D"&amp;SMALL(Inventaires!$A$3:$A$400,ROW()-1),1))</f>
        <v/>
      </c>
      <c r="C465" s="8" t="str">
        <f aca="true">IF(ROW()-1&gt;$J$1,"",INDIRECT("Inventaires!I"&amp;SMALL(Inventaires!$A$3:$A$400,ROW()-1),1))</f>
        <v/>
      </c>
      <c r="D465" s="3" t="str">
        <f aca="true">IF(ROW()-1&gt;$J$1,"",INDIRECT("Inventaires!C"&amp;SMALL(Inventaires!$A$3:$A$400,ROW()-1),1))</f>
        <v/>
      </c>
      <c r="E465" s="8" t="str">
        <f aca="true">IF(ROW()-1&gt;$J$1,"",INDIRECT("Inventaires!Q"&amp;SMALL(Inventaires!$A$3:$A$400,ROW()-1),1))</f>
        <v/>
      </c>
      <c r="F465" s="10" t="str">
        <f aca="true">IF(ROW()-1&gt;$J$1,"",INDIRECT("Inventaires!J"&amp;SMALL(Inventaires!$A$3:$A$400,ROW()-1),1))</f>
        <v/>
      </c>
      <c r="G465" s="3" t="str">
        <f aca="true">IF(ROW()-1&gt;$J$1,"",INDIRECT("Inventaires!K"&amp;SMALL(Inventaires!$A$3:$A$400,ROW()-1),1))</f>
        <v/>
      </c>
      <c r="H465" s="8" t="str">
        <f aca="true">IF(ROW()-1&gt;$J$1,"",INDIRECT("Inventaires!O"&amp;SMALL(Inventaires!$A$3:$A$400,ROW()-1),1))</f>
        <v/>
      </c>
      <c r="I4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6" customFormat="false" ht="13.8" hidden="false" customHeight="false" outlineLevel="0" collapsed="false">
      <c r="B466" s="7" t="str">
        <f aca="true">IF(ROW()-1&gt;$J$1,"",INDIRECT("Inventaires!D"&amp;SMALL(Inventaires!$A$3:$A$400,ROW()-1),1))</f>
        <v/>
      </c>
      <c r="C466" s="8" t="str">
        <f aca="true">IF(ROW()-1&gt;$J$1,"",INDIRECT("Inventaires!I"&amp;SMALL(Inventaires!$A$3:$A$400,ROW()-1),1))</f>
        <v/>
      </c>
      <c r="D466" s="3" t="str">
        <f aca="true">IF(ROW()-1&gt;$J$1,"",INDIRECT("Inventaires!C"&amp;SMALL(Inventaires!$A$3:$A$400,ROW()-1),1))</f>
        <v/>
      </c>
      <c r="E466" s="8" t="str">
        <f aca="true">IF(ROW()-1&gt;$J$1,"",INDIRECT("Inventaires!Q"&amp;SMALL(Inventaires!$A$3:$A$400,ROW()-1),1))</f>
        <v/>
      </c>
      <c r="F466" s="10" t="str">
        <f aca="true">IF(ROW()-1&gt;$J$1,"",INDIRECT("Inventaires!J"&amp;SMALL(Inventaires!$A$3:$A$400,ROW()-1),1))</f>
        <v/>
      </c>
      <c r="G466" s="3" t="str">
        <f aca="true">IF(ROW()-1&gt;$J$1,"",INDIRECT("Inventaires!K"&amp;SMALL(Inventaires!$A$3:$A$400,ROW()-1),1))</f>
        <v/>
      </c>
      <c r="H466" s="8" t="str">
        <f aca="true">IF(ROW()-1&gt;$J$1,"",INDIRECT("Inventaires!O"&amp;SMALL(Inventaires!$A$3:$A$400,ROW()-1),1))</f>
        <v/>
      </c>
      <c r="I4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7" customFormat="false" ht="13.8" hidden="false" customHeight="false" outlineLevel="0" collapsed="false">
      <c r="B467" s="7" t="str">
        <f aca="true">IF(ROW()-1&gt;$J$1,"",INDIRECT("Inventaires!D"&amp;SMALL(Inventaires!$A$3:$A$400,ROW()-1),1))</f>
        <v/>
      </c>
      <c r="C467" s="8" t="str">
        <f aca="true">IF(ROW()-1&gt;$J$1,"",INDIRECT("Inventaires!I"&amp;SMALL(Inventaires!$A$3:$A$400,ROW()-1),1))</f>
        <v/>
      </c>
      <c r="D467" s="3" t="str">
        <f aca="true">IF(ROW()-1&gt;$J$1,"",INDIRECT("Inventaires!C"&amp;SMALL(Inventaires!$A$3:$A$400,ROW()-1),1))</f>
        <v/>
      </c>
      <c r="E467" s="8" t="str">
        <f aca="true">IF(ROW()-1&gt;$J$1,"",INDIRECT("Inventaires!Q"&amp;SMALL(Inventaires!$A$3:$A$400,ROW()-1),1))</f>
        <v/>
      </c>
      <c r="F467" s="10" t="str">
        <f aca="true">IF(ROW()-1&gt;$J$1,"",INDIRECT("Inventaires!J"&amp;SMALL(Inventaires!$A$3:$A$400,ROW()-1),1))</f>
        <v/>
      </c>
      <c r="G467" s="3" t="str">
        <f aca="true">IF(ROW()-1&gt;$J$1,"",INDIRECT("Inventaires!K"&amp;SMALL(Inventaires!$A$3:$A$400,ROW()-1),1))</f>
        <v/>
      </c>
      <c r="H467" s="8" t="str">
        <f aca="true">IF(ROW()-1&gt;$J$1,"",INDIRECT("Inventaires!O"&amp;SMALL(Inventaires!$A$3:$A$400,ROW()-1),1))</f>
        <v/>
      </c>
      <c r="I4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8" customFormat="false" ht="13.8" hidden="false" customHeight="false" outlineLevel="0" collapsed="false">
      <c r="B468" s="7" t="str">
        <f aca="true">IF(ROW()-1&gt;$J$1,"",INDIRECT("Inventaires!D"&amp;SMALL(Inventaires!$A$3:$A$400,ROW()-1),1))</f>
        <v/>
      </c>
      <c r="C468" s="8" t="str">
        <f aca="true">IF(ROW()-1&gt;$J$1,"",INDIRECT("Inventaires!I"&amp;SMALL(Inventaires!$A$3:$A$400,ROW()-1),1))</f>
        <v/>
      </c>
      <c r="D468" s="3" t="str">
        <f aca="true">IF(ROW()-1&gt;$J$1,"",INDIRECT("Inventaires!C"&amp;SMALL(Inventaires!$A$3:$A$400,ROW()-1),1))</f>
        <v/>
      </c>
      <c r="E468" s="8" t="str">
        <f aca="true">IF(ROW()-1&gt;$J$1,"",INDIRECT("Inventaires!Q"&amp;SMALL(Inventaires!$A$3:$A$400,ROW()-1),1))</f>
        <v/>
      </c>
      <c r="F468" s="10" t="str">
        <f aca="true">IF(ROW()-1&gt;$J$1,"",INDIRECT("Inventaires!J"&amp;SMALL(Inventaires!$A$3:$A$400,ROW()-1),1))</f>
        <v/>
      </c>
      <c r="G468" s="3" t="str">
        <f aca="true">IF(ROW()-1&gt;$J$1,"",INDIRECT("Inventaires!K"&amp;SMALL(Inventaires!$A$3:$A$400,ROW()-1),1))</f>
        <v/>
      </c>
      <c r="H468" s="8" t="str">
        <f aca="true">IF(ROW()-1&gt;$J$1,"",INDIRECT("Inventaires!O"&amp;SMALL(Inventaires!$A$3:$A$400,ROW()-1),1))</f>
        <v/>
      </c>
      <c r="I4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69" customFormat="false" ht="13.8" hidden="false" customHeight="false" outlineLevel="0" collapsed="false">
      <c r="B469" s="7" t="str">
        <f aca="true">IF(ROW()-1&gt;$J$1,"",INDIRECT("Inventaires!D"&amp;SMALL(Inventaires!$A$3:$A$400,ROW()-1),1))</f>
        <v/>
      </c>
      <c r="C469" s="8" t="str">
        <f aca="true">IF(ROW()-1&gt;$J$1,"",INDIRECT("Inventaires!I"&amp;SMALL(Inventaires!$A$3:$A$400,ROW()-1),1))</f>
        <v/>
      </c>
      <c r="D469" s="3" t="str">
        <f aca="true">IF(ROW()-1&gt;$J$1,"",INDIRECT("Inventaires!C"&amp;SMALL(Inventaires!$A$3:$A$400,ROW()-1),1))</f>
        <v/>
      </c>
      <c r="E469" s="8" t="str">
        <f aca="true">IF(ROW()-1&gt;$J$1,"",INDIRECT("Inventaires!Q"&amp;SMALL(Inventaires!$A$3:$A$400,ROW()-1),1))</f>
        <v/>
      </c>
      <c r="F469" s="10" t="str">
        <f aca="true">IF(ROW()-1&gt;$J$1,"",INDIRECT("Inventaires!J"&amp;SMALL(Inventaires!$A$3:$A$400,ROW()-1),1))</f>
        <v/>
      </c>
      <c r="G469" s="3" t="str">
        <f aca="true">IF(ROW()-1&gt;$J$1,"",INDIRECT("Inventaires!K"&amp;SMALL(Inventaires!$A$3:$A$400,ROW()-1),1))</f>
        <v/>
      </c>
      <c r="H469" s="8" t="str">
        <f aca="true">IF(ROW()-1&gt;$J$1,"",INDIRECT("Inventaires!O"&amp;SMALL(Inventaires!$A$3:$A$400,ROW()-1),1))</f>
        <v/>
      </c>
      <c r="I4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0" customFormat="false" ht="13.8" hidden="false" customHeight="false" outlineLevel="0" collapsed="false">
      <c r="B470" s="7" t="str">
        <f aca="true">IF(ROW()-1&gt;$J$1,"",INDIRECT("Inventaires!D"&amp;SMALL(Inventaires!$A$3:$A$400,ROW()-1),1))</f>
        <v/>
      </c>
      <c r="C470" s="8" t="str">
        <f aca="true">IF(ROW()-1&gt;$J$1,"",INDIRECT("Inventaires!I"&amp;SMALL(Inventaires!$A$3:$A$400,ROW()-1),1))</f>
        <v/>
      </c>
      <c r="D470" s="3" t="str">
        <f aca="true">IF(ROW()-1&gt;$J$1,"",INDIRECT("Inventaires!C"&amp;SMALL(Inventaires!$A$3:$A$400,ROW()-1),1))</f>
        <v/>
      </c>
      <c r="E470" s="8" t="str">
        <f aca="true">IF(ROW()-1&gt;$J$1,"",INDIRECT("Inventaires!Q"&amp;SMALL(Inventaires!$A$3:$A$400,ROW()-1),1))</f>
        <v/>
      </c>
      <c r="F470" s="10" t="str">
        <f aca="true">IF(ROW()-1&gt;$J$1,"",INDIRECT("Inventaires!J"&amp;SMALL(Inventaires!$A$3:$A$400,ROW()-1),1))</f>
        <v/>
      </c>
      <c r="G470" s="3" t="str">
        <f aca="true">IF(ROW()-1&gt;$J$1,"",INDIRECT("Inventaires!K"&amp;SMALL(Inventaires!$A$3:$A$400,ROW()-1),1))</f>
        <v/>
      </c>
      <c r="H470" s="8" t="str">
        <f aca="true">IF(ROW()-1&gt;$J$1,"",INDIRECT("Inventaires!O"&amp;SMALL(Inventaires!$A$3:$A$400,ROW()-1),1))</f>
        <v/>
      </c>
      <c r="I4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1" customFormat="false" ht="13.8" hidden="false" customHeight="false" outlineLevel="0" collapsed="false">
      <c r="B471" s="7" t="str">
        <f aca="true">IF(ROW()-1&gt;$J$1,"",INDIRECT("Inventaires!D"&amp;SMALL(Inventaires!$A$3:$A$400,ROW()-1),1))</f>
        <v/>
      </c>
      <c r="C471" s="8" t="str">
        <f aca="true">IF(ROW()-1&gt;$J$1,"",INDIRECT("Inventaires!I"&amp;SMALL(Inventaires!$A$3:$A$400,ROW()-1),1))</f>
        <v/>
      </c>
      <c r="D471" s="3" t="str">
        <f aca="true">IF(ROW()-1&gt;$J$1,"",INDIRECT("Inventaires!C"&amp;SMALL(Inventaires!$A$3:$A$400,ROW()-1),1))</f>
        <v/>
      </c>
      <c r="E471" s="8" t="str">
        <f aca="true">IF(ROW()-1&gt;$J$1,"",INDIRECT("Inventaires!Q"&amp;SMALL(Inventaires!$A$3:$A$400,ROW()-1),1))</f>
        <v/>
      </c>
      <c r="F471" s="10" t="str">
        <f aca="true">IF(ROW()-1&gt;$J$1,"",INDIRECT("Inventaires!J"&amp;SMALL(Inventaires!$A$3:$A$400,ROW()-1),1))</f>
        <v/>
      </c>
      <c r="G471" s="3" t="str">
        <f aca="true">IF(ROW()-1&gt;$J$1,"",INDIRECT("Inventaires!K"&amp;SMALL(Inventaires!$A$3:$A$400,ROW()-1),1))</f>
        <v/>
      </c>
      <c r="H471" s="8" t="str">
        <f aca="true">IF(ROW()-1&gt;$J$1,"",INDIRECT("Inventaires!O"&amp;SMALL(Inventaires!$A$3:$A$400,ROW()-1),1))</f>
        <v/>
      </c>
      <c r="I4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2" customFormat="false" ht="13.8" hidden="false" customHeight="false" outlineLevel="0" collapsed="false">
      <c r="B472" s="7" t="str">
        <f aca="true">IF(ROW()-1&gt;$J$1,"",INDIRECT("Inventaires!D"&amp;SMALL(Inventaires!$A$3:$A$400,ROW()-1),1))</f>
        <v/>
      </c>
      <c r="C472" s="8" t="str">
        <f aca="true">IF(ROW()-1&gt;$J$1,"",INDIRECT("Inventaires!I"&amp;SMALL(Inventaires!$A$3:$A$400,ROW()-1),1))</f>
        <v/>
      </c>
      <c r="D472" s="3" t="str">
        <f aca="true">IF(ROW()-1&gt;$J$1,"",INDIRECT("Inventaires!C"&amp;SMALL(Inventaires!$A$3:$A$400,ROW()-1),1))</f>
        <v/>
      </c>
      <c r="E472" s="8" t="str">
        <f aca="true">IF(ROW()-1&gt;$J$1,"",INDIRECT("Inventaires!Q"&amp;SMALL(Inventaires!$A$3:$A$400,ROW()-1),1))</f>
        <v/>
      </c>
      <c r="F472" s="10" t="str">
        <f aca="true">IF(ROW()-1&gt;$J$1,"",INDIRECT("Inventaires!J"&amp;SMALL(Inventaires!$A$3:$A$400,ROW()-1),1))</f>
        <v/>
      </c>
      <c r="G472" s="3" t="str">
        <f aca="true">IF(ROW()-1&gt;$J$1,"",INDIRECT("Inventaires!K"&amp;SMALL(Inventaires!$A$3:$A$400,ROW()-1),1))</f>
        <v/>
      </c>
      <c r="H472" s="8" t="str">
        <f aca="true">IF(ROW()-1&gt;$J$1,"",INDIRECT("Inventaires!O"&amp;SMALL(Inventaires!$A$3:$A$400,ROW()-1),1))</f>
        <v/>
      </c>
      <c r="I4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3" customFormat="false" ht="13.8" hidden="false" customHeight="false" outlineLevel="0" collapsed="false">
      <c r="B473" s="7" t="str">
        <f aca="true">IF(ROW()-1&gt;$J$1,"",INDIRECT("Inventaires!D"&amp;SMALL(Inventaires!$A$3:$A$400,ROW()-1),1))</f>
        <v/>
      </c>
      <c r="C473" s="8" t="str">
        <f aca="true">IF(ROW()-1&gt;$J$1,"",INDIRECT("Inventaires!I"&amp;SMALL(Inventaires!$A$3:$A$400,ROW()-1),1))</f>
        <v/>
      </c>
      <c r="D473" s="3" t="str">
        <f aca="true">IF(ROW()-1&gt;$J$1,"",INDIRECT("Inventaires!C"&amp;SMALL(Inventaires!$A$3:$A$400,ROW()-1),1))</f>
        <v/>
      </c>
      <c r="E473" s="8" t="str">
        <f aca="true">IF(ROW()-1&gt;$J$1,"",INDIRECT("Inventaires!Q"&amp;SMALL(Inventaires!$A$3:$A$400,ROW()-1),1))</f>
        <v/>
      </c>
      <c r="F473" s="10" t="str">
        <f aca="true">IF(ROW()-1&gt;$J$1,"",INDIRECT("Inventaires!J"&amp;SMALL(Inventaires!$A$3:$A$400,ROW()-1),1))</f>
        <v/>
      </c>
      <c r="G473" s="3" t="str">
        <f aca="true">IF(ROW()-1&gt;$J$1,"",INDIRECT("Inventaires!K"&amp;SMALL(Inventaires!$A$3:$A$400,ROW()-1),1))</f>
        <v/>
      </c>
      <c r="H473" s="8" t="str">
        <f aca="true">IF(ROW()-1&gt;$J$1,"",INDIRECT("Inventaires!O"&amp;SMALL(Inventaires!$A$3:$A$400,ROW()-1),1))</f>
        <v/>
      </c>
      <c r="I4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4" customFormat="false" ht="13.8" hidden="false" customHeight="false" outlineLevel="0" collapsed="false">
      <c r="B474" s="7" t="str">
        <f aca="true">IF(ROW()-1&gt;$J$1,"",INDIRECT("Inventaires!D"&amp;SMALL(Inventaires!$A$3:$A$400,ROW()-1),1))</f>
        <v/>
      </c>
      <c r="C474" s="8" t="str">
        <f aca="true">IF(ROW()-1&gt;$J$1,"",INDIRECT("Inventaires!I"&amp;SMALL(Inventaires!$A$3:$A$400,ROW()-1),1))</f>
        <v/>
      </c>
      <c r="D474" s="3" t="str">
        <f aca="true">IF(ROW()-1&gt;$J$1,"",INDIRECT("Inventaires!C"&amp;SMALL(Inventaires!$A$3:$A$400,ROW()-1),1))</f>
        <v/>
      </c>
      <c r="E474" s="8" t="str">
        <f aca="true">IF(ROW()-1&gt;$J$1,"",INDIRECT("Inventaires!Q"&amp;SMALL(Inventaires!$A$3:$A$400,ROW()-1),1))</f>
        <v/>
      </c>
      <c r="F474" s="10" t="str">
        <f aca="true">IF(ROW()-1&gt;$J$1,"",INDIRECT("Inventaires!J"&amp;SMALL(Inventaires!$A$3:$A$400,ROW()-1),1))</f>
        <v/>
      </c>
      <c r="G474" s="3" t="str">
        <f aca="true">IF(ROW()-1&gt;$J$1,"",INDIRECT("Inventaires!K"&amp;SMALL(Inventaires!$A$3:$A$400,ROW()-1),1))</f>
        <v/>
      </c>
      <c r="H474" s="8" t="str">
        <f aca="true">IF(ROW()-1&gt;$J$1,"",INDIRECT("Inventaires!O"&amp;SMALL(Inventaires!$A$3:$A$400,ROW()-1),1))</f>
        <v/>
      </c>
      <c r="I4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5" customFormat="false" ht="13.8" hidden="false" customHeight="false" outlineLevel="0" collapsed="false">
      <c r="B475" s="7" t="str">
        <f aca="true">IF(ROW()-1&gt;$J$1,"",INDIRECT("Inventaires!D"&amp;SMALL(Inventaires!$A$3:$A$400,ROW()-1),1))</f>
        <v/>
      </c>
      <c r="C475" s="8" t="str">
        <f aca="true">IF(ROW()-1&gt;$J$1,"",INDIRECT("Inventaires!I"&amp;SMALL(Inventaires!$A$3:$A$400,ROW()-1),1))</f>
        <v/>
      </c>
      <c r="D475" s="3" t="str">
        <f aca="true">IF(ROW()-1&gt;$J$1,"",INDIRECT("Inventaires!C"&amp;SMALL(Inventaires!$A$3:$A$400,ROW()-1),1))</f>
        <v/>
      </c>
      <c r="E475" s="8" t="str">
        <f aca="true">IF(ROW()-1&gt;$J$1,"",INDIRECT("Inventaires!Q"&amp;SMALL(Inventaires!$A$3:$A$400,ROW()-1),1))</f>
        <v/>
      </c>
      <c r="F475" s="10" t="str">
        <f aca="true">IF(ROW()-1&gt;$J$1,"",INDIRECT("Inventaires!J"&amp;SMALL(Inventaires!$A$3:$A$400,ROW()-1),1))</f>
        <v/>
      </c>
      <c r="G475" s="3" t="str">
        <f aca="true">IF(ROW()-1&gt;$J$1,"",INDIRECT("Inventaires!K"&amp;SMALL(Inventaires!$A$3:$A$400,ROW()-1),1))</f>
        <v/>
      </c>
      <c r="H475" s="8" t="str">
        <f aca="true">IF(ROW()-1&gt;$J$1,"",INDIRECT("Inventaires!O"&amp;SMALL(Inventaires!$A$3:$A$400,ROW()-1),1))</f>
        <v/>
      </c>
      <c r="I4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6" customFormat="false" ht="13.8" hidden="false" customHeight="false" outlineLevel="0" collapsed="false">
      <c r="B476" s="7" t="str">
        <f aca="true">IF(ROW()-1&gt;$J$1,"",INDIRECT("Inventaires!D"&amp;SMALL(Inventaires!$A$3:$A$400,ROW()-1),1))</f>
        <v/>
      </c>
      <c r="C476" s="8" t="str">
        <f aca="true">IF(ROW()-1&gt;$J$1,"",INDIRECT("Inventaires!I"&amp;SMALL(Inventaires!$A$3:$A$400,ROW()-1),1))</f>
        <v/>
      </c>
      <c r="D476" s="3" t="str">
        <f aca="true">IF(ROW()-1&gt;$J$1,"",INDIRECT("Inventaires!C"&amp;SMALL(Inventaires!$A$3:$A$400,ROW()-1),1))</f>
        <v/>
      </c>
      <c r="E476" s="8" t="str">
        <f aca="true">IF(ROW()-1&gt;$J$1,"",INDIRECT("Inventaires!Q"&amp;SMALL(Inventaires!$A$3:$A$400,ROW()-1),1))</f>
        <v/>
      </c>
      <c r="F476" s="10" t="str">
        <f aca="true">IF(ROW()-1&gt;$J$1,"",INDIRECT("Inventaires!J"&amp;SMALL(Inventaires!$A$3:$A$400,ROW()-1),1))</f>
        <v/>
      </c>
      <c r="G476" s="3" t="str">
        <f aca="true">IF(ROW()-1&gt;$J$1,"",INDIRECT("Inventaires!K"&amp;SMALL(Inventaires!$A$3:$A$400,ROW()-1),1))</f>
        <v/>
      </c>
      <c r="H476" s="8" t="str">
        <f aca="true">IF(ROW()-1&gt;$J$1,"",INDIRECT("Inventaires!O"&amp;SMALL(Inventaires!$A$3:$A$400,ROW()-1),1))</f>
        <v/>
      </c>
      <c r="I4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7" customFormat="false" ht="13.8" hidden="false" customHeight="false" outlineLevel="0" collapsed="false">
      <c r="B477" s="7" t="str">
        <f aca="true">IF(ROW()-1&gt;$J$1,"",INDIRECT("Inventaires!D"&amp;SMALL(Inventaires!$A$3:$A$400,ROW()-1),1))</f>
        <v/>
      </c>
      <c r="C477" s="8" t="str">
        <f aca="true">IF(ROW()-1&gt;$J$1,"",INDIRECT("Inventaires!I"&amp;SMALL(Inventaires!$A$3:$A$400,ROW()-1),1))</f>
        <v/>
      </c>
      <c r="D477" s="3" t="str">
        <f aca="true">IF(ROW()-1&gt;$J$1,"",INDIRECT("Inventaires!C"&amp;SMALL(Inventaires!$A$3:$A$400,ROW()-1),1))</f>
        <v/>
      </c>
      <c r="E477" s="8" t="str">
        <f aca="true">IF(ROW()-1&gt;$J$1,"",INDIRECT("Inventaires!Q"&amp;SMALL(Inventaires!$A$3:$A$400,ROW()-1),1))</f>
        <v/>
      </c>
      <c r="F477" s="10" t="str">
        <f aca="true">IF(ROW()-1&gt;$J$1,"",INDIRECT("Inventaires!J"&amp;SMALL(Inventaires!$A$3:$A$400,ROW()-1),1))</f>
        <v/>
      </c>
      <c r="G477" s="3" t="str">
        <f aca="true">IF(ROW()-1&gt;$J$1,"",INDIRECT("Inventaires!K"&amp;SMALL(Inventaires!$A$3:$A$400,ROW()-1),1))</f>
        <v/>
      </c>
      <c r="H477" s="8" t="str">
        <f aca="true">IF(ROW()-1&gt;$J$1,"",INDIRECT("Inventaires!O"&amp;SMALL(Inventaires!$A$3:$A$400,ROW()-1),1))</f>
        <v/>
      </c>
      <c r="I4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8" customFormat="false" ht="13.8" hidden="false" customHeight="false" outlineLevel="0" collapsed="false">
      <c r="B478" s="7" t="str">
        <f aca="true">IF(ROW()-1&gt;$J$1,"",INDIRECT("Inventaires!D"&amp;SMALL(Inventaires!$A$3:$A$400,ROW()-1),1))</f>
        <v/>
      </c>
      <c r="C478" s="8" t="str">
        <f aca="true">IF(ROW()-1&gt;$J$1,"",INDIRECT("Inventaires!I"&amp;SMALL(Inventaires!$A$3:$A$400,ROW()-1),1))</f>
        <v/>
      </c>
      <c r="D478" s="3" t="str">
        <f aca="true">IF(ROW()-1&gt;$J$1,"",INDIRECT("Inventaires!C"&amp;SMALL(Inventaires!$A$3:$A$400,ROW()-1),1))</f>
        <v/>
      </c>
      <c r="E478" s="8" t="str">
        <f aca="true">IF(ROW()-1&gt;$J$1,"",INDIRECT("Inventaires!Q"&amp;SMALL(Inventaires!$A$3:$A$400,ROW()-1),1))</f>
        <v/>
      </c>
      <c r="F478" s="10" t="str">
        <f aca="true">IF(ROW()-1&gt;$J$1,"",INDIRECT("Inventaires!J"&amp;SMALL(Inventaires!$A$3:$A$400,ROW()-1),1))</f>
        <v/>
      </c>
      <c r="G478" s="3" t="str">
        <f aca="true">IF(ROW()-1&gt;$J$1,"",INDIRECT("Inventaires!K"&amp;SMALL(Inventaires!$A$3:$A$400,ROW()-1),1))</f>
        <v/>
      </c>
      <c r="H478" s="8" t="str">
        <f aca="true">IF(ROW()-1&gt;$J$1,"",INDIRECT("Inventaires!O"&amp;SMALL(Inventaires!$A$3:$A$400,ROW()-1),1))</f>
        <v/>
      </c>
      <c r="I4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79" customFormat="false" ht="13.8" hidden="false" customHeight="false" outlineLevel="0" collapsed="false">
      <c r="B479" s="7" t="str">
        <f aca="true">IF(ROW()-1&gt;$J$1,"",INDIRECT("Inventaires!D"&amp;SMALL(Inventaires!$A$3:$A$400,ROW()-1),1))</f>
        <v/>
      </c>
      <c r="C479" s="8" t="str">
        <f aca="true">IF(ROW()-1&gt;$J$1,"",INDIRECT("Inventaires!I"&amp;SMALL(Inventaires!$A$3:$A$400,ROW()-1),1))</f>
        <v/>
      </c>
      <c r="D479" s="3" t="str">
        <f aca="true">IF(ROW()-1&gt;$J$1,"",INDIRECT("Inventaires!C"&amp;SMALL(Inventaires!$A$3:$A$400,ROW()-1),1))</f>
        <v/>
      </c>
      <c r="E479" s="8" t="str">
        <f aca="true">IF(ROW()-1&gt;$J$1,"",INDIRECT("Inventaires!Q"&amp;SMALL(Inventaires!$A$3:$A$400,ROW()-1),1))</f>
        <v/>
      </c>
      <c r="F479" s="10" t="str">
        <f aca="true">IF(ROW()-1&gt;$J$1,"",INDIRECT("Inventaires!J"&amp;SMALL(Inventaires!$A$3:$A$400,ROW()-1),1))</f>
        <v/>
      </c>
      <c r="G479" s="3" t="str">
        <f aca="true">IF(ROW()-1&gt;$J$1,"",INDIRECT("Inventaires!K"&amp;SMALL(Inventaires!$A$3:$A$400,ROW()-1),1))</f>
        <v/>
      </c>
      <c r="H479" s="8" t="str">
        <f aca="true">IF(ROW()-1&gt;$J$1,"",INDIRECT("Inventaires!O"&amp;SMALL(Inventaires!$A$3:$A$400,ROW()-1),1))</f>
        <v/>
      </c>
      <c r="I4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0" customFormat="false" ht="13.8" hidden="false" customHeight="false" outlineLevel="0" collapsed="false">
      <c r="B480" s="7" t="str">
        <f aca="true">IF(ROW()-1&gt;$J$1,"",INDIRECT("Inventaires!D"&amp;SMALL(Inventaires!$A$3:$A$400,ROW()-1),1))</f>
        <v/>
      </c>
      <c r="C480" s="8" t="str">
        <f aca="true">IF(ROW()-1&gt;$J$1,"",INDIRECT("Inventaires!I"&amp;SMALL(Inventaires!$A$3:$A$400,ROW()-1),1))</f>
        <v/>
      </c>
      <c r="D480" s="3" t="str">
        <f aca="true">IF(ROW()-1&gt;$J$1,"",INDIRECT("Inventaires!C"&amp;SMALL(Inventaires!$A$3:$A$400,ROW()-1),1))</f>
        <v/>
      </c>
      <c r="E480" s="8" t="str">
        <f aca="true">IF(ROW()-1&gt;$J$1,"",INDIRECT("Inventaires!Q"&amp;SMALL(Inventaires!$A$3:$A$400,ROW()-1),1))</f>
        <v/>
      </c>
      <c r="F480" s="10" t="str">
        <f aca="true">IF(ROW()-1&gt;$J$1,"",INDIRECT("Inventaires!J"&amp;SMALL(Inventaires!$A$3:$A$400,ROW()-1),1))</f>
        <v/>
      </c>
      <c r="G480" s="3" t="str">
        <f aca="true">IF(ROW()-1&gt;$J$1,"",INDIRECT("Inventaires!K"&amp;SMALL(Inventaires!$A$3:$A$400,ROW()-1),1))</f>
        <v/>
      </c>
      <c r="H480" s="8" t="str">
        <f aca="true">IF(ROW()-1&gt;$J$1,"",INDIRECT("Inventaires!O"&amp;SMALL(Inventaires!$A$3:$A$400,ROW()-1),1))</f>
        <v/>
      </c>
      <c r="I4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1" customFormat="false" ht="13.8" hidden="false" customHeight="false" outlineLevel="0" collapsed="false">
      <c r="B481" s="7" t="str">
        <f aca="true">IF(ROW()-1&gt;$J$1,"",INDIRECT("Inventaires!D"&amp;SMALL(Inventaires!$A$3:$A$400,ROW()-1),1))</f>
        <v/>
      </c>
      <c r="C481" s="8" t="str">
        <f aca="true">IF(ROW()-1&gt;$J$1,"",INDIRECT("Inventaires!I"&amp;SMALL(Inventaires!$A$3:$A$400,ROW()-1),1))</f>
        <v/>
      </c>
      <c r="D481" s="3" t="str">
        <f aca="true">IF(ROW()-1&gt;$J$1,"",INDIRECT("Inventaires!C"&amp;SMALL(Inventaires!$A$3:$A$400,ROW()-1),1))</f>
        <v/>
      </c>
      <c r="E481" s="8" t="str">
        <f aca="true">IF(ROW()-1&gt;$J$1,"",INDIRECT("Inventaires!Q"&amp;SMALL(Inventaires!$A$3:$A$400,ROW()-1),1))</f>
        <v/>
      </c>
      <c r="F481" s="10" t="str">
        <f aca="true">IF(ROW()-1&gt;$J$1,"",INDIRECT("Inventaires!J"&amp;SMALL(Inventaires!$A$3:$A$400,ROW()-1),1))</f>
        <v/>
      </c>
      <c r="G481" s="3" t="str">
        <f aca="true">IF(ROW()-1&gt;$J$1,"",INDIRECT("Inventaires!K"&amp;SMALL(Inventaires!$A$3:$A$400,ROW()-1),1))</f>
        <v/>
      </c>
      <c r="H481" s="8" t="str">
        <f aca="true">IF(ROW()-1&gt;$J$1,"",INDIRECT("Inventaires!O"&amp;SMALL(Inventaires!$A$3:$A$400,ROW()-1),1))</f>
        <v/>
      </c>
      <c r="I4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2" customFormat="false" ht="13.8" hidden="false" customHeight="false" outlineLevel="0" collapsed="false">
      <c r="B482" s="7" t="str">
        <f aca="true">IF(ROW()-1&gt;$J$1,"",INDIRECT("Inventaires!D"&amp;SMALL(Inventaires!$A$3:$A$400,ROW()-1),1))</f>
        <v/>
      </c>
      <c r="C482" s="8" t="str">
        <f aca="true">IF(ROW()-1&gt;$J$1,"",INDIRECT("Inventaires!I"&amp;SMALL(Inventaires!$A$3:$A$400,ROW()-1),1))</f>
        <v/>
      </c>
      <c r="D482" s="3" t="str">
        <f aca="true">IF(ROW()-1&gt;$J$1,"",INDIRECT("Inventaires!C"&amp;SMALL(Inventaires!$A$3:$A$400,ROW()-1),1))</f>
        <v/>
      </c>
      <c r="E482" s="8" t="str">
        <f aca="true">IF(ROW()-1&gt;$J$1,"",INDIRECT("Inventaires!Q"&amp;SMALL(Inventaires!$A$3:$A$400,ROW()-1),1))</f>
        <v/>
      </c>
      <c r="F482" s="10" t="str">
        <f aca="true">IF(ROW()-1&gt;$J$1,"",INDIRECT("Inventaires!J"&amp;SMALL(Inventaires!$A$3:$A$400,ROW()-1),1))</f>
        <v/>
      </c>
      <c r="G482" s="3" t="str">
        <f aca="true">IF(ROW()-1&gt;$J$1,"",INDIRECT("Inventaires!K"&amp;SMALL(Inventaires!$A$3:$A$400,ROW()-1),1))</f>
        <v/>
      </c>
      <c r="H482" s="8" t="str">
        <f aca="true">IF(ROW()-1&gt;$J$1,"",INDIRECT("Inventaires!O"&amp;SMALL(Inventaires!$A$3:$A$400,ROW()-1),1))</f>
        <v/>
      </c>
      <c r="I4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3" customFormat="false" ht="13.8" hidden="false" customHeight="false" outlineLevel="0" collapsed="false">
      <c r="B483" s="7" t="str">
        <f aca="true">IF(ROW()-1&gt;$J$1,"",INDIRECT("Inventaires!D"&amp;SMALL(Inventaires!$A$3:$A$400,ROW()-1),1))</f>
        <v/>
      </c>
      <c r="C483" s="8" t="str">
        <f aca="true">IF(ROW()-1&gt;$J$1,"",INDIRECT("Inventaires!I"&amp;SMALL(Inventaires!$A$3:$A$400,ROW()-1),1))</f>
        <v/>
      </c>
      <c r="D483" s="3" t="str">
        <f aca="true">IF(ROW()-1&gt;$J$1,"",INDIRECT("Inventaires!C"&amp;SMALL(Inventaires!$A$3:$A$400,ROW()-1),1))</f>
        <v/>
      </c>
      <c r="E483" s="8" t="str">
        <f aca="true">IF(ROW()-1&gt;$J$1,"",INDIRECT("Inventaires!Q"&amp;SMALL(Inventaires!$A$3:$A$400,ROW()-1),1))</f>
        <v/>
      </c>
      <c r="F483" s="10" t="str">
        <f aca="true">IF(ROW()-1&gt;$J$1,"",INDIRECT("Inventaires!J"&amp;SMALL(Inventaires!$A$3:$A$400,ROW()-1),1))</f>
        <v/>
      </c>
      <c r="G483" s="3" t="str">
        <f aca="true">IF(ROW()-1&gt;$J$1,"",INDIRECT("Inventaires!K"&amp;SMALL(Inventaires!$A$3:$A$400,ROW()-1),1))</f>
        <v/>
      </c>
      <c r="H483" s="8" t="str">
        <f aca="true">IF(ROW()-1&gt;$J$1,"",INDIRECT("Inventaires!O"&amp;SMALL(Inventaires!$A$3:$A$400,ROW()-1),1))</f>
        <v/>
      </c>
      <c r="I4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4" customFormat="false" ht="13.8" hidden="false" customHeight="false" outlineLevel="0" collapsed="false">
      <c r="B484" s="7" t="str">
        <f aca="true">IF(ROW()-1&gt;$J$1,"",INDIRECT("Inventaires!D"&amp;SMALL(Inventaires!$A$3:$A$400,ROW()-1),1))</f>
        <v/>
      </c>
      <c r="C484" s="8" t="str">
        <f aca="true">IF(ROW()-1&gt;$J$1,"",INDIRECT("Inventaires!I"&amp;SMALL(Inventaires!$A$3:$A$400,ROW()-1),1))</f>
        <v/>
      </c>
      <c r="D484" s="3" t="str">
        <f aca="true">IF(ROW()-1&gt;$J$1,"",INDIRECT("Inventaires!C"&amp;SMALL(Inventaires!$A$3:$A$400,ROW()-1),1))</f>
        <v/>
      </c>
      <c r="E484" s="8" t="str">
        <f aca="true">IF(ROW()-1&gt;$J$1,"",INDIRECT("Inventaires!Q"&amp;SMALL(Inventaires!$A$3:$A$400,ROW()-1),1))</f>
        <v/>
      </c>
      <c r="F484" s="10" t="str">
        <f aca="true">IF(ROW()-1&gt;$J$1,"",INDIRECT("Inventaires!J"&amp;SMALL(Inventaires!$A$3:$A$400,ROW()-1),1))</f>
        <v/>
      </c>
      <c r="G484" s="3" t="str">
        <f aca="true">IF(ROW()-1&gt;$J$1,"",INDIRECT("Inventaires!K"&amp;SMALL(Inventaires!$A$3:$A$400,ROW()-1),1))</f>
        <v/>
      </c>
      <c r="H484" s="8" t="str">
        <f aca="true">IF(ROW()-1&gt;$J$1,"",INDIRECT("Inventaires!O"&amp;SMALL(Inventaires!$A$3:$A$400,ROW()-1),1))</f>
        <v/>
      </c>
      <c r="I4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5" customFormat="false" ht="13.8" hidden="false" customHeight="false" outlineLevel="0" collapsed="false">
      <c r="B485" s="7" t="str">
        <f aca="true">IF(ROW()-1&gt;$J$1,"",INDIRECT("Inventaires!D"&amp;SMALL(Inventaires!$A$3:$A$400,ROW()-1),1))</f>
        <v/>
      </c>
      <c r="C485" s="8" t="str">
        <f aca="true">IF(ROW()-1&gt;$J$1,"",INDIRECT("Inventaires!I"&amp;SMALL(Inventaires!$A$3:$A$400,ROW()-1),1))</f>
        <v/>
      </c>
      <c r="D485" s="3" t="str">
        <f aca="true">IF(ROW()-1&gt;$J$1,"",INDIRECT("Inventaires!C"&amp;SMALL(Inventaires!$A$3:$A$400,ROW()-1),1))</f>
        <v/>
      </c>
      <c r="E485" s="8" t="str">
        <f aca="true">IF(ROW()-1&gt;$J$1,"",INDIRECT("Inventaires!Q"&amp;SMALL(Inventaires!$A$3:$A$400,ROW()-1),1))</f>
        <v/>
      </c>
      <c r="F485" s="10" t="str">
        <f aca="true">IF(ROW()-1&gt;$J$1,"",INDIRECT("Inventaires!J"&amp;SMALL(Inventaires!$A$3:$A$400,ROW()-1),1))</f>
        <v/>
      </c>
      <c r="G485" s="3" t="str">
        <f aca="true">IF(ROW()-1&gt;$J$1,"",INDIRECT("Inventaires!K"&amp;SMALL(Inventaires!$A$3:$A$400,ROW()-1),1))</f>
        <v/>
      </c>
      <c r="H485" s="8" t="str">
        <f aca="true">IF(ROW()-1&gt;$J$1,"",INDIRECT("Inventaires!O"&amp;SMALL(Inventaires!$A$3:$A$400,ROW()-1),1))</f>
        <v/>
      </c>
      <c r="I4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6" customFormat="false" ht="13.8" hidden="false" customHeight="false" outlineLevel="0" collapsed="false">
      <c r="B486" s="7" t="str">
        <f aca="true">IF(ROW()-1&gt;$J$1,"",INDIRECT("Inventaires!D"&amp;SMALL(Inventaires!$A$3:$A$400,ROW()-1),1))</f>
        <v/>
      </c>
      <c r="C486" s="8" t="str">
        <f aca="true">IF(ROW()-1&gt;$J$1,"",INDIRECT("Inventaires!I"&amp;SMALL(Inventaires!$A$3:$A$400,ROW()-1),1))</f>
        <v/>
      </c>
      <c r="D486" s="3" t="str">
        <f aca="true">IF(ROW()-1&gt;$J$1,"",INDIRECT("Inventaires!C"&amp;SMALL(Inventaires!$A$3:$A$400,ROW()-1),1))</f>
        <v/>
      </c>
      <c r="E486" s="8" t="str">
        <f aca="true">IF(ROW()-1&gt;$J$1,"",INDIRECT("Inventaires!Q"&amp;SMALL(Inventaires!$A$3:$A$400,ROW()-1),1))</f>
        <v/>
      </c>
      <c r="F486" s="10" t="str">
        <f aca="true">IF(ROW()-1&gt;$J$1,"",INDIRECT("Inventaires!J"&amp;SMALL(Inventaires!$A$3:$A$400,ROW()-1),1))</f>
        <v/>
      </c>
      <c r="G486" s="3" t="str">
        <f aca="true">IF(ROW()-1&gt;$J$1,"",INDIRECT("Inventaires!K"&amp;SMALL(Inventaires!$A$3:$A$400,ROW()-1),1))</f>
        <v/>
      </c>
      <c r="H486" s="8" t="str">
        <f aca="true">IF(ROW()-1&gt;$J$1,"",INDIRECT("Inventaires!O"&amp;SMALL(Inventaires!$A$3:$A$400,ROW()-1),1))</f>
        <v/>
      </c>
      <c r="I4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7" customFormat="false" ht="13.8" hidden="false" customHeight="false" outlineLevel="0" collapsed="false">
      <c r="B487" s="7" t="str">
        <f aca="true">IF(ROW()-1&gt;$J$1,"",INDIRECT("Inventaires!D"&amp;SMALL(Inventaires!$A$3:$A$400,ROW()-1),1))</f>
        <v/>
      </c>
      <c r="C487" s="8" t="str">
        <f aca="true">IF(ROW()-1&gt;$J$1,"",INDIRECT("Inventaires!I"&amp;SMALL(Inventaires!$A$3:$A$400,ROW()-1),1))</f>
        <v/>
      </c>
      <c r="D487" s="3" t="str">
        <f aca="true">IF(ROW()-1&gt;$J$1,"",INDIRECT("Inventaires!C"&amp;SMALL(Inventaires!$A$3:$A$400,ROW()-1),1))</f>
        <v/>
      </c>
      <c r="E487" s="8" t="str">
        <f aca="true">IF(ROW()-1&gt;$J$1,"",INDIRECT("Inventaires!Q"&amp;SMALL(Inventaires!$A$3:$A$400,ROW()-1),1))</f>
        <v/>
      </c>
      <c r="F487" s="10" t="str">
        <f aca="true">IF(ROW()-1&gt;$J$1,"",INDIRECT("Inventaires!J"&amp;SMALL(Inventaires!$A$3:$A$400,ROW()-1),1))</f>
        <v/>
      </c>
      <c r="G487" s="3" t="str">
        <f aca="true">IF(ROW()-1&gt;$J$1,"",INDIRECT("Inventaires!K"&amp;SMALL(Inventaires!$A$3:$A$400,ROW()-1),1))</f>
        <v/>
      </c>
      <c r="H487" s="8" t="str">
        <f aca="true">IF(ROW()-1&gt;$J$1,"",INDIRECT("Inventaires!O"&amp;SMALL(Inventaires!$A$3:$A$400,ROW()-1),1))</f>
        <v/>
      </c>
      <c r="I4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8" customFormat="false" ht="13.8" hidden="false" customHeight="false" outlineLevel="0" collapsed="false">
      <c r="B488" s="7" t="str">
        <f aca="true">IF(ROW()-1&gt;$J$1,"",INDIRECT("Inventaires!D"&amp;SMALL(Inventaires!$A$3:$A$400,ROW()-1),1))</f>
        <v/>
      </c>
      <c r="C488" s="8" t="str">
        <f aca="true">IF(ROW()-1&gt;$J$1,"",INDIRECT("Inventaires!I"&amp;SMALL(Inventaires!$A$3:$A$400,ROW()-1),1))</f>
        <v/>
      </c>
      <c r="D488" s="3" t="str">
        <f aca="true">IF(ROW()-1&gt;$J$1,"",INDIRECT("Inventaires!C"&amp;SMALL(Inventaires!$A$3:$A$400,ROW()-1),1))</f>
        <v/>
      </c>
      <c r="E488" s="8" t="str">
        <f aca="true">IF(ROW()-1&gt;$J$1,"",INDIRECT("Inventaires!Q"&amp;SMALL(Inventaires!$A$3:$A$400,ROW()-1),1))</f>
        <v/>
      </c>
      <c r="F488" s="10" t="str">
        <f aca="true">IF(ROW()-1&gt;$J$1,"",INDIRECT("Inventaires!J"&amp;SMALL(Inventaires!$A$3:$A$400,ROW()-1),1))</f>
        <v/>
      </c>
      <c r="G488" s="3" t="str">
        <f aca="true">IF(ROW()-1&gt;$J$1,"",INDIRECT("Inventaires!K"&amp;SMALL(Inventaires!$A$3:$A$400,ROW()-1),1))</f>
        <v/>
      </c>
      <c r="H488" s="8" t="str">
        <f aca="true">IF(ROW()-1&gt;$J$1,"",INDIRECT("Inventaires!O"&amp;SMALL(Inventaires!$A$3:$A$400,ROW()-1),1))</f>
        <v/>
      </c>
      <c r="I4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89" customFormat="false" ht="13.8" hidden="false" customHeight="false" outlineLevel="0" collapsed="false">
      <c r="B489" s="7" t="str">
        <f aca="true">IF(ROW()-1&gt;$J$1,"",INDIRECT("Inventaires!D"&amp;SMALL(Inventaires!$A$3:$A$400,ROW()-1),1))</f>
        <v/>
      </c>
      <c r="C489" s="8" t="str">
        <f aca="true">IF(ROW()-1&gt;$J$1,"",INDIRECT("Inventaires!I"&amp;SMALL(Inventaires!$A$3:$A$400,ROW()-1),1))</f>
        <v/>
      </c>
      <c r="D489" s="3" t="str">
        <f aca="true">IF(ROW()-1&gt;$J$1,"",INDIRECT("Inventaires!C"&amp;SMALL(Inventaires!$A$3:$A$400,ROW()-1),1))</f>
        <v/>
      </c>
      <c r="E489" s="8" t="str">
        <f aca="true">IF(ROW()-1&gt;$J$1,"",INDIRECT("Inventaires!Q"&amp;SMALL(Inventaires!$A$3:$A$400,ROW()-1),1))</f>
        <v/>
      </c>
      <c r="F489" s="10" t="str">
        <f aca="true">IF(ROW()-1&gt;$J$1,"",INDIRECT("Inventaires!J"&amp;SMALL(Inventaires!$A$3:$A$400,ROW()-1),1))</f>
        <v/>
      </c>
      <c r="G489" s="3" t="str">
        <f aca="true">IF(ROW()-1&gt;$J$1,"",INDIRECT("Inventaires!K"&amp;SMALL(Inventaires!$A$3:$A$400,ROW()-1),1))</f>
        <v/>
      </c>
      <c r="H489" s="8" t="str">
        <f aca="true">IF(ROW()-1&gt;$J$1,"",INDIRECT("Inventaires!O"&amp;SMALL(Inventaires!$A$3:$A$400,ROW()-1),1))</f>
        <v/>
      </c>
      <c r="I4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0" customFormat="false" ht="13.8" hidden="false" customHeight="false" outlineLevel="0" collapsed="false">
      <c r="B490" s="7" t="str">
        <f aca="true">IF(ROW()-1&gt;$J$1,"",INDIRECT("Inventaires!D"&amp;SMALL(Inventaires!$A$3:$A$400,ROW()-1),1))</f>
        <v/>
      </c>
      <c r="C490" s="8" t="str">
        <f aca="true">IF(ROW()-1&gt;$J$1,"",INDIRECT("Inventaires!I"&amp;SMALL(Inventaires!$A$3:$A$400,ROW()-1),1))</f>
        <v/>
      </c>
      <c r="D490" s="3" t="str">
        <f aca="true">IF(ROW()-1&gt;$J$1,"",INDIRECT("Inventaires!C"&amp;SMALL(Inventaires!$A$3:$A$400,ROW()-1),1))</f>
        <v/>
      </c>
      <c r="E490" s="8" t="str">
        <f aca="true">IF(ROW()-1&gt;$J$1,"",INDIRECT("Inventaires!Q"&amp;SMALL(Inventaires!$A$3:$A$400,ROW()-1),1))</f>
        <v/>
      </c>
      <c r="F490" s="10" t="str">
        <f aca="true">IF(ROW()-1&gt;$J$1,"",INDIRECT("Inventaires!J"&amp;SMALL(Inventaires!$A$3:$A$400,ROW()-1),1))</f>
        <v/>
      </c>
      <c r="G490" s="3" t="str">
        <f aca="true">IF(ROW()-1&gt;$J$1,"",INDIRECT("Inventaires!K"&amp;SMALL(Inventaires!$A$3:$A$400,ROW()-1),1))</f>
        <v/>
      </c>
      <c r="H490" s="8" t="str">
        <f aca="true">IF(ROW()-1&gt;$J$1,"",INDIRECT("Inventaires!O"&amp;SMALL(Inventaires!$A$3:$A$400,ROW()-1),1))</f>
        <v/>
      </c>
      <c r="I4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1" customFormat="false" ht="13.8" hidden="false" customHeight="false" outlineLevel="0" collapsed="false">
      <c r="B491" s="7" t="str">
        <f aca="true">IF(ROW()-1&gt;$J$1,"",INDIRECT("Inventaires!D"&amp;SMALL(Inventaires!$A$3:$A$400,ROW()-1),1))</f>
        <v/>
      </c>
      <c r="C491" s="8" t="str">
        <f aca="true">IF(ROW()-1&gt;$J$1,"",INDIRECT("Inventaires!I"&amp;SMALL(Inventaires!$A$3:$A$400,ROW()-1),1))</f>
        <v/>
      </c>
      <c r="D491" s="3" t="str">
        <f aca="true">IF(ROW()-1&gt;$J$1,"",INDIRECT("Inventaires!C"&amp;SMALL(Inventaires!$A$3:$A$400,ROW()-1),1))</f>
        <v/>
      </c>
      <c r="E491" s="8" t="str">
        <f aca="true">IF(ROW()-1&gt;$J$1,"",INDIRECT("Inventaires!Q"&amp;SMALL(Inventaires!$A$3:$A$400,ROW()-1),1))</f>
        <v/>
      </c>
      <c r="F491" s="10" t="str">
        <f aca="true">IF(ROW()-1&gt;$J$1,"",INDIRECT("Inventaires!J"&amp;SMALL(Inventaires!$A$3:$A$400,ROW()-1),1))</f>
        <v/>
      </c>
      <c r="G491" s="3" t="str">
        <f aca="true">IF(ROW()-1&gt;$J$1,"",INDIRECT("Inventaires!K"&amp;SMALL(Inventaires!$A$3:$A$400,ROW()-1),1))</f>
        <v/>
      </c>
      <c r="H491" s="8" t="str">
        <f aca="true">IF(ROW()-1&gt;$J$1,"",INDIRECT("Inventaires!O"&amp;SMALL(Inventaires!$A$3:$A$400,ROW()-1),1))</f>
        <v/>
      </c>
      <c r="I4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2" customFormat="false" ht="13.8" hidden="false" customHeight="false" outlineLevel="0" collapsed="false">
      <c r="B492" s="7" t="str">
        <f aca="true">IF(ROW()-1&gt;$J$1,"",INDIRECT("Inventaires!D"&amp;SMALL(Inventaires!$A$3:$A$400,ROW()-1),1))</f>
        <v/>
      </c>
      <c r="C492" s="8" t="str">
        <f aca="true">IF(ROW()-1&gt;$J$1,"",INDIRECT("Inventaires!I"&amp;SMALL(Inventaires!$A$3:$A$400,ROW()-1),1))</f>
        <v/>
      </c>
      <c r="D492" s="3" t="str">
        <f aca="true">IF(ROW()-1&gt;$J$1,"",INDIRECT("Inventaires!C"&amp;SMALL(Inventaires!$A$3:$A$400,ROW()-1),1))</f>
        <v/>
      </c>
      <c r="E492" s="8" t="str">
        <f aca="true">IF(ROW()-1&gt;$J$1,"",INDIRECT("Inventaires!Q"&amp;SMALL(Inventaires!$A$3:$A$400,ROW()-1),1))</f>
        <v/>
      </c>
      <c r="F492" s="10" t="str">
        <f aca="true">IF(ROW()-1&gt;$J$1,"",INDIRECT("Inventaires!J"&amp;SMALL(Inventaires!$A$3:$A$400,ROW()-1),1))</f>
        <v/>
      </c>
      <c r="G492" s="3" t="str">
        <f aca="true">IF(ROW()-1&gt;$J$1,"",INDIRECT("Inventaires!K"&amp;SMALL(Inventaires!$A$3:$A$400,ROW()-1),1))</f>
        <v/>
      </c>
      <c r="H492" s="8" t="str">
        <f aca="true">IF(ROW()-1&gt;$J$1,"",INDIRECT("Inventaires!O"&amp;SMALL(Inventaires!$A$3:$A$400,ROW()-1),1))</f>
        <v/>
      </c>
      <c r="I4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3" customFormat="false" ht="13.8" hidden="false" customHeight="false" outlineLevel="0" collapsed="false">
      <c r="B493" s="7" t="str">
        <f aca="true">IF(ROW()-1&gt;$J$1,"",INDIRECT("Inventaires!D"&amp;SMALL(Inventaires!$A$3:$A$400,ROW()-1),1))</f>
        <v/>
      </c>
      <c r="C493" s="8" t="str">
        <f aca="true">IF(ROW()-1&gt;$J$1,"",INDIRECT("Inventaires!I"&amp;SMALL(Inventaires!$A$3:$A$400,ROW()-1),1))</f>
        <v/>
      </c>
      <c r="D493" s="3" t="str">
        <f aca="true">IF(ROW()-1&gt;$J$1,"",INDIRECT("Inventaires!C"&amp;SMALL(Inventaires!$A$3:$A$400,ROW()-1),1))</f>
        <v/>
      </c>
      <c r="E493" s="8" t="str">
        <f aca="true">IF(ROW()-1&gt;$J$1,"",INDIRECT("Inventaires!Q"&amp;SMALL(Inventaires!$A$3:$A$400,ROW()-1),1))</f>
        <v/>
      </c>
      <c r="F493" s="10" t="str">
        <f aca="true">IF(ROW()-1&gt;$J$1,"",INDIRECT("Inventaires!J"&amp;SMALL(Inventaires!$A$3:$A$400,ROW()-1),1))</f>
        <v/>
      </c>
      <c r="G493" s="3" t="str">
        <f aca="true">IF(ROW()-1&gt;$J$1,"",INDIRECT("Inventaires!K"&amp;SMALL(Inventaires!$A$3:$A$400,ROW()-1),1))</f>
        <v/>
      </c>
      <c r="H493" s="8" t="str">
        <f aca="true">IF(ROW()-1&gt;$J$1,"",INDIRECT("Inventaires!O"&amp;SMALL(Inventaires!$A$3:$A$400,ROW()-1),1))</f>
        <v/>
      </c>
      <c r="I4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4" customFormat="false" ht="13.8" hidden="false" customHeight="false" outlineLevel="0" collapsed="false">
      <c r="B494" s="7" t="str">
        <f aca="true">IF(ROW()-1&gt;$J$1,"",INDIRECT("Inventaires!D"&amp;SMALL(Inventaires!$A$3:$A$400,ROW()-1),1))</f>
        <v/>
      </c>
      <c r="C494" s="8" t="str">
        <f aca="true">IF(ROW()-1&gt;$J$1,"",INDIRECT("Inventaires!I"&amp;SMALL(Inventaires!$A$3:$A$400,ROW()-1),1))</f>
        <v/>
      </c>
      <c r="D494" s="3" t="str">
        <f aca="true">IF(ROW()-1&gt;$J$1,"",INDIRECT("Inventaires!C"&amp;SMALL(Inventaires!$A$3:$A$400,ROW()-1),1))</f>
        <v/>
      </c>
      <c r="E494" s="8" t="str">
        <f aca="true">IF(ROW()-1&gt;$J$1,"",INDIRECT("Inventaires!Q"&amp;SMALL(Inventaires!$A$3:$A$400,ROW()-1),1))</f>
        <v/>
      </c>
      <c r="F494" s="10" t="str">
        <f aca="true">IF(ROW()-1&gt;$J$1,"",INDIRECT("Inventaires!J"&amp;SMALL(Inventaires!$A$3:$A$400,ROW()-1),1))</f>
        <v/>
      </c>
      <c r="G494" s="3" t="str">
        <f aca="true">IF(ROW()-1&gt;$J$1,"",INDIRECT("Inventaires!K"&amp;SMALL(Inventaires!$A$3:$A$400,ROW()-1),1))</f>
        <v/>
      </c>
      <c r="H494" s="8" t="str">
        <f aca="true">IF(ROW()-1&gt;$J$1,"",INDIRECT("Inventaires!O"&amp;SMALL(Inventaires!$A$3:$A$400,ROW()-1),1))</f>
        <v/>
      </c>
      <c r="I4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5" customFormat="false" ht="13.8" hidden="false" customHeight="false" outlineLevel="0" collapsed="false">
      <c r="B495" s="7" t="str">
        <f aca="true">IF(ROW()-1&gt;$J$1,"",INDIRECT("Inventaires!D"&amp;SMALL(Inventaires!$A$3:$A$400,ROW()-1),1))</f>
        <v/>
      </c>
      <c r="C495" s="8" t="str">
        <f aca="true">IF(ROW()-1&gt;$J$1,"",INDIRECT("Inventaires!I"&amp;SMALL(Inventaires!$A$3:$A$400,ROW()-1),1))</f>
        <v/>
      </c>
      <c r="D495" s="3" t="str">
        <f aca="true">IF(ROW()-1&gt;$J$1,"",INDIRECT("Inventaires!C"&amp;SMALL(Inventaires!$A$3:$A$400,ROW()-1),1))</f>
        <v/>
      </c>
      <c r="E495" s="8" t="str">
        <f aca="true">IF(ROW()-1&gt;$J$1,"",INDIRECT("Inventaires!Q"&amp;SMALL(Inventaires!$A$3:$A$400,ROW()-1),1))</f>
        <v/>
      </c>
      <c r="F495" s="10" t="str">
        <f aca="true">IF(ROW()-1&gt;$J$1,"",INDIRECT("Inventaires!J"&amp;SMALL(Inventaires!$A$3:$A$400,ROW()-1),1))</f>
        <v/>
      </c>
      <c r="G495" s="3" t="str">
        <f aca="true">IF(ROW()-1&gt;$J$1,"",INDIRECT("Inventaires!K"&amp;SMALL(Inventaires!$A$3:$A$400,ROW()-1),1))</f>
        <v/>
      </c>
      <c r="H495" s="8" t="str">
        <f aca="true">IF(ROW()-1&gt;$J$1,"",INDIRECT("Inventaires!O"&amp;SMALL(Inventaires!$A$3:$A$400,ROW()-1),1))</f>
        <v/>
      </c>
      <c r="I4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6" customFormat="false" ht="13.8" hidden="false" customHeight="false" outlineLevel="0" collapsed="false">
      <c r="B496" s="7" t="str">
        <f aca="true">IF(ROW()-1&gt;$J$1,"",INDIRECT("Inventaires!D"&amp;SMALL(Inventaires!$A$3:$A$400,ROW()-1),1))</f>
        <v/>
      </c>
      <c r="C496" s="8" t="str">
        <f aca="true">IF(ROW()-1&gt;$J$1,"",INDIRECT("Inventaires!I"&amp;SMALL(Inventaires!$A$3:$A$400,ROW()-1),1))</f>
        <v/>
      </c>
      <c r="D496" s="3" t="str">
        <f aca="true">IF(ROW()-1&gt;$J$1,"",INDIRECT("Inventaires!C"&amp;SMALL(Inventaires!$A$3:$A$400,ROW()-1),1))</f>
        <v/>
      </c>
      <c r="E496" s="8" t="str">
        <f aca="true">IF(ROW()-1&gt;$J$1,"",INDIRECT("Inventaires!Q"&amp;SMALL(Inventaires!$A$3:$A$400,ROW()-1),1))</f>
        <v/>
      </c>
      <c r="F496" s="10" t="str">
        <f aca="true">IF(ROW()-1&gt;$J$1,"",INDIRECT("Inventaires!J"&amp;SMALL(Inventaires!$A$3:$A$400,ROW()-1),1))</f>
        <v/>
      </c>
      <c r="G496" s="3" t="str">
        <f aca="true">IF(ROW()-1&gt;$J$1,"",INDIRECT("Inventaires!K"&amp;SMALL(Inventaires!$A$3:$A$400,ROW()-1),1))</f>
        <v/>
      </c>
      <c r="H496" s="8" t="str">
        <f aca="true">IF(ROW()-1&gt;$J$1,"",INDIRECT("Inventaires!O"&amp;SMALL(Inventaires!$A$3:$A$400,ROW()-1),1))</f>
        <v/>
      </c>
      <c r="I4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7" customFormat="false" ht="13.8" hidden="false" customHeight="false" outlineLevel="0" collapsed="false">
      <c r="B497" s="7" t="str">
        <f aca="true">IF(ROW()-1&gt;$J$1,"",INDIRECT("Inventaires!D"&amp;SMALL(Inventaires!$A$3:$A$400,ROW()-1),1))</f>
        <v/>
      </c>
      <c r="C497" s="8" t="str">
        <f aca="true">IF(ROW()-1&gt;$J$1,"",INDIRECT("Inventaires!I"&amp;SMALL(Inventaires!$A$3:$A$400,ROW()-1),1))</f>
        <v/>
      </c>
      <c r="D497" s="3" t="str">
        <f aca="true">IF(ROW()-1&gt;$J$1,"",INDIRECT("Inventaires!C"&amp;SMALL(Inventaires!$A$3:$A$400,ROW()-1),1))</f>
        <v/>
      </c>
      <c r="E497" s="8" t="str">
        <f aca="true">IF(ROW()-1&gt;$J$1,"",INDIRECT("Inventaires!Q"&amp;SMALL(Inventaires!$A$3:$A$400,ROW()-1),1))</f>
        <v/>
      </c>
      <c r="F497" s="10" t="str">
        <f aca="true">IF(ROW()-1&gt;$J$1,"",INDIRECT("Inventaires!J"&amp;SMALL(Inventaires!$A$3:$A$400,ROW()-1),1))</f>
        <v/>
      </c>
      <c r="G497" s="3" t="str">
        <f aca="true">IF(ROW()-1&gt;$J$1,"",INDIRECT("Inventaires!K"&amp;SMALL(Inventaires!$A$3:$A$400,ROW()-1),1))</f>
        <v/>
      </c>
      <c r="H497" s="8" t="str">
        <f aca="true">IF(ROW()-1&gt;$J$1,"",INDIRECT("Inventaires!O"&amp;SMALL(Inventaires!$A$3:$A$400,ROW()-1),1))</f>
        <v/>
      </c>
      <c r="I4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8" customFormat="false" ht="13.8" hidden="false" customHeight="false" outlineLevel="0" collapsed="false">
      <c r="B498" s="7" t="str">
        <f aca="true">IF(ROW()-1&gt;$J$1,"",INDIRECT("Inventaires!D"&amp;SMALL(Inventaires!$A$3:$A$400,ROW()-1),1))</f>
        <v/>
      </c>
      <c r="C498" s="8" t="str">
        <f aca="true">IF(ROW()-1&gt;$J$1,"",INDIRECT("Inventaires!I"&amp;SMALL(Inventaires!$A$3:$A$400,ROW()-1),1))</f>
        <v/>
      </c>
      <c r="D498" s="3" t="str">
        <f aca="true">IF(ROW()-1&gt;$J$1,"",INDIRECT("Inventaires!C"&amp;SMALL(Inventaires!$A$3:$A$400,ROW()-1),1))</f>
        <v/>
      </c>
      <c r="E498" s="8" t="str">
        <f aca="true">IF(ROW()-1&gt;$J$1,"",INDIRECT("Inventaires!Q"&amp;SMALL(Inventaires!$A$3:$A$400,ROW()-1),1))</f>
        <v/>
      </c>
      <c r="F498" s="10" t="str">
        <f aca="true">IF(ROW()-1&gt;$J$1,"",INDIRECT("Inventaires!J"&amp;SMALL(Inventaires!$A$3:$A$400,ROW()-1),1))</f>
        <v/>
      </c>
      <c r="G498" s="3" t="str">
        <f aca="true">IF(ROW()-1&gt;$J$1,"",INDIRECT("Inventaires!K"&amp;SMALL(Inventaires!$A$3:$A$400,ROW()-1),1))</f>
        <v/>
      </c>
      <c r="H498" s="8" t="str">
        <f aca="true">IF(ROW()-1&gt;$J$1,"",INDIRECT("Inventaires!O"&amp;SMALL(Inventaires!$A$3:$A$400,ROW()-1),1))</f>
        <v/>
      </c>
      <c r="I4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499" customFormat="false" ht="13.8" hidden="false" customHeight="false" outlineLevel="0" collapsed="false">
      <c r="B499" s="7" t="str">
        <f aca="true">IF(ROW()-1&gt;$J$1,"",INDIRECT("Inventaires!D"&amp;SMALL(Inventaires!$A$3:$A$400,ROW()-1),1))</f>
        <v/>
      </c>
      <c r="C499" s="8" t="str">
        <f aca="true">IF(ROW()-1&gt;$J$1,"",INDIRECT("Inventaires!I"&amp;SMALL(Inventaires!$A$3:$A$400,ROW()-1),1))</f>
        <v/>
      </c>
      <c r="D499" s="3" t="str">
        <f aca="true">IF(ROW()-1&gt;$J$1,"",INDIRECT("Inventaires!C"&amp;SMALL(Inventaires!$A$3:$A$400,ROW()-1),1))</f>
        <v/>
      </c>
      <c r="E499" s="8" t="str">
        <f aca="true">IF(ROW()-1&gt;$J$1,"",INDIRECT("Inventaires!Q"&amp;SMALL(Inventaires!$A$3:$A$400,ROW()-1),1))</f>
        <v/>
      </c>
      <c r="F499" s="10" t="str">
        <f aca="true">IF(ROW()-1&gt;$J$1,"",INDIRECT("Inventaires!J"&amp;SMALL(Inventaires!$A$3:$A$400,ROW()-1),1))</f>
        <v/>
      </c>
      <c r="G499" s="3" t="str">
        <f aca="true">IF(ROW()-1&gt;$J$1,"",INDIRECT("Inventaires!K"&amp;SMALL(Inventaires!$A$3:$A$400,ROW()-1),1))</f>
        <v/>
      </c>
      <c r="H499" s="8" t="str">
        <f aca="true">IF(ROW()-1&gt;$J$1,"",INDIRECT("Inventaires!O"&amp;SMALL(Inventaires!$A$3:$A$400,ROW()-1),1))</f>
        <v/>
      </c>
      <c r="I4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0" customFormat="false" ht="13.8" hidden="false" customHeight="false" outlineLevel="0" collapsed="false">
      <c r="B500" s="7" t="str">
        <f aca="true">IF(ROW()-1&gt;$J$1,"",INDIRECT("Inventaires!D"&amp;SMALL(Inventaires!$A$3:$A$400,ROW()-1),1))</f>
        <v/>
      </c>
      <c r="C500" s="8" t="str">
        <f aca="true">IF(ROW()-1&gt;$J$1,"",INDIRECT("Inventaires!I"&amp;SMALL(Inventaires!$A$3:$A$400,ROW()-1),1))</f>
        <v/>
      </c>
      <c r="D500" s="3" t="str">
        <f aca="true">IF(ROW()-1&gt;$J$1,"",INDIRECT("Inventaires!C"&amp;SMALL(Inventaires!$A$3:$A$400,ROW()-1),1))</f>
        <v/>
      </c>
      <c r="E500" s="8" t="str">
        <f aca="true">IF(ROW()-1&gt;$J$1,"",INDIRECT("Inventaires!Q"&amp;SMALL(Inventaires!$A$3:$A$400,ROW()-1),1))</f>
        <v/>
      </c>
      <c r="F500" s="10" t="str">
        <f aca="true">IF(ROW()-1&gt;$J$1,"",INDIRECT("Inventaires!J"&amp;SMALL(Inventaires!$A$3:$A$400,ROW()-1),1))</f>
        <v/>
      </c>
      <c r="G500" s="3" t="str">
        <f aca="true">IF(ROW()-1&gt;$J$1,"",INDIRECT("Inventaires!K"&amp;SMALL(Inventaires!$A$3:$A$400,ROW()-1),1))</f>
        <v/>
      </c>
      <c r="H500" s="8" t="str">
        <f aca="true">IF(ROW()-1&gt;$J$1,"",INDIRECT("Inventaires!O"&amp;SMALL(Inventaires!$A$3:$A$400,ROW()-1),1))</f>
        <v/>
      </c>
      <c r="I5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1" customFormat="false" ht="13.8" hidden="false" customHeight="false" outlineLevel="0" collapsed="false">
      <c r="B501" s="7" t="str">
        <f aca="true">IF(ROW()-1&gt;$J$1,"",INDIRECT("Inventaires!D"&amp;SMALL(Inventaires!$A$3:$A$400,ROW()-1),1))</f>
        <v/>
      </c>
      <c r="C501" s="8" t="str">
        <f aca="true">IF(ROW()-1&gt;$J$1,"",INDIRECT("Inventaires!I"&amp;SMALL(Inventaires!$A$3:$A$400,ROW()-1),1))</f>
        <v/>
      </c>
      <c r="D501" s="3" t="str">
        <f aca="true">IF(ROW()-1&gt;$J$1,"",INDIRECT("Inventaires!C"&amp;SMALL(Inventaires!$A$3:$A$400,ROW()-1),1))</f>
        <v/>
      </c>
      <c r="E501" s="8" t="str">
        <f aca="true">IF(ROW()-1&gt;$J$1,"",INDIRECT("Inventaires!Q"&amp;SMALL(Inventaires!$A$3:$A$400,ROW()-1),1))</f>
        <v/>
      </c>
      <c r="F501" s="10" t="str">
        <f aca="true">IF(ROW()-1&gt;$J$1,"",INDIRECT("Inventaires!J"&amp;SMALL(Inventaires!$A$3:$A$400,ROW()-1),1))</f>
        <v/>
      </c>
      <c r="G501" s="3" t="str">
        <f aca="true">IF(ROW()-1&gt;$J$1,"",INDIRECT("Inventaires!K"&amp;SMALL(Inventaires!$A$3:$A$400,ROW()-1),1))</f>
        <v/>
      </c>
      <c r="H501" s="8" t="str">
        <f aca="true">IF(ROW()-1&gt;$J$1,"",INDIRECT("Inventaires!O"&amp;SMALL(Inventaires!$A$3:$A$400,ROW()-1),1))</f>
        <v/>
      </c>
      <c r="I5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2" customFormat="false" ht="13.8" hidden="false" customHeight="false" outlineLevel="0" collapsed="false">
      <c r="B502" s="7" t="str">
        <f aca="true">IF(ROW()-1&gt;$J$1,"",INDIRECT("Inventaires!D"&amp;SMALL(Inventaires!$A$3:$A$400,ROW()-1),1))</f>
        <v/>
      </c>
      <c r="C502" s="8" t="str">
        <f aca="true">IF(ROW()-1&gt;$J$1,"",INDIRECT("Inventaires!I"&amp;SMALL(Inventaires!$A$3:$A$400,ROW()-1),1))</f>
        <v/>
      </c>
      <c r="D502" s="3" t="str">
        <f aca="true">IF(ROW()-1&gt;$J$1,"",INDIRECT("Inventaires!C"&amp;SMALL(Inventaires!$A$3:$A$400,ROW()-1),1))</f>
        <v/>
      </c>
      <c r="E502" s="8" t="str">
        <f aca="true">IF(ROW()-1&gt;$J$1,"",INDIRECT("Inventaires!Q"&amp;SMALL(Inventaires!$A$3:$A$400,ROW()-1),1))</f>
        <v/>
      </c>
      <c r="F502" s="10" t="str">
        <f aca="true">IF(ROW()-1&gt;$J$1,"",INDIRECT("Inventaires!J"&amp;SMALL(Inventaires!$A$3:$A$400,ROW()-1),1))</f>
        <v/>
      </c>
      <c r="G502" s="3" t="str">
        <f aca="true">IF(ROW()-1&gt;$J$1,"",INDIRECT("Inventaires!K"&amp;SMALL(Inventaires!$A$3:$A$400,ROW()-1),1))</f>
        <v/>
      </c>
      <c r="H502" s="8" t="str">
        <f aca="true">IF(ROW()-1&gt;$J$1,"",INDIRECT("Inventaires!O"&amp;SMALL(Inventaires!$A$3:$A$400,ROW()-1),1))</f>
        <v/>
      </c>
      <c r="I5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3" customFormat="false" ht="13.8" hidden="false" customHeight="false" outlineLevel="0" collapsed="false">
      <c r="B503" s="7" t="str">
        <f aca="true">IF(ROW()-1&gt;$J$1,"",INDIRECT("Inventaires!D"&amp;SMALL(Inventaires!$A$3:$A$400,ROW()-1),1))</f>
        <v/>
      </c>
      <c r="C503" s="8" t="str">
        <f aca="true">IF(ROW()-1&gt;$J$1,"",INDIRECT("Inventaires!I"&amp;SMALL(Inventaires!$A$3:$A$400,ROW()-1),1))</f>
        <v/>
      </c>
      <c r="D503" s="3" t="str">
        <f aca="true">IF(ROW()-1&gt;$J$1,"",INDIRECT("Inventaires!C"&amp;SMALL(Inventaires!$A$3:$A$400,ROW()-1),1))</f>
        <v/>
      </c>
      <c r="E503" s="8" t="str">
        <f aca="true">IF(ROW()-1&gt;$J$1,"",INDIRECT("Inventaires!Q"&amp;SMALL(Inventaires!$A$3:$A$400,ROW()-1),1))</f>
        <v/>
      </c>
      <c r="F503" s="10" t="str">
        <f aca="true">IF(ROW()-1&gt;$J$1,"",INDIRECT("Inventaires!J"&amp;SMALL(Inventaires!$A$3:$A$400,ROW()-1),1))</f>
        <v/>
      </c>
      <c r="G503" s="3" t="str">
        <f aca="true">IF(ROW()-1&gt;$J$1,"",INDIRECT("Inventaires!K"&amp;SMALL(Inventaires!$A$3:$A$400,ROW()-1),1))</f>
        <v/>
      </c>
      <c r="H503" s="8" t="str">
        <f aca="true">IF(ROW()-1&gt;$J$1,"",INDIRECT("Inventaires!O"&amp;SMALL(Inventaires!$A$3:$A$400,ROW()-1),1))</f>
        <v/>
      </c>
      <c r="I5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4" customFormat="false" ht="13.8" hidden="false" customHeight="false" outlineLevel="0" collapsed="false">
      <c r="B504" s="7" t="str">
        <f aca="true">IF(ROW()-1&gt;$J$1,"",INDIRECT("Inventaires!D"&amp;SMALL(Inventaires!$A$3:$A$400,ROW()-1),1))</f>
        <v/>
      </c>
      <c r="C504" s="8" t="str">
        <f aca="true">IF(ROW()-1&gt;$J$1,"",INDIRECT("Inventaires!I"&amp;SMALL(Inventaires!$A$3:$A$400,ROW()-1),1))</f>
        <v/>
      </c>
      <c r="D504" s="3" t="str">
        <f aca="true">IF(ROW()-1&gt;$J$1,"",INDIRECT("Inventaires!C"&amp;SMALL(Inventaires!$A$3:$A$400,ROW()-1),1))</f>
        <v/>
      </c>
      <c r="E504" s="8" t="str">
        <f aca="true">IF(ROW()-1&gt;$J$1,"",INDIRECT("Inventaires!Q"&amp;SMALL(Inventaires!$A$3:$A$400,ROW()-1),1))</f>
        <v/>
      </c>
      <c r="F504" s="10" t="str">
        <f aca="true">IF(ROW()-1&gt;$J$1,"",INDIRECT("Inventaires!J"&amp;SMALL(Inventaires!$A$3:$A$400,ROW()-1),1))</f>
        <v/>
      </c>
      <c r="G504" s="3" t="str">
        <f aca="true">IF(ROW()-1&gt;$J$1,"",INDIRECT("Inventaires!K"&amp;SMALL(Inventaires!$A$3:$A$400,ROW()-1),1))</f>
        <v/>
      </c>
      <c r="H504" s="8" t="str">
        <f aca="true">IF(ROW()-1&gt;$J$1,"",INDIRECT("Inventaires!O"&amp;SMALL(Inventaires!$A$3:$A$400,ROW()-1),1))</f>
        <v/>
      </c>
      <c r="I5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5" customFormat="false" ht="13.8" hidden="false" customHeight="false" outlineLevel="0" collapsed="false">
      <c r="B505" s="7" t="str">
        <f aca="true">IF(ROW()-1&gt;$J$1,"",INDIRECT("Inventaires!D"&amp;SMALL(Inventaires!$A$3:$A$400,ROW()-1),1))</f>
        <v/>
      </c>
      <c r="C505" s="8" t="str">
        <f aca="true">IF(ROW()-1&gt;$J$1,"",INDIRECT("Inventaires!I"&amp;SMALL(Inventaires!$A$3:$A$400,ROW()-1),1))</f>
        <v/>
      </c>
      <c r="D505" s="3" t="str">
        <f aca="true">IF(ROW()-1&gt;$J$1,"",INDIRECT("Inventaires!C"&amp;SMALL(Inventaires!$A$3:$A$400,ROW()-1),1))</f>
        <v/>
      </c>
      <c r="E505" s="8" t="str">
        <f aca="true">IF(ROW()-1&gt;$J$1,"",INDIRECT("Inventaires!Q"&amp;SMALL(Inventaires!$A$3:$A$400,ROW()-1),1))</f>
        <v/>
      </c>
      <c r="F505" s="10" t="str">
        <f aca="true">IF(ROW()-1&gt;$J$1,"",INDIRECT("Inventaires!J"&amp;SMALL(Inventaires!$A$3:$A$400,ROW()-1),1))</f>
        <v/>
      </c>
      <c r="G505" s="3" t="str">
        <f aca="true">IF(ROW()-1&gt;$J$1,"",INDIRECT("Inventaires!K"&amp;SMALL(Inventaires!$A$3:$A$400,ROW()-1),1))</f>
        <v/>
      </c>
      <c r="H505" s="8" t="str">
        <f aca="true">IF(ROW()-1&gt;$J$1,"",INDIRECT("Inventaires!O"&amp;SMALL(Inventaires!$A$3:$A$400,ROW()-1),1))</f>
        <v/>
      </c>
      <c r="I5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6" customFormat="false" ht="13.8" hidden="false" customHeight="false" outlineLevel="0" collapsed="false">
      <c r="B506" s="7" t="str">
        <f aca="true">IF(ROW()-1&gt;$J$1,"",INDIRECT("Inventaires!D"&amp;SMALL(Inventaires!$A$3:$A$400,ROW()-1),1))</f>
        <v/>
      </c>
      <c r="C506" s="8" t="str">
        <f aca="true">IF(ROW()-1&gt;$J$1,"",INDIRECT("Inventaires!I"&amp;SMALL(Inventaires!$A$3:$A$400,ROW()-1),1))</f>
        <v/>
      </c>
      <c r="D506" s="3" t="str">
        <f aca="true">IF(ROW()-1&gt;$J$1,"",INDIRECT("Inventaires!C"&amp;SMALL(Inventaires!$A$3:$A$400,ROW()-1),1))</f>
        <v/>
      </c>
      <c r="E506" s="8" t="str">
        <f aca="true">IF(ROW()-1&gt;$J$1,"",INDIRECT("Inventaires!Q"&amp;SMALL(Inventaires!$A$3:$A$400,ROW()-1),1))</f>
        <v/>
      </c>
      <c r="F506" s="10" t="str">
        <f aca="true">IF(ROW()-1&gt;$J$1,"",INDIRECT("Inventaires!J"&amp;SMALL(Inventaires!$A$3:$A$400,ROW()-1),1))</f>
        <v/>
      </c>
      <c r="G506" s="3" t="str">
        <f aca="true">IF(ROW()-1&gt;$J$1,"",INDIRECT("Inventaires!K"&amp;SMALL(Inventaires!$A$3:$A$400,ROW()-1),1))</f>
        <v/>
      </c>
      <c r="H506" s="8" t="str">
        <f aca="true">IF(ROW()-1&gt;$J$1,"",INDIRECT("Inventaires!O"&amp;SMALL(Inventaires!$A$3:$A$400,ROW()-1),1))</f>
        <v/>
      </c>
      <c r="I5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7" customFormat="false" ht="13.8" hidden="false" customHeight="false" outlineLevel="0" collapsed="false">
      <c r="B507" s="7" t="str">
        <f aca="true">IF(ROW()-1&gt;$J$1,"",INDIRECT("Inventaires!D"&amp;SMALL(Inventaires!$A$3:$A$400,ROW()-1),1))</f>
        <v/>
      </c>
      <c r="C507" s="8" t="str">
        <f aca="true">IF(ROW()-1&gt;$J$1,"",INDIRECT("Inventaires!I"&amp;SMALL(Inventaires!$A$3:$A$400,ROW()-1),1))</f>
        <v/>
      </c>
      <c r="D507" s="3" t="str">
        <f aca="true">IF(ROW()-1&gt;$J$1,"",INDIRECT("Inventaires!C"&amp;SMALL(Inventaires!$A$3:$A$400,ROW()-1),1))</f>
        <v/>
      </c>
      <c r="E507" s="8" t="str">
        <f aca="true">IF(ROW()-1&gt;$J$1,"",INDIRECT("Inventaires!Q"&amp;SMALL(Inventaires!$A$3:$A$400,ROW()-1),1))</f>
        <v/>
      </c>
      <c r="F507" s="10" t="str">
        <f aca="true">IF(ROW()-1&gt;$J$1,"",INDIRECT("Inventaires!J"&amp;SMALL(Inventaires!$A$3:$A$400,ROW()-1),1))</f>
        <v/>
      </c>
      <c r="G507" s="3" t="str">
        <f aca="true">IF(ROW()-1&gt;$J$1,"",INDIRECT("Inventaires!K"&amp;SMALL(Inventaires!$A$3:$A$400,ROW()-1),1))</f>
        <v/>
      </c>
      <c r="H507" s="8" t="str">
        <f aca="true">IF(ROW()-1&gt;$J$1,"",INDIRECT("Inventaires!O"&amp;SMALL(Inventaires!$A$3:$A$400,ROW()-1),1))</f>
        <v/>
      </c>
      <c r="I5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8" customFormat="false" ht="13.8" hidden="false" customHeight="false" outlineLevel="0" collapsed="false">
      <c r="B508" s="7" t="str">
        <f aca="true">IF(ROW()-1&gt;$J$1,"",INDIRECT("Inventaires!D"&amp;SMALL(Inventaires!$A$3:$A$400,ROW()-1),1))</f>
        <v/>
      </c>
      <c r="C508" s="8" t="str">
        <f aca="true">IF(ROW()-1&gt;$J$1,"",INDIRECT("Inventaires!I"&amp;SMALL(Inventaires!$A$3:$A$400,ROW()-1),1))</f>
        <v/>
      </c>
      <c r="D508" s="3" t="str">
        <f aca="true">IF(ROW()-1&gt;$J$1,"",INDIRECT("Inventaires!C"&amp;SMALL(Inventaires!$A$3:$A$400,ROW()-1),1))</f>
        <v/>
      </c>
      <c r="E508" s="8" t="str">
        <f aca="true">IF(ROW()-1&gt;$J$1,"",INDIRECT("Inventaires!Q"&amp;SMALL(Inventaires!$A$3:$A$400,ROW()-1),1))</f>
        <v/>
      </c>
      <c r="F508" s="10" t="str">
        <f aca="true">IF(ROW()-1&gt;$J$1,"",INDIRECT("Inventaires!J"&amp;SMALL(Inventaires!$A$3:$A$400,ROW()-1),1))</f>
        <v/>
      </c>
      <c r="G508" s="3" t="str">
        <f aca="true">IF(ROW()-1&gt;$J$1,"",INDIRECT("Inventaires!K"&amp;SMALL(Inventaires!$A$3:$A$400,ROW()-1),1))</f>
        <v/>
      </c>
      <c r="H508" s="8" t="str">
        <f aca="true">IF(ROW()-1&gt;$J$1,"",INDIRECT("Inventaires!O"&amp;SMALL(Inventaires!$A$3:$A$400,ROW()-1),1))</f>
        <v/>
      </c>
      <c r="I5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09" customFormat="false" ht="13.8" hidden="false" customHeight="false" outlineLevel="0" collapsed="false">
      <c r="B509" s="7" t="str">
        <f aca="true">IF(ROW()-1&gt;$J$1,"",INDIRECT("Inventaires!D"&amp;SMALL(Inventaires!$A$3:$A$400,ROW()-1),1))</f>
        <v/>
      </c>
      <c r="C509" s="8" t="str">
        <f aca="true">IF(ROW()-1&gt;$J$1,"",INDIRECT("Inventaires!I"&amp;SMALL(Inventaires!$A$3:$A$400,ROW()-1),1))</f>
        <v/>
      </c>
      <c r="D509" s="3" t="str">
        <f aca="true">IF(ROW()-1&gt;$J$1,"",INDIRECT("Inventaires!C"&amp;SMALL(Inventaires!$A$3:$A$400,ROW()-1),1))</f>
        <v/>
      </c>
      <c r="E509" s="8" t="str">
        <f aca="true">IF(ROW()-1&gt;$J$1,"",INDIRECT("Inventaires!Q"&amp;SMALL(Inventaires!$A$3:$A$400,ROW()-1),1))</f>
        <v/>
      </c>
      <c r="F509" s="10" t="str">
        <f aca="true">IF(ROW()-1&gt;$J$1,"",INDIRECT("Inventaires!J"&amp;SMALL(Inventaires!$A$3:$A$400,ROW()-1),1))</f>
        <v/>
      </c>
      <c r="G509" s="3" t="str">
        <f aca="true">IF(ROW()-1&gt;$J$1,"",INDIRECT("Inventaires!K"&amp;SMALL(Inventaires!$A$3:$A$400,ROW()-1),1))</f>
        <v/>
      </c>
      <c r="H509" s="8" t="str">
        <f aca="true">IF(ROW()-1&gt;$J$1,"",INDIRECT("Inventaires!O"&amp;SMALL(Inventaires!$A$3:$A$400,ROW()-1),1))</f>
        <v/>
      </c>
      <c r="I5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0" customFormat="false" ht="13.8" hidden="false" customHeight="false" outlineLevel="0" collapsed="false">
      <c r="B510" s="7" t="str">
        <f aca="true">IF(ROW()-1&gt;$J$1,"",INDIRECT("Inventaires!D"&amp;SMALL(Inventaires!$A$3:$A$400,ROW()-1),1))</f>
        <v/>
      </c>
      <c r="C510" s="8" t="str">
        <f aca="true">IF(ROW()-1&gt;$J$1,"",INDIRECT("Inventaires!I"&amp;SMALL(Inventaires!$A$3:$A$400,ROW()-1),1))</f>
        <v/>
      </c>
      <c r="D510" s="3" t="str">
        <f aca="true">IF(ROW()-1&gt;$J$1,"",INDIRECT("Inventaires!C"&amp;SMALL(Inventaires!$A$3:$A$400,ROW()-1),1))</f>
        <v/>
      </c>
      <c r="E510" s="8" t="str">
        <f aca="true">IF(ROW()-1&gt;$J$1,"",INDIRECT("Inventaires!Q"&amp;SMALL(Inventaires!$A$3:$A$400,ROW()-1),1))</f>
        <v/>
      </c>
      <c r="F510" s="10" t="str">
        <f aca="true">IF(ROW()-1&gt;$J$1,"",INDIRECT("Inventaires!J"&amp;SMALL(Inventaires!$A$3:$A$400,ROW()-1),1))</f>
        <v/>
      </c>
      <c r="G510" s="3" t="str">
        <f aca="true">IF(ROW()-1&gt;$J$1,"",INDIRECT("Inventaires!K"&amp;SMALL(Inventaires!$A$3:$A$400,ROW()-1),1))</f>
        <v/>
      </c>
      <c r="H510" s="8" t="str">
        <f aca="true">IF(ROW()-1&gt;$J$1,"",INDIRECT("Inventaires!O"&amp;SMALL(Inventaires!$A$3:$A$400,ROW()-1),1))</f>
        <v/>
      </c>
      <c r="I5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1" customFormat="false" ht="13.8" hidden="false" customHeight="false" outlineLevel="0" collapsed="false">
      <c r="B511" s="7" t="str">
        <f aca="true">IF(ROW()-1&gt;$J$1,"",INDIRECT("Inventaires!D"&amp;SMALL(Inventaires!$A$3:$A$400,ROW()-1),1))</f>
        <v/>
      </c>
      <c r="C511" s="8" t="str">
        <f aca="true">IF(ROW()-1&gt;$J$1,"",INDIRECT("Inventaires!I"&amp;SMALL(Inventaires!$A$3:$A$400,ROW()-1),1))</f>
        <v/>
      </c>
      <c r="D511" s="3" t="str">
        <f aca="true">IF(ROW()-1&gt;$J$1,"",INDIRECT("Inventaires!C"&amp;SMALL(Inventaires!$A$3:$A$400,ROW()-1),1))</f>
        <v/>
      </c>
      <c r="E511" s="8" t="str">
        <f aca="true">IF(ROW()-1&gt;$J$1,"",INDIRECT("Inventaires!Q"&amp;SMALL(Inventaires!$A$3:$A$400,ROW()-1),1))</f>
        <v/>
      </c>
      <c r="F511" s="10" t="str">
        <f aca="true">IF(ROW()-1&gt;$J$1,"",INDIRECT("Inventaires!J"&amp;SMALL(Inventaires!$A$3:$A$400,ROW()-1),1))</f>
        <v/>
      </c>
      <c r="G511" s="3" t="str">
        <f aca="true">IF(ROW()-1&gt;$J$1,"",INDIRECT("Inventaires!K"&amp;SMALL(Inventaires!$A$3:$A$400,ROW()-1),1))</f>
        <v/>
      </c>
      <c r="H511" s="8" t="str">
        <f aca="true">IF(ROW()-1&gt;$J$1,"",INDIRECT("Inventaires!O"&amp;SMALL(Inventaires!$A$3:$A$400,ROW()-1),1))</f>
        <v/>
      </c>
      <c r="I5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2" customFormat="false" ht="13.8" hidden="false" customHeight="false" outlineLevel="0" collapsed="false">
      <c r="B512" s="7" t="str">
        <f aca="true">IF(ROW()-1&gt;$J$1,"",INDIRECT("Inventaires!D"&amp;SMALL(Inventaires!$A$3:$A$400,ROW()-1),1))</f>
        <v/>
      </c>
      <c r="C512" s="8" t="str">
        <f aca="true">IF(ROW()-1&gt;$J$1,"",INDIRECT("Inventaires!I"&amp;SMALL(Inventaires!$A$3:$A$400,ROW()-1),1))</f>
        <v/>
      </c>
      <c r="D512" s="3" t="str">
        <f aca="true">IF(ROW()-1&gt;$J$1,"",INDIRECT("Inventaires!C"&amp;SMALL(Inventaires!$A$3:$A$400,ROW()-1),1))</f>
        <v/>
      </c>
      <c r="E512" s="8" t="str">
        <f aca="true">IF(ROW()-1&gt;$J$1,"",INDIRECT("Inventaires!Q"&amp;SMALL(Inventaires!$A$3:$A$400,ROW()-1),1))</f>
        <v/>
      </c>
      <c r="F512" s="10" t="str">
        <f aca="true">IF(ROW()-1&gt;$J$1,"",INDIRECT("Inventaires!J"&amp;SMALL(Inventaires!$A$3:$A$400,ROW()-1),1))</f>
        <v/>
      </c>
      <c r="G512" s="3" t="str">
        <f aca="true">IF(ROW()-1&gt;$J$1,"",INDIRECT("Inventaires!K"&amp;SMALL(Inventaires!$A$3:$A$400,ROW()-1),1))</f>
        <v/>
      </c>
      <c r="H512" s="8" t="str">
        <f aca="true">IF(ROW()-1&gt;$J$1,"",INDIRECT("Inventaires!O"&amp;SMALL(Inventaires!$A$3:$A$400,ROW()-1),1))</f>
        <v/>
      </c>
      <c r="I5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3" customFormat="false" ht="13.8" hidden="false" customHeight="false" outlineLevel="0" collapsed="false">
      <c r="B513" s="7" t="str">
        <f aca="true">IF(ROW()-1&gt;$J$1,"",INDIRECT("Inventaires!D"&amp;SMALL(Inventaires!$A$3:$A$400,ROW()-1),1))</f>
        <v/>
      </c>
      <c r="C513" s="8" t="str">
        <f aca="true">IF(ROW()-1&gt;$J$1,"",INDIRECT("Inventaires!I"&amp;SMALL(Inventaires!$A$3:$A$400,ROW()-1),1))</f>
        <v/>
      </c>
      <c r="D513" s="3" t="str">
        <f aca="true">IF(ROW()-1&gt;$J$1,"",INDIRECT("Inventaires!C"&amp;SMALL(Inventaires!$A$3:$A$400,ROW()-1),1))</f>
        <v/>
      </c>
      <c r="E513" s="8" t="str">
        <f aca="true">IF(ROW()-1&gt;$J$1,"",INDIRECT("Inventaires!Q"&amp;SMALL(Inventaires!$A$3:$A$400,ROW()-1),1))</f>
        <v/>
      </c>
      <c r="F513" s="10" t="str">
        <f aca="true">IF(ROW()-1&gt;$J$1,"",INDIRECT("Inventaires!J"&amp;SMALL(Inventaires!$A$3:$A$400,ROW()-1),1))</f>
        <v/>
      </c>
      <c r="G513" s="3" t="str">
        <f aca="true">IF(ROW()-1&gt;$J$1,"",INDIRECT("Inventaires!K"&amp;SMALL(Inventaires!$A$3:$A$400,ROW()-1),1))</f>
        <v/>
      </c>
      <c r="H513" s="8" t="str">
        <f aca="true">IF(ROW()-1&gt;$J$1,"",INDIRECT("Inventaires!O"&amp;SMALL(Inventaires!$A$3:$A$400,ROW()-1),1))</f>
        <v/>
      </c>
      <c r="I5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4" customFormat="false" ht="13.8" hidden="false" customHeight="false" outlineLevel="0" collapsed="false">
      <c r="B514" s="7" t="str">
        <f aca="true">IF(ROW()-1&gt;$J$1,"",INDIRECT("Inventaires!D"&amp;SMALL(Inventaires!$A$3:$A$400,ROW()-1),1))</f>
        <v/>
      </c>
      <c r="C514" s="8" t="str">
        <f aca="true">IF(ROW()-1&gt;$J$1,"",INDIRECT("Inventaires!I"&amp;SMALL(Inventaires!$A$3:$A$400,ROW()-1),1))</f>
        <v/>
      </c>
      <c r="D514" s="3" t="str">
        <f aca="true">IF(ROW()-1&gt;$J$1,"",INDIRECT("Inventaires!C"&amp;SMALL(Inventaires!$A$3:$A$400,ROW()-1),1))</f>
        <v/>
      </c>
      <c r="E514" s="8" t="str">
        <f aca="true">IF(ROW()-1&gt;$J$1,"",INDIRECT("Inventaires!Q"&amp;SMALL(Inventaires!$A$3:$A$400,ROW()-1),1))</f>
        <v/>
      </c>
      <c r="F514" s="10" t="str">
        <f aca="true">IF(ROW()-1&gt;$J$1,"",INDIRECT("Inventaires!J"&amp;SMALL(Inventaires!$A$3:$A$400,ROW()-1),1))</f>
        <v/>
      </c>
      <c r="G514" s="3" t="str">
        <f aca="true">IF(ROW()-1&gt;$J$1,"",INDIRECT("Inventaires!K"&amp;SMALL(Inventaires!$A$3:$A$400,ROW()-1),1))</f>
        <v/>
      </c>
      <c r="H514" s="8" t="str">
        <f aca="true">IF(ROW()-1&gt;$J$1,"",INDIRECT("Inventaires!O"&amp;SMALL(Inventaires!$A$3:$A$400,ROW()-1),1))</f>
        <v/>
      </c>
      <c r="I5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5" customFormat="false" ht="13.8" hidden="false" customHeight="false" outlineLevel="0" collapsed="false">
      <c r="B515" s="7" t="str">
        <f aca="true">IF(ROW()-1&gt;$J$1,"",INDIRECT("Inventaires!D"&amp;SMALL(Inventaires!$A$3:$A$400,ROW()-1),1))</f>
        <v/>
      </c>
      <c r="C515" s="8" t="str">
        <f aca="true">IF(ROW()-1&gt;$J$1,"",INDIRECT("Inventaires!I"&amp;SMALL(Inventaires!$A$3:$A$400,ROW()-1),1))</f>
        <v/>
      </c>
      <c r="D515" s="3" t="str">
        <f aca="true">IF(ROW()-1&gt;$J$1,"",INDIRECT("Inventaires!C"&amp;SMALL(Inventaires!$A$3:$A$400,ROW()-1),1))</f>
        <v/>
      </c>
      <c r="E515" s="8" t="str">
        <f aca="true">IF(ROW()-1&gt;$J$1,"",INDIRECT("Inventaires!Q"&amp;SMALL(Inventaires!$A$3:$A$400,ROW()-1),1))</f>
        <v/>
      </c>
      <c r="F515" s="10" t="str">
        <f aca="true">IF(ROW()-1&gt;$J$1,"",INDIRECT("Inventaires!J"&amp;SMALL(Inventaires!$A$3:$A$400,ROW()-1),1))</f>
        <v/>
      </c>
      <c r="G515" s="3" t="str">
        <f aca="true">IF(ROW()-1&gt;$J$1,"",INDIRECT("Inventaires!K"&amp;SMALL(Inventaires!$A$3:$A$400,ROW()-1),1))</f>
        <v/>
      </c>
      <c r="H515" s="8" t="str">
        <f aca="true">IF(ROW()-1&gt;$J$1,"",INDIRECT("Inventaires!O"&amp;SMALL(Inventaires!$A$3:$A$400,ROW()-1),1))</f>
        <v/>
      </c>
      <c r="I5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6" customFormat="false" ht="13.8" hidden="false" customHeight="false" outlineLevel="0" collapsed="false">
      <c r="B516" s="7" t="str">
        <f aca="true">IF(ROW()-1&gt;$J$1,"",INDIRECT("Inventaires!D"&amp;SMALL(Inventaires!$A$3:$A$400,ROW()-1),1))</f>
        <v/>
      </c>
      <c r="C516" s="8" t="str">
        <f aca="true">IF(ROW()-1&gt;$J$1,"",INDIRECT("Inventaires!I"&amp;SMALL(Inventaires!$A$3:$A$400,ROW()-1),1))</f>
        <v/>
      </c>
      <c r="D516" s="3" t="str">
        <f aca="true">IF(ROW()-1&gt;$J$1,"",INDIRECT("Inventaires!C"&amp;SMALL(Inventaires!$A$3:$A$400,ROW()-1),1))</f>
        <v/>
      </c>
      <c r="E516" s="8" t="str">
        <f aca="true">IF(ROW()-1&gt;$J$1,"",INDIRECT("Inventaires!Q"&amp;SMALL(Inventaires!$A$3:$A$400,ROW()-1),1))</f>
        <v/>
      </c>
      <c r="F516" s="10" t="str">
        <f aca="true">IF(ROW()-1&gt;$J$1,"",INDIRECT("Inventaires!J"&amp;SMALL(Inventaires!$A$3:$A$400,ROW()-1),1))</f>
        <v/>
      </c>
      <c r="G516" s="3" t="str">
        <f aca="true">IF(ROW()-1&gt;$J$1,"",INDIRECT("Inventaires!K"&amp;SMALL(Inventaires!$A$3:$A$400,ROW()-1),1))</f>
        <v/>
      </c>
      <c r="H516" s="8" t="str">
        <f aca="true">IF(ROW()-1&gt;$J$1,"",INDIRECT("Inventaires!O"&amp;SMALL(Inventaires!$A$3:$A$400,ROW()-1),1))</f>
        <v/>
      </c>
      <c r="I5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7" customFormat="false" ht="13.8" hidden="false" customHeight="false" outlineLevel="0" collapsed="false">
      <c r="B517" s="7" t="str">
        <f aca="true">IF(ROW()-1&gt;$J$1,"",INDIRECT("Inventaires!D"&amp;SMALL(Inventaires!$A$3:$A$400,ROW()-1),1))</f>
        <v/>
      </c>
      <c r="C517" s="8" t="str">
        <f aca="true">IF(ROW()-1&gt;$J$1,"",INDIRECT("Inventaires!I"&amp;SMALL(Inventaires!$A$3:$A$400,ROW()-1),1))</f>
        <v/>
      </c>
      <c r="D517" s="3" t="str">
        <f aca="true">IF(ROW()-1&gt;$J$1,"",INDIRECT("Inventaires!C"&amp;SMALL(Inventaires!$A$3:$A$400,ROW()-1),1))</f>
        <v/>
      </c>
      <c r="E517" s="8" t="str">
        <f aca="true">IF(ROW()-1&gt;$J$1,"",INDIRECT("Inventaires!Q"&amp;SMALL(Inventaires!$A$3:$A$400,ROW()-1),1))</f>
        <v/>
      </c>
      <c r="F517" s="10" t="str">
        <f aca="true">IF(ROW()-1&gt;$J$1,"",INDIRECT("Inventaires!J"&amp;SMALL(Inventaires!$A$3:$A$400,ROW()-1),1))</f>
        <v/>
      </c>
      <c r="G517" s="3" t="str">
        <f aca="true">IF(ROW()-1&gt;$J$1,"",INDIRECT("Inventaires!K"&amp;SMALL(Inventaires!$A$3:$A$400,ROW()-1),1))</f>
        <v/>
      </c>
      <c r="H517" s="8" t="str">
        <f aca="true">IF(ROW()-1&gt;$J$1,"",INDIRECT("Inventaires!O"&amp;SMALL(Inventaires!$A$3:$A$400,ROW()-1),1))</f>
        <v/>
      </c>
      <c r="I5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8" customFormat="false" ht="13.8" hidden="false" customHeight="false" outlineLevel="0" collapsed="false">
      <c r="B518" s="7" t="str">
        <f aca="true">IF(ROW()-1&gt;$J$1,"",INDIRECT("Inventaires!D"&amp;SMALL(Inventaires!$A$3:$A$400,ROW()-1),1))</f>
        <v/>
      </c>
      <c r="C518" s="8" t="str">
        <f aca="true">IF(ROW()-1&gt;$J$1,"",INDIRECT("Inventaires!I"&amp;SMALL(Inventaires!$A$3:$A$400,ROW()-1),1))</f>
        <v/>
      </c>
      <c r="D518" s="3" t="str">
        <f aca="true">IF(ROW()-1&gt;$J$1,"",INDIRECT("Inventaires!C"&amp;SMALL(Inventaires!$A$3:$A$400,ROW()-1),1))</f>
        <v/>
      </c>
      <c r="E518" s="8" t="str">
        <f aca="true">IF(ROW()-1&gt;$J$1,"",INDIRECT("Inventaires!Q"&amp;SMALL(Inventaires!$A$3:$A$400,ROW()-1),1))</f>
        <v/>
      </c>
      <c r="F518" s="10" t="str">
        <f aca="true">IF(ROW()-1&gt;$J$1,"",INDIRECT("Inventaires!J"&amp;SMALL(Inventaires!$A$3:$A$400,ROW()-1),1))</f>
        <v/>
      </c>
      <c r="G518" s="3" t="str">
        <f aca="true">IF(ROW()-1&gt;$J$1,"",INDIRECT("Inventaires!K"&amp;SMALL(Inventaires!$A$3:$A$400,ROW()-1),1))</f>
        <v/>
      </c>
      <c r="H518" s="8" t="str">
        <f aca="true">IF(ROW()-1&gt;$J$1,"",INDIRECT("Inventaires!O"&amp;SMALL(Inventaires!$A$3:$A$400,ROW()-1),1))</f>
        <v/>
      </c>
      <c r="I5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19" customFormat="false" ht="13.8" hidden="false" customHeight="false" outlineLevel="0" collapsed="false">
      <c r="B519" s="7" t="str">
        <f aca="true">IF(ROW()-1&gt;$J$1,"",INDIRECT("Inventaires!D"&amp;SMALL(Inventaires!$A$3:$A$400,ROW()-1),1))</f>
        <v/>
      </c>
      <c r="C519" s="8" t="str">
        <f aca="true">IF(ROW()-1&gt;$J$1,"",INDIRECT("Inventaires!I"&amp;SMALL(Inventaires!$A$3:$A$400,ROW()-1),1))</f>
        <v/>
      </c>
      <c r="D519" s="3" t="str">
        <f aca="true">IF(ROW()-1&gt;$J$1,"",INDIRECT("Inventaires!C"&amp;SMALL(Inventaires!$A$3:$A$400,ROW()-1),1))</f>
        <v/>
      </c>
      <c r="E519" s="8" t="str">
        <f aca="true">IF(ROW()-1&gt;$J$1,"",INDIRECT("Inventaires!Q"&amp;SMALL(Inventaires!$A$3:$A$400,ROW()-1),1))</f>
        <v/>
      </c>
      <c r="F519" s="10" t="str">
        <f aca="true">IF(ROW()-1&gt;$J$1,"",INDIRECT("Inventaires!J"&amp;SMALL(Inventaires!$A$3:$A$400,ROW()-1),1))</f>
        <v/>
      </c>
      <c r="G519" s="3" t="str">
        <f aca="true">IF(ROW()-1&gt;$J$1,"",INDIRECT("Inventaires!K"&amp;SMALL(Inventaires!$A$3:$A$400,ROW()-1),1))</f>
        <v/>
      </c>
      <c r="H519" s="8" t="str">
        <f aca="true">IF(ROW()-1&gt;$J$1,"",INDIRECT("Inventaires!O"&amp;SMALL(Inventaires!$A$3:$A$400,ROW()-1),1))</f>
        <v/>
      </c>
      <c r="I5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0" customFormat="false" ht="13.8" hidden="false" customHeight="false" outlineLevel="0" collapsed="false">
      <c r="B520" s="7" t="str">
        <f aca="true">IF(ROW()-1&gt;$J$1,"",INDIRECT("Inventaires!D"&amp;SMALL(Inventaires!$A$3:$A$400,ROW()-1),1))</f>
        <v/>
      </c>
      <c r="C520" s="8" t="str">
        <f aca="true">IF(ROW()-1&gt;$J$1,"",INDIRECT("Inventaires!I"&amp;SMALL(Inventaires!$A$3:$A$400,ROW()-1),1))</f>
        <v/>
      </c>
      <c r="D520" s="3" t="str">
        <f aca="true">IF(ROW()-1&gt;$J$1,"",INDIRECT("Inventaires!C"&amp;SMALL(Inventaires!$A$3:$A$400,ROW()-1),1))</f>
        <v/>
      </c>
      <c r="E520" s="8" t="str">
        <f aca="true">IF(ROW()-1&gt;$J$1,"",INDIRECT("Inventaires!Q"&amp;SMALL(Inventaires!$A$3:$A$400,ROW()-1),1))</f>
        <v/>
      </c>
      <c r="F520" s="10" t="str">
        <f aca="true">IF(ROW()-1&gt;$J$1,"",INDIRECT("Inventaires!J"&amp;SMALL(Inventaires!$A$3:$A$400,ROW()-1),1))</f>
        <v/>
      </c>
      <c r="G520" s="3" t="str">
        <f aca="true">IF(ROW()-1&gt;$J$1,"",INDIRECT("Inventaires!K"&amp;SMALL(Inventaires!$A$3:$A$400,ROW()-1),1))</f>
        <v/>
      </c>
      <c r="H520" s="8" t="str">
        <f aca="true">IF(ROW()-1&gt;$J$1,"",INDIRECT("Inventaires!O"&amp;SMALL(Inventaires!$A$3:$A$400,ROW()-1),1))</f>
        <v/>
      </c>
      <c r="I5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1" customFormat="false" ht="13.8" hidden="false" customHeight="false" outlineLevel="0" collapsed="false">
      <c r="B521" s="7" t="str">
        <f aca="true">IF(ROW()-1&gt;$J$1,"",INDIRECT("Inventaires!D"&amp;SMALL(Inventaires!$A$3:$A$400,ROW()-1),1))</f>
        <v/>
      </c>
      <c r="C521" s="8" t="str">
        <f aca="true">IF(ROW()-1&gt;$J$1,"",INDIRECT("Inventaires!I"&amp;SMALL(Inventaires!$A$3:$A$400,ROW()-1),1))</f>
        <v/>
      </c>
      <c r="D521" s="3" t="str">
        <f aca="true">IF(ROW()-1&gt;$J$1,"",INDIRECT("Inventaires!C"&amp;SMALL(Inventaires!$A$3:$A$400,ROW()-1),1))</f>
        <v/>
      </c>
      <c r="E521" s="8" t="str">
        <f aca="true">IF(ROW()-1&gt;$J$1,"",INDIRECT("Inventaires!Q"&amp;SMALL(Inventaires!$A$3:$A$400,ROW()-1),1))</f>
        <v/>
      </c>
      <c r="F521" s="10" t="str">
        <f aca="true">IF(ROW()-1&gt;$J$1,"",INDIRECT("Inventaires!J"&amp;SMALL(Inventaires!$A$3:$A$400,ROW()-1),1))</f>
        <v/>
      </c>
      <c r="G521" s="3" t="str">
        <f aca="true">IF(ROW()-1&gt;$J$1,"",INDIRECT("Inventaires!K"&amp;SMALL(Inventaires!$A$3:$A$400,ROW()-1),1))</f>
        <v/>
      </c>
      <c r="H521" s="8" t="str">
        <f aca="true">IF(ROW()-1&gt;$J$1,"",INDIRECT("Inventaires!O"&amp;SMALL(Inventaires!$A$3:$A$400,ROW()-1),1))</f>
        <v/>
      </c>
      <c r="I5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2" customFormat="false" ht="13.8" hidden="false" customHeight="false" outlineLevel="0" collapsed="false">
      <c r="B522" s="7" t="str">
        <f aca="true">IF(ROW()-1&gt;$J$1,"",INDIRECT("Inventaires!D"&amp;SMALL(Inventaires!$A$3:$A$400,ROW()-1),1))</f>
        <v/>
      </c>
      <c r="C522" s="8" t="str">
        <f aca="true">IF(ROW()-1&gt;$J$1,"",INDIRECT("Inventaires!I"&amp;SMALL(Inventaires!$A$3:$A$400,ROW()-1),1))</f>
        <v/>
      </c>
      <c r="D522" s="3" t="str">
        <f aca="true">IF(ROW()-1&gt;$J$1,"",INDIRECT("Inventaires!C"&amp;SMALL(Inventaires!$A$3:$A$400,ROW()-1),1))</f>
        <v/>
      </c>
      <c r="E522" s="8" t="str">
        <f aca="true">IF(ROW()-1&gt;$J$1,"",INDIRECT("Inventaires!Q"&amp;SMALL(Inventaires!$A$3:$A$400,ROW()-1),1))</f>
        <v/>
      </c>
      <c r="F522" s="10" t="str">
        <f aca="true">IF(ROW()-1&gt;$J$1,"",INDIRECT("Inventaires!J"&amp;SMALL(Inventaires!$A$3:$A$400,ROW()-1),1))</f>
        <v/>
      </c>
      <c r="G522" s="3" t="str">
        <f aca="true">IF(ROW()-1&gt;$J$1,"",INDIRECT("Inventaires!K"&amp;SMALL(Inventaires!$A$3:$A$400,ROW()-1),1))</f>
        <v/>
      </c>
      <c r="H522" s="8" t="str">
        <f aca="true">IF(ROW()-1&gt;$J$1,"",INDIRECT("Inventaires!O"&amp;SMALL(Inventaires!$A$3:$A$400,ROW()-1),1))</f>
        <v/>
      </c>
      <c r="I5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3" customFormat="false" ht="13.8" hidden="false" customHeight="false" outlineLevel="0" collapsed="false">
      <c r="B523" s="7" t="str">
        <f aca="true">IF(ROW()-1&gt;$J$1,"",INDIRECT("Inventaires!D"&amp;SMALL(Inventaires!$A$3:$A$400,ROW()-1),1))</f>
        <v/>
      </c>
      <c r="C523" s="8" t="str">
        <f aca="true">IF(ROW()-1&gt;$J$1,"",INDIRECT("Inventaires!I"&amp;SMALL(Inventaires!$A$3:$A$400,ROW()-1),1))</f>
        <v/>
      </c>
      <c r="D523" s="3" t="str">
        <f aca="true">IF(ROW()-1&gt;$J$1,"",INDIRECT("Inventaires!C"&amp;SMALL(Inventaires!$A$3:$A$400,ROW()-1),1))</f>
        <v/>
      </c>
      <c r="E523" s="8" t="str">
        <f aca="true">IF(ROW()-1&gt;$J$1,"",INDIRECT("Inventaires!Q"&amp;SMALL(Inventaires!$A$3:$A$400,ROW()-1),1))</f>
        <v/>
      </c>
      <c r="F523" s="10" t="str">
        <f aca="true">IF(ROW()-1&gt;$J$1,"",INDIRECT("Inventaires!J"&amp;SMALL(Inventaires!$A$3:$A$400,ROW()-1),1))</f>
        <v/>
      </c>
      <c r="G523" s="3" t="str">
        <f aca="true">IF(ROW()-1&gt;$J$1,"",INDIRECT("Inventaires!K"&amp;SMALL(Inventaires!$A$3:$A$400,ROW()-1),1))</f>
        <v/>
      </c>
      <c r="H523" s="8" t="str">
        <f aca="true">IF(ROW()-1&gt;$J$1,"",INDIRECT("Inventaires!O"&amp;SMALL(Inventaires!$A$3:$A$400,ROW()-1),1))</f>
        <v/>
      </c>
      <c r="I5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4" customFormat="false" ht="13.8" hidden="false" customHeight="false" outlineLevel="0" collapsed="false">
      <c r="B524" s="7" t="str">
        <f aca="true">IF(ROW()-1&gt;$J$1,"",INDIRECT("Inventaires!D"&amp;SMALL(Inventaires!$A$3:$A$400,ROW()-1),1))</f>
        <v/>
      </c>
      <c r="C524" s="8" t="str">
        <f aca="true">IF(ROW()-1&gt;$J$1,"",INDIRECT("Inventaires!I"&amp;SMALL(Inventaires!$A$3:$A$400,ROW()-1),1))</f>
        <v/>
      </c>
      <c r="D524" s="3" t="str">
        <f aca="true">IF(ROW()-1&gt;$J$1,"",INDIRECT("Inventaires!C"&amp;SMALL(Inventaires!$A$3:$A$400,ROW()-1),1))</f>
        <v/>
      </c>
      <c r="E524" s="8" t="str">
        <f aca="true">IF(ROW()-1&gt;$J$1,"",INDIRECT("Inventaires!Q"&amp;SMALL(Inventaires!$A$3:$A$400,ROW()-1),1))</f>
        <v/>
      </c>
      <c r="F524" s="10" t="str">
        <f aca="true">IF(ROW()-1&gt;$J$1,"",INDIRECT("Inventaires!J"&amp;SMALL(Inventaires!$A$3:$A$400,ROW()-1),1))</f>
        <v/>
      </c>
      <c r="G524" s="3" t="str">
        <f aca="true">IF(ROW()-1&gt;$J$1,"",INDIRECT("Inventaires!K"&amp;SMALL(Inventaires!$A$3:$A$400,ROW()-1),1))</f>
        <v/>
      </c>
      <c r="H524" s="8" t="str">
        <f aca="true">IF(ROW()-1&gt;$J$1,"",INDIRECT("Inventaires!O"&amp;SMALL(Inventaires!$A$3:$A$400,ROW()-1),1))</f>
        <v/>
      </c>
      <c r="I5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5" customFormat="false" ht="13.8" hidden="false" customHeight="false" outlineLevel="0" collapsed="false">
      <c r="B525" s="7" t="str">
        <f aca="true">IF(ROW()-1&gt;$J$1,"",INDIRECT("Inventaires!D"&amp;SMALL(Inventaires!$A$3:$A$400,ROW()-1),1))</f>
        <v/>
      </c>
      <c r="C525" s="8" t="str">
        <f aca="true">IF(ROW()-1&gt;$J$1,"",INDIRECT("Inventaires!I"&amp;SMALL(Inventaires!$A$3:$A$400,ROW()-1),1))</f>
        <v/>
      </c>
      <c r="D525" s="3" t="str">
        <f aca="true">IF(ROW()-1&gt;$J$1,"",INDIRECT("Inventaires!C"&amp;SMALL(Inventaires!$A$3:$A$400,ROW()-1),1))</f>
        <v/>
      </c>
      <c r="E525" s="8" t="str">
        <f aca="true">IF(ROW()-1&gt;$J$1,"",INDIRECT("Inventaires!Q"&amp;SMALL(Inventaires!$A$3:$A$400,ROW()-1),1))</f>
        <v/>
      </c>
      <c r="F525" s="10" t="str">
        <f aca="true">IF(ROW()-1&gt;$J$1,"",INDIRECT("Inventaires!J"&amp;SMALL(Inventaires!$A$3:$A$400,ROW()-1),1))</f>
        <v/>
      </c>
      <c r="G525" s="3" t="str">
        <f aca="true">IF(ROW()-1&gt;$J$1,"",INDIRECT("Inventaires!K"&amp;SMALL(Inventaires!$A$3:$A$400,ROW()-1),1))</f>
        <v/>
      </c>
      <c r="H525" s="8" t="str">
        <f aca="true">IF(ROW()-1&gt;$J$1,"",INDIRECT("Inventaires!O"&amp;SMALL(Inventaires!$A$3:$A$400,ROW()-1),1))</f>
        <v/>
      </c>
      <c r="I5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6" customFormat="false" ht="13.8" hidden="false" customHeight="false" outlineLevel="0" collapsed="false">
      <c r="B526" s="7" t="str">
        <f aca="true">IF(ROW()-1&gt;$J$1,"",INDIRECT("Inventaires!D"&amp;SMALL(Inventaires!$A$3:$A$400,ROW()-1),1))</f>
        <v/>
      </c>
      <c r="C526" s="8" t="str">
        <f aca="true">IF(ROW()-1&gt;$J$1,"",INDIRECT("Inventaires!I"&amp;SMALL(Inventaires!$A$3:$A$400,ROW()-1),1))</f>
        <v/>
      </c>
      <c r="D526" s="3" t="str">
        <f aca="true">IF(ROW()-1&gt;$J$1,"",INDIRECT("Inventaires!C"&amp;SMALL(Inventaires!$A$3:$A$400,ROW()-1),1))</f>
        <v/>
      </c>
      <c r="E526" s="8" t="str">
        <f aca="true">IF(ROW()-1&gt;$J$1,"",INDIRECT("Inventaires!Q"&amp;SMALL(Inventaires!$A$3:$A$400,ROW()-1),1))</f>
        <v/>
      </c>
      <c r="F526" s="10" t="str">
        <f aca="true">IF(ROW()-1&gt;$J$1,"",INDIRECT("Inventaires!J"&amp;SMALL(Inventaires!$A$3:$A$400,ROW()-1),1))</f>
        <v/>
      </c>
      <c r="G526" s="3" t="str">
        <f aca="true">IF(ROW()-1&gt;$J$1,"",INDIRECT("Inventaires!K"&amp;SMALL(Inventaires!$A$3:$A$400,ROW()-1),1))</f>
        <v/>
      </c>
      <c r="H526" s="8" t="str">
        <f aca="true">IF(ROW()-1&gt;$J$1,"",INDIRECT("Inventaires!O"&amp;SMALL(Inventaires!$A$3:$A$400,ROW()-1),1))</f>
        <v/>
      </c>
      <c r="I5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7" customFormat="false" ht="13.8" hidden="false" customHeight="false" outlineLevel="0" collapsed="false">
      <c r="B527" s="7" t="str">
        <f aca="true">IF(ROW()-1&gt;$J$1,"",INDIRECT("Inventaires!D"&amp;SMALL(Inventaires!$A$3:$A$400,ROW()-1),1))</f>
        <v/>
      </c>
      <c r="C527" s="8" t="str">
        <f aca="true">IF(ROW()-1&gt;$J$1,"",INDIRECT("Inventaires!I"&amp;SMALL(Inventaires!$A$3:$A$400,ROW()-1),1))</f>
        <v/>
      </c>
      <c r="D527" s="3" t="str">
        <f aca="true">IF(ROW()-1&gt;$J$1,"",INDIRECT("Inventaires!C"&amp;SMALL(Inventaires!$A$3:$A$400,ROW()-1),1))</f>
        <v/>
      </c>
      <c r="E527" s="8" t="str">
        <f aca="true">IF(ROW()-1&gt;$J$1,"",INDIRECT("Inventaires!Q"&amp;SMALL(Inventaires!$A$3:$A$400,ROW()-1),1))</f>
        <v/>
      </c>
      <c r="F527" s="10" t="str">
        <f aca="true">IF(ROW()-1&gt;$J$1,"",INDIRECT("Inventaires!J"&amp;SMALL(Inventaires!$A$3:$A$400,ROW()-1),1))</f>
        <v/>
      </c>
      <c r="G527" s="3" t="str">
        <f aca="true">IF(ROW()-1&gt;$J$1,"",INDIRECT("Inventaires!K"&amp;SMALL(Inventaires!$A$3:$A$400,ROW()-1),1))</f>
        <v/>
      </c>
      <c r="H527" s="8" t="str">
        <f aca="true">IF(ROW()-1&gt;$J$1,"",INDIRECT("Inventaires!O"&amp;SMALL(Inventaires!$A$3:$A$400,ROW()-1),1))</f>
        <v/>
      </c>
      <c r="I5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8" customFormat="false" ht="13.8" hidden="false" customHeight="false" outlineLevel="0" collapsed="false">
      <c r="B528" s="7" t="str">
        <f aca="true">IF(ROW()-1&gt;$J$1,"",INDIRECT("Inventaires!D"&amp;SMALL(Inventaires!$A$3:$A$400,ROW()-1),1))</f>
        <v/>
      </c>
      <c r="C528" s="8" t="str">
        <f aca="true">IF(ROW()-1&gt;$J$1,"",INDIRECT("Inventaires!I"&amp;SMALL(Inventaires!$A$3:$A$400,ROW()-1),1))</f>
        <v/>
      </c>
      <c r="D528" s="3" t="str">
        <f aca="true">IF(ROW()-1&gt;$J$1,"",INDIRECT("Inventaires!C"&amp;SMALL(Inventaires!$A$3:$A$400,ROW()-1),1))</f>
        <v/>
      </c>
      <c r="E528" s="8" t="str">
        <f aca="true">IF(ROW()-1&gt;$J$1,"",INDIRECT("Inventaires!Q"&amp;SMALL(Inventaires!$A$3:$A$400,ROW()-1),1))</f>
        <v/>
      </c>
      <c r="F528" s="10" t="str">
        <f aca="true">IF(ROW()-1&gt;$J$1,"",INDIRECT("Inventaires!J"&amp;SMALL(Inventaires!$A$3:$A$400,ROW()-1),1))</f>
        <v/>
      </c>
      <c r="G528" s="3" t="str">
        <f aca="true">IF(ROW()-1&gt;$J$1,"",INDIRECT("Inventaires!K"&amp;SMALL(Inventaires!$A$3:$A$400,ROW()-1),1))</f>
        <v/>
      </c>
      <c r="H528" s="8" t="str">
        <f aca="true">IF(ROW()-1&gt;$J$1,"",INDIRECT("Inventaires!O"&amp;SMALL(Inventaires!$A$3:$A$400,ROW()-1),1))</f>
        <v/>
      </c>
      <c r="I5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29" customFormat="false" ht="13.8" hidden="false" customHeight="false" outlineLevel="0" collapsed="false">
      <c r="B529" s="7" t="str">
        <f aca="true">IF(ROW()-1&gt;$J$1,"",INDIRECT("Inventaires!D"&amp;SMALL(Inventaires!$A$3:$A$400,ROW()-1),1))</f>
        <v/>
      </c>
      <c r="C529" s="8" t="str">
        <f aca="true">IF(ROW()-1&gt;$J$1,"",INDIRECT("Inventaires!I"&amp;SMALL(Inventaires!$A$3:$A$400,ROW()-1),1))</f>
        <v/>
      </c>
      <c r="D529" s="3" t="str">
        <f aca="true">IF(ROW()-1&gt;$J$1,"",INDIRECT("Inventaires!C"&amp;SMALL(Inventaires!$A$3:$A$400,ROW()-1),1))</f>
        <v/>
      </c>
      <c r="E529" s="8" t="str">
        <f aca="true">IF(ROW()-1&gt;$J$1,"",INDIRECT("Inventaires!Q"&amp;SMALL(Inventaires!$A$3:$A$400,ROW()-1),1))</f>
        <v/>
      </c>
      <c r="F529" s="10" t="str">
        <f aca="true">IF(ROW()-1&gt;$J$1,"",INDIRECT("Inventaires!J"&amp;SMALL(Inventaires!$A$3:$A$400,ROW()-1),1))</f>
        <v/>
      </c>
      <c r="G529" s="3" t="str">
        <f aca="true">IF(ROW()-1&gt;$J$1,"",INDIRECT("Inventaires!K"&amp;SMALL(Inventaires!$A$3:$A$400,ROW()-1),1))</f>
        <v/>
      </c>
      <c r="H529" s="8" t="str">
        <f aca="true">IF(ROW()-1&gt;$J$1,"",INDIRECT("Inventaires!O"&amp;SMALL(Inventaires!$A$3:$A$400,ROW()-1),1))</f>
        <v/>
      </c>
      <c r="I5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0" customFormat="false" ht="13.8" hidden="false" customHeight="false" outlineLevel="0" collapsed="false">
      <c r="B530" s="7" t="str">
        <f aca="true">IF(ROW()-1&gt;$J$1,"",INDIRECT("Inventaires!D"&amp;SMALL(Inventaires!$A$3:$A$400,ROW()-1),1))</f>
        <v/>
      </c>
      <c r="C530" s="8" t="str">
        <f aca="true">IF(ROW()-1&gt;$J$1,"",INDIRECT("Inventaires!I"&amp;SMALL(Inventaires!$A$3:$A$400,ROW()-1),1))</f>
        <v/>
      </c>
      <c r="D530" s="3" t="str">
        <f aca="true">IF(ROW()-1&gt;$J$1,"",INDIRECT("Inventaires!C"&amp;SMALL(Inventaires!$A$3:$A$400,ROW()-1),1))</f>
        <v/>
      </c>
      <c r="E530" s="8" t="str">
        <f aca="true">IF(ROW()-1&gt;$J$1,"",INDIRECT("Inventaires!Q"&amp;SMALL(Inventaires!$A$3:$A$400,ROW()-1),1))</f>
        <v/>
      </c>
      <c r="F530" s="10" t="str">
        <f aca="true">IF(ROW()-1&gt;$J$1,"",INDIRECT("Inventaires!J"&amp;SMALL(Inventaires!$A$3:$A$400,ROW()-1),1))</f>
        <v/>
      </c>
      <c r="G530" s="3" t="str">
        <f aca="true">IF(ROW()-1&gt;$J$1,"",INDIRECT("Inventaires!K"&amp;SMALL(Inventaires!$A$3:$A$400,ROW()-1),1))</f>
        <v/>
      </c>
      <c r="H530" s="8" t="str">
        <f aca="true">IF(ROW()-1&gt;$J$1,"",INDIRECT("Inventaires!O"&amp;SMALL(Inventaires!$A$3:$A$400,ROW()-1),1))</f>
        <v/>
      </c>
      <c r="I5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1" customFormat="false" ht="13.8" hidden="false" customHeight="false" outlineLevel="0" collapsed="false">
      <c r="B531" s="7" t="str">
        <f aca="true">IF(ROW()-1&gt;$J$1,"",INDIRECT("Inventaires!D"&amp;SMALL(Inventaires!$A$3:$A$400,ROW()-1),1))</f>
        <v/>
      </c>
      <c r="C531" s="8" t="str">
        <f aca="true">IF(ROW()-1&gt;$J$1,"",INDIRECT("Inventaires!I"&amp;SMALL(Inventaires!$A$3:$A$400,ROW()-1),1))</f>
        <v/>
      </c>
      <c r="D531" s="3" t="str">
        <f aca="true">IF(ROW()-1&gt;$J$1,"",INDIRECT("Inventaires!C"&amp;SMALL(Inventaires!$A$3:$A$400,ROW()-1),1))</f>
        <v/>
      </c>
      <c r="E531" s="8" t="str">
        <f aca="true">IF(ROW()-1&gt;$J$1,"",INDIRECT("Inventaires!Q"&amp;SMALL(Inventaires!$A$3:$A$400,ROW()-1),1))</f>
        <v/>
      </c>
      <c r="F531" s="10" t="str">
        <f aca="true">IF(ROW()-1&gt;$J$1,"",INDIRECT("Inventaires!J"&amp;SMALL(Inventaires!$A$3:$A$400,ROW()-1),1))</f>
        <v/>
      </c>
      <c r="G531" s="3" t="str">
        <f aca="true">IF(ROW()-1&gt;$J$1,"",INDIRECT("Inventaires!K"&amp;SMALL(Inventaires!$A$3:$A$400,ROW()-1),1))</f>
        <v/>
      </c>
      <c r="H531" s="8" t="str">
        <f aca="true">IF(ROW()-1&gt;$J$1,"",INDIRECT("Inventaires!O"&amp;SMALL(Inventaires!$A$3:$A$400,ROW()-1),1))</f>
        <v/>
      </c>
      <c r="I5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2" customFormat="false" ht="13.8" hidden="false" customHeight="false" outlineLevel="0" collapsed="false">
      <c r="B532" s="7" t="str">
        <f aca="true">IF(ROW()-1&gt;$J$1,"",INDIRECT("Inventaires!D"&amp;SMALL(Inventaires!$A$3:$A$400,ROW()-1),1))</f>
        <v/>
      </c>
      <c r="C532" s="8" t="str">
        <f aca="true">IF(ROW()-1&gt;$J$1,"",INDIRECT("Inventaires!I"&amp;SMALL(Inventaires!$A$3:$A$400,ROW()-1),1))</f>
        <v/>
      </c>
      <c r="D532" s="3" t="str">
        <f aca="true">IF(ROW()-1&gt;$J$1,"",INDIRECT("Inventaires!C"&amp;SMALL(Inventaires!$A$3:$A$400,ROW()-1),1))</f>
        <v/>
      </c>
      <c r="E532" s="8" t="str">
        <f aca="true">IF(ROW()-1&gt;$J$1,"",INDIRECT("Inventaires!Q"&amp;SMALL(Inventaires!$A$3:$A$400,ROW()-1),1))</f>
        <v/>
      </c>
      <c r="F532" s="10" t="str">
        <f aca="true">IF(ROW()-1&gt;$J$1,"",INDIRECT("Inventaires!J"&amp;SMALL(Inventaires!$A$3:$A$400,ROW()-1),1))</f>
        <v/>
      </c>
      <c r="G532" s="3" t="str">
        <f aca="true">IF(ROW()-1&gt;$J$1,"",INDIRECT("Inventaires!K"&amp;SMALL(Inventaires!$A$3:$A$400,ROW()-1),1))</f>
        <v/>
      </c>
      <c r="H532" s="8" t="str">
        <f aca="true">IF(ROW()-1&gt;$J$1,"",INDIRECT("Inventaires!O"&amp;SMALL(Inventaires!$A$3:$A$400,ROW()-1),1))</f>
        <v/>
      </c>
      <c r="I5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3" customFormat="false" ht="13.8" hidden="false" customHeight="false" outlineLevel="0" collapsed="false">
      <c r="B533" s="7" t="str">
        <f aca="true">IF(ROW()-1&gt;$J$1,"",INDIRECT("Inventaires!D"&amp;SMALL(Inventaires!$A$3:$A$400,ROW()-1),1))</f>
        <v/>
      </c>
      <c r="C533" s="8" t="str">
        <f aca="true">IF(ROW()-1&gt;$J$1,"",INDIRECT("Inventaires!I"&amp;SMALL(Inventaires!$A$3:$A$400,ROW()-1),1))</f>
        <v/>
      </c>
      <c r="D533" s="3" t="str">
        <f aca="true">IF(ROW()-1&gt;$J$1,"",INDIRECT("Inventaires!C"&amp;SMALL(Inventaires!$A$3:$A$400,ROW()-1),1))</f>
        <v/>
      </c>
      <c r="E533" s="8" t="str">
        <f aca="true">IF(ROW()-1&gt;$J$1,"",INDIRECT("Inventaires!Q"&amp;SMALL(Inventaires!$A$3:$A$400,ROW()-1),1))</f>
        <v/>
      </c>
      <c r="F533" s="10" t="str">
        <f aca="true">IF(ROW()-1&gt;$J$1,"",INDIRECT("Inventaires!J"&amp;SMALL(Inventaires!$A$3:$A$400,ROW()-1),1))</f>
        <v/>
      </c>
      <c r="G533" s="3" t="str">
        <f aca="true">IF(ROW()-1&gt;$J$1,"",INDIRECT("Inventaires!K"&amp;SMALL(Inventaires!$A$3:$A$400,ROW()-1),1))</f>
        <v/>
      </c>
      <c r="H533" s="8" t="str">
        <f aca="true">IF(ROW()-1&gt;$J$1,"",INDIRECT("Inventaires!O"&amp;SMALL(Inventaires!$A$3:$A$400,ROW()-1),1))</f>
        <v/>
      </c>
      <c r="I5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4" customFormat="false" ht="13.8" hidden="false" customHeight="false" outlineLevel="0" collapsed="false">
      <c r="B534" s="7" t="str">
        <f aca="true">IF(ROW()-1&gt;$J$1,"",INDIRECT("Inventaires!D"&amp;SMALL(Inventaires!$A$3:$A$400,ROW()-1),1))</f>
        <v/>
      </c>
      <c r="C534" s="8" t="str">
        <f aca="true">IF(ROW()-1&gt;$J$1,"",INDIRECT("Inventaires!I"&amp;SMALL(Inventaires!$A$3:$A$400,ROW()-1),1))</f>
        <v/>
      </c>
      <c r="D534" s="3" t="str">
        <f aca="true">IF(ROW()-1&gt;$J$1,"",INDIRECT("Inventaires!C"&amp;SMALL(Inventaires!$A$3:$A$400,ROW()-1),1))</f>
        <v/>
      </c>
      <c r="E534" s="8" t="str">
        <f aca="true">IF(ROW()-1&gt;$J$1,"",INDIRECT("Inventaires!Q"&amp;SMALL(Inventaires!$A$3:$A$400,ROW()-1),1))</f>
        <v/>
      </c>
      <c r="F534" s="10" t="str">
        <f aca="true">IF(ROW()-1&gt;$J$1,"",INDIRECT("Inventaires!J"&amp;SMALL(Inventaires!$A$3:$A$400,ROW()-1),1))</f>
        <v/>
      </c>
      <c r="G534" s="3" t="str">
        <f aca="true">IF(ROW()-1&gt;$J$1,"",INDIRECT("Inventaires!K"&amp;SMALL(Inventaires!$A$3:$A$400,ROW()-1),1))</f>
        <v/>
      </c>
      <c r="H534" s="8" t="str">
        <f aca="true">IF(ROW()-1&gt;$J$1,"",INDIRECT("Inventaires!O"&amp;SMALL(Inventaires!$A$3:$A$400,ROW()-1),1))</f>
        <v/>
      </c>
      <c r="I5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5" customFormat="false" ht="13.8" hidden="false" customHeight="false" outlineLevel="0" collapsed="false">
      <c r="B535" s="7" t="str">
        <f aca="true">IF(ROW()-1&gt;$J$1,"",INDIRECT("Inventaires!D"&amp;SMALL(Inventaires!$A$3:$A$400,ROW()-1),1))</f>
        <v/>
      </c>
      <c r="C535" s="8" t="str">
        <f aca="true">IF(ROW()-1&gt;$J$1,"",INDIRECT("Inventaires!I"&amp;SMALL(Inventaires!$A$3:$A$400,ROW()-1),1))</f>
        <v/>
      </c>
      <c r="D535" s="3" t="str">
        <f aca="true">IF(ROW()-1&gt;$J$1,"",INDIRECT("Inventaires!C"&amp;SMALL(Inventaires!$A$3:$A$400,ROW()-1),1))</f>
        <v/>
      </c>
      <c r="E535" s="8" t="str">
        <f aca="true">IF(ROW()-1&gt;$J$1,"",INDIRECT("Inventaires!Q"&amp;SMALL(Inventaires!$A$3:$A$400,ROW()-1),1))</f>
        <v/>
      </c>
      <c r="F535" s="10" t="str">
        <f aca="true">IF(ROW()-1&gt;$J$1,"",INDIRECT("Inventaires!J"&amp;SMALL(Inventaires!$A$3:$A$400,ROW()-1),1))</f>
        <v/>
      </c>
      <c r="G535" s="3" t="str">
        <f aca="true">IF(ROW()-1&gt;$J$1,"",INDIRECT("Inventaires!K"&amp;SMALL(Inventaires!$A$3:$A$400,ROW()-1),1))</f>
        <v/>
      </c>
      <c r="H535" s="8" t="str">
        <f aca="true">IF(ROW()-1&gt;$J$1,"",INDIRECT("Inventaires!O"&amp;SMALL(Inventaires!$A$3:$A$400,ROW()-1),1))</f>
        <v/>
      </c>
      <c r="I5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6" customFormat="false" ht="13.8" hidden="false" customHeight="false" outlineLevel="0" collapsed="false">
      <c r="B536" s="7" t="str">
        <f aca="true">IF(ROW()-1&gt;$J$1,"",INDIRECT("Inventaires!D"&amp;SMALL(Inventaires!$A$3:$A$400,ROW()-1),1))</f>
        <v/>
      </c>
      <c r="C536" s="8" t="str">
        <f aca="true">IF(ROW()-1&gt;$J$1,"",INDIRECT("Inventaires!I"&amp;SMALL(Inventaires!$A$3:$A$400,ROW()-1),1))</f>
        <v/>
      </c>
      <c r="D536" s="3" t="str">
        <f aca="true">IF(ROW()-1&gt;$J$1,"",INDIRECT("Inventaires!C"&amp;SMALL(Inventaires!$A$3:$A$400,ROW()-1),1))</f>
        <v/>
      </c>
      <c r="E536" s="8" t="str">
        <f aca="true">IF(ROW()-1&gt;$J$1,"",INDIRECT("Inventaires!Q"&amp;SMALL(Inventaires!$A$3:$A$400,ROW()-1),1))</f>
        <v/>
      </c>
      <c r="F536" s="10" t="str">
        <f aca="true">IF(ROW()-1&gt;$J$1,"",INDIRECT("Inventaires!J"&amp;SMALL(Inventaires!$A$3:$A$400,ROW()-1),1))</f>
        <v/>
      </c>
      <c r="G536" s="3" t="str">
        <f aca="true">IF(ROW()-1&gt;$J$1,"",INDIRECT("Inventaires!K"&amp;SMALL(Inventaires!$A$3:$A$400,ROW()-1),1))</f>
        <v/>
      </c>
      <c r="H536" s="8" t="str">
        <f aca="true">IF(ROW()-1&gt;$J$1,"",INDIRECT("Inventaires!O"&amp;SMALL(Inventaires!$A$3:$A$400,ROW()-1),1))</f>
        <v/>
      </c>
      <c r="I5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7" customFormat="false" ht="13.8" hidden="false" customHeight="false" outlineLevel="0" collapsed="false">
      <c r="B537" s="7" t="str">
        <f aca="true">IF(ROW()-1&gt;$J$1,"",INDIRECT("Inventaires!D"&amp;SMALL(Inventaires!$A$3:$A$400,ROW()-1),1))</f>
        <v/>
      </c>
      <c r="C537" s="8" t="str">
        <f aca="true">IF(ROW()-1&gt;$J$1,"",INDIRECT("Inventaires!I"&amp;SMALL(Inventaires!$A$3:$A$400,ROW()-1),1))</f>
        <v/>
      </c>
      <c r="D537" s="3" t="str">
        <f aca="true">IF(ROW()-1&gt;$J$1,"",INDIRECT("Inventaires!C"&amp;SMALL(Inventaires!$A$3:$A$400,ROW()-1),1))</f>
        <v/>
      </c>
      <c r="E537" s="8" t="str">
        <f aca="true">IF(ROW()-1&gt;$J$1,"",INDIRECT("Inventaires!Q"&amp;SMALL(Inventaires!$A$3:$A$400,ROW()-1),1))</f>
        <v/>
      </c>
      <c r="F537" s="10" t="str">
        <f aca="true">IF(ROW()-1&gt;$J$1,"",INDIRECT("Inventaires!J"&amp;SMALL(Inventaires!$A$3:$A$400,ROW()-1),1))</f>
        <v/>
      </c>
      <c r="G537" s="3" t="str">
        <f aca="true">IF(ROW()-1&gt;$J$1,"",INDIRECT("Inventaires!K"&amp;SMALL(Inventaires!$A$3:$A$400,ROW()-1),1))</f>
        <v/>
      </c>
      <c r="H537" s="8" t="str">
        <f aca="true">IF(ROW()-1&gt;$J$1,"",INDIRECT("Inventaires!O"&amp;SMALL(Inventaires!$A$3:$A$400,ROW()-1),1))</f>
        <v/>
      </c>
      <c r="I5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8" customFormat="false" ht="13.8" hidden="false" customHeight="false" outlineLevel="0" collapsed="false">
      <c r="B538" s="7" t="str">
        <f aca="true">IF(ROW()-1&gt;$J$1,"",INDIRECT("Inventaires!D"&amp;SMALL(Inventaires!$A$3:$A$400,ROW()-1),1))</f>
        <v/>
      </c>
      <c r="C538" s="8" t="str">
        <f aca="true">IF(ROW()-1&gt;$J$1,"",INDIRECT("Inventaires!I"&amp;SMALL(Inventaires!$A$3:$A$400,ROW()-1),1))</f>
        <v/>
      </c>
      <c r="D538" s="3" t="str">
        <f aca="true">IF(ROW()-1&gt;$J$1,"",INDIRECT("Inventaires!C"&amp;SMALL(Inventaires!$A$3:$A$400,ROW()-1),1))</f>
        <v/>
      </c>
      <c r="E538" s="8" t="str">
        <f aca="true">IF(ROW()-1&gt;$J$1,"",INDIRECT("Inventaires!Q"&amp;SMALL(Inventaires!$A$3:$A$400,ROW()-1),1))</f>
        <v/>
      </c>
      <c r="F538" s="10" t="str">
        <f aca="true">IF(ROW()-1&gt;$J$1,"",INDIRECT("Inventaires!J"&amp;SMALL(Inventaires!$A$3:$A$400,ROW()-1),1))</f>
        <v/>
      </c>
      <c r="G538" s="3" t="str">
        <f aca="true">IF(ROW()-1&gt;$J$1,"",INDIRECT("Inventaires!K"&amp;SMALL(Inventaires!$A$3:$A$400,ROW()-1),1))</f>
        <v/>
      </c>
      <c r="H538" s="8" t="str">
        <f aca="true">IF(ROW()-1&gt;$J$1,"",INDIRECT("Inventaires!O"&amp;SMALL(Inventaires!$A$3:$A$400,ROW()-1),1))</f>
        <v/>
      </c>
      <c r="I5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39" customFormat="false" ht="13.8" hidden="false" customHeight="false" outlineLevel="0" collapsed="false">
      <c r="B539" s="7" t="str">
        <f aca="true">IF(ROW()-1&gt;$J$1,"",INDIRECT("Inventaires!D"&amp;SMALL(Inventaires!$A$3:$A$400,ROW()-1),1))</f>
        <v/>
      </c>
      <c r="C539" s="8" t="str">
        <f aca="true">IF(ROW()-1&gt;$J$1,"",INDIRECT("Inventaires!I"&amp;SMALL(Inventaires!$A$3:$A$400,ROW()-1),1))</f>
        <v/>
      </c>
      <c r="D539" s="3" t="str">
        <f aca="true">IF(ROW()-1&gt;$J$1,"",INDIRECT("Inventaires!C"&amp;SMALL(Inventaires!$A$3:$A$400,ROW()-1),1))</f>
        <v/>
      </c>
      <c r="E539" s="8" t="str">
        <f aca="true">IF(ROW()-1&gt;$J$1,"",INDIRECT("Inventaires!Q"&amp;SMALL(Inventaires!$A$3:$A$400,ROW()-1),1))</f>
        <v/>
      </c>
      <c r="F539" s="10" t="str">
        <f aca="true">IF(ROW()-1&gt;$J$1,"",INDIRECT("Inventaires!J"&amp;SMALL(Inventaires!$A$3:$A$400,ROW()-1),1))</f>
        <v/>
      </c>
      <c r="G539" s="3" t="str">
        <f aca="true">IF(ROW()-1&gt;$J$1,"",INDIRECT("Inventaires!K"&amp;SMALL(Inventaires!$A$3:$A$400,ROW()-1),1))</f>
        <v/>
      </c>
      <c r="H539" s="8" t="str">
        <f aca="true">IF(ROW()-1&gt;$J$1,"",INDIRECT("Inventaires!O"&amp;SMALL(Inventaires!$A$3:$A$400,ROW()-1),1))</f>
        <v/>
      </c>
      <c r="I5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0" customFormat="false" ht="13.8" hidden="false" customHeight="false" outlineLevel="0" collapsed="false">
      <c r="B540" s="7" t="str">
        <f aca="true">IF(ROW()-1&gt;$J$1,"",INDIRECT("Inventaires!D"&amp;SMALL(Inventaires!$A$3:$A$400,ROW()-1),1))</f>
        <v/>
      </c>
      <c r="C540" s="8" t="str">
        <f aca="true">IF(ROW()-1&gt;$J$1,"",INDIRECT("Inventaires!I"&amp;SMALL(Inventaires!$A$3:$A$400,ROW()-1),1))</f>
        <v/>
      </c>
      <c r="D540" s="3" t="str">
        <f aca="true">IF(ROW()-1&gt;$J$1,"",INDIRECT("Inventaires!C"&amp;SMALL(Inventaires!$A$3:$A$400,ROW()-1),1))</f>
        <v/>
      </c>
      <c r="E540" s="8" t="str">
        <f aca="true">IF(ROW()-1&gt;$J$1,"",INDIRECT("Inventaires!Q"&amp;SMALL(Inventaires!$A$3:$A$400,ROW()-1),1))</f>
        <v/>
      </c>
      <c r="F540" s="10" t="str">
        <f aca="true">IF(ROW()-1&gt;$J$1,"",INDIRECT("Inventaires!J"&amp;SMALL(Inventaires!$A$3:$A$400,ROW()-1),1))</f>
        <v/>
      </c>
      <c r="G540" s="3" t="str">
        <f aca="true">IF(ROW()-1&gt;$J$1,"",INDIRECT("Inventaires!K"&amp;SMALL(Inventaires!$A$3:$A$400,ROW()-1),1))</f>
        <v/>
      </c>
      <c r="H540" s="8" t="str">
        <f aca="true">IF(ROW()-1&gt;$J$1,"",INDIRECT("Inventaires!O"&amp;SMALL(Inventaires!$A$3:$A$400,ROW()-1),1))</f>
        <v/>
      </c>
      <c r="I5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1" customFormat="false" ht="13.8" hidden="false" customHeight="false" outlineLevel="0" collapsed="false">
      <c r="B541" s="7" t="str">
        <f aca="true">IF(ROW()-1&gt;$J$1,"",INDIRECT("Inventaires!D"&amp;SMALL(Inventaires!$A$3:$A$400,ROW()-1),1))</f>
        <v/>
      </c>
      <c r="C541" s="8" t="str">
        <f aca="true">IF(ROW()-1&gt;$J$1,"",INDIRECT("Inventaires!I"&amp;SMALL(Inventaires!$A$3:$A$400,ROW()-1),1))</f>
        <v/>
      </c>
      <c r="D541" s="3" t="str">
        <f aca="true">IF(ROW()-1&gt;$J$1,"",INDIRECT("Inventaires!C"&amp;SMALL(Inventaires!$A$3:$A$400,ROW()-1),1))</f>
        <v/>
      </c>
      <c r="E541" s="8" t="str">
        <f aca="true">IF(ROW()-1&gt;$J$1,"",INDIRECT("Inventaires!Q"&amp;SMALL(Inventaires!$A$3:$A$400,ROW()-1),1))</f>
        <v/>
      </c>
      <c r="F541" s="10" t="str">
        <f aca="true">IF(ROW()-1&gt;$J$1,"",INDIRECT("Inventaires!J"&amp;SMALL(Inventaires!$A$3:$A$400,ROW()-1),1))</f>
        <v/>
      </c>
      <c r="G541" s="3" t="str">
        <f aca="true">IF(ROW()-1&gt;$J$1,"",INDIRECT("Inventaires!K"&amp;SMALL(Inventaires!$A$3:$A$400,ROW()-1),1))</f>
        <v/>
      </c>
      <c r="H541" s="8" t="str">
        <f aca="true">IF(ROW()-1&gt;$J$1,"",INDIRECT("Inventaires!O"&amp;SMALL(Inventaires!$A$3:$A$400,ROW()-1),1))</f>
        <v/>
      </c>
      <c r="I5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2" customFormat="false" ht="13.8" hidden="false" customHeight="false" outlineLevel="0" collapsed="false">
      <c r="B542" s="7" t="str">
        <f aca="true">IF(ROW()-1&gt;$J$1,"",INDIRECT("Inventaires!D"&amp;SMALL(Inventaires!$A$3:$A$400,ROW()-1),1))</f>
        <v/>
      </c>
      <c r="C542" s="8" t="str">
        <f aca="true">IF(ROW()-1&gt;$J$1,"",INDIRECT("Inventaires!I"&amp;SMALL(Inventaires!$A$3:$A$400,ROW()-1),1))</f>
        <v/>
      </c>
      <c r="D542" s="3" t="str">
        <f aca="true">IF(ROW()-1&gt;$J$1,"",INDIRECT("Inventaires!C"&amp;SMALL(Inventaires!$A$3:$A$400,ROW()-1),1))</f>
        <v/>
      </c>
      <c r="E542" s="8" t="str">
        <f aca="true">IF(ROW()-1&gt;$J$1,"",INDIRECT("Inventaires!Q"&amp;SMALL(Inventaires!$A$3:$A$400,ROW()-1),1))</f>
        <v/>
      </c>
      <c r="F542" s="10" t="str">
        <f aca="true">IF(ROW()-1&gt;$J$1,"",INDIRECT("Inventaires!J"&amp;SMALL(Inventaires!$A$3:$A$400,ROW()-1),1))</f>
        <v/>
      </c>
      <c r="G542" s="3" t="str">
        <f aca="true">IF(ROW()-1&gt;$J$1,"",INDIRECT("Inventaires!K"&amp;SMALL(Inventaires!$A$3:$A$400,ROW()-1),1))</f>
        <v/>
      </c>
      <c r="H542" s="8" t="str">
        <f aca="true">IF(ROW()-1&gt;$J$1,"",INDIRECT("Inventaires!O"&amp;SMALL(Inventaires!$A$3:$A$400,ROW()-1),1))</f>
        <v/>
      </c>
      <c r="I5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3" customFormat="false" ht="13.8" hidden="false" customHeight="false" outlineLevel="0" collapsed="false">
      <c r="B543" s="7" t="str">
        <f aca="true">IF(ROW()-1&gt;$J$1,"",INDIRECT("Inventaires!D"&amp;SMALL(Inventaires!$A$3:$A$400,ROW()-1),1))</f>
        <v/>
      </c>
      <c r="C543" s="8" t="str">
        <f aca="true">IF(ROW()-1&gt;$J$1,"",INDIRECT("Inventaires!I"&amp;SMALL(Inventaires!$A$3:$A$400,ROW()-1),1))</f>
        <v/>
      </c>
      <c r="D543" s="3" t="str">
        <f aca="true">IF(ROW()-1&gt;$J$1,"",INDIRECT("Inventaires!C"&amp;SMALL(Inventaires!$A$3:$A$400,ROW()-1),1))</f>
        <v/>
      </c>
      <c r="E543" s="8" t="str">
        <f aca="true">IF(ROW()-1&gt;$J$1,"",INDIRECT("Inventaires!Q"&amp;SMALL(Inventaires!$A$3:$A$400,ROW()-1),1))</f>
        <v/>
      </c>
      <c r="F543" s="10" t="str">
        <f aca="true">IF(ROW()-1&gt;$J$1,"",INDIRECT("Inventaires!J"&amp;SMALL(Inventaires!$A$3:$A$400,ROW()-1),1))</f>
        <v/>
      </c>
      <c r="G543" s="3" t="str">
        <f aca="true">IF(ROW()-1&gt;$J$1,"",INDIRECT("Inventaires!K"&amp;SMALL(Inventaires!$A$3:$A$400,ROW()-1),1))</f>
        <v/>
      </c>
      <c r="H543" s="8" t="str">
        <f aca="true">IF(ROW()-1&gt;$J$1,"",INDIRECT("Inventaires!O"&amp;SMALL(Inventaires!$A$3:$A$400,ROW()-1),1))</f>
        <v/>
      </c>
      <c r="I5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4" customFormat="false" ht="13.8" hidden="false" customHeight="false" outlineLevel="0" collapsed="false">
      <c r="B544" s="7" t="str">
        <f aca="true">IF(ROW()-1&gt;$J$1,"",INDIRECT("Inventaires!D"&amp;SMALL(Inventaires!$A$3:$A$400,ROW()-1),1))</f>
        <v/>
      </c>
      <c r="C544" s="8" t="str">
        <f aca="true">IF(ROW()-1&gt;$J$1,"",INDIRECT("Inventaires!I"&amp;SMALL(Inventaires!$A$3:$A$400,ROW()-1),1))</f>
        <v/>
      </c>
      <c r="D544" s="3" t="str">
        <f aca="true">IF(ROW()-1&gt;$J$1,"",INDIRECT("Inventaires!C"&amp;SMALL(Inventaires!$A$3:$A$400,ROW()-1),1))</f>
        <v/>
      </c>
      <c r="E544" s="8" t="str">
        <f aca="true">IF(ROW()-1&gt;$J$1,"",INDIRECT("Inventaires!Q"&amp;SMALL(Inventaires!$A$3:$A$400,ROW()-1),1))</f>
        <v/>
      </c>
      <c r="F544" s="10" t="str">
        <f aca="true">IF(ROW()-1&gt;$J$1,"",INDIRECT("Inventaires!J"&amp;SMALL(Inventaires!$A$3:$A$400,ROW()-1),1))</f>
        <v/>
      </c>
      <c r="G544" s="3" t="str">
        <f aca="true">IF(ROW()-1&gt;$J$1,"",INDIRECT("Inventaires!K"&amp;SMALL(Inventaires!$A$3:$A$400,ROW()-1),1))</f>
        <v/>
      </c>
      <c r="H544" s="8" t="str">
        <f aca="true">IF(ROW()-1&gt;$J$1,"",INDIRECT("Inventaires!O"&amp;SMALL(Inventaires!$A$3:$A$400,ROW()-1),1))</f>
        <v/>
      </c>
      <c r="I5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5" customFormat="false" ht="13.8" hidden="false" customHeight="false" outlineLevel="0" collapsed="false">
      <c r="B545" s="7" t="str">
        <f aca="true">IF(ROW()-1&gt;$J$1,"",INDIRECT("Inventaires!D"&amp;SMALL(Inventaires!$A$3:$A$400,ROW()-1),1))</f>
        <v/>
      </c>
      <c r="C545" s="8" t="str">
        <f aca="true">IF(ROW()-1&gt;$J$1,"",INDIRECT("Inventaires!I"&amp;SMALL(Inventaires!$A$3:$A$400,ROW()-1),1))</f>
        <v/>
      </c>
      <c r="D545" s="3" t="str">
        <f aca="true">IF(ROW()-1&gt;$J$1,"",INDIRECT("Inventaires!C"&amp;SMALL(Inventaires!$A$3:$A$400,ROW()-1),1))</f>
        <v/>
      </c>
      <c r="E545" s="8" t="str">
        <f aca="true">IF(ROW()-1&gt;$J$1,"",INDIRECT("Inventaires!Q"&amp;SMALL(Inventaires!$A$3:$A$400,ROW()-1),1))</f>
        <v/>
      </c>
      <c r="F545" s="10" t="str">
        <f aca="true">IF(ROW()-1&gt;$J$1,"",INDIRECT("Inventaires!J"&amp;SMALL(Inventaires!$A$3:$A$400,ROW()-1),1))</f>
        <v/>
      </c>
      <c r="G545" s="3" t="str">
        <f aca="true">IF(ROW()-1&gt;$J$1,"",INDIRECT("Inventaires!K"&amp;SMALL(Inventaires!$A$3:$A$400,ROW()-1),1))</f>
        <v/>
      </c>
      <c r="H545" s="8" t="str">
        <f aca="true">IF(ROW()-1&gt;$J$1,"",INDIRECT("Inventaires!O"&amp;SMALL(Inventaires!$A$3:$A$400,ROW()-1),1))</f>
        <v/>
      </c>
      <c r="I5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6" customFormat="false" ht="13.8" hidden="false" customHeight="false" outlineLevel="0" collapsed="false">
      <c r="B546" s="7" t="str">
        <f aca="true">IF(ROW()-1&gt;$J$1,"",INDIRECT("Inventaires!D"&amp;SMALL(Inventaires!$A$3:$A$400,ROW()-1),1))</f>
        <v/>
      </c>
      <c r="C546" s="8" t="str">
        <f aca="true">IF(ROW()-1&gt;$J$1,"",INDIRECT("Inventaires!I"&amp;SMALL(Inventaires!$A$3:$A$400,ROW()-1),1))</f>
        <v/>
      </c>
      <c r="D546" s="3" t="str">
        <f aca="true">IF(ROW()-1&gt;$J$1,"",INDIRECT("Inventaires!C"&amp;SMALL(Inventaires!$A$3:$A$400,ROW()-1),1))</f>
        <v/>
      </c>
      <c r="E546" s="8" t="str">
        <f aca="true">IF(ROW()-1&gt;$J$1,"",INDIRECT("Inventaires!Q"&amp;SMALL(Inventaires!$A$3:$A$400,ROW()-1),1))</f>
        <v/>
      </c>
      <c r="F546" s="10" t="str">
        <f aca="true">IF(ROW()-1&gt;$J$1,"",INDIRECT("Inventaires!J"&amp;SMALL(Inventaires!$A$3:$A$400,ROW()-1),1))</f>
        <v/>
      </c>
      <c r="G546" s="3" t="str">
        <f aca="true">IF(ROW()-1&gt;$J$1,"",INDIRECT("Inventaires!K"&amp;SMALL(Inventaires!$A$3:$A$400,ROW()-1),1))</f>
        <v/>
      </c>
      <c r="H546" s="8" t="str">
        <f aca="true">IF(ROW()-1&gt;$J$1,"",INDIRECT("Inventaires!O"&amp;SMALL(Inventaires!$A$3:$A$400,ROW()-1),1))</f>
        <v/>
      </c>
      <c r="I5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7" customFormat="false" ht="13.8" hidden="false" customHeight="false" outlineLevel="0" collapsed="false">
      <c r="B547" s="7" t="str">
        <f aca="true">IF(ROW()-1&gt;$J$1,"",INDIRECT("Inventaires!D"&amp;SMALL(Inventaires!$A$3:$A$400,ROW()-1),1))</f>
        <v/>
      </c>
      <c r="C547" s="8" t="str">
        <f aca="true">IF(ROW()-1&gt;$J$1,"",INDIRECT("Inventaires!I"&amp;SMALL(Inventaires!$A$3:$A$400,ROW()-1),1))</f>
        <v/>
      </c>
      <c r="D547" s="3" t="str">
        <f aca="true">IF(ROW()-1&gt;$J$1,"",INDIRECT("Inventaires!C"&amp;SMALL(Inventaires!$A$3:$A$400,ROW()-1),1))</f>
        <v/>
      </c>
      <c r="E547" s="8" t="str">
        <f aca="true">IF(ROW()-1&gt;$J$1,"",INDIRECT("Inventaires!Q"&amp;SMALL(Inventaires!$A$3:$A$400,ROW()-1),1))</f>
        <v/>
      </c>
      <c r="F547" s="10" t="str">
        <f aca="true">IF(ROW()-1&gt;$J$1,"",INDIRECT("Inventaires!J"&amp;SMALL(Inventaires!$A$3:$A$400,ROW()-1),1))</f>
        <v/>
      </c>
      <c r="G547" s="3" t="str">
        <f aca="true">IF(ROW()-1&gt;$J$1,"",INDIRECT("Inventaires!K"&amp;SMALL(Inventaires!$A$3:$A$400,ROW()-1),1))</f>
        <v/>
      </c>
      <c r="H547" s="8" t="str">
        <f aca="true">IF(ROW()-1&gt;$J$1,"",INDIRECT("Inventaires!O"&amp;SMALL(Inventaires!$A$3:$A$400,ROW()-1),1))</f>
        <v/>
      </c>
      <c r="I5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8" customFormat="false" ht="13.8" hidden="false" customHeight="false" outlineLevel="0" collapsed="false">
      <c r="B548" s="7" t="str">
        <f aca="true">IF(ROW()-1&gt;$J$1,"",INDIRECT("Inventaires!D"&amp;SMALL(Inventaires!$A$3:$A$400,ROW()-1),1))</f>
        <v/>
      </c>
      <c r="C548" s="8" t="str">
        <f aca="true">IF(ROW()-1&gt;$J$1,"",INDIRECT("Inventaires!I"&amp;SMALL(Inventaires!$A$3:$A$400,ROW()-1),1))</f>
        <v/>
      </c>
      <c r="D548" s="3" t="str">
        <f aca="true">IF(ROW()-1&gt;$J$1,"",INDIRECT("Inventaires!C"&amp;SMALL(Inventaires!$A$3:$A$400,ROW()-1),1))</f>
        <v/>
      </c>
      <c r="E548" s="8" t="str">
        <f aca="true">IF(ROW()-1&gt;$J$1,"",INDIRECT("Inventaires!Q"&amp;SMALL(Inventaires!$A$3:$A$400,ROW()-1),1))</f>
        <v/>
      </c>
      <c r="F548" s="10" t="str">
        <f aca="true">IF(ROW()-1&gt;$J$1,"",INDIRECT("Inventaires!J"&amp;SMALL(Inventaires!$A$3:$A$400,ROW()-1),1))</f>
        <v/>
      </c>
      <c r="G548" s="3" t="str">
        <f aca="true">IF(ROW()-1&gt;$J$1,"",INDIRECT("Inventaires!K"&amp;SMALL(Inventaires!$A$3:$A$400,ROW()-1),1))</f>
        <v/>
      </c>
      <c r="H548" s="8" t="str">
        <f aca="true">IF(ROW()-1&gt;$J$1,"",INDIRECT("Inventaires!O"&amp;SMALL(Inventaires!$A$3:$A$400,ROW()-1),1))</f>
        <v/>
      </c>
      <c r="I5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49" customFormat="false" ht="13.8" hidden="false" customHeight="false" outlineLevel="0" collapsed="false">
      <c r="B549" s="7" t="str">
        <f aca="true">IF(ROW()-1&gt;$J$1,"",INDIRECT("Inventaires!D"&amp;SMALL(Inventaires!$A$3:$A$400,ROW()-1),1))</f>
        <v/>
      </c>
      <c r="C549" s="8" t="str">
        <f aca="true">IF(ROW()-1&gt;$J$1,"",INDIRECT("Inventaires!I"&amp;SMALL(Inventaires!$A$3:$A$400,ROW()-1),1))</f>
        <v/>
      </c>
      <c r="D549" s="3" t="str">
        <f aca="true">IF(ROW()-1&gt;$J$1,"",INDIRECT("Inventaires!C"&amp;SMALL(Inventaires!$A$3:$A$400,ROW()-1),1))</f>
        <v/>
      </c>
      <c r="E549" s="8" t="str">
        <f aca="true">IF(ROW()-1&gt;$J$1,"",INDIRECT("Inventaires!Q"&amp;SMALL(Inventaires!$A$3:$A$400,ROW()-1),1))</f>
        <v/>
      </c>
      <c r="F549" s="10" t="str">
        <f aca="true">IF(ROW()-1&gt;$J$1,"",INDIRECT("Inventaires!J"&amp;SMALL(Inventaires!$A$3:$A$400,ROW()-1),1))</f>
        <v/>
      </c>
      <c r="G549" s="3" t="str">
        <f aca="true">IF(ROW()-1&gt;$J$1,"",INDIRECT("Inventaires!K"&amp;SMALL(Inventaires!$A$3:$A$400,ROW()-1),1))</f>
        <v/>
      </c>
      <c r="H549" s="8" t="str">
        <f aca="true">IF(ROW()-1&gt;$J$1,"",INDIRECT("Inventaires!O"&amp;SMALL(Inventaires!$A$3:$A$400,ROW()-1),1))</f>
        <v/>
      </c>
      <c r="I5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0" customFormat="false" ht="13.8" hidden="false" customHeight="false" outlineLevel="0" collapsed="false">
      <c r="B550" s="7" t="str">
        <f aca="true">IF(ROW()-1&gt;$J$1,"",INDIRECT("Inventaires!D"&amp;SMALL(Inventaires!$A$3:$A$400,ROW()-1),1))</f>
        <v/>
      </c>
      <c r="C550" s="8" t="str">
        <f aca="true">IF(ROW()-1&gt;$J$1,"",INDIRECT("Inventaires!I"&amp;SMALL(Inventaires!$A$3:$A$400,ROW()-1),1))</f>
        <v/>
      </c>
      <c r="D550" s="3" t="str">
        <f aca="true">IF(ROW()-1&gt;$J$1,"",INDIRECT("Inventaires!C"&amp;SMALL(Inventaires!$A$3:$A$400,ROW()-1),1))</f>
        <v/>
      </c>
      <c r="E550" s="8" t="str">
        <f aca="true">IF(ROW()-1&gt;$J$1,"",INDIRECT("Inventaires!Q"&amp;SMALL(Inventaires!$A$3:$A$400,ROW()-1),1))</f>
        <v/>
      </c>
      <c r="F550" s="10" t="str">
        <f aca="true">IF(ROW()-1&gt;$J$1,"",INDIRECT("Inventaires!J"&amp;SMALL(Inventaires!$A$3:$A$400,ROW()-1),1))</f>
        <v/>
      </c>
      <c r="G550" s="3" t="str">
        <f aca="true">IF(ROW()-1&gt;$J$1,"",INDIRECT("Inventaires!K"&amp;SMALL(Inventaires!$A$3:$A$400,ROW()-1),1))</f>
        <v/>
      </c>
      <c r="H550" s="8" t="str">
        <f aca="true">IF(ROW()-1&gt;$J$1,"",INDIRECT("Inventaires!O"&amp;SMALL(Inventaires!$A$3:$A$400,ROW()-1),1))</f>
        <v/>
      </c>
      <c r="I5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1" customFormat="false" ht="13.8" hidden="false" customHeight="false" outlineLevel="0" collapsed="false">
      <c r="B551" s="7" t="str">
        <f aca="true">IF(ROW()-1&gt;$J$1,"",INDIRECT("Inventaires!D"&amp;SMALL(Inventaires!$A$3:$A$400,ROW()-1),1))</f>
        <v/>
      </c>
      <c r="C551" s="8" t="str">
        <f aca="true">IF(ROW()-1&gt;$J$1,"",INDIRECT("Inventaires!I"&amp;SMALL(Inventaires!$A$3:$A$400,ROW()-1),1))</f>
        <v/>
      </c>
      <c r="D551" s="3" t="str">
        <f aca="true">IF(ROW()-1&gt;$J$1,"",INDIRECT("Inventaires!C"&amp;SMALL(Inventaires!$A$3:$A$400,ROW()-1),1))</f>
        <v/>
      </c>
      <c r="E551" s="8" t="str">
        <f aca="true">IF(ROW()-1&gt;$J$1,"",INDIRECT("Inventaires!Q"&amp;SMALL(Inventaires!$A$3:$A$400,ROW()-1),1))</f>
        <v/>
      </c>
      <c r="F551" s="10" t="str">
        <f aca="true">IF(ROW()-1&gt;$J$1,"",INDIRECT("Inventaires!J"&amp;SMALL(Inventaires!$A$3:$A$400,ROW()-1),1))</f>
        <v/>
      </c>
      <c r="G551" s="3" t="str">
        <f aca="true">IF(ROW()-1&gt;$J$1,"",INDIRECT("Inventaires!K"&amp;SMALL(Inventaires!$A$3:$A$400,ROW()-1),1))</f>
        <v/>
      </c>
      <c r="H551" s="8" t="str">
        <f aca="true">IF(ROW()-1&gt;$J$1,"",INDIRECT("Inventaires!O"&amp;SMALL(Inventaires!$A$3:$A$400,ROW()-1),1))</f>
        <v/>
      </c>
      <c r="I5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2" customFormat="false" ht="13.8" hidden="false" customHeight="false" outlineLevel="0" collapsed="false">
      <c r="B552" s="7" t="str">
        <f aca="true">IF(ROW()-1&gt;$J$1,"",INDIRECT("Inventaires!D"&amp;SMALL(Inventaires!$A$3:$A$400,ROW()-1),1))</f>
        <v/>
      </c>
      <c r="C552" s="8" t="str">
        <f aca="true">IF(ROW()-1&gt;$J$1,"",INDIRECT("Inventaires!I"&amp;SMALL(Inventaires!$A$3:$A$400,ROW()-1),1))</f>
        <v/>
      </c>
      <c r="D552" s="3" t="str">
        <f aca="true">IF(ROW()-1&gt;$J$1,"",INDIRECT("Inventaires!C"&amp;SMALL(Inventaires!$A$3:$A$400,ROW()-1),1))</f>
        <v/>
      </c>
      <c r="E552" s="8" t="str">
        <f aca="true">IF(ROW()-1&gt;$J$1,"",INDIRECT("Inventaires!Q"&amp;SMALL(Inventaires!$A$3:$A$400,ROW()-1),1))</f>
        <v/>
      </c>
      <c r="F552" s="10" t="str">
        <f aca="true">IF(ROW()-1&gt;$J$1,"",INDIRECT("Inventaires!J"&amp;SMALL(Inventaires!$A$3:$A$400,ROW()-1),1))</f>
        <v/>
      </c>
      <c r="G552" s="3" t="str">
        <f aca="true">IF(ROW()-1&gt;$J$1,"",INDIRECT("Inventaires!K"&amp;SMALL(Inventaires!$A$3:$A$400,ROW()-1),1))</f>
        <v/>
      </c>
      <c r="H552" s="8" t="str">
        <f aca="true">IF(ROW()-1&gt;$J$1,"",INDIRECT("Inventaires!O"&amp;SMALL(Inventaires!$A$3:$A$400,ROW()-1),1))</f>
        <v/>
      </c>
      <c r="I5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3" customFormat="false" ht="13.8" hidden="false" customHeight="false" outlineLevel="0" collapsed="false">
      <c r="B553" s="7" t="str">
        <f aca="true">IF(ROW()-1&gt;$J$1,"",INDIRECT("Inventaires!D"&amp;SMALL(Inventaires!$A$3:$A$400,ROW()-1),1))</f>
        <v/>
      </c>
      <c r="C553" s="8" t="str">
        <f aca="true">IF(ROW()-1&gt;$J$1,"",INDIRECT("Inventaires!I"&amp;SMALL(Inventaires!$A$3:$A$400,ROW()-1),1))</f>
        <v/>
      </c>
      <c r="D553" s="3" t="str">
        <f aca="true">IF(ROW()-1&gt;$J$1,"",INDIRECT("Inventaires!C"&amp;SMALL(Inventaires!$A$3:$A$400,ROW()-1),1))</f>
        <v/>
      </c>
      <c r="E553" s="8" t="str">
        <f aca="true">IF(ROW()-1&gt;$J$1,"",INDIRECT("Inventaires!Q"&amp;SMALL(Inventaires!$A$3:$A$400,ROW()-1),1))</f>
        <v/>
      </c>
      <c r="F553" s="10" t="str">
        <f aca="true">IF(ROW()-1&gt;$J$1,"",INDIRECT("Inventaires!J"&amp;SMALL(Inventaires!$A$3:$A$400,ROW()-1),1))</f>
        <v/>
      </c>
      <c r="G553" s="3" t="str">
        <f aca="true">IF(ROW()-1&gt;$J$1,"",INDIRECT("Inventaires!K"&amp;SMALL(Inventaires!$A$3:$A$400,ROW()-1),1))</f>
        <v/>
      </c>
      <c r="H553" s="8" t="str">
        <f aca="true">IF(ROW()-1&gt;$J$1,"",INDIRECT("Inventaires!O"&amp;SMALL(Inventaires!$A$3:$A$400,ROW()-1),1))</f>
        <v/>
      </c>
      <c r="I5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4" customFormat="false" ht="13.8" hidden="false" customHeight="false" outlineLevel="0" collapsed="false">
      <c r="B554" s="7" t="str">
        <f aca="true">IF(ROW()-1&gt;$J$1,"",INDIRECT("Inventaires!D"&amp;SMALL(Inventaires!$A$3:$A$400,ROW()-1),1))</f>
        <v/>
      </c>
      <c r="C554" s="8" t="str">
        <f aca="true">IF(ROW()-1&gt;$J$1,"",INDIRECT("Inventaires!I"&amp;SMALL(Inventaires!$A$3:$A$400,ROW()-1),1))</f>
        <v/>
      </c>
      <c r="D554" s="3" t="str">
        <f aca="true">IF(ROW()-1&gt;$J$1,"",INDIRECT("Inventaires!C"&amp;SMALL(Inventaires!$A$3:$A$400,ROW()-1),1))</f>
        <v/>
      </c>
      <c r="E554" s="8" t="str">
        <f aca="true">IF(ROW()-1&gt;$J$1,"",INDIRECT("Inventaires!Q"&amp;SMALL(Inventaires!$A$3:$A$400,ROW()-1),1))</f>
        <v/>
      </c>
      <c r="F554" s="10" t="str">
        <f aca="true">IF(ROW()-1&gt;$J$1,"",INDIRECT("Inventaires!J"&amp;SMALL(Inventaires!$A$3:$A$400,ROW()-1),1))</f>
        <v/>
      </c>
      <c r="G554" s="3" t="str">
        <f aca="true">IF(ROW()-1&gt;$J$1,"",INDIRECT("Inventaires!K"&amp;SMALL(Inventaires!$A$3:$A$400,ROW()-1),1))</f>
        <v/>
      </c>
      <c r="H554" s="8" t="str">
        <f aca="true">IF(ROW()-1&gt;$J$1,"",INDIRECT("Inventaires!O"&amp;SMALL(Inventaires!$A$3:$A$400,ROW()-1),1))</f>
        <v/>
      </c>
      <c r="I5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5" customFormat="false" ht="13.8" hidden="false" customHeight="false" outlineLevel="0" collapsed="false">
      <c r="B555" s="7" t="str">
        <f aca="true">IF(ROW()-1&gt;$J$1,"",INDIRECT("Inventaires!D"&amp;SMALL(Inventaires!$A$3:$A$400,ROW()-1),1))</f>
        <v/>
      </c>
      <c r="C555" s="8" t="str">
        <f aca="true">IF(ROW()-1&gt;$J$1,"",INDIRECT("Inventaires!I"&amp;SMALL(Inventaires!$A$3:$A$400,ROW()-1),1))</f>
        <v/>
      </c>
      <c r="D555" s="3" t="str">
        <f aca="true">IF(ROW()-1&gt;$J$1,"",INDIRECT("Inventaires!C"&amp;SMALL(Inventaires!$A$3:$A$400,ROW()-1),1))</f>
        <v/>
      </c>
      <c r="E555" s="8" t="str">
        <f aca="true">IF(ROW()-1&gt;$J$1,"",INDIRECT("Inventaires!Q"&amp;SMALL(Inventaires!$A$3:$A$400,ROW()-1),1))</f>
        <v/>
      </c>
      <c r="F555" s="10" t="str">
        <f aca="true">IF(ROW()-1&gt;$J$1,"",INDIRECT("Inventaires!J"&amp;SMALL(Inventaires!$A$3:$A$400,ROW()-1),1))</f>
        <v/>
      </c>
      <c r="G555" s="3" t="str">
        <f aca="true">IF(ROW()-1&gt;$J$1,"",INDIRECT("Inventaires!K"&amp;SMALL(Inventaires!$A$3:$A$400,ROW()-1),1))</f>
        <v/>
      </c>
      <c r="H555" s="8" t="str">
        <f aca="true">IF(ROW()-1&gt;$J$1,"",INDIRECT("Inventaires!O"&amp;SMALL(Inventaires!$A$3:$A$400,ROW()-1),1))</f>
        <v/>
      </c>
      <c r="I5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6" customFormat="false" ht="13.8" hidden="false" customHeight="false" outlineLevel="0" collapsed="false">
      <c r="B556" s="7" t="str">
        <f aca="true">IF(ROW()-1&gt;$J$1,"",INDIRECT("Inventaires!D"&amp;SMALL(Inventaires!$A$3:$A$400,ROW()-1),1))</f>
        <v/>
      </c>
      <c r="C556" s="8" t="str">
        <f aca="true">IF(ROW()-1&gt;$J$1,"",INDIRECT("Inventaires!I"&amp;SMALL(Inventaires!$A$3:$A$400,ROW()-1),1))</f>
        <v/>
      </c>
      <c r="D556" s="3" t="str">
        <f aca="true">IF(ROW()-1&gt;$J$1,"",INDIRECT("Inventaires!C"&amp;SMALL(Inventaires!$A$3:$A$400,ROW()-1),1))</f>
        <v/>
      </c>
      <c r="E556" s="8" t="str">
        <f aca="true">IF(ROW()-1&gt;$J$1,"",INDIRECT("Inventaires!Q"&amp;SMALL(Inventaires!$A$3:$A$400,ROW()-1),1))</f>
        <v/>
      </c>
      <c r="F556" s="10" t="str">
        <f aca="true">IF(ROW()-1&gt;$J$1,"",INDIRECT("Inventaires!J"&amp;SMALL(Inventaires!$A$3:$A$400,ROW()-1),1))</f>
        <v/>
      </c>
      <c r="G556" s="3" t="str">
        <f aca="true">IF(ROW()-1&gt;$J$1,"",INDIRECT("Inventaires!K"&amp;SMALL(Inventaires!$A$3:$A$400,ROW()-1),1))</f>
        <v/>
      </c>
      <c r="H556" s="8" t="str">
        <f aca="true">IF(ROW()-1&gt;$J$1,"",INDIRECT("Inventaires!O"&amp;SMALL(Inventaires!$A$3:$A$400,ROW()-1),1))</f>
        <v/>
      </c>
      <c r="I5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7" customFormat="false" ht="13.8" hidden="false" customHeight="false" outlineLevel="0" collapsed="false">
      <c r="B557" s="7" t="str">
        <f aca="true">IF(ROW()-1&gt;$J$1,"",INDIRECT("Inventaires!D"&amp;SMALL(Inventaires!$A$3:$A$400,ROW()-1),1))</f>
        <v/>
      </c>
      <c r="C557" s="8" t="str">
        <f aca="true">IF(ROW()-1&gt;$J$1,"",INDIRECT("Inventaires!I"&amp;SMALL(Inventaires!$A$3:$A$400,ROW()-1),1))</f>
        <v/>
      </c>
      <c r="D557" s="3" t="str">
        <f aca="true">IF(ROW()-1&gt;$J$1,"",INDIRECT("Inventaires!C"&amp;SMALL(Inventaires!$A$3:$A$400,ROW()-1),1))</f>
        <v/>
      </c>
      <c r="E557" s="8" t="str">
        <f aca="true">IF(ROW()-1&gt;$J$1,"",INDIRECT("Inventaires!Q"&amp;SMALL(Inventaires!$A$3:$A$400,ROW()-1),1))</f>
        <v/>
      </c>
      <c r="F557" s="10" t="str">
        <f aca="true">IF(ROW()-1&gt;$J$1,"",INDIRECT("Inventaires!J"&amp;SMALL(Inventaires!$A$3:$A$400,ROW()-1),1))</f>
        <v/>
      </c>
      <c r="G557" s="3" t="str">
        <f aca="true">IF(ROW()-1&gt;$J$1,"",INDIRECT("Inventaires!K"&amp;SMALL(Inventaires!$A$3:$A$400,ROW()-1),1))</f>
        <v/>
      </c>
      <c r="H557" s="8" t="str">
        <f aca="true">IF(ROW()-1&gt;$J$1,"",INDIRECT("Inventaires!O"&amp;SMALL(Inventaires!$A$3:$A$400,ROW()-1),1))</f>
        <v/>
      </c>
      <c r="I5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8" customFormat="false" ht="13.8" hidden="false" customHeight="false" outlineLevel="0" collapsed="false">
      <c r="B558" s="7" t="str">
        <f aca="true">IF(ROW()-1&gt;$J$1,"",INDIRECT("Inventaires!D"&amp;SMALL(Inventaires!$A$3:$A$400,ROW()-1),1))</f>
        <v/>
      </c>
      <c r="C558" s="8" t="str">
        <f aca="true">IF(ROW()-1&gt;$J$1,"",INDIRECT("Inventaires!I"&amp;SMALL(Inventaires!$A$3:$A$400,ROW()-1),1))</f>
        <v/>
      </c>
      <c r="D558" s="3" t="str">
        <f aca="true">IF(ROW()-1&gt;$J$1,"",INDIRECT("Inventaires!C"&amp;SMALL(Inventaires!$A$3:$A$400,ROW()-1),1))</f>
        <v/>
      </c>
      <c r="E558" s="8" t="str">
        <f aca="true">IF(ROW()-1&gt;$J$1,"",INDIRECT("Inventaires!Q"&amp;SMALL(Inventaires!$A$3:$A$400,ROW()-1),1))</f>
        <v/>
      </c>
      <c r="F558" s="10" t="str">
        <f aca="true">IF(ROW()-1&gt;$J$1,"",INDIRECT("Inventaires!J"&amp;SMALL(Inventaires!$A$3:$A$400,ROW()-1),1))</f>
        <v/>
      </c>
      <c r="G558" s="3" t="str">
        <f aca="true">IF(ROW()-1&gt;$J$1,"",INDIRECT("Inventaires!K"&amp;SMALL(Inventaires!$A$3:$A$400,ROW()-1),1))</f>
        <v/>
      </c>
      <c r="H558" s="8" t="str">
        <f aca="true">IF(ROW()-1&gt;$J$1,"",INDIRECT("Inventaires!O"&amp;SMALL(Inventaires!$A$3:$A$400,ROW()-1),1))</f>
        <v/>
      </c>
      <c r="I5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59" customFormat="false" ht="13.8" hidden="false" customHeight="false" outlineLevel="0" collapsed="false">
      <c r="B559" s="7" t="str">
        <f aca="true">IF(ROW()-1&gt;$J$1,"",INDIRECT("Inventaires!D"&amp;SMALL(Inventaires!$A$3:$A$400,ROW()-1),1))</f>
        <v/>
      </c>
      <c r="C559" s="8" t="str">
        <f aca="true">IF(ROW()-1&gt;$J$1,"",INDIRECT("Inventaires!I"&amp;SMALL(Inventaires!$A$3:$A$400,ROW()-1),1))</f>
        <v/>
      </c>
      <c r="D559" s="3" t="str">
        <f aca="true">IF(ROW()-1&gt;$J$1,"",INDIRECT("Inventaires!C"&amp;SMALL(Inventaires!$A$3:$A$400,ROW()-1),1))</f>
        <v/>
      </c>
      <c r="E559" s="8" t="str">
        <f aca="true">IF(ROW()-1&gt;$J$1,"",INDIRECT("Inventaires!Q"&amp;SMALL(Inventaires!$A$3:$A$400,ROW()-1),1))</f>
        <v/>
      </c>
      <c r="F559" s="10" t="str">
        <f aca="true">IF(ROW()-1&gt;$J$1,"",INDIRECT("Inventaires!J"&amp;SMALL(Inventaires!$A$3:$A$400,ROW()-1),1))</f>
        <v/>
      </c>
      <c r="G559" s="3" t="str">
        <f aca="true">IF(ROW()-1&gt;$J$1,"",INDIRECT("Inventaires!K"&amp;SMALL(Inventaires!$A$3:$A$400,ROW()-1),1))</f>
        <v/>
      </c>
      <c r="H559" s="8" t="str">
        <f aca="true">IF(ROW()-1&gt;$J$1,"",INDIRECT("Inventaires!O"&amp;SMALL(Inventaires!$A$3:$A$400,ROW()-1),1))</f>
        <v/>
      </c>
      <c r="I5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0" customFormat="false" ht="13.8" hidden="false" customHeight="false" outlineLevel="0" collapsed="false">
      <c r="B560" s="7" t="str">
        <f aca="true">IF(ROW()-1&gt;$J$1,"",INDIRECT("Inventaires!D"&amp;SMALL(Inventaires!$A$3:$A$400,ROW()-1),1))</f>
        <v/>
      </c>
      <c r="C560" s="8" t="str">
        <f aca="true">IF(ROW()-1&gt;$J$1,"",INDIRECT("Inventaires!I"&amp;SMALL(Inventaires!$A$3:$A$400,ROW()-1),1))</f>
        <v/>
      </c>
      <c r="D560" s="3" t="str">
        <f aca="true">IF(ROW()-1&gt;$J$1,"",INDIRECT("Inventaires!C"&amp;SMALL(Inventaires!$A$3:$A$400,ROW()-1),1))</f>
        <v/>
      </c>
      <c r="E560" s="8" t="str">
        <f aca="true">IF(ROW()-1&gt;$J$1,"",INDIRECT("Inventaires!Q"&amp;SMALL(Inventaires!$A$3:$A$400,ROW()-1),1))</f>
        <v/>
      </c>
      <c r="F560" s="10" t="str">
        <f aca="true">IF(ROW()-1&gt;$J$1,"",INDIRECT("Inventaires!J"&amp;SMALL(Inventaires!$A$3:$A$400,ROW()-1),1))</f>
        <v/>
      </c>
      <c r="G560" s="3" t="str">
        <f aca="true">IF(ROW()-1&gt;$J$1,"",INDIRECT("Inventaires!K"&amp;SMALL(Inventaires!$A$3:$A$400,ROW()-1),1))</f>
        <v/>
      </c>
      <c r="H560" s="8" t="str">
        <f aca="true">IF(ROW()-1&gt;$J$1,"",INDIRECT("Inventaires!O"&amp;SMALL(Inventaires!$A$3:$A$400,ROW()-1),1))</f>
        <v/>
      </c>
      <c r="I5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1" customFormat="false" ht="13.8" hidden="false" customHeight="false" outlineLevel="0" collapsed="false">
      <c r="B561" s="7" t="str">
        <f aca="true">IF(ROW()-1&gt;$J$1,"",INDIRECT("Inventaires!D"&amp;SMALL(Inventaires!$A$3:$A$400,ROW()-1),1))</f>
        <v/>
      </c>
      <c r="C561" s="8" t="str">
        <f aca="true">IF(ROW()-1&gt;$J$1,"",INDIRECT("Inventaires!I"&amp;SMALL(Inventaires!$A$3:$A$400,ROW()-1),1))</f>
        <v/>
      </c>
      <c r="D561" s="3" t="str">
        <f aca="true">IF(ROW()-1&gt;$J$1,"",INDIRECT("Inventaires!C"&amp;SMALL(Inventaires!$A$3:$A$400,ROW()-1),1))</f>
        <v/>
      </c>
      <c r="E561" s="8" t="str">
        <f aca="true">IF(ROW()-1&gt;$J$1,"",INDIRECT("Inventaires!Q"&amp;SMALL(Inventaires!$A$3:$A$400,ROW()-1),1))</f>
        <v/>
      </c>
      <c r="F561" s="10" t="str">
        <f aca="true">IF(ROW()-1&gt;$J$1,"",INDIRECT("Inventaires!J"&amp;SMALL(Inventaires!$A$3:$A$400,ROW()-1),1))</f>
        <v/>
      </c>
      <c r="G561" s="3" t="str">
        <f aca="true">IF(ROW()-1&gt;$J$1,"",INDIRECT("Inventaires!K"&amp;SMALL(Inventaires!$A$3:$A$400,ROW()-1),1))</f>
        <v/>
      </c>
      <c r="H561" s="8" t="str">
        <f aca="true">IF(ROW()-1&gt;$J$1,"",INDIRECT("Inventaires!O"&amp;SMALL(Inventaires!$A$3:$A$400,ROW()-1),1))</f>
        <v/>
      </c>
      <c r="I5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2" customFormat="false" ht="13.8" hidden="false" customHeight="false" outlineLevel="0" collapsed="false">
      <c r="B562" s="7" t="str">
        <f aca="true">IF(ROW()-1&gt;$J$1,"",INDIRECT("Inventaires!D"&amp;SMALL(Inventaires!$A$3:$A$400,ROW()-1),1))</f>
        <v/>
      </c>
      <c r="C562" s="8" t="str">
        <f aca="true">IF(ROW()-1&gt;$J$1,"",INDIRECT("Inventaires!I"&amp;SMALL(Inventaires!$A$3:$A$400,ROW()-1),1))</f>
        <v/>
      </c>
      <c r="D562" s="3" t="str">
        <f aca="true">IF(ROW()-1&gt;$J$1,"",INDIRECT("Inventaires!C"&amp;SMALL(Inventaires!$A$3:$A$400,ROW()-1),1))</f>
        <v/>
      </c>
      <c r="E562" s="8" t="str">
        <f aca="true">IF(ROW()-1&gt;$J$1,"",INDIRECT("Inventaires!Q"&amp;SMALL(Inventaires!$A$3:$A$400,ROW()-1),1))</f>
        <v/>
      </c>
      <c r="F562" s="10" t="str">
        <f aca="true">IF(ROW()-1&gt;$J$1,"",INDIRECT("Inventaires!J"&amp;SMALL(Inventaires!$A$3:$A$400,ROW()-1),1))</f>
        <v/>
      </c>
      <c r="G562" s="3" t="str">
        <f aca="true">IF(ROW()-1&gt;$J$1,"",INDIRECT("Inventaires!K"&amp;SMALL(Inventaires!$A$3:$A$400,ROW()-1),1))</f>
        <v/>
      </c>
      <c r="H562" s="8" t="str">
        <f aca="true">IF(ROW()-1&gt;$J$1,"",INDIRECT("Inventaires!O"&amp;SMALL(Inventaires!$A$3:$A$400,ROW()-1),1))</f>
        <v/>
      </c>
      <c r="I5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3" customFormat="false" ht="13.8" hidden="false" customHeight="false" outlineLevel="0" collapsed="false">
      <c r="B563" s="7" t="str">
        <f aca="true">IF(ROW()-1&gt;$J$1,"",INDIRECT("Inventaires!D"&amp;SMALL(Inventaires!$A$3:$A$400,ROW()-1),1))</f>
        <v/>
      </c>
      <c r="C563" s="8" t="str">
        <f aca="true">IF(ROW()-1&gt;$J$1,"",INDIRECT("Inventaires!I"&amp;SMALL(Inventaires!$A$3:$A$400,ROW()-1),1))</f>
        <v/>
      </c>
      <c r="D563" s="3" t="str">
        <f aca="true">IF(ROW()-1&gt;$J$1,"",INDIRECT("Inventaires!C"&amp;SMALL(Inventaires!$A$3:$A$400,ROW()-1),1))</f>
        <v/>
      </c>
      <c r="E563" s="8" t="str">
        <f aca="true">IF(ROW()-1&gt;$J$1,"",INDIRECT("Inventaires!Q"&amp;SMALL(Inventaires!$A$3:$A$400,ROW()-1),1))</f>
        <v/>
      </c>
      <c r="F563" s="10" t="str">
        <f aca="true">IF(ROW()-1&gt;$J$1,"",INDIRECT("Inventaires!J"&amp;SMALL(Inventaires!$A$3:$A$400,ROW()-1),1))</f>
        <v/>
      </c>
      <c r="G563" s="3" t="str">
        <f aca="true">IF(ROW()-1&gt;$J$1,"",INDIRECT("Inventaires!K"&amp;SMALL(Inventaires!$A$3:$A$400,ROW()-1),1))</f>
        <v/>
      </c>
      <c r="H563" s="8" t="str">
        <f aca="true">IF(ROW()-1&gt;$J$1,"",INDIRECT("Inventaires!O"&amp;SMALL(Inventaires!$A$3:$A$400,ROW()-1),1))</f>
        <v/>
      </c>
      <c r="I5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4" customFormat="false" ht="13.8" hidden="false" customHeight="false" outlineLevel="0" collapsed="false">
      <c r="B564" s="7" t="str">
        <f aca="true">IF(ROW()-1&gt;$J$1,"",INDIRECT("Inventaires!D"&amp;SMALL(Inventaires!$A$3:$A$400,ROW()-1),1))</f>
        <v/>
      </c>
      <c r="C564" s="8" t="str">
        <f aca="true">IF(ROW()-1&gt;$J$1,"",INDIRECT("Inventaires!I"&amp;SMALL(Inventaires!$A$3:$A$400,ROW()-1),1))</f>
        <v/>
      </c>
      <c r="D564" s="3" t="str">
        <f aca="true">IF(ROW()-1&gt;$J$1,"",INDIRECT("Inventaires!C"&amp;SMALL(Inventaires!$A$3:$A$400,ROW()-1),1))</f>
        <v/>
      </c>
      <c r="E564" s="8" t="str">
        <f aca="true">IF(ROW()-1&gt;$J$1,"",INDIRECT("Inventaires!Q"&amp;SMALL(Inventaires!$A$3:$A$400,ROW()-1),1))</f>
        <v/>
      </c>
      <c r="F564" s="10" t="str">
        <f aca="true">IF(ROW()-1&gt;$J$1,"",INDIRECT("Inventaires!J"&amp;SMALL(Inventaires!$A$3:$A$400,ROW()-1),1))</f>
        <v/>
      </c>
      <c r="G564" s="3" t="str">
        <f aca="true">IF(ROW()-1&gt;$J$1,"",INDIRECT("Inventaires!K"&amp;SMALL(Inventaires!$A$3:$A$400,ROW()-1),1))</f>
        <v/>
      </c>
      <c r="H564" s="8" t="str">
        <f aca="true">IF(ROW()-1&gt;$J$1,"",INDIRECT("Inventaires!O"&amp;SMALL(Inventaires!$A$3:$A$400,ROW()-1),1))</f>
        <v/>
      </c>
      <c r="I5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5" customFormat="false" ht="13.8" hidden="false" customHeight="false" outlineLevel="0" collapsed="false">
      <c r="B565" s="7" t="str">
        <f aca="true">IF(ROW()-1&gt;$J$1,"",INDIRECT("Inventaires!D"&amp;SMALL(Inventaires!$A$3:$A$400,ROW()-1),1))</f>
        <v/>
      </c>
      <c r="C565" s="8" t="str">
        <f aca="true">IF(ROW()-1&gt;$J$1,"",INDIRECT("Inventaires!I"&amp;SMALL(Inventaires!$A$3:$A$400,ROW()-1),1))</f>
        <v/>
      </c>
      <c r="D565" s="3" t="str">
        <f aca="true">IF(ROW()-1&gt;$J$1,"",INDIRECT("Inventaires!C"&amp;SMALL(Inventaires!$A$3:$A$400,ROW()-1),1))</f>
        <v/>
      </c>
      <c r="E565" s="8" t="str">
        <f aca="true">IF(ROW()-1&gt;$J$1,"",INDIRECT("Inventaires!Q"&amp;SMALL(Inventaires!$A$3:$A$400,ROW()-1),1))</f>
        <v/>
      </c>
      <c r="F565" s="10" t="str">
        <f aca="true">IF(ROW()-1&gt;$J$1,"",INDIRECT("Inventaires!J"&amp;SMALL(Inventaires!$A$3:$A$400,ROW()-1),1))</f>
        <v/>
      </c>
      <c r="G565" s="3" t="str">
        <f aca="true">IF(ROW()-1&gt;$J$1,"",INDIRECT("Inventaires!K"&amp;SMALL(Inventaires!$A$3:$A$400,ROW()-1),1))</f>
        <v/>
      </c>
      <c r="H565" s="8" t="str">
        <f aca="true">IF(ROW()-1&gt;$J$1,"",INDIRECT("Inventaires!O"&amp;SMALL(Inventaires!$A$3:$A$400,ROW()-1),1))</f>
        <v/>
      </c>
      <c r="I5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6" customFormat="false" ht="13.8" hidden="false" customHeight="false" outlineLevel="0" collapsed="false">
      <c r="B566" s="7" t="str">
        <f aca="true">IF(ROW()-1&gt;$J$1,"",INDIRECT("Inventaires!D"&amp;SMALL(Inventaires!$A$3:$A$400,ROW()-1),1))</f>
        <v/>
      </c>
      <c r="C566" s="8" t="str">
        <f aca="true">IF(ROW()-1&gt;$J$1,"",INDIRECT("Inventaires!I"&amp;SMALL(Inventaires!$A$3:$A$400,ROW()-1),1))</f>
        <v/>
      </c>
      <c r="D566" s="3" t="str">
        <f aca="true">IF(ROW()-1&gt;$J$1,"",INDIRECT("Inventaires!C"&amp;SMALL(Inventaires!$A$3:$A$400,ROW()-1),1))</f>
        <v/>
      </c>
      <c r="E566" s="8" t="str">
        <f aca="true">IF(ROW()-1&gt;$J$1,"",INDIRECT("Inventaires!Q"&amp;SMALL(Inventaires!$A$3:$A$400,ROW()-1),1))</f>
        <v/>
      </c>
      <c r="F566" s="10" t="str">
        <f aca="true">IF(ROW()-1&gt;$J$1,"",INDIRECT("Inventaires!J"&amp;SMALL(Inventaires!$A$3:$A$400,ROW()-1),1))</f>
        <v/>
      </c>
      <c r="G566" s="3" t="str">
        <f aca="true">IF(ROW()-1&gt;$J$1,"",INDIRECT("Inventaires!K"&amp;SMALL(Inventaires!$A$3:$A$400,ROW()-1),1))</f>
        <v/>
      </c>
      <c r="H566" s="8" t="str">
        <f aca="true">IF(ROW()-1&gt;$J$1,"",INDIRECT("Inventaires!O"&amp;SMALL(Inventaires!$A$3:$A$400,ROW()-1),1))</f>
        <v/>
      </c>
      <c r="I5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7" customFormat="false" ht="13.8" hidden="false" customHeight="false" outlineLevel="0" collapsed="false">
      <c r="B567" s="7" t="str">
        <f aca="true">IF(ROW()-1&gt;$J$1,"",INDIRECT("Inventaires!D"&amp;SMALL(Inventaires!$A$3:$A$400,ROW()-1),1))</f>
        <v/>
      </c>
      <c r="C567" s="8" t="str">
        <f aca="true">IF(ROW()-1&gt;$J$1,"",INDIRECT("Inventaires!I"&amp;SMALL(Inventaires!$A$3:$A$400,ROW()-1),1))</f>
        <v/>
      </c>
      <c r="D567" s="3" t="str">
        <f aca="true">IF(ROW()-1&gt;$J$1,"",INDIRECT("Inventaires!C"&amp;SMALL(Inventaires!$A$3:$A$400,ROW()-1),1))</f>
        <v/>
      </c>
      <c r="E567" s="8" t="str">
        <f aca="true">IF(ROW()-1&gt;$J$1,"",INDIRECT("Inventaires!Q"&amp;SMALL(Inventaires!$A$3:$A$400,ROW()-1),1))</f>
        <v/>
      </c>
      <c r="F567" s="10" t="str">
        <f aca="true">IF(ROW()-1&gt;$J$1,"",INDIRECT("Inventaires!J"&amp;SMALL(Inventaires!$A$3:$A$400,ROW()-1),1))</f>
        <v/>
      </c>
      <c r="G567" s="3" t="str">
        <f aca="true">IF(ROW()-1&gt;$J$1,"",INDIRECT("Inventaires!K"&amp;SMALL(Inventaires!$A$3:$A$400,ROW()-1),1))</f>
        <v/>
      </c>
      <c r="H567" s="8" t="str">
        <f aca="true">IF(ROW()-1&gt;$J$1,"",INDIRECT("Inventaires!O"&amp;SMALL(Inventaires!$A$3:$A$400,ROW()-1),1))</f>
        <v/>
      </c>
      <c r="I5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8" customFormat="false" ht="13.8" hidden="false" customHeight="false" outlineLevel="0" collapsed="false">
      <c r="B568" s="7" t="str">
        <f aca="true">IF(ROW()-1&gt;$J$1,"",INDIRECT("Inventaires!D"&amp;SMALL(Inventaires!$A$3:$A$400,ROW()-1),1))</f>
        <v/>
      </c>
      <c r="C568" s="8" t="str">
        <f aca="true">IF(ROW()-1&gt;$J$1,"",INDIRECT("Inventaires!I"&amp;SMALL(Inventaires!$A$3:$A$400,ROW()-1),1))</f>
        <v/>
      </c>
      <c r="D568" s="3" t="str">
        <f aca="true">IF(ROW()-1&gt;$J$1,"",INDIRECT("Inventaires!C"&amp;SMALL(Inventaires!$A$3:$A$400,ROW()-1),1))</f>
        <v/>
      </c>
      <c r="E568" s="8" t="str">
        <f aca="true">IF(ROW()-1&gt;$J$1,"",INDIRECT("Inventaires!Q"&amp;SMALL(Inventaires!$A$3:$A$400,ROW()-1),1))</f>
        <v/>
      </c>
      <c r="F568" s="10" t="str">
        <f aca="true">IF(ROW()-1&gt;$J$1,"",INDIRECT("Inventaires!J"&amp;SMALL(Inventaires!$A$3:$A$400,ROW()-1),1))</f>
        <v/>
      </c>
      <c r="G568" s="3" t="str">
        <f aca="true">IF(ROW()-1&gt;$J$1,"",INDIRECT("Inventaires!K"&amp;SMALL(Inventaires!$A$3:$A$400,ROW()-1),1))</f>
        <v/>
      </c>
      <c r="H568" s="8" t="str">
        <f aca="true">IF(ROW()-1&gt;$J$1,"",INDIRECT("Inventaires!O"&amp;SMALL(Inventaires!$A$3:$A$400,ROW()-1),1))</f>
        <v/>
      </c>
      <c r="I5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69" customFormat="false" ht="13.8" hidden="false" customHeight="false" outlineLevel="0" collapsed="false">
      <c r="B569" s="7" t="str">
        <f aca="true">IF(ROW()-1&gt;$J$1,"",INDIRECT("Inventaires!D"&amp;SMALL(Inventaires!$A$3:$A$400,ROW()-1),1))</f>
        <v/>
      </c>
      <c r="C569" s="8" t="str">
        <f aca="true">IF(ROW()-1&gt;$J$1,"",INDIRECT("Inventaires!I"&amp;SMALL(Inventaires!$A$3:$A$400,ROW()-1),1))</f>
        <v/>
      </c>
      <c r="D569" s="3" t="str">
        <f aca="true">IF(ROW()-1&gt;$J$1,"",INDIRECT("Inventaires!C"&amp;SMALL(Inventaires!$A$3:$A$400,ROW()-1),1))</f>
        <v/>
      </c>
      <c r="E569" s="8" t="str">
        <f aca="true">IF(ROW()-1&gt;$J$1,"",INDIRECT("Inventaires!Q"&amp;SMALL(Inventaires!$A$3:$A$400,ROW()-1),1))</f>
        <v/>
      </c>
      <c r="F569" s="10" t="str">
        <f aca="true">IF(ROW()-1&gt;$J$1,"",INDIRECT("Inventaires!J"&amp;SMALL(Inventaires!$A$3:$A$400,ROW()-1),1))</f>
        <v/>
      </c>
      <c r="G569" s="3" t="str">
        <f aca="true">IF(ROW()-1&gt;$J$1,"",INDIRECT("Inventaires!K"&amp;SMALL(Inventaires!$A$3:$A$400,ROW()-1),1))</f>
        <v/>
      </c>
      <c r="H569" s="8" t="str">
        <f aca="true">IF(ROW()-1&gt;$J$1,"",INDIRECT("Inventaires!O"&amp;SMALL(Inventaires!$A$3:$A$400,ROW()-1),1))</f>
        <v/>
      </c>
      <c r="I5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0" customFormat="false" ht="13.8" hidden="false" customHeight="false" outlineLevel="0" collapsed="false">
      <c r="B570" s="7" t="str">
        <f aca="true">IF(ROW()-1&gt;$J$1,"",INDIRECT("Inventaires!D"&amp;SMALL(Inventaires!$A$3:$A$400,ROW()-1),1))</f>
        <v/>
      </c>
      <c r="C570" s="8" t="str">
        <f aca="true">IF(ROW()-1&gt;$J$1,"",INDIRECT("Inventaires!I"&amp;SMALL(Inventaires!$A$3:$A$400,ROW()-1),1))</f>
        <v/>
      </c>
      <c r="D570" s="3" t="str">
        <f aca="true">IF(ROW()-1&gt;$J$1,"",INDIRECT("Inventaires!C"&amp;SMALL(Inventaires!$A$3:$A$400,ROW()-1),1))</f>
        <v/>
      </c>
      <c r="E570" s="8" t="str">
        <f aca="true">IF(ROW()-1&gt;$J$1,"",INDIRECT("Inventaires!Q"&amp;SMALL(Inventaires!$A$3:$A$400,ROW()-1),1))</f>
        <v/>
      </c>
      <c r="F570" s="10" t="str">
        <f aca="true">IF(ROW()-1&gt;$J$1,"",INDIRECT("Inventaires!J"&amp;SMALL(Inventaires!$A$3:$A$400,ROW()-1),1))</f>
        <v/>
      </c>
      <c r="G570" s="3" t="str">
        <f aca="true">IF(ROW()-1&gt;$J$1,"",INDIRECT("Inventaires!K"&amp;SMALL(Inventaires!$A$3:$A$400,ROW()-1),1))</f>
        <v/>
      </c>
      <c r="H570" s="8" t="str">
        <f aca="true">IF(ROW()-1&gt;$J$1,"",INDIRECT("Inventaires!O"&amp;SMALL(Inventaires!$A$3:$A$400,ROW()-1),1))</f>
        <v/>
      </c>
      <c r="I5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1" customFormat="false" ht="13.8" hidden="false" customHeight="false" outlineLevel="0" collapsed="false">
      <c r="B571" s="7" t="str">
        <f aca="true">IF(ROW()-1&gt;$J$1,"",INDIRECT("Inventaires!D"&amp;SMALL(Inventaires!$A$3:$A$400,ROW()-1),1))</f>
        <v/>
      </c>
      <c r="C571" s="8" t="str">
        <f aca="true">IF(ROW()-1&gt;$J$1,"",INDIRECT("Inventaires!I"&amp;SMALL(Inventaires!$A$3:$A$400,ROW()-1),1))</f>
        <v/>
      </c>
      <c r="D571" s="3" t="str">
        <f aca="true">IF(ROW()-1&gt;$J$1,"",INDIRECT("Inventaires!C"&amp;SMALL(Inventaires!$A$3:$A$400,ROW()-1),1))</f>
        <v/>
      </c>
      <c r="E571" s="8" t="str">
        <f aca="true">IF(ROW()-1&gt;$J$1,"",INDIRECT("Inventaires!Q"&amp;SMALL(Inventaires!$A$3:$A$400,ROW()-1),1))</f>
        <v/>
      </c>
      <c r="F571" s="10" t="str">
        <f aca="true">IF(ROW()-1&gt;$J$1,"",INDIRECT("Inventaires!J"&amp;SMALL(Inventaires!$A$3:$A$400,ROW()-1),1))</f>
        <v/>
      </c>
      <c r="G571" s="3" t="str">
        <f aca="true">IF(ROW()-1&gt;$J$1,"",INDIRECT("Inventaires!K"&amp;SMALL(Inventaires!$A$3:$A$400,ROW()-1),1))</f>
        <v/>
      </c>
      <c r="H571" s="8" t="str">
        <f aca="true">IF(ROW()-1&gt;$J$1,"",INDIRECT("Inventaires!O"&amp;SMALL(Inventaires!$A$3:$A$400,ROW()-1),1))</f>
        <v/>
      </c>
      <c r="I5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2" customFormat="false" ht="13.8" hidden="false" customHeight="false" outlineLevel="0" collapsed="false">
      <c r="B572" s="7" t="str">
        <f aca="true">IF(ROW()-1&gt;$J$1,"",INDIRECT("Inventaires!D"&amp;SMALL(Inventaires!$A$3:$A$400,ROW()-1),1))</f>
        <v/>
      </c>
      <c r="C572" s="8" t="str">
        <f aca="true">IF(ROW()-1&gt;$J$1,"",INDIRECT("Inventaires!I"&amp;SMALL(Inventaires!$A$3:$A$400,ROW()-1),1))</f>
        <v/>
      </c>
      <c r="D572" s="3" t="str">
        <f aca="true">IF(ROW()-1&gt;$J$1,"",INDIRECT("Inventaires!C"&amp;SMALL(Inventaires!$A$3:$A$400,ROW()-1),1))</f>
        <v/>
      </c>
      <c r="E572" s="8" t="str">
        <f aca="true">IF(ROW()-1&gt;$J$1,"",INDIRECT("Inventaires!Q"&amp;SMALL(Inventaires!$A$3:$A$400,ROW()-1),1))</f>
        <v/>
      </c>
      <c r="F572" s="10" t="str">
        <f aca="true">IF(ROW()-1&gt;$J$1,"",INDIRECT("Inventaires!J"&amp;SMALL(Inventaires!$A$3:$A$400,ROW()-1),1))</f>
        <v/>
      </c>
      <c r="G572" s="3" t="str">
        <f aca="true">IF(ROW()-1&gt;$J$1,"",INDIRECT("Inventaires!K"&amp;SMALL(Inventaires!$A$3:$A$400,ROW()-1),1))</f>
        <v/>
      </c>
      <c r="H572" s="8" t="str">
        <f aca="true">IF(ROW()-1&gt;$J$1,"",INDIRECT("Inventaires!O"&amp;SMALL(Inventaires!$A$3:$A$400,ROW()-1),1))</f>
        <v/>
      </c>
      <c r="I5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3" customFormat="false" ht="13.8" hidden="false" customHeight="false" outlineLevel="0" collapsed="false">
      <c r="B573" s="7" t="str">
        <f aca="true">IF(ROW()-1&gt;$J$1,"",INDIRECT("Inventaires!D"&amp;SMALL(Inventaires!$A$3:$A$400,ROW()-1),1))</f>
        <v/>
      </c>
      <c r="C573" s="8" t="str">
        <f aca="true">IF(ROW()-1&gt;$J$1,"",INDIRECT("Inventaires!I"&amp;SMALL(Inventaires!$A$3:$A$400,ROW()-1),1))</f>
        <v/>
      </c>
      <c r="D573" s="3" t="str">
        <f aca="true">IF(ROW()-1&gt;$J$1,"",INDIRECT("Inventaires!C"&amp;SMALL(Inventaires!$A$3:$A$400,ROW()-1),1))</f>
        <v/>
      </c>
      <c r="E573" s="8" t="str">
        <f aca="true">IF(ROW()-1&gt;$J$1,"",INDIRECT("Inventaires!Q"&amp;SMALL(Inventaires!$A$3:$A$400,ROW()-1),1))</f>
        <v/>
      </c>
      <c r="F573" s="10" t="str">
        <f aca="true">IF(ROW()-1&gt;$J$1,"",INDIRECT("Inventaires!J"&amp;SMALL(Inventaires!$A$3:$A$400,ROW()-1),1))</f>
        <v/>
      </c>
      <c r="G573" s="3" t="str">
        <f aca="true">IF(ROW()-1&gt;$J$1,"",INDIRECT("Inventaires!K"&amp;SMALL(Inventaires!$A$3:$A$400,ROW()-1),1))</f>
        <v/>
      </c>
      <c r="H573" s="8" t="str">
        <f aca="true">IF(ROW()-1&gt;$J$1,"",INDIRECT("Inventaires!O"&amp;SMALL(Inventaires!$A$3:$A$400,ROW()-1),1))</f>
        <v/>
      </c>
      <c r="I5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4" customFormat="false" ht="13.8" hidden="false" customHeight="false" outlineLevel="0" collapsed="false">
      <c r="B574" s="7" t="str">
        <f aca="true">IF(ROW()-1&gt;$J$1,"",INDIRECT("Inventaires!D"&amp;SMALL(Inventaires!$A$3:$A$400,ROW()-1),1))</f>
        <v/>
      </c>
      <c r="C574" s="8" t="str">
        <f aca="true">IF(ROW()-1&gt;$J$1,"",INDIRECT("Inventaires!I"&amp;SMALL(Inventaires!$A$3:$A$400,ROW()-1),1))</f>
        <v/>
      </c>
      <c r="D574" s="3" t="str">
        <f aca="true">IF(ROW()-1&gt;$J$1,"",INDIRECT("Inventaires!C"&amp;SMALL(Inventaires!$A$3:$A$400,ROW()-1),1))</f>
        <v/>
      </c>
      <c r="E574" s="8" t="str">
        <f aca="true">IF(ROW()-1&gt;$J$1,"",INDIRECT("Inventaires!Q"&amp;SMALL(Inventaires!$A$3:$A$400,ROW()-1),1))</f>
        <v/>
      </c>
      <c r="F574" s="10" t="str">
        <f aca="true">IF(ROW()-1&gt;$J$1,"",INDIRECT("Inventaires!J"&amp;SMALL(Inventaires!$A$3:$A$400,ROW()-1),1))</f>
        <v/>
      </c>
      <c r="G574" s="3" t="str">
        <f aca="true">IF(ROW()-1&gt;$J$1,"",INDIRECT("Inventaires!K"&amp;SMALL(Inventaires!$A$3:$A$400,ROW()-1),1))</f>
        <v/>
      </c>
      <c r="H574" s="8" t="str">
        <f aca="true">IF(ROW()-1&gt;$J$1,"",INDIRECT("Inventaires!O"&amp;SMALL(Inventaires!$A$3:$A$400,ROW()-1),1))</f>
        <v/>
      </c>
      <c r="I5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5" customFormat="false" ht="13.8" hidden="false" customHeight="false" outlineLevel="0" collapsed="false">
      <c r="B575" s="7" t="str">
        <f aca="true">IF(ROW()-1&gt;$J$1,"",INDIRECT("Inventaires!D"&amp;SMALL(Inventaires!$A$3:$A$400,ROW()-1),1))</f>
        <v/>
      </c>
      <c r="C575" s="8" t="str">
        <f aca="true">IF(ROW()-1&gt;$J$1,"",INDIRECT("Inventaires!I"&amp;SMALL(Inventaires!$A$3:$A$400,ROW()-1),1))</f>
        <v/>
      </c>
      <c r="D575" s="3" t="str">
        <f aca="true">IF(ROW()-1&gt;$J$1,"",INDIRECT("Inventaires!C"&amp;SMALL(Inventaires!$A$3:$A$400,ROW()-1),1))</f>
        <v/>
      </c>
      <c r="E575" s="8" t="str">
        <f aca="true">IF(ROW()-1&gt;$J$1,"",INDIRECT("Inventaires!Q"&amp;SMALL(Inventaires!$A$3:$A$400,ROW()-1),1))</f>
        <v/>
      </c>
      <c r="F575" s="10" t="str">
        <f aca="true">IF(ROW()-1&gt;$J$1,"",INDIRECT("Inventaires!J"&amp;SMALL(Inventaires!$A$3:$A$400,ROW()-1),1))</f>
        <v/>
      </c>
      <c r="G575" s="3" t="str">
        <f aca="true">IF(ROW()-1&gt;$J$1,"",INDIRECT("Inventaires!K"&amp;SMALL(Inventaires!$A$3:$A$400,ROW()-1),1))</f>
        <v/>
      </c>
      <c r="H575" s="8" t="str">
        <f aca="true">IF(ROW()-1&gt;$J$1,"",INDIRECT("Inventaires!O"&amp;SMALL(Inventaires!$A$3:$A$400,ROW()-1),1))</f>
        <v/>
      </c>
      <c r="I5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6" customFormat="false" ht="13.8" hidden="false" customHeight="false" outlineLevel="0" collapsed="false">
      <c r="B576" s="7" t="str">
        <f aca="true">IF(ROW()-1&gt;$J$1,"",INDIRECT("Inventaires!D"&amp;SMALL(Inventaires!$A$3:$A$400,ROW()-1),1))</f>
        <v/>
      </c>
      <c r="C576" s="8" t="str">
        <f aca="true">IF(ROW()-1&gt;$J$1,"",INDIRECT("Inventaires!I"&amp;SMALL(Inventaires!$A$3:$A$400,ROW()-1),1))</f>
        <v/>
      </c>
      <c r="D576" s="3" t="str">
        <f aca="true">IF(ROW()-1&gt;$J$1,"",INDIRECT("Inventaires!C"&amp;SMALL(Inventaires!$A$3:$A$400,ROW()-1),1))</f>
        <v/>
      </c>
      <c r="E576" s="8" t="str">
        <f aca="true">IF(ROW()-1&gt;$J$1,"",INDIRECT("Inventaires!Q"&amp;SMALL(Inventaires!$A$3:$A$400,ROW()-1),1))</f>
        <v/>
      </c>
      <c r="F576" s="10" t="str">
        <f aca="true">IF(ROW()-1&gt;$J$1,"",INDIRECT("Inventaires!J"&amp;SMALL(Inventaires!$A$3:$A$400,ROW()-1),1))</f>
        <v/>
      </c>
      <c r="G576" s="3" t="str">
        <f aca="true">IF(ROW()-1&gt;$J$1,"",INDIRECT("Inventaires!K"&amp;SMALL(Inventaires!$A$3:$A$400,ROW()-1),1))</f>
        <v/>
      </c>
      <c r="H576" s="8" t="str">
        <f aca="true">IF(ROW()-1&gt;$J$1,"",INDIRECT("Inventaires!O"&amp;SMALL(Inventaires!$A$3:$A$400,ROW()-1),1))</f>
        <v/>
      </c>
      <c r="I5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7" customFormat="false" ht="13.8" hidden="false" customHeight="false" outlineLevel="0" collapsed="false">
      <c r="B577" s="7" t="str">
        <f aca="true">IF(ROW()-1&gt;$J$1,"",INDIRECT("Inventaires!D"&amp;SMALL(Inventaires!$A$3:$A$400,ROW()-1),1))</f>
        <v/>
      </c>
      <c r="C577" s="8" t="str">
        <f aca="true">IF(ROW()-1&gt;$J$1,"",INDIRECT("Inventaires!I"&amp;SMALL(Inventaires!$A$3:$A$400,ROW()-1),1))</f>
        <v/>
      </c>
      <c r="D577" s="3" t="str">
        <f aca="true">IF(ROW()-1&gt;$J$1,"",INDIRECT("Inventaires!C"&amp;SMALL(Inventaires!$A$3:$A$400,ROW()-1),1))</f>
        <v/>
      </c>
      <c r="E577" s="8" t="str">
        <f aca="true">IF(ROW()-1&gt;$J$1,"",INDIRECT("Inventaires!Q"&amp;SMALL(Inventaires!$A$3:$A$400,ROW()-1),1))</f>
        <v/>
      </c>
      <c r="F577" s="10" t="str">
        <f aca="true">IF(ROW()-1&gt;$J$1,"",INDIRECT("Inventaires!J"&amp;SMALL(Inventaires!$A$3:$A$400,ROW()-1),1))</f>
        <v/>
      </c>
      <c r="G577" s="3" t="str">
        <f aca="true">IF(ROW()-1&gt;$J$1,"",INDIRECT("Inventaires!K"&amp;SMALL(Inventaires!$A$3:$A$400,ROW()-1),1))</f>
        <v/>
      </c>
      <c r="H577" s="8" t="str">
        <f aca="true">IF(ROW()-1&gt;$J$1,"",INDIRECT("Inventaires!O"&amp;SMALL(Inventaires!$A$3:$A$400,ROW()-1),1))</f>
        <v/>
      </c>
      <c r="I5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8" customFormat="false" ht="13.8" hidden="false" customHeight="false" outlineLevel="0" collapsed="false">
      <c r="B578" s="7" t="str">
        <f aca="true">IF(ROW()-1&gt;$J$1,"",INDIRECT("Inventaires!D"&amp;SMALL(Inventaires!$A$3:$A$400,ROW()-1),1))</f>
        <v/>
      </c>
      <c r="C578" s="8" t="str">
        <f aca="true">IF(ROW()-1&gt;$J$1,"",INDIRECT("Inventaires!I"&amp;SMALL(Inventaires!$A$3:$A$400,ROW()-1),1))</f>
        <v/>
      </c>
      <c r="D578" s="3" t="str">
        <f aca="true">IF(ROW()-1&gt;$J$1,"",INDIRECT("Inventaires!C"&amp;SMALL(Inventaires!$A$3:$A$400,ROW()-1),1))</f>
        <v/>
      </c>
      <c r="E578" s="8" t="str">
        <f aca="true">IF(ROW()-1&gt;$J$1,"",INDIRECT("Inventaires!Q"&amp;SMALL(Inventaires!$A$3:$A$400,ROW()-1),1))</f>
        <v/>
      </c>
      <c r="F578" s="10" t="str">
        <f aca="true">IF(ROW()-1&gt;$J$1,"",INDIRECT("Inventaires!J"&amp;SMALL(Inventaires!$A$3:$A$400,ROW()-1),1))</f>
        <v/>
      </c>
      <c r="G578" s="3" t="str">
        <f aca="true">IF(ROW()-1&gt;$J$1,"",INDIRECT("Inventaires!K"&amp;SMALL(Inventaires!$A$3:$A$400,ROW()-1),1))</f>
        <v/>
      </c>
      <c r="H578" s="8" t="str">
        <f aca="true">IF(ROW()-1&gt;$J$1,"",INDIRECT("Inventaires!O"&amp;SMALL(Inventaires!$A$3:$A$400,ROW()-1),1))</f>
        <v/>
      </c>
      <c r="I5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79" customFormat="false" ht="13.8" hidden="false" customHeight="false" outlineLevel="0" collapsed="false">
      <c r="B579" s="7" t="str">
        <f aca="true">IF(ROW()-1&gt;$J$1,"",INDIRECT("Inventaires!D"&amp;SMALL(Inventaires!$A$3:$A$400,ROW()-1),1))</f>
        <v/>
      </c>
      <c r="C579" s="8" t="str">
        <f aca="true">IF(ROW()-1&gt;$J$1,"",INDIRECT("Inventaires!I"&amp;SMALL(Inventaires!$A$3:$A$400,ROW()-1),1))</f>
        <v/>
      </c>
      <c r="D579" s="3" t="str">
        <f aca="true">IF(ROW()-1&gt;$J$1,"",INDIRECT("Inventaires!C"&amp;SMALL(Inventaires!$A$3:$A$400,ROW()-1),1))</f>
        <v/>
      </c>
      <c r="E579" s="8" t="str">
        <f aca="true">IF(ROW()-1&gt;$J$1,"",INDIRECT("Inventaires!Q"&amp;SMALL(Inventaires!$A$3:$A$400,ROW()-1),1))</f>
        <v/>
      </c>
      <c r="F579" s="10" t="str">
        <f aca="true">IF(ROW()-1&gt;$J$1,"",INDIRECT("Inventaires!J"&amp;SMALL(Inventaires!$A$3:$A$400,ROW()-1),1))</f>
        <v/>
      </c>
      <c r="G579" s="3" t="str">
        <f aca="true">IF(ROW()-1&gt;$J$1,"",INDIRECT("Inventaires!K"&amp;SMALL(Inventaires!$A$3:$A$400,ROW()-1),1))</f>
        <v/>
      </c>
      <c r="H579" s="8" t="str">
        <f aca="true">IF(ROW()-1&gt;$J$1,"",INDIRECT("Inventaires!O"&amp;SMALL(Inventaires!$A$3:$A$400,ROW()-1),1))</f>
        <v/>
      </c>
      <c r="I5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0" customFormat="false" ht="13.8" hidden="false" customHeight="false" outlineLevel="0" collapsed="false">
      <c r="B580" s="7" t="str">
        <f aca="true">IF(ROW()-1&gt;$J$1,"",INDIRECT("Inventaires!D"&amp;SMALL(Inventaires!$A$3:$A$400,ROW()-1),1))</f>
        <v/>
      </c>
      <c r="C580" s="8" t="str">
        <f aca="true">IF(ROW()-1&gt;$J$1,"",INDIRECT("Inventaires!I"&amp;SMALL(Inventaires!$A$3:$A$400,ROW()-1),1))</f>
        <v/>
      </c>
      <c r="D580" s="3" t="str">
        <f aca="true">IF(ROW()-1&gt;$J$1,"",INDIRECT("Inventaires!C"&amp;SMALL(Inventaires!$A$3:$A$400,ROW()-1),1))</f>
        <v/>
      </c>
      <c r="E580" s="8" t="str">
        <f aca="true">IF(ROW()-1&gt;$J$1,"",INDIRECT("Inventaires!Q"&amp;SMALL(Inventaires!$A$3:$A$400,ROW()-1),1))</f>
        <v/>
      </c>
      <c r="F580" s="10" t="str">
        <f aca="true">IF(ROW()-1&gt;$J$1,"",INDIRECT("Inventaires!J"&amp;SMALL(Inventaires!$A$3:$A$400,ROW()-1),1))</f>
        <v/>
      </c>
      <c r="G580" s="3" t="str">
        <f aca="true">IF(ROW()-1&gt;$J$1,"",INDIRECT("Inventaires!K"&amp;SMALL(Inventaires!$A$3:$A$400,ROW()-1),1))</f>
        <v/>
      </c>
      <c r="H580" s="8" t="str">
        <f aca="true">IF(ROW()-1&gt;$J$1,"",INDIRECT("Inventaires!O"&amp;SMALL(Inventaires!$A$3:$A$400,ROW()-1),1))</f>
        <v/>
      </c>
      <c r="I5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1" customFormat="false" ht="13.8" hidden="false" customHeight="false" outlineLevel="0" collapsed="false">
      <c r="B581" s="7" t="str">
        <f aca="true">IF(ROW()-1&gt;$J$1,"",INDIRECT("Inventaires!D"&amp;SMALL(Inventaires!$A$3:$A$400,ROW()-1),1))</f>
        <v/>
      </c>
      <c r="C581" s="8" t="str">
        <f aca="true">IF(ROW()-1&gt;$J$1,"",INDIRECT("Inventaires!I"&amp;SMALL(Inventaires!$A$3:$A$400,ROW()-1),1))</f>
        <v/>
      </c>
      <c r="D581" s="3" t="str">
        <f aca="true">IF(ROW()-1&gt;$J$1,"",INDIRECT("Inventaires!C"&amp;SMALL(Inventaires!$A$3:$A$400,ROW()-1),1))</f>
        <v/>
      </c>
      <c r="E581" s="8" t="str">
        <f aca="true">IF(ROW()-1&gt;$J$1,"",INDIRECT("Inventaires!Q"&amp;SMALL(Inventaires!$A$3:$A$400,ROW()-1),1))</f>
        <v/>
      </c>
      <c r="F581" s="10" t="str">
        <f aca="true">IF(ROW()-1&gt;$J$1,"",INDIRECT("Inventaires!J"&amp;SMALL(Inventaires!$A$3:$A$400,ROW()-1),1))</f>
        <v/>
      </c>
      <c r="G581" s="3" t="str">
        <f aca="true">IF(ROW()-1&gt;$J$1,"",INDIRECT("Inventaires!K"&amp;SMALL(Inventaires!$A$3:$A$400,ROW()-1),1))</f>
        <v/>
      </c>
      <c r="H581" s="8" t="str">
        <f aca="true">IF(ROW()-1&gt;$J$1,"",INDIRECT("Inventaires!O"&amp;SMALL(Inventaires!$A$3:$A$400,ROW()-1),1))</f>
        <v/>
      </c>
      <c r="I5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2" customFormat="false" ht="13.8" hidden="false" customHeight="false" outlineLevel="0" collapsed="false">
      <c r="B582" s="7" t="str">
        <f aca="true">IF(ROW()-1&gt;$J$1,"",INDIRECT("Inventaires!D"&amp;SMALL(Inventaires!$A$3:$A$400,ROW()-1),1))</f>
        <v/>
      </c>
      <c r="C582" s="8" t="str">
        <f aca="true">IF(ROW()-1&gt;$J$1,"",INDIRECT("Inventaires!I"&amp;SMALL(Inventaires!$A$3:$A$400,ROW()-1),1))</f>
        <v/>
      </c>
      <c r="D582" s="3" t="str">
        <f aca="true">IF(ROW()-1&gt;$J$1,"",INDIRECT("Inventaires!C"&amp;SMALL(Inventaires!$A$3:$A$400,ROW()-1),1))</f>
        <v/>
      </c>
      <c r="E582" s="8" t="str">
        <f aca="true">IF(ROW()-1&gt;$J$1,"",INDIRECT("Inventaires!Q"&amp;SMALL(Inventaires!$A$3:$A$400,ROW()-1),1))</f>
        <v/>
      </c>
      <c r="F582" s="10" t="str">
        <f aca="true">IF(ROW()-1&gt;$J$1,"",INDIRECT("Inventaires!J"&amp;SMALL(Inventaires!$A$3:$A$400,ROW()-1),1))</f>
        <v/>
      </c>
      <c r="G582" s="3" t="str">
        <f aca="true">IF(ROW()-1&gt;$J$1,"",INDIRECT("Inventaires!K"&amp;SMALL(Inventaires!$A$3:$A$400,ROW()-1),1))</f>
        <v/>
      </c>
      <c r="H582" s="8" t="str">
        <f aca="true">IF(ROW()-1&gt;$J$1,"",INDIRECT("Inventaires!O"&amp;SMALL(Inventaires!$A$3:$A$400,ROW()-1),1))</f>
        <v/>
      </c>
      <c r="I5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3" customFormat="false" ht="13.8" hidden="false" customHeight="false" outlineLevel="0" collapsed="false">
      <c r="B583" s="7" t="str">
        <f aca="true">IF(ROW()-1&gt;$J$1,"",INDIRECT("Inventaires!D"&amp;SMALL(Inventaires!$A$3:$A$400,ROW()-1),1))</f>
        <v/>
      </c>
      <c r="C583" s="8" t="str">
        <f aca="true">IF(ROW()-1&gt;$J$1,"",INDIRECT("Inventaires!I"&amp;SMALL(Inventaires!$A$3:$A$400,ROW()-1),1))</f>
        <v/>
      </c>
      <c r="D583" s="3" t="str">
        <f aca="true">IF(ROW()-1&gt;$J$1,"",INDIRECT("Inventaires!C"&amp;SMALL(Inventaires!$A$3:$A$400,ROW()-1),1))</f>
        <v/>
      </c>
      <c r="E583" s="8" t="str">
        <f aca="true">IF(ROW()-1&gt;$J$1,"",INDIRECT("Inventaires!Q"&amp;SMALL(Inventaires!$A$3:$A$400,ROW()-1),1))</f>
        <v/>
      </c>
      <c r="F583" s="10" t="str">
        <f aca="true">IF(ROW()-1&gt;$J$1,"",INDIRECT("Inventaires!J"&amp;SMALL(Inventaires!$A$3:$A$400,ROW()-1),1))</f>
        <v/>
      </c>
      <c r="G583" s="3" t="str">
        <f aca="true">IF(ROW()-1&gt;$J$1,"",INDIRECT("Inventaires!K"&amp;SMALL(Inventaires!$A$3:$A$400,ROW()-1),1))</f>
        <v/>
      </c>
      <c r="H583" s="8" t="str">
        <f aca="true">IF(ROW()-1&gt;$J$1,"",INDIRECT("Inventaires!O"&amp;SMALL(Inventaires!$A$3:$A$400,ROW()-1),1))</f>
        <v/>
      </c>
      <c r="I5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4" customFormat="false" ht="13.8" hidden="false" customHeight="false" outlineLevel="0" collapsed="false">
      <c r="B584" s="7" t="str">
        <f aca="true">IF(ROW()-1&gt;$J$1,"",INDIRECT("Inventaires!D"&amp;SMALL(Inventaires!$A$3:$A$400,ROW()-1),1))</f>
        <v/>
      </c>
      <c r="C584" s="8" t="str">
        <f aca="true">IF(ROW()-1&gt;$J$1,"",INDIRECT("Inventaires!I"&amp;SMALL(Inventaires!$A$3:$A$400,ROW()-1),1))</f>
        <v/>
      </c>
      <c r="D584" s="3" t="str">
        <f aca="true">IF(ROW()-1&gt;$J$1,"",INDIRECT("Inventaires!C"&amp;SMALL(Inventaires!$A$3:$A$400,ROW()-1),1))</f>
        <v/>
      </c>
      <c r="E584" s="8" t="str">
        <f aca="true">IF(ROW()-1&gt;$J$1,"",INDIRECT("Inventaires!Q"&amp;SMALL(Inventaires!$A$3:$A$400,ROW()-1),1))</f>
        <v/>
      </c>
      <c r="F584" s="10" t="str">
        <f aca="true">IF(ROW()-1&gt;$J$1,"",INDIRECT("Inventaires!J"&amp;SMALL(Inventaires!$A$3:$A$400,ROW()-1),1))</f>
        <v/>
      </c>
      <c r="G584" s="3" t="str">
        <f aca="true">IF(ROW()-1&gt;$J$1,"",INDIRECT("Inventaires!K"&amp;SMALL(Inventaires!$A$3:$A$400,ROW()-1),1))</f>
        <v/>
      </c>
      <c r="H584" s="8" t="str">
        <f aca="true">IF(ROW()-1&gt;$J$1,"",INDIRECT("Inventaires!O"&amp;SMALL(Inventaires!$A$3:$A$400,ROW()-1),1))</f>
        <v/>
      </c>
      <c r="I5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5" customFormat="false" ht="13.8" hidden="false" customHeight="false" outlineLevel="0" collapsed="false">
      <c r="B585" s="7" t="str">
        <f aca="true">IF(ROW()-1&gt;$J$1,"",INDIRECT("Inventaires!D"&amp;SMALL(Inventaires!$A$3:$A$400,ROW()-1),1))</f>
        <v/>
      </c>
      <c r="C585" s="8" t="str">
        <f aca="true">IF(ROW()-1&gt;$J$1,"",INDIRECT("Inventaires!I"&amp;SMALL(Inventaires!$A$3:$A$400,ROW()-1),1))</f>
        <v/>
      </c>
      <c r="D585" s="3" t="str">
        <f aca="true">IF(ROW()-1&gt;$J$1,"",INDIRECT("Inventaires!C"&amp;SMALL(Inventaires!$A$3:$A$400,ROW()-1),1))</f>
        <v/>
      </c>
      <c r="E585" s="8" t="str">
        <f aca="true">IF(ROW()-1&gt;$J$1,"",INDIRECT("Inventaires!Q"&amp;SMALL(Inventaires!$A$3:$A$400,ROW()-1),1))</f>
        <v/>
      </c>
      <c r="F585" s="10" t="str">
        <f aca="true">IF(ROW()-1&gt;$J$1,"",INDIRECT("Inventaires!J"&amp;SMALL(Inventaires!$A$3:$A$400,ROW()-1),1))</f>
        <v/>
      </c>
      <c r="G585" s="3" t="str">
        <f aca="true">IF(ROW()-1&gt;$J$1,"",INDIRECT("Inventaires!K"&amp;SMALL(Inventaires!$A$3:$A$400,ROW()-1),1))</f>
        <v/>
      </c>
      <c r="H585" s="8" t="str">
        <f aca="true">IF(ROW()-1&gt;$J$1,"",INDIRECT("Inventaires!O"&amp;SMALL(Inventaires!$A$3:$A$400,ROW()-1),1))</f>
        <v/>
      </c>
      <c r="I5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6" customFormat="false" ht="13.8" hidden="false" customHeight="false" outlineLevel="0" collapsed="false">
      <c r="B586" s="7" t="str">
        <f aca="true">IF(ROW()-1&gt;$J$1,"",INDIRECT("Inventaires!D"&amp;SMALL(Inventaires!$A$3:$A$400,ROW()-1),1))</f>
        <v/>
      </c>
      <c r="C586" s="8" t="str">
        <f aca="true">IF(ROW()-1&gt;$J$1,"",INDIRECT("Inventaires!I"&amp;SMALL(Inventaires!$A$3:$A$400,ROW()-1),1))</f>
        <v/>
      </c>
      <c r="D586" s="3" t="str">
        <f aca="true">IF(ROW()-1&gt;$J$1,"",INDIRECT("Inventaires!C"&amp;SMALL(Inventaires!$A$3:$A$400,ROW()-1),1))</f>
        <v/>
      </c>
      <c r="E586" s="8" t="str">
        <f aca="true">IF(ROW()-1&gt;$J$1,"",INDIRECT("Inventaires!Q"&amp;SMALL(Inventaires!$A$3:$A$400,ROW()-1),1))</f>
        <v/>
      </c>
      <c r="F586" s="10" t="str">
        <f aca="true">IF(ROW()-1&gt;$J$1,"",INDIRECT("Inventaires!J"&amp;SMALL(Inventaires!$A$3:$A$400,ROW()-1),1))</f>
        <v/>
      </c>
      <c r="G586" s="3" t="str">
        <f aca="true">IF(ROW()-1&gt;$J$1,"",INDIRECT("Inventaires!K"&amp;SMALL(Inventaires!$A$3:$A$400,ROW()-1),1))</f>
        <v/>
      </c>
      <c r="H586" s="8" t="str">
        <f aca="true">IF(ROW()-1&gt;$J$1,"",INDIRECT("Inventaires!O"&amp;SMALL(Inventaires!$A$3:$A$400,ROW()-1),1))</f>
        <v/>
      </c>
      <c r="I5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7" customFormat="false" ht="13.8" hidden="false" customHeight="false" outlineLevel="0" collapsed="false">
      <c r="B587" s="7" t="str">
        <f aca="true">IF(ROW()-1&gt;$J$1,"",INDIRECT("Inventaires!D"&amp;SMALL(Inventaires!$A$3:$A$400,ROW()-1),1))</f>
        <v/>
      </c>
      <c r="C587" s="8" t="str">
        <f aca="true">IF(ROW()-1&gt;$J$1,"",INDIRECT("Inventaires!I"&amp;SMALL(Inventaires!$A$3:$A$400,ROW()-1),1))</f>
        <v/>
      </c>
      <c r="D587" s="3" t="str">
        <f aca="true">IF(ROW()-1&gt;$J$1,"",INDIRECT("Inventaires!C"&amp;SMALL(Inventaires!$A$3:$A$400,ROW()-1),1))</f>
        <v/>
      </c>
      <c r="E587" s="8" t="str">
        <f aca="true">IF(ROW()-1&gt;$J$1,"",INDIRECT("Inventaires!Q"&amp;SMALL(Inventaires!$A$3:$A$400,ROW()-1),1))</f>
        <v/>
      </c>
      <c r="F587" s="10" t="str">
        <f aca="true">IF(ROW()-1&gt;$J$1,"",INDIRECT("Inventaires!J"&amp;SMALL(Inventaires!$A$3:$A$400,ROW()-1),1))</f>
        <v/>
      </c>
      <c r="G587" s="3" t="str">
        <f aca="true">IF(ROW()-1&gt;$J$1,"",INDIRECT("Inventaires!K"&amp;SMALL(Inventaires!$A$3:$A$400,ROW()-1),1))</f>
        <v/>
      </c>
      <c r="H587" s="8" t="str">
        <f aca="true">IF(ROW()-1&gt;$J$1,"",INDIRECT("Inventaires!O"&amp;SMALL(Inventaires!$A$3:$A$400,ROW()-1),1))</f>
        <v/>
      </c>
      <c r="I5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8" customFormat="false" ht="13.8" hidden="false" customHeight="false" outlineLevel="0" collapsed="false">
      <c r="B588" s="7" t="str">
        <f aca="true">IF(ROW()-1&gt;$J$1,"",INDIRECT("Inventaires!D"&amp;SMALL(Inventaires!$A$3:$A$400,ROW()-1),1))</f>
        <v/>
      </c>
      <c r="C588" s="8" t="str">
        <f aca="true">IF(ROW()-1&gt;$J$1,"",INDIRECT("Inventaires!I"&amp;SMALL(Inventaires!$A$3:$A$400,ROW()-1),1))</f>
        <v/>
      </c>
      <c r="D588" s="3" t="str">
        <f aca="true">IF(ROW()-1&gt;$J$1,"",INDIRECT("Inventaires!C"&amp;SMALL(Inventaires!$A$3:$A$400,ROW()-1),1))</f>
        <v/>
      </c>
      <c r="E588" s="8" t="str">
        <f aca="true">IF(ROW()-1&gt;$J$1,"",INDIRECT("Inventaires!Q"&amp;SMALL(Inventaires!$A$3:$A$400,ROW()-1),1))</f>
        <v/>
      </c>
      <c r="F588" s="10" t="str">
        <f aca="true">IF(ROW()-1&gt;$J$1,"",INDIRECT("Inventaires!J"&amp;SMALL(Inventaires!$A$3:$A$400,ROW()-1),1))</f>
        <v/>
      </c>
      <c r="G588" s="3" t="str">
        <f aca="true">IF(ROW()-1&gt;$J$1,"",INDIRECT("Inventaires!K"&amp;SMALL(Inventaires!$A$3:$A$400,ROW()-1),1))</f>
        <v/>
      </c>
      <c r="H588" s="8" t="str">
        <f aca="true">IF(ROW()-1&gt;$J$1,"",INDIRECT("Inventaires!O"&amp;SMALL(Inventaires!$A$3:$A$400,ROW()-1),1))</f>
        <v/>
      </c>
      <c r="I5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89" customFormat="false" ht="13.8" hidden="false" customHeight="false" outlineLevel="0" collapsed="false">
      <c r="B589" s="7" t="str">
        <f aca="true">IF(ROW()-1&gt;$J$1,"",INDIRECT("Inventaires!D"&amp;SMALL(Inventaires!$A$3:$A$400,ROW()-1),1))</f>
        <v/>
      </c>
      <c r="C589" s="8" t="str">
        <f aca="true">IF(ROW()-1&gt;$J$1,"",INDIRECT("Inventaires!I"&amp;SMALL(Inventaires!$A$3:$A$400,ROW()-1),1))</f>
        <v/>
      </c>
      <c r="D589" s="3" t="str">
        <f aca="true">IF(ROW()-1&gt;$J$1,"",INDIRECT("Inventaires!C"&amp;SMALL(Inventaires!$A$3:$A$400,ROW()-1),1))</f>
        <v/>
      </c>
      <c r="E589" s="8" t="str">
        <f aca="true">IF(ROW()-1&gt;$J$1,"",INDIRECT("Inventaires!Q"&amp;SMALL(Inventaires!$A$3:$A$400,ROW()-1),1))</f>
        <v/>
      </c>
      <c r="F589" s="10" t="str">
        <f aca="true">IF(ROW()-1&gt;$J$1,"",INDIRECT("Inventaires!J"&amp;SMALL(Inventaires!$A$3:$A$400,ROW()-1),1))</f>
        <v/>
      </c>
      <c r="G589" s="3" t="str">
        <f aca="true">IF(ROW()-1&gt;$J$1,"",INDIRECT("Inventaires!K"&amp;SMALL(Inventaires!$A$3:$A$400,ROW()-1),1))</f>
        <v/>
      </c>
      <c r="H589" s="8" t="str">
        <f aca="true">IF(ROW()-1&gt;$J$1,"",INDIRECT("Inventaires!O"&amp;SMALL(Inventaires!$A$3:$A$400,ROW()-1),1))</f>
        <v/>
      </c>
      <c r="I5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0" customFormat="false" ht="13.8" hidden="false" customHeight="false" outlineLevel="0" collapsed="false">
      <c r="B590" s="7" t="str">
        <f aca="true">IF(ROW()-1&gt;$J$1,"",INDIRECT("Inventaires!D"&amp;SMALL(Inventaires!$A$3:$A$400,ROW()-1),1))</f>
        <v/>
      </c>
      <c r="C590" s="8" t="str">
        <f aca="true">IF(ROW()-1&gt;$J$1,"",INDIRECT("Inventaires!I"&amp;SMALL(Inventaires!$A$3:$A$400,ROW()-1),1))</f>
        <v/>
      </c>
      <c r="D590" s="3" t="str">
        <f aca="true">IF(ROW()-1&gt;$J$1,"",INDIRECT("Inventaires!C"&amp;SMALL(Inventaires!$A$3:$A$400,ROW()-1),1))</f>
        <v/>
      </c>
      <c r="E590" s="8" t="str">
        <f aca="true">IF(ROW()-1&gt;$J$1,"",INDIRECT("Inventaires!Q"&amp;SMALL(Inventaires!$A$3:$A$400,ROW()-1),1))</f>
        <v/>
      </c>
      <c r="F590" s="10" t="str">
        <f aca="true">IF(ROW()-1&gt;$J$1,"",INDIRECT("Inventaires!J"&amp;SMALL(Inventaires!$A$3:$A$400,ROW()-1),1))</f>
        <v/>
      </c>
      <c r="G590" s="3" t="str">
        <f aca="true">IF(ROW()-1&gt;$J$1,"",INDIRECT("Inventaires!K"&amp;SMALL(Inventaires!$A$3:$A$400,ROW()-1),1))</f>
        <v/>
      </c>
      <c r="H590" s="8" t="str">
        <f aca="true">IF(ROW()-1&gt;$J$1,"",INDIRECT("Inventaires!O"&amp;SMALL(Inventaires!$A$3:$A$400,ROW()-1),1))</f>
        <v/>
      </c>
      <c r="I5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1" customFormat="false" ht="13.8" hidden="false" customHeight="false" outlineLevel="0" collapsed="false">
      <c r="B591" s="7" t="str">
        <f aca="true">IF(ROW()-1&gt;$J$1,"",INDIRECT("Inventaires!D"&amp;SMALL(Inventaires!$A$3:$A$400,ROW()-1),1))</f>
        <v/>
      </c>
      <c r="C591" s="8" t="str">
        <f aca="true">IF(ROW()-1&gt;$J$1,"",INDIRECT("Inventaires!I"&amp;SMALL(Inventaires!$A$3:$A$400,ROW()-1),1))</f>
        <v/>
      </c>
      <c r="D591" s="3" t="str">
        <f aca="true">IF(ROW()-1&gt;$J$1,"",INDIRECT("Inventaires!C"&amp;SMALL(Inventaires!$A$3:$A$400,ROW()-1),1))</f>
        <v/>
      </c>
      <c r="E591" s="8" t="str">
        <f aca="true">IF(ROW()-1&gt;$J$1,"",INDIRECT("Inventaires!Q"&amp;SMALL(Inventaires!$A$3:$A$400,ROW()-1),1))</f>
        <v/>
      </c>
      <c r="F591" s="10" t="str">
        <f aca="true">IF(ROW()-1&gt;$J$1,"",INDIRECT("Inventaires!J"&amp;SMALL(Inventaires!$A$3:$A$400,ROW()-1),1))</f>
        <v/>
      </c>
      <c r="G591" s="3" t="str">
        <f aca="true">IF(ROW()-1&gt;$J$1,"",INDIRECT("Inventaires!K"&amp;SMALL(Inventaires!$A$3:$A$400,ROW()-1),1))</f>
        <v/>
      </c>
      <c r="H591" s="8" t="str">
        <f aca="true">IF(ROW()-1&gt;$J$1,"",INDIRECT("Inventaires!O"&amp;SMALL(Inventaires!$A$3:$A$400,ROW()-1),1))</f>
        <v/>
      </c>
      <c r="I5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2" customFormat="false" ht="13.8" hidden="false" customHeight="false" outlineLevel="0" collapsed="false">
      <c r="B592" s="7" t="str">
        <f aca="true">IF(ROW()-1&gt;$J$1,"",INDIRECT("Inventaires!D"&amp;SMALL(Inventaires!$A$3:$A$400,ROW()-1),1))</f>
        <v/>
      </c>
      <c r="C592" s="8" t="str">
        <f aca="true">IF(ROW()-1&gt;$J$1,"",INDIRECT("Inventaires!I"&amp;SMALL(Inventaires!$A$3:$A$400,ROW()-1),1))</f>
        <v/>
      </c>
      <c r="D592" s="3" t="str">
        <f aca="true">IF(ROW()-1&gt;$J$1,"",INDIRECT("Inventaires!C"&amp;SMALL(Inventaires!$A$3:$A$400,ROW()-1),1))</f>
        <v/>
      </c>
      <c r="E592" s="8" t="str">
        <f aca="true">IF(ROW()-1&gt;$J$1,"",INDIRECT("Inventaires!Q"&amp;SMALL(Inventaires!$A$3:$A$400,ROW()-1),1))</f>
        <v/>
      </c>
      <c r="F592" s="10" t="str">
        <f aca="true">IF(ROW()-1&gt;$J$1,"",INDIRECT("Inventaires!J"&amp;SMALL(Inventaires!$A$3:$A$400,ROW()-1),1))</f>
        <v/>
      </c>
      <c r="G592" s="3" t="str">
        <f aca="true">IF(ROW()-1&gt;$J$1,"",INDIRECT("Inventaires!K"&amp;SMALL(Inventaires!$A$3:$A$400,ROW()-1),1))</f>
        <v/>
      </c>
      <c r="H592" s="8" t="str">
        <f aca="true">IF(ROW()-1&gt;$J$1,"",INDIRECT("Inventaires!O"&amp;SMALL(Inventaires!$A$3:$A$400,ROW()-1),1))</f>
        <v/>
      </c>
      <c r="I5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3" customFormat="false" ht="13.8" hidden="false" customHeight="false" outlineLevel="0" collapsed="false">
      <c r="B593" s="7" t="str">
        <f aca="true">IF(ROW()-1&gt;$J$1,"",INDIRECT("Inventaires!D"&amp;SMALL(Inventaires!$A$3:$A$400,ROW()-1),1))</f>
        <v/>
      </c>
      <c r="C593" s="8" t="str">
        <f aca="true">IF(ROW()-1&gt;$J$1,"",INDIRECT("Inventaires!I"&amp;SMALL(Inventaires!$A$3:$A$400,ROW()-1),1))</f>
        <v/>
      </c>
      <c r="D593" s="3" t="str">
        <f aca="true">IF(ROW()-1&gt;$J$1,"",INDIRECT("Inventaires!C"&amp;SMALL(Inventaires!$A$3:$A$400,ROW()-1),1))</f>
        <v/>
      </c>
      <c r="E593" s="8" t="str">
        <f aca="true">IF(ROW()-1&gt;$J$1,"",INDIRECT("Inventaires!Q"&amp;SMALL(Inventaires!$A$3:$A$400,ROW()-1),1))</f>
        <v/>
      </c>
      <c r="F593" s="10" t="str">
        <f aca="true">IF(ROW()-1&gt;$J$1,"",INDIRECT("Inventaires!J"&amp;SMALL(Inventaires!$A$3:$A$400,ROW()-1),1))</f>
        <v/>
      </c>
      <c r="G593" s="3" t="str">
        <f aca="true">IF(ROW()-1&gt;$J$1,"",INDIRECT("Inventaires!K"&amp;SMALL(Inventaires!$A$3:$A$400,ROW()-1),1))</f>
        <v/>
      </c>
      <c r="H593" s="8" t="str">
        <f aca="true">IF(ROW()-1&gt;$J$1,"",INDIRECT("Inventaires!O"&amp;SMALL(Inventaires!$A$3:$A$400,ROW()-1),1))</f>
        <v/>
      </c>
      <c r="I5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4" customFormat="false" ht="13.8" hidden="false" customHeight="false" outlineLevel="0" collapsed="false">
      <c r="B594" s="7" t="str">
        <f aca="true">IF(ROW()-1&gt;$J$1,"",INDIRECT("Inventaires!D"&amp;SMALL(Inventaires!$A$3:$A$400,ROW()-1),1))</f>
        <v/>
      </c>
      <c r="C594" s="8" t="str">
        <f aca="true">IF(ROW()-1&gt;$J$1,"",INDIRECT("Inventaires!I"&amp;SMALL(Inventaires!$A$3:$A$400,ROW()-1),1))</f>
        <v/>
      </c>
      <c r="D594" s="3" t="str">
        <f aca="true">IF(ROW()-1&gt;$J$1,"",INDIRECT("Inventaires!C"&amp;SMALL(Inventaires!$A$3:$A$400,ROW()-1),1))</f>
        <v/>
      </c>
      <c r="E594" s="8" t="str">
        <f aca="true">IF(ROW()-1&gt;$J$1,"",INDIRECT("Inventaires!Q"&amp;SMALL(Inventaires!$A$3:$A$400,ROW()-1),1))</f>
        <v/>
      </c>
      <c r="F594" s="10" t="str">
        <f aca="true">IF(ROW()-1&gt;$J$1,"",INDIRECT("Inventaires!J"&amp;SMALL(Inventaires!$A$3:$A$400,ROW()-1),1))</f>
        <v/>
      </c>
      <c r="G594" s="3" t="str">
        <f aca="true">IF(ROW()-1&gt;$J$1,"",INDIRECT("Inventaires!K"&amp;SMALL(Inventaires!$A$3:$A$400,ROW()-1),1))</f>
        <v/>
      </c>
      <c r="H594" s="8" t="str">
        <f aca="true">IF(ROW()-1&gt;$J$1,"",INDIRECT("Inventaires!O"&amp;SMALL(Inventaires!$A$3:$A$400,ROW()-1),1))</f>
        <v/>
      </c>
      <c r="I5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5" customFormat="false" ht="13.8" hidden="false" customHeight="false" outlineLevel="0" collapsed="false">
      <c r="B595" s="7" t="str">
        <f aca="true">IF(ROW()-1&gt;$J$1,"",INDIRECT("Inventaires!D"&amp;SMALL(Inventaires!$A$3:$A$400,ROW()-1),1))</f>
        <v/>
      </c>
      <c r="C595" s="8" t="str">
        <f aca="true">IF(ROW()-1&gt;$J$1,"",INDIRECT("Inventaires!I"&amp;SMALL(Inventaires!$A$3:$A$400,ROW()-1),1))</f>
        <v/>
      </c>
      <c r="D595" s="3" t="str">
        <f aca="true">IF(ROW()-1&gt;$J$1,"",INDIRECT("Inventaires!C"&amp;SMALL(Inventaires!$A$3:$A$400,ROW()-1),1))</f>
        <v/>
      </c>
      <c r="E595" s="8" t="str">
        <f aca="true">IF(ROW()-1&gt;$J$1,"",INDIRECT("Inventaires!Q"&amp;SMALL(Inventaires!$A$3:$A$400,ROW()-1),1))</f>
        <v/>
      </c>
      <c r="F595" s="10" t="str">
        <f aca="true">IF(ROW()-1&gt;$J$1,"",INDIRECT("Inventaires!J"&amp;SMALL(Inventaires!$A$3:$A$400,ROW()-1),1))</f>
        <v/>
      </c>
      <c r="G595" s="3" t="str">
        <f aca="true">IF(ROW()-1&gt;$J$1,"",INDIRECT("Inventaires!K"&amp;SMALL(Inventaires!$A$3:$A$400,ROW()-1),1))</f>
        <v/>
      </c>
      <c r="H595" s="8" t="str">
        <f aca="true">IF(ROW()-1&gt;$J$1,"",INDIRECT("Inventaires!O"&amp;SMALL(Inventaires!$A$3:$A$400,ROW()-1),1))</f>
        <v/>
      </c>
      <c r="I5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6" customFormat="false" ht="13.8" hidden="false" customHeight="false" outlineLevel="0" collapsed="false">
      <c r="B596" s="7" t="str">
        <f aca="true">IF(ROW()-1&gt;$J$1,"",INDIRECT("Inventaires!D"&amp;SMALL(Inventaires!$A$3:$A$400,ROW()-1),1))</f>
        <v/>
      </c>
      <c r="C596" s="8" t="str">
        <f aca="true">IF(ROW()-1&gt;$J$1,"",INDIRECT("Inventaires!I"&amp;SMALL(Inventaires!$A$3:$A$400,ROW()-1),1))</f>
        <v/>
      </c>
      <c r="D596" s="3" t="str">
        <f aca="true">IF(ROW()-1&gt;$J$1,"",INDIRECT("Inventaires!C"&amp;SMALL(Inventaires!$A$3:$A$400,ROW()-1),1))</f>
        <v/>
      </c>
      <c r="E596" s="8" t="str">
        <f aca="true">IF(ROW()-1&gt;$J$1,"",INDIRECT("Inventaires!Q"&amp;SMALL(Inventaires!$A$3:$A$400,ROW()-1),1))</f>
        <v/>
      </c>
      <c r="F596" s="10" t="str">
        <f aca="true">IF(ROW()-1&gt;$J$1,"",INDIRECT("Inventaires!J"&amp;SMALL(Inventaires!$A$3:$A$400,ROW()-1),1))</f>
        <v/>
      </c>
      <c r="G596" s="3" t="str">
        <f aca="true">IF(ROW()-1&gt;$J$1,"",INDIRECT("Inventaires!K"&amp;SMALL(Inventaires!$A$3:$A$400,ROW()-1),1))</f>
        <v/>
      </c>
      <c r="H596" s="8" t="str">
        <f aca="true">IF(ROW()-1&gt;$J$1,"",INDIRECT("Inventaires!O"&amp;SMALL(Inventaires!$A$3:$A$400,ROW()-1),1))</f>
        <v/>
      </c>
      <c r="I5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7" customFormat="false" ht="13.8" hidden="false" customHeight="false" outlineLevel="0" collapsed="false">
      <c r="B597" s="7" t="str">
        <f aca="true">IF(ROW()-1&gt;$J$1,"",INDIRECT("Inventaires!D"&amp;SMALL(Inventaires!$A$3:$A$400,ROW()-1),1))</f>
        <v/>
      </c>
      <c r="C597" s="8" t="str">
        <f aca="true">IF(ROW()-1&gt;$J$1,"",INDIRECT("Inventaires!I"&amp;SMALL(Inventaires!$A$3:$A$400,ROW()-1),1))</f>
        <v/>
      </c>
      <c r="D597" s="3" t="str">
        <f aca="true">IF(ROW()-1&gt;$J$1,"",INDIRECT("Inventaires!C"&amp;SMALL(Inventaires!$A$3:$A$400,ROW()-1),1))</f>
        <v/>
      </c>
      <c r="E597" s="8" t="str">
        <f aca="true">IF(ROW()-1&gt;$J$1,"",INDIRECT("Inventaires!Q"&amp;SMALL(Inventaires!$A$3:$A$400,ROW()-1),1))</f>
        <v/>
      </c>
      <c r="F597" s="10" t="str">
        <f aca="true">IF(ROW()-1&gt;$J$1,"",INDIRECT("Inventaires!J"&amp;SMALL(Inventaires!$A$3:$A$400,ROW()-1),1))</f>
        <v/>
      </c>
      <c r="G597" s="3" t="str">
        <f aca="true">IF(ROW()-1&gt;$J$1,"",INDIRECT("Inventaires!K"&amp;SMALL(Inventaires!$A$3:$A$400,ROW()-1),1))</f>
        <v/>
      </c>
      <c r="H597" s="8" t="str">
        <f aca="true">IF(ROW()-1&gt;$J$1,"",INDIRECT("Inventaires!O"&amp;SMALL(Inventaires!$A$3:$A$400,ROW()-1),1))</f>
        <v/>
      </c>
      <c r="I5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8" customFormat="false" ht="13.8" hidden="false" customHeight="false" outlineLevel="0" collapsed="false">
      <c r="B598" s="7" t="str">
        <f aca="true">IF(ROW()-1&gt;$J$1,"",INDIRECT("Inventaires!D"&amp;SMALL(Inventaires!$A$3:$A$400,ROW()-1),1))</f>
        <v/>
      </c>
      <c r="C598" s="8" t="str">
        <f aca="true">IF(ROW()-1&gt;$J$1,"",INDIRECT("Inventaires!I"&amp;SMALL(Inventaires!$A$3:$A$400,ROW()-1),1))</f>
        <v/>
      </c>
      <c r="D598" s="3" t="str">
        <f aca="true">IF(ROW()-1&gt;$J$1,"",INDIRECT("Inventaires!C"&amp;SMALL(Inventaires!$A$3:$A$400,ROW()-1),1))</f>
        <v/>
      </c>
      <c r="E598" s="8" t="str">
        <f aca="true">IF(ROW()-1&gt;$J$1,"",INDIRECT("Inventaires!Q"&amp;SMALL(Inventaires!$A$3:$A$400,ROW()-1),1))</f>
        <v/>
      </c>
      <c r="F598" s="10" t="str">
        <f aca="true">IF(ROW()-1&gt;$J$1,"",INDIRECT("Inventaires!J"&amp;SMALL(Inventaires!$A$3:$A$400,ROW()-1),1))</f>
        <v/>
      </c>
      <c r="G598" s="3" t="str">
        <f aca="true">IF(ROW()-1&gt;$J$1,"",INDIRECT("Inventaires!K"&amp;SMALL(Inventaires!$A$3:$A$400,ROW()-1),1))</f>
        <v/>
      </c>
      <c r="H598" s="8" t="str">
        <f aca="true">IF(ROW()-1&gt;$J$1,"",INDIRECT("Inventaires!O"&amp;SMALL(Inventaires!$A$3:$A$400,ROW()-1),1))</f>
        <v/>
      </c>
      <c r="I5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599" customFormat="false" ht="13.8" hidden="false" customHeight="false" outlineLevel="0" collapsed="false">
      <c r="B599" s="7" t="str">
        <f aca="true">IF(ROW()-1&gt;$J$1,"",INDIRECT("Inventaires!D"&amp;SMALL(Inventaires!$A$3:$A$400,ROW()-1),1))</f>
        <v/>
      </c>
      <c r="C599" s="8" t="str">
        <f aca="true">IF(ROW()-1&gt;$J$1,"",INDIRECT("Inventaires!I"&amp;SMALL(Inventaires!$A$3:$A$400,ROW()-1),1))</f>
        <v/>
      </c>
      <c r="D599" s="3" t="str">
        <f aca="true">IF(ROW()-1&gt;$J$1,"",INDIRECT("Inventaires!C"&amp;SMALL(Inventaires!$A$3:$A$400,ROW()-1),1))</f>
        <v/>
      </c>
      <c r="E599" s="8" t="str">
        <f aca="true">IF(ROW()-1&gt;$J$1,"",INDIRECT("Inventaires!Q"&amp;SMALL(Inventaires!$A$3:$A$400,ROW()-1),1))</f>
        <v/>
      </c>
      <c r="F599" s="10" t="str">
        <f aca="true">IF(ROW()-1&gt;$J$1,"",INDIRECT("Inventaires!J"&amp;SMALL(Inventaires!$A$3:$A$400,ROW()-1),1))</f>
        <v/>
      </c>
      <c r="G599" s="3" t="str">
        <f aca="true">IF(ROW()-1&gt;$J$1,"",INDIRECT("Inventaires!K"&amp;SMALL(Inventaires!$A$3:$A$400,ROW()-1),1))</f>
        <v/>
      </c>
      <c r="H599" s="8" t="str">
        <f aca="true">IF(ROW()-1&gt;$J$1,"",INDIRECT("Inventaires!O"&amp;SMALL(Inventaires!$A$3:$A$400,ROW()-1),1))</f>
        <v/>
      </c>
      <c r="I5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0" customFormat="false" ht="13.8" hidden="false" customHeight="false" outlineLevel="0" collapsed="false">
      <c r="B600" s="7" t="str">
        <f aca="true">IF(ROW()-1&gt;$J$1,"",INDIRECT("Inventaires!D"&amp;SMALL(Inventaires!$A$3:$A$400,ROW()-1),1))</f>
        <v/>
      </c>
      <c r="C600" s="8" t="str">
        <f aca="true">IF(ROW()-1&gt;$J$1,"",INDIRECT("Inventaires!I"&amp;SMALL(Inventaires!$A$3:$A$400,ROW()-1),1))</f>
        <v/>
      </c>
      <c r="D600" s="3" t="str">
        <f aca="true">IF(ROW()-1&gt;$J$1,"",INDIRECT("Inventaires!C"&amp;SMALL(Inventaires!$A$3:$A$400,ROW()-1),1))</f>
        <v/>
      </c>
      <c r="E600" s="8" t="str">
        <f aca="true">IF(ROW()-1&gt;$J$1,"",INDIRECT("Inventaires!Q"&amp;SMALL(Inventaires!$A$3:$A$400,ROW()-1),1))</f>
        <v/>
      </c>
      <c r="F600" s="10" t="str">
        <f aca="true">IF(ROW()-1&gt;$J$1,"",INDIRECT("Inventaires!J"&amp;SMALL(Inventaires!$A$3:$A$400,ROW()-1),1))</f>
        <v/>
      </c>
      <c r="G600" s="3" t="str">
        <f aca="true">IF(ROW()-1&gt;$J$1,"",INDIRECT("Inventaires!K"&amp;SMALL(Inventaires!$A$3:$A$400,ROW()-1),1))</f>
        <v/>
      </c>
      <c r="H600" s="8" t="str">
        <f aca="true">IF(ROW()-1&gt;$J$1,"",INDIRECT("Inventaires!O"&amp;SMALL(Inventaires!$A$3:$A$400,ROW()-1),1))</f>
        <v/>
      </c>
      <c r="I6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1" customFormat="false" ht="13.8" hidden="false" customHeight="false" outlineLevel="0" collapsed="false">
      <c r="B601" s="7" t="str">
        <f aca="true">IF(ROW()-1&gt;$J$1,"",INDIRECT("Inventaires!D"&amp;SMALL(Inventaires!$A$3:$A$400,ROW()-1),1))</f>
        <v/>
      </c>
      <c r="C601" s="8" t="str">
        <f aca="true">IF(ROW()-1&gt;$J$1,"",INDIRECT("Inventaires!I"&amp;SMALL(Inventaires!$A$3:$A$400,ROW()-1),1))</f>
        <v/>
      </c>
      <c r="D601" s="3" t="str">
        <f aca="true">IF(ROW()-1&gt;$J$1,"",INDIRECT("Inventaires!C"&amp;SMALL(Inventaires!$A$3:$A$400,ROW()-1),1))</f>
        <v/>
      </c>
      <c r="E601" s="8" t="str">
        <f aca="true">IF(ROW()-1&gt;$J$1,"",INDIRECT("Inventaires!Q"&amp;SMALL(Inventaires!$A$3:$A$400,ROW()-1),1))</f>
        <v/>
      </c>
      <c r="F601" s="10" t="str">
        <f aca="true">IF(ROW()-1&gt;$J$1,"",INDIRECT("Inventaires!J"&amp;SMALL(Inventaires!$A$3:$A$400,ROW()-1),1))</f>
        <v/>
      </c>
      <c r="G601" s="3" t="str">
        <f aca="true">IF(ROW()-1&gt;$J$1,"",INDIRECT("Inventaires!K"&amp;SMALL(Inventaires!$A$3:$A$400,ROW()-1),1))</f>
        <v/>
      </c>
      <c r="H601" s="8" t="str">
        <f aca="true">IF(ROW()-1&gt;$J$1,"",INDIRECT("Inventaires!O"&amp;SMALL(Inventaires!$A$3:$A$400,ROW()-1),1))</f>
        <v/>
      </c>
      <c r="I6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2" customFormat="false" ht="13.8" hidden="false" customHeight="false" outlineLevel="0" collapsed="false">
      <c r="B602" s="7" t="str">
        <f aca="true">IF(ROW()-1&gt;$J$1,"",INDIRECT("Inventaires!D"&amp;SMALL(Inventaires!$A$3:$A$400,ROW()-1),1))</f>
        <v/>
      </c>
      <c r="C602" s="8" t="str">
        <f aca="true">IF(ROW()-1&gt;$J$1,"",INDIRECT("Inventaires!I"&amp;SMALL(Inventaires!$A$3:$A$400,ROW()-1),1))</f>
        <v/>
      </c>
      <c r="D602" s="3" t="str">
        <f aca="true">IF(ROW()-1&gt;$J$1,"",INDIRECT("Inventaires!C"&amp;SMALL(Inventaires!$A$3:$A$400,ROW()-1),1))</f>
        <v/>
      </c>
      <c r="E602" s="8" t="str">
        <f aca="true">IF(ROW()-1&gt;$J$1,"",INDIRECT("Inventaires!Q"&amp;SMALL(Inventaires!$A$3:$A$400,ROW()-1),1))</f>
        <v/>
      </c>
      <c r="F602" s="10" t="str">
        <f aca="true">IF(ROW()-1&gt;$J$1,"",INDIRECT("Inventaires!J"&amp;SMALL(Inventaires!$A$3:$A$400,ROW()-1),1))</f>
        <v/>
      </c>
      <c r="G602" s="3" t="str">
        <f aca="true">IF(ROW()-1&gt;$J$1,"",INDIRECT("Inventaires!K"&amp;SMALL(Inventaires!$A$3:$A$400,ROW()-1),1))</f>
        <v/>
      </c>
      <c r="H602" s="8" t="str">
        <f aca="true">IF(ROW()-1&gt;$J$1,"",INDIRECT("Inventaires!O"&amp;SMALL(Inventaires!$A$3:$A$400,ROW()-1),1))</f>
        <v/>
      </c>
      <c r="I6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3" customFormat="false" ht="13.8" hidden="false" customHeight="false" outlineLevel="0" collapsed="false">
      <c r="B603" s="7" t="str">
        <f aca="true">IF(ROW()-1&gt;$J$1,"",INDIRECT("Inventaires!D"&amp;SMALL(Inventaires!$A$3:$A$400,ROW()-1),1))</f>
        <v/>
      </c>
      <c r="C603" s="8" t="str">
        <f aca="true">IF(ROW()-1&gt;$J$1,"",INDIRECT("Inventaires!I"&amp;SMALL(Inventaires!$A$3:$A$400,ROW()-1),1))</f>
        <v/>
      </c>
      <c r="D603" s="3" t="str">
        <f aca="true">IF(ROW()-1&gt;$J$1,"",INDIRECT("Inventaires!C"&amp;SMALL(Inventaires!$A$3:$A$400,ROW()-1),1))</f>
        <v/>
      </c>
      <c r="E603" s="8" t="str">
        <f aca="true">IF(ROW()-1&gt;$J$1,"",INDIRECT("Inventaires!Q"&amp;SMALL(Inventaires!$A$3:$A$400,ROW()-1),1))</f>
        <v/>
      </c>
      <c r="F603" s="10" t="str">
        <f aca="true">IF(ROW()-1&gt;$J$1,"",INDIRECT("Inventaires!J"&amp;SMALL(Inventaires!$A$3:$A$400,ROW()-1),1))</f>
        <v/>
      </c>
      <c r="G603" s="3" t="str">
        <f aca="true">IF(ROW()-1&gt;$J$1,"",INDIRECT("Inventaires!K"&amp;SMALL(Inventaires!$A$3:$A$400,ROW()-1),1))</f>
        <v/>
      </c>
      <c r="H603" s="8" t="str">
        <f aca="true">IF(ROW()-1&gt;$J$1,"",INDIRECT("Inventaires!O"&amp;SMALL(Inventaires!$A$3:$A$400,ROW()-1),1))</f>
        <v/>
      </c>
      <c r="I6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4" customFormat="false" ht="13.8" hidden="false" customHeight="false" outlineLevel="0" collapsed="false">
      <c r="B604" s="7" t="str">
        <f aca="true">IF(ROW()-1&gt;$J$1,"",INDIRECT("Inventaires!D"&amp;SMALL(Inventaires!$A$3:$A$400,ROW()-1),1))</f>
        <v/>
      </c>
      <c r="C604" s="8" t="str">
        <f aca="true">IF(ROW()-1&gt;$J$1,"",INDIRECT("Inventaires!I"&amp;SMALL(Inventaires!$A$3:$A$400,ROW()-1),1))</f>
        <v/>
      </c>
      <c r="D604" s="3" t="str">
        <f aca="true">IF(ROW()-1&gt;$J$1,"",INDIRECT("Inventaires!C"&amp;SMALL(Inventaires!$A$3:$A$400,ROW()-1),1))</f>
        <v/>
      </c>
      <c r="E604" s="8" t="str">
        <f aca="true">IF(ROW()-1&gt;$J$1,"",INDIRECT("Inventaires!Q"&amp;SMALL(Inventaires!$A$3:$A$400,ROW()-1),1))</f>
        <v/>
      </c>
      <c r="F604" s="10" t="str">
        <f aca="true">IF(ROW()-1&gt;$J$1,"",INDIRECT("Inventaires!J"&amp;SMALL(Inventaires!$A$3:$A$400,ROW()-1),1))</f>
        <v/>
      </c>
      <c r="G604" s="3" t="str">
        <f aca="true">IF(ROW()-1&gt;$J$1,"",INDIRECT("Inventaires!K"&amp;SMALL(Inventaires!$A$3:$A$400,ROW()-1),1))</f>
        <v/>
      </c>
      <c r="H604" s="8" t="str">
        <f aca="true">IF(ROW()-1&gt;$J$1,"",INDIRECT("Inventaires!O"&amp;SMALL(Inventaires!$A$3:$A$400,ROW()-1),1))</f>
        <v/>
      </c>
      <c r="I6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5" customFormat="false" ht="13.8" hidden="false" customHeight="false" outlineLevel="0" collapsed="false">
      <c r="B605" s="7" t="str">
        <f aca="true">IF(ROW()-1&gt;$J$1,"",INDIRECT("Inventaires!D"&amp;SMALL(Inventaires!$A$3:$A$400,ROW()-1),1))</f>
        <v/>
      </c>
      <c r="C605" s="8" t="str">
        <f aca="true">IF(ROW()-1&gt;$J$1,"",INDIRECT("Inventaires!I"&amp;SMALL(Inventaires!$A$3:$A$400,ROW()-1),1))</f>
        <v/>
      </c>
      <c r="D605" s="3" t="str">
        <f aca="true">IF(ROW()-1&gt;$J$1,"",INDIRECT("Inventaires!C"&amp;SMALL(Inventaires!$A$3:$A$400,ROW()-1),1))</f>
        <v/>
      </c>
      <c r="E605" s="8" t="str">
        <f aca="true">IF(ROW()-1&gt;$J$1,"",INDIRECT("Inventaires!Q"&amp;SMALL(Inventaires!$A$3:$A$400,ROW()-1),1))</f>
        <v/>
      </c>
      <c r="F605" s="10" t="str">
        <f aca="true">IF(ROW()-1&gt;$J$1,"",INDIRECT("Inventaires!J"&amp;SMALL(Inventaires!$A$3:$A$400,ROW()-1),1))</f>
        <v/>
      </c>
      <c r="G605" s="3" t="str">
        <f aca="true">IF(ROW()-1&gt;$J$1,"",INDIRECT("Inventaires!K"&amp;SMALL(Inventaires!$A$3:$A$400,ROW()-1),1))</f>
        <v/>
      </c>
      <c r="H605" s="8" t="str">
        <f aca="true">IF(ROW()-1&gt;$J$1,"",INDIRECT("Inventaires!O"&amp;SMALL(Inventaires!$A$3:$A$400,ROW()-1),1))</f>
        <v/>
      </c>
      <c r="I6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6" customFormat="false" ht="13.8" hidden="false" customHeight="false" outlineLevel="0" collapsed="false">
      <c r="B606" s="7" t="str">
        <f aca="true">IF(ROW()-1&gt;$J$1,"",INDIRECT("Inventaires!D"&amp;SMALL(Inventaires!$A$3:$A$400,ROW()-1),1))</f>
        <v/>
      </c>
      <c r="C606" s="8" t="str">
        <f aca="true">IF(ROW()-1&gt;$J$1,"",INDIRECT("Inventaires!I"&amp;SMALL(Inventaires!$A$3:$A$400,ROW()-1),1))</f>
        <v/>
      </c>
      <c r="D606" s="3" t="str">
        <f aca="true">IF(ROW()-1&gt;$J$1,"",INDIRECT("Inventaires!C"&amp;SMALL(Inventaires!$A$3:$A$400,ROW()-1),1))</f>
        <v/>
      </c>
      <c r="E606" s="8" t="str">
        <f aca="true">IF(ROW()-1&gt;$J$1,"",INDIRECT("Inventaires!Q"&amp;SMALL(Inventaires!$A$3:$A$400,ROW()-1),1))</f>
        <v/>
      </c>
      <c r="F606" s="10" t="str">
        <f aca="true">IF(ROW()-1&gt;$J$1,"",INDIRECT("Inventaires!J"&amp;SMALL(Inventaires!$A$3:$A$400,ROW()-1),1))</f>
        <v/>
      </c>
      <c r="G606" s="3" t="str">
        <f aca="true">IF(ROW()-1&gt;$J$1,"",INDIRECT("Inventaires!K"&amp;SMALL(Inventaires!$A$3:$A$400,ROW()-1),1))</f>
        <v/>
      </c>
      <c r="H606" s="8" t="str">
        <f aca="true">IF(ROW()-1&gt;$J$1,"",INDIRECT("Inventaires!O"&amp;SMALL(Inventaires!$A$3:$A$400,ROW()-1),1))</f>
        <v/>
      </c>
      <c r="I6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7" customFormat="false" ht="13.8" hidden="false" customHeight="false" outlineLevel="0" collapsed="false">
      <c r="B607" s="7" t="str">
        <f aca="true">IF(ROW()-1&gt;$J$1,"",INDIRECT("Inventaires!D"&amp;SMALL(Inventaires!$A$3:$A$400,ROW()-1),1))</f>
        <v/>
      </c>
      <c r="C607" s="8" t="str">
        <f aca="true">IF(ROW()-1&gt;$J$1,"",INDIRECT("Inventaires!I"&amp;SMALL(Inventaires!$A$3:$A$400,ROW()-1),1))</f>
        <v/>
      </c>
      <c r="D607" s="3" t="str">
        <f aca="true">IF(ROW()-1&gt;$J$1,"",INDIRECT("Inventaires!C"&amp;SMALL(Inventaires!$A$3:$A$400,ROW()-1),1))</f>
        <v/>
      </c>
      <c r="E607" s="8" t="str">
        <f aca="true">IF(ROW()-1&gt;$J$1,"",INDIRECT("Inventaires!Q"&amp;SMALL(Inventaires!$A$3:$A$400,ROW()-1),1))</f>
        <v/>
      </c>
      <c r="F607" s="10" t="str">
        <f aca="true">IF(ROW()-1&gt;$J$1,"",INDIRECT("Inventaires!J"&amp;SMALL(Inventaires!$A$3:$A$400,ROW()-1),1))</f>
        <v/>
      </c>
      <c r="G607" s="3" t="str">
        <f aca="true">IF(ROW()-1&gt;$J$1,"",INDIRECT("Inventaires!K"&amp;SMALL(Inventaires!$A$3:$A$400,ROW()-1),1))</f>
        <v/>
      </c>
      <c r="H607" s="8" t="str">
        <f aca="true">IF(ROW()-1&gt;$J$1,"",INDIRECT("Inventaires!O"&amp;SMALL(Inventaires!$A$3:$A$400,ROW()-1),1))</f>
        <v/>
      </c>
      <c r="I6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8" customFormat="false" ht="13.8" hidden="false" customHeight="false" outlineLevel="0" collapsed="false">
      <c r="B608" s="7" t="str">
        <f aca="true">IF(ROW()-1&gt;$J$1,"",INDIRECT("Inventaires!D"&amp;SMALL(Inventaires!$A$3:$A$400,ROW()-1),1))</f>
        <v/>
      </c>
      <c r="C608" s="8" t="str">
        <f aca="true">IF(ROW()-1&gt;$J$1,"",INDIRECT("Inventaires!I"&amp;SMALL(Inventaires!$A$3:$A$400,ROW()-1),1))</f>
        <v/>
      </c>
      <c r="D608" s="3" t="str">
        <f aca="true">IF(ROW()-1&gt;$J$1,"",INDIRECT("Inventaires!C"&amp;SMALL(Inventaires!$A$3:$A$400,ROW()-1),1))</f>
        <v/>
      </c>
      <c r="E608" s="8" t="str">
        <f aca="true">IF(ROW()-1&gt;$J$1,"",INDIRECT("Inventaires!Q"&amp;SMALL(Inventaires!$A$3:$A$400,ROW()-1),1))</f>
        <v/>
      </c>
      <c r="F608" s="10" t="str">
        <f aca="true">IF(ROW()-1&gt;$J$1,"",INDIRECT("Inventaires!J"&amp;SMALL(Inventaires!$A$3:$A$400,ROW()-1),1))</f>
        <v/>
      </c>
      <c r="G608" s="3" t="str">
        <f aca="true">IF(ROW()-1&gt;$J$1,"",INDIRECT("Inventaires!K"&amp;SMALL(Inventaires!$A$3:$A$400,ROW()-1),1))</f>
        <v/>
      </c>
      <c r="H608" s="8" t="str">
        <f aca="true">IF(ROW()-1&gt;$J$1,"",INDIRECT("Inventaires!O"&amp;SMALL(Inventaires!$A$3:$A$400,ROW()-1),1))</f>
        <v/>
      </c>
      <c r="I6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09" customFormat="false" ht="13.8" hidden="false" customHeight="false" outlineLevel="0" collapsed="false">
      <c r="B609" s="7" t="str">
        <f aca="true">IF(ROW()-1&gt;$J$1,"",INDIRECT("Inventaires!D"&amp;SMALL(Inventaires!$A$3:$A$400,ROW()-1),1))</f>
        <v/>
      </c>
      <c r="C609" s="8" t="str">
        <f aca="true">IF(ROW()-1&gt;$J$1,"",INDIRECT("Inventaires!I"&amp;SMALL(Inventaires!$A$3:$A$400,ROW()-1),1))</f>
        <v/>
      </c>
      <c r="D609" s="3" t="str">
        <f aca="true">IF(ROW()-1&gt;$J$1,"",INDIRECT("Inventaires!C"&amp;SMALL(Inventaires!$A$3:$A$400,ROW()-1),1))</f>
        <v/>
      </c>
      <c r="E609" s="8" t="str">
        <f aca="true">IF(ROW()-1&gt;$J$1,"",INDIRECT("Inventaires!Q"&amp;SMALL(Inventaires!$A$3:$A$400,ROW()-1),1))</f>
        <v/>
      </c>
      <c r="F609" s="10" t="str">
        <f aca="true">IF(ROW()-1&gt;$J$1,"",INDIRECT("Inventaires!J"&amp;SMALL(Inventaires!$A$3:$A$400,ROW()-1),1))</f>
        <v/>
      </c>
      <c r="G609" s="3" t="str">
        <f aca="true">IF(ROW()-1&gt;$J$1,"",INDIRECT("Inventaires!K"&amp;SMALL(Inventaires!$A$3:$A$400,ROW()-1),1))</f>
        <v/>
      </c>
      <c r="H609" s="8" t="str">
        <f aca="true">IF(ROW()-1&gt;$J$1,"",INDIRECT("Inventaires!O"&amp;SMALL(Inventaires!$A$3:$A$400,ROW()-1),1))</f>
        <v/>
      </c>
      <c r="I6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0" customFormat="false" ht="13.8" hidden="false" customHeight="false" outlineLevel="0" collapsed="false">
      <c r="B610" s="7" t="str">
        <f aca="true">IF(ROW()-1&gt;$J$1,"",INDIRECT("Inventaires!D"&amp;SMALL(Inventaires!$A$3:$A$400,ROW()-1),1))</f>
        <v/>
      </c>
      <c r="C610" s="8" t="str">
        <f aca="true">IF(ROW()-1&gt;$J$1,"",INDIRECT("Inventaires!I"&amp;SMALL(Inventaires!$A$3:$A$400,ROW()-1),1))</f>
        <v/>
      </c>
      <c r="D610" s="3" t="str">
        <f aca="true">IF(ROW()-1&gt;$J$1,"",INDIRECT("Inventaires!C"&amp;SMALL(Inventaires!$A$3:$A$400,ROW()-1),1))</f>
        <v/>
      </c>
      <c r="E610" s="8" t="str">
        <f aca="true">IF(ROW()-1&gt;$J$1,"",INDIRECT("Inventaires!Q"&amp;SMALL(Inventaires!$A$3:$A$400,ROW()-1),1))</f>
        <v/>
      </c>
      <c r="F610" s="10" t="str">
        <f aca="true">IF(ROW()-1&gt;$J$1,"",INDIRECT("Inventaires!J"&amp;SMALL(Inventaires!$A$3:$A$400,ROW()-1),1))</f>
        <v/>
      </c>
      <c r="G610" s="3" t="str">
        <f aca="true">IF(ROW()-1&gt;$J$1,"",INDIRECT("Inventaires!K"&amp;SMALL(Inventaires!$A$3:$A$400,ROW()-1),1))</f>
        <v/>
      </c>
      <c r="H610" s="8" t="str">
        <f aca="true">IF(ROW()-1&gt;$J$1,"",INDIRECT("Inventaires!O"&amp;SMALL(Inventaires!$A$3:$A$400,ROW()-1),1))</f>
        <v/>
      </c>
      <c r="I6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1" customFormat="false" ht="13.8" hidden="false" customHeight="false" outlineLevel="0" collapsed="false">
      <c r="B611" s="7" t="str">
        <f aca="true">IF(ROW()-1&gt;$J$1,"",INDIRECT("Inventaires!D"&amp;SMALL(Inventaires!$A$3:$A$400,ROW()-1),1))</f>
        <v/>
      </c>
      <c r="C611" s="8" t="str">
        <f aca="true">IF(ROW()-1&gt;$J$1,"",INDIRECT("Inventaires!I"&amp;SMALL(Inventaires!$A$3:$A$400,ROW()-1),1))</f>
        <v/>
      </c>
      <c r="D611" s="3" t="str">
        <f aca="true">IF(ROW()-1&gt;$J$1,"",INDIRECT("Inventaires!C"&amp;SMALL(Inventaires!$A$3:$A$400,ROW()-1),1))</f>
        <v/>
      </c>
      <c r="E611" s="8" t="str">
        <f aca="true">IF(ROW()-1&gt;$J$1,"",INDIRECT("Inventaires!Q"&amp;SMALL(Inventaires!$A$3:$A$400,ROW()-1),1))</f>
        <v/>
      </c>
      <c r="F611" s="10" t="str">
        <f aca="true">IF(ROW()-1&gt;$J$1,"",INDIRECT("Inventaires!J"&amp;SMALL(Inventaires!$A$3:$A$400,ROW()-1),1))</f>
        <v/>
      </c>
      <c r="G611" s="3" t="str">
        <f aca="true">IF(ROW()-1&gt;$J$1,"",INDIRECT("Inventaires!K"&amp;SMALL(Inventaires!$A$3:$A$400,ROW()-1),1))</f>
        <v/>
      </c>
      <c r="H611" s="8" t="str">
        <f aca="true">IF(ROW()-1&gt;$J$1,"",INDIRECT("Inventaires!O"&amp;SMALL(Inventaires!$A$3:$A$400,ROW()-1),1))</f>
        <v/>
      </c>
      <c r="I6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2" customFormat="false" ht="13.8" hidden="false" customHeight="false" outlineLevel="0" collapsed="false">
      <c r="B612" s="7" t="str">
        <f aca="true">IF(ROW()-1&gt;$J$1,"",INDIRECT("Inventaires!D"&amp;SMALL(Inventaires!$A$3:$A$400,ROW()-1),1))</f>
        <v/>
      </c>
      <c r="C612" s="8" t="str">
        <f aca="true">IF(ROW()-1&gt;$J$1,"",INDIRECT("Inventaires!I"&amp;SMALL(Inventaires!$A$3:$A$400,ROW()-1),1))</f>
        <v/>
      </c>
      <c r="D612" s="3" t="str">
        <f aca="true">IF(ROW()-1&gt;$J$1,"",INDIRECT("Inventaires!C"&amp;SMALL(Inventaires!$A$3:$A$400,ROW()-1),1))</f>
        <v/>
      </c>
      <c r="E612" s="8" t="str">
        <f aca="true">IF(ROW()-1&gt;$J$1,"",INDIRECT("Inventaires!Q"&amp;SMALL(Inventaires!$A$3:$A$400,ROW()-1),1))</f>
        <v/>
      </c>
      <c r="F612" s="10" t="str">
        <f aca="true">IF(ROW()-1&gt;$J$1,"",INDIRECT("Inventaires!J"&amp;SMALL(Inventaires!$A$3:$A$400,ROW()-1),1))</f>
        <v/>
      </c>
      <c r="G612" s="3" t="str">
        <f aca="true">IF(ROW()-1&gt;$J$1,"",INDIRECT("Inventaires!K"&amp;SMALL(Inventaires!$A$3:$A$400,ROW()-1),1))</f>
        <v/>
      </c>
      <c r="H612" s="8" t="str">
        <f aca="true">IF(ROW()-1&gt;$J$1,"",INDIRECT("Inventaires!O"&amp;SMALL(Inventaires!$A$3:$A$400,ROW()-1),1))</f>
        <v/>
      </c>
      <c r="I6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3" customFormat="false" ht="13.8" hidden="false" customHeight="false" outlineLevel="0" collapsed="false">
      <c r="B613" s="7" t="str">
        <f aca="true">IF(ROW()-1&gt;$J$1,"",INDIRECT("Inventaires!D"&amp;SMALL(Inventaires!$A$3:$A$400,ROW()-1),1))</f>
        <v/>
      </c>
      <c r="C613" s="8" t="str">
        <f aca="true">IF(ROW()-1&gt;$J$1,"",INDIRECT("Inventaires!I"&amp;SMALL(Inventaires!$A$3:$A$400,ROW()-1),1))</f>
        <v/>
      </c>
      <c r="D613" s="3" t="str">
        <f aca="true">IF(ROW()-1&gt;$J$1,"",INDIRECT("Inventaires!C"&amp;SMALL(Inventaires!$A$3:$A$400,ROW()-1),1))</f>
        <v/>
      </c>
      <c r="E613" s="8" t="str">
        <f aca="true">IF(ROW()-1&gt;$J$1,"",INDIRECT("Inventaires!Q"&amp;SMALL(Inventaires!$A$3:$A$400,ROW()-1),1))</f>
        <v/>
      </c>
      <c r="F613" s="10" t="str">
        <f aca="true">IF(ROW()-1&gt;$J$1,"",INDIRECT("Inventaires!J"&amp;SMALL(Inventaires!$A$3:$A$400,ROW()-1),1))</f>
        <v/>
      </c>
      <c r="G613" s="3" t="str">
        <f aca="true">IF(ROW()-1&gt;$J$1,"",INDIRECT("Inventaires!K"&amp;SMALL(Inventaires!$A$3:$A$400,ROW()-1),1))</f>
        <v/>
      </c>
      <c r="H613" s="8" t="str">
        <f aca="true">IF(ROW()-1&gt;$J$1,"",INDIRECT("Inventaires!O"&amp;SMALL(Inventaires!$A$3:$A$400,ROW()-1),1))</f>
        <v/>
      </c>
      <c r="I6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4" customFormat="false" ht="13.8" hidden="false" customHeight="false" outlineLevel="0" collapsed="false">
      <c r="B614" s="7" t="str">
        <f aca="true">IF(ROW()-1&gt;$J$1,"",INDIRECT("Inventaires!D"&amp;SMALL(Inventaires!$A$3:$A$400,ROW()-1),1))</f>
        <v/>
      </c>
      <c r="C614" s="8" t="str">
        <f aca="true">IF(ROW()-1&gt;$J$1,"",INDIRECT("Inventaires!I"&amp;SMALL(Inventaires!$A$3:$A$400,ROW()-1),1))</f>
        <v/>
      </c>
      <c r="D614" s="3" t="str">
        <f aca="true">IF(ROW()-1&gt;$J$1,"",INDIRECT("Inventaires!C"&amp;SMALL(Inventaires!$A$3:$A$400,ROW()-1),1))</f>
        <v/>
      </c>
      <c r="E614" s="8" t="str">
        <f aca="true">IF(ROW()-1&gt;$J$1,"",INDIRECT("Inventaires!Q"&amp;SMALL(Inventaires!$A$3:$A$400,ROW()-1),1))</f>
        <v/>
      </c>
      <c r="F614" s="10" t="str">
        <f aca="true">IF(ROW()-1&gt;$J$1,"",INDIRECT("Inventaires!J"&amp;SMALL(Inventaires!$A$3:$A$400,ROW()-1),1))</f>
        <v/>
      </c>
      <c r="G614" s="3" t="str">
        <f aca="true">IF(ROW()-1&gt;$J$1,"",INDIRECT("Inventaires!K"&amp;SMALL(Inventaires!$A$3:$A$400,ROW()-1),1))</f>
        <v/>
      </c>
      <c r="H614" s="8" t="str">
        <f aca="true">IF(ROW()-1&gt;$J$1,"",INDIRECT("Inventaires!O"&amp;SMALL(Inventaires!$A$3:$A$400,ROW()-1),1))</f>
        <v/>
      </c>
      <c r="I6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5" customFormat="false" ht="13.8" hidden="false" customHeight="false" outlineLevel="0" collapsed="false">
      <c r="B615" s="7" t="str">
        <f aca="true">IF(ROW()-1&gt;$J$1,"",INDIRECT("Inventaires!D"&amp;SMALL(Inventaires!$A$3:$A$400,ROW()-1),1))</f>
        <v/>
      </c>
      <c r="C615" s="8" t="str">
        <f aca="true">IF(ROW()-1&gt;$J$1,"",INDIRECT("Inventaires!I"&amp;SMALL(Inventaires!$A$3:$A$400,ROW()-1),1))</f>
        <v/>
      </c>
      <c r="D615" s="3" t="str">
        <f aca="true">IF(ROW()-1&gt;$J$1,"",INDIRECT("Inventaires!C"&amp;SMALL(Inventaires!$A$3:$A$400,ROW()-1),1))</f>
        <v/>
      </c>
      <c r="E615" s="8" t="str">
        <f aca="true">IF(ROW()-1&gt;$J$1,"",INDIRECT("Inventaires!Q"&amp;SMALL(Inventaires!$A$3:$A$400,ROW()-1),1))</f>
        <v/>
      </c>
      <c r="F615" s="10" t="str">
        <f aca="true">IF(ROW()-1&gt;$J$1,"",INDIRECT("Inventaires!J"&amp;SMALL(Inventaires!$A$3:$A$400,ROW()-1),1))</f>
        <v/>
      </c>
      <c r="G615" s="3" t="str">
        <f aca="true">IF(ROW()-1&gt;$J$1,"",INDIRECT("Inventaires!K"&amp;SMALL(Inventaires!$A$3:$A$400,ROW()-1),1))</f>
        <v/>
      </c>
      <c r="H615" s="8" t="str">
        <f aca="true">IF(ROW()-1&gt;$J$1,"",INDIRECT("Inventaires!O"&amp;SMALL(Inventaires!$A$3:$A$400,ROW()-1),1))</f>
        <v/>
      </c>
      <c r="I6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6" customFormat="false" ht="13.8" hidden="false" customHeight="false" outlineLevel="0" collapsed="false">
      <c r="B616" s="7" t="str">
        <f aca="true">IF(ROW()-1&gt;$J$1,"",INDIRECT("Inventaires!D"&amp;SMALL(Inventaires!$A$3:$A$400,ROW()-1),1))</f>
        <v/>
      </c>
      <c r="C616" s="8" t="str">
        <f aca="true">IF(ROW()-1&gt;$J$1,"",INDIRECT("Inventaires!I"&amp;SMALL(Inventaires!$A$3:$A$400,ROW()-1),1))</f>
        <v/>
      </c>
      <c r="D616" s="3" t="str">
        <f aca="true">IF(ROW()-1&gt;$J$1,"",INDIRECT("Inventaires!C"&amp;SMALL(Inventaires!$A$3:$A$400,ROW()-1),1))</f>
        <v/>
      </c>
      <c r="E616" s="8" t="str">
        <f aca="true">IF(ROW()-1&gt;$J$1,"",INDIRECT("Inventaires!Q"&amp;SMALL(Inventaires!$A$3:$A$400,ROW()-1),1))</f>
        <v/>
      </c>
      <c r="F616" s="10" t="str">
        <f aca="true">IF(ROW()-1&gt;$J$1,"",INDIRECT("Inventaires!J"&amp;SMALL(Inventaires!$A$3:$A$400,ROW()-1),1))</f>
        <v/>
      </c>
      <c r="G616" s="3" t="str">
        <f aca="true">IF(ROW()-1&gt;$J$1,"",INDIRECT("Inventaires!K"&amp;SMALL(Inventaires!$A$3:$A$400,ROW()-1),1))</f>
        <v/>
      </c>
      <c r="H616" s="8" t="str">
        <f aca="true">IF(ROW()-1&gt;$J$1,"",INDIRECT("Inventaires!O"&amp;SMALL(Inventaires!$A$3:$A$400,ROW()-1),1))</f>
        <v/>
      </c>
      <c r="I6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7" customFormat="false" ht="13.8" hidden="false" customHeight="false" outlineLevel="0" collapsed="false">
      <c r="B617" s="7" t="str">
        <f aca="true">IF(ROW()-1&gt;$J$1,"",INDIRECT("Inventaires!D"&amp;SMALL(Inventaires!$A$3:$A$400,ROW()-1),1))</f>
        <v/>
      </c>
      <c r="C617" s="8" t="str">
        <f aca="true">IF(ROW()-1&gt;$J$1,"",INDIRECT("Inventaires!I"&amp;SMALL(Inventaires!$A$3:$A$400,ROW()-1),1))</f>
        <v/>
      </c>
      <c r="D617" s="3" t="str">
        <f aca="true">IF(ROW()-1&gt;$J$1,"",INDIRECT("Inventaires!C"&amp;SMALL(Inventaires!$A$3:$A$400,ROW()-1),1))</f>
        <v/>
      </c>
      <c r="E617" s="8" t="str">
        <f aca="true">IF(ROW()-1&gt;$J$1,"",INDIRECT("Inventaires!Q"&amp;SMALL(Inventaires!$A$3:$A$400,ROW()-1),1))</f>
        <v/>
      </c>
      <c r="F617" s="10" t="str">
        <f aca="true">IF(ROW()-1&gt;$J$1,"",INDIRECT("Inventaires!J"&amp;SMALL(Inventaires!$A$3:$A$400,ROW()-1),1))</f>
        <v/>
      </c>
      <c r="G617" s="3" t="str">
        <f aca="true">IF(ROW()-1&gt;$J$1,"",INDIRECT("Inventaires!K"&amp;SMALL(Inventaires!$A$3:$A$400,ROW()-1),1))</f>
        <v/>
      </c>
      <c r="H617" s="8" t="str">
        <f aca="true">IF(ROW()-1&gt;$J$1,"",INDIRECT("Inventaires!O"&amp;SMALL(Inventaires!$A$3:$A$400,ROW()-1),1))</f>
        <v/>
      </c>
      <c r="I6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8" customFormat="false" ht="13.8" hidden="false" customHeight="false" outlineLevel="0" collapsed="false">
      <c r="B618" s="7" t="str">
        <f aca="true">IF(ROW()-1&gt;$J$1,"",INDIRECT("Inventaires!D"&amp;SMALL(Inventaires!$A$3:$A$400,ROW()-1),1))</f>
        <v/>
      </c>
      <c r="C618" s="8" t="str">
        <f aca="true">IF(ROW()-1&gt;$J$1,"",INDIRECT("Inventaires!I"&amp;SMALL(Inventaires!$A$3:$A$400,ROW()-1),1))</f>
        <v/>
      </c>
      <c r="D618" s="3" t="str">
        <f aca="true">IF(ROW()-1&gt;$J$1,"",INDIRECT("Inventaires!C"&amp;SMALL(Inventaires!$A$3:$A$400,ROW()-1),1))</f>
        <v/>
      </c>
      <c r="E618" s="8" t="str">
        <f aca="true">IF(ROW()-1&gt;$J$1,"",INDIRECT("Inventaires!Q"&amp;SMALL(Inventaires!$A$3:$A$400,ROW()-1),1))</f>
        <v/>
      </c>
      <c r="F618" s="10" t="str">
        <f aca="true">IF(ROW()-1&gt;$J$1,"",INDIRECT("Inventaires!J"&amp;SMALL(Inventaires!$A$3:$A$400,ROW()-1),1))</f>
        <v/>
      </c>
      <c r="G618" s="3" t="str">
        <f aca="true">IF(ROW()-1&gt;$J$1,"",INDIRECT("Inventaires!K"&amp;SMALL(Inventaires!$A$3:$A$400,ROW()-1),1))</f>
        <v/>
      </c>
      <c r="H618" s="8" t="str">
        <f aca="true">IF(ROW()-1&gt;$J$1,"",INDIRECT("Inventaires!O"&amp;SMALL(Inventaires!$A$3:$A$400,ROW()-1),1))</f>
        <v/>
      </c>
      <c r="I6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19" customFormat="false" ht="13.8" hidden="false" customHeight="false" outlineLevel="0" collapsed="false">
      <c r="B619" s="7" t="str">
        <f aca="true">IF(ROW()-1&gt;$J$1,"",INDIRECT("Inventaires!D"&amp;SMALL(Inventaires!$A$3:$A$400,ROW()-1),1))</f>
        <v/>
      </c>
      <c r="C619" s="8" t="str">
        <f aca="true">IF(ROW()-1&gt;$J$1,"",INDIRECT("Inventaires!I"&amp;SMALL(Inventaires!$A$3:$A$400,ROW()-1),1))</f>
        <v/>
      </c>
      <c r="D619" s="3" t="str">
        <f aca="true">IF(ROW()-1&gt;$J$1,"",INDIRECT("Inventaires!C"&amp;SMALL(Inventaires!$A$3:$A$400,ROW()-1),1))</f>
        <v/>
      </c>
      <c r="E619" s="8" t="str">
        <f aca="true">IF(ROW()-1&gt;$J$1,"",INDIRECT("Inventaires!Q"&amp;SMALL(Inventaires!$A$3:$A$400,ROW()-1),1))</f>
        <v/>
      </c>
      <c r="F619" s="10" t="str">
        <f aca="true">IF(ROW()-1&gt;$J$1,"",INDIRECT("Inventaires!J"&amp;SMALL(Inventaires!$A$3:$A$400,ROW()-1),1))</f>
        <v/>
      </c>
      <c r="G619" s="3" t="str">
        <f aca="true">IF(ROW()-1&gt;$J$1,"",INDIRECT("Inventaires!K"&amp;SMALL(Inventaires!$A$3:$A$400,ROW()-1),1))</f>
        <v/>
      </c>
      <c r="H619" s="8" t="str">
        <f aca="true">IF(ROW()-1&gt;$J$1,"",INDIRECT("Inventaires!O"&amp;SMALL(Inventaires!$A$3:$A$400,ROW()-1),1))</f>
        <v/>
      </c>
      <c r="I6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0" customFormat="false" ht="13.8" hidden="false" customHeight="false" outlineLevel="0" collapsed="false">
      <c r="B620" s="7" t="str">
        <f aca="true">IF(ROW()-1&gt;$J$1,"",INDIRECT("Inventaires!D"&amp;SMALL(Inventaires!$A$3:$A$400,ROW()-1),1))</f>
        <v/>
      </c>
      <c r="C620" s="8" t="str">
        <f aca="true">IF(ROW()-1&gt;$J$1,"",INDIRECT("Inventaires!I"&amp;SMALL(Inventaires!$A$3:$A$400,ROW()-1),1))</f>
        <v/>
      </c>
      <c r="D620" s="3" t="str">
        <f aca="true">IF(ROW()-1&gt;$J$1,"",INDIRECT("Inventaires!C"&amp;SMALL(Inventaires!$A$3:$A$400,ROW()-1),1))</f>
        <v/>
      </c>
      <c r="E620" s="8" t="str">
        <f aca="true">IF(ROW()-1&gt;$J$1,"",INDIRECT("Inventaires!Q"&amp;SMALL(Inventaires!$A$3:$A$400,ROW()-1),1))</f>
        <v/>
      </c>
      <c r="F620" s="10" t="str">
        <f aca="true">IF(ROW()-1&gt;$J$1,"",INDIRECT("Inventaires!J"&amp;SMALL(Inventaires!$A$3:$A$400,ROW()-1),1))</f>
        <v/>
      </c>
      <c r="G620" s="3" t="str">
        <f aca="true">IF(ROW()-1&gt;$J$1,"",INDIRECT("Inventaires!K"&amp;SMALL(Inventaires!$A$3:$A$400,ROW()-1),1))</f>
        <v/>
      </c>
      <c r="H620" s="8" t="str">
        <f aca="true">IF(ROW()-1&gt;$J$1,"",INDIRECT("Inventaires!O"&amp;SMALL(Inventaires!$A$3:$A$400,ROW()-1),1))</f>
        <v/>
      </c>
      <c r="I6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1" customFormat="false" ht="13.8" hidden="false" customHeight="false" outlineLevel="0" collapsed="false">
      <c r="B621" s="7" t="str">
        <f aca="true">IF(ROW()-1&gt;$J$1,"",INDIRECT("Inventaires!D"&amp;SMALL(Inventaires!$A$3:$A$400,ROW()-1),1))</f>
        <v/>
      </c>
      <c r="C621" s="8" t="str">
        <f aca="true">IF(ROW()-1&gt;$J$1,"",INDIRECT("Inventaires!I"&amp;SMALL(Inventaires!$A$3:$A$400,ROW()-1),1))</f>
        <v/>
      </c>
      <c r="D621" s="3" t="str">
        <f aca="true">IF(ROW()-1&gt;$J$1,"",INDIRECT("Inventaires!C"&amp;SMALL(Inventaires!$A$3:$A$400,ROW()-1),1))</f>
        <v/>
      </c>
      <c r="E621" s="8" t="str">
        <f aca="true">IF(ROW()-1&gt;$J$1,"",INDIRECT("Inventaires!Q"&amp;SMALL(Inventaires!$A$3:$A$400,ROW()-1),1))</f>
        <v/>
      </c>
      <c r="F621" s="10" t="str">
        <f aca="true">IF(ROW()-1&gt;$J$1,"",INDIRECT("Inventaires!J"&amp;SMALL(Inventaires!$A$3:$A$400,ROW()-1),1))</f>
        <v/>
      </c>
      <c r="G621" s="3" t="str">
        <f aca="true">IF(ROW()-1&gt;$J$1,"",INDIRECT("Inventaires!K"&amp;SMALL(Inventaires!$A$3:$A$400,ROW()-1),1))</f>
        <v/>
      </c>
      <c r="H621" s="8" t="str">
        <f aca="true">IF(ROW()-1&gt;$J$1,"",INDIRECT("Inventaires!O"&amp;SMALL(Inventaires!$A$3:$A$400,ROW()-1),1))</f>
        <v/>
      </c>
      <c r="I6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2" customFormat="false" ht="13.8" hidden="false" customHeight="false" outlineLevel="0" collapsed="false">
      <c r="B622" s="7" t="str">
        <f aca="true">IF(ROW()-1&gt;$J$1,"",INDIRECT("Inventaires!D"&amp;SMALL(Inventaires!$A$3:$A$400,ROW()-1),1))</f>
        <v/>
      </c>
      <c r="C622" s="8" t="str">
        <f aca="true">IF(ROW()-1&gt;$J$1,"",INDIRECT("Inventaires!I"&amp;SMALL(Inventaires!$A$3:$A$400,ROW()-1),1))</f>
        <v/>
      </c>
      <c r="D622" s="3" t="str">
        <f aca="true">IF(ROW()-1&gt;$J$1,"",INDIRECT("Inventaires!C"&amp;SMALL(Inventaires!$A$3:$A$400,ROW()-1),1))</f>
        <v/>
      </c>
      <c r="E622" s="8" t="str">
        <f aca="true">IF(ROW()-1&gt;$J$1,"",INDIRECT("Inventaires!Q"&amp;SMALL(Inventaires!$A$3:$A$400,ROW()-1),1))</f>
        <v/>
      </c>
      <c r="F622" s="10" t="str">
        <f aca="true">IF(ROW()-1&gt;$J$1,"",INDIRECT("Inventaires!J"&amp;SMALL(Inventaires!$A$3:$A$400,ROW()-1),1))</f>
        <v/>
      </c>
      <c r="G622" s="3" t="str">
        <f aca="true">IF(ROW()-1&gt;$J$1,"",INDIRECT("Inventaires!K"&amp;SMALL(Inventaires!$A$3:$A$400,ROW()-1),1))</f>
        <v/>
      </c>
      <c r="H622" s="8" t="str">
        <f aca="true">IF(ROW()-1&gt;$J$1,"",INDIRECT("Inventaires!O"&amp;SMALL(Inventaires!$A$3:$A$400,ROW()-1),1))</f>
        <v/>
      </c>
      <c r="I6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3" customFormat="false" ht="13.8" hidden="false" customHeight="false" outlineLevel="0" collapsed="false">
      <c r="B623" s="7" t="str">
        <f aca="true">IF(ROW()-1&gt;$J$1,"",INDIRECT("Inventaires!D"&amp;SMALL(Inventaires!$A$3:$A$400,ROW()-1),1))</f>
        <v/>
      </c>
      <c r="C623" s="8" t="str">
        <f aca="true">IF(ROW()-1&gt;$J$1,"",INDIRECT("Inventaires!I"&amp;SMALL(Inventaires!$A$3:$A$400,ROW()-1),1))</f>
        <v/>
      </c>
      <c r="D623" s="3" t="str">
        <f aca="true">IF(ROW()-1&gt;$J$1,"",INDIRECT("Inventaires!C"&amp;SMALL(Inventaires!$A$3:$A$400,ROW()-1),1))</f>
        <v/>
      </c>
      <c r="E623" s="8" t="str">
        <f aca="true">IF(ROW()-1&gt;$J$1,"",INDIRECT("Inventaires!Q"&amp;SMALL(Inventaires!$A$3:$A$400,ROW()-1),1))</f>
        <v/>
      </c>
      <c r="F623" s="10" t="str">
        <f aca="true">IF(ROW()-1&gt;$J$1,"",INDIRECT("Inventaires!J"&amp;SMALL(Inventaires!$A$3:$A$400,ROW()-1),1))</f>
        <v/>
      </c>
      <c r="G623" s="3" t="str">
        <f aca="true">IF(ROW()-1&gt;$J$1,"",INDIRECT("Inventaires!K"&amp;SMALL(Inventaires!$A$3:$A$400,ROW()-1),1))</f>
        <v/>
      </c>
      <c r="H623" s="8" t="str">
        <f aca="true">IF(ROW()-1&gt;$J$1,"",INDIRECT("Inventaires!O"&amp;SMALL(Inventaires!$A$3:$A$400,ROW()-1),1))</f>
        <v/>
      </c>
      <c r="I6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4" customFormat="false" ht="13.8" hidden="false" customHeight="false" outlineLevel="0" collapsed="false">
      <c r="B624" s="7" t="str">
        <f aca="true">IF(ROW()-1&gt;$J$1,"",INDIRECT("Inventaires!D"&amp;SMALL(Inventaires!$A$3:$A$400,ROW()-1),1))</f>
        <v/>
      </c>
      <c r="C624" s="8" t="str">
        <f aca="true">IF(ROW()-1&gt;$J$1,"",INDIRECT("Inventaires!I"&amp;SMALL(Inventaires!$A$3:$A$400,ROW()-1),1))</f>
        <v/>
      </c>
      <c r="D624" s="3" t="str">
        <f aca="true">IF(ROW()-1&gt;$J$1,"",INDIRECT("Inventaires!C"&amp;SMALL(Inventaires!$A$3:$A$400,ROW()-1),1))</f>
        <v/>
      </c>
      <c r="E624" s="8" t="str">
        <f aca="true">IF(ROW()-1&gt;$J$1,"",INDIRECT("Inventaires!Q"&amp;SMALL(Inventaires!$A$3:$A$400,ROW()-1),1))</f>
        <v/>
      </c>
      <c r="F624" s="10" t="str">
        <f aca="true">IF(ROW()-1&gt;$J$1,"",INDIRECT("Inventaires!J"&amp;SMALL(Inventaires!$A$3:$A$400,ROW()-1),1))</f>
        <v/>
      </c>
      <c r="G624" s="3" t="str">
        <f aca="true">IF(ROW()-1&gt;$J$1,"",INDIRECT("Inventaires!K"&amp;SMALL(Inventaires!$A$3:$A$400,ROW()-1),1))</f>
        <v/>
      </c>
      <c r="H624" s="8" t="str">
        <f aca="true">IF(ROW()-1&gt;$J$1,"",INDIRECT("Inventaires!O"&amp;SMALL(Inventaires!$A$3:$A$400,ROW()-1),1))</f>
        <v/>
      </c>
      <c r="I6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5" customFormat="false" ht="13.8" hidden="false" customHeight="false" outlineLevel="0" collapsed="false">
      <c r="B625" s="7" t="str">
        <f aca="true">IF(ROW()-1&gt;$J$1,"",INDIRECT("Inventaires!D"&amp;SMALL(Inventaires!$A$3:$A$400,ROW()-1),1))</f>
        <v/>
      </c>
      <c r="C625" s="8" t="str">
        <f aca="true">IF(ROW()-1&gt;$J$1,"",INDIRECT("Inventaires!I"&amp;SMALL(Inventaires!$A$3:$A$400,ROW()-1),1))</f>
        <v/>
      </c>
      <c r="D625" s="3" t="str">
        <f aca="true">IF(ROW()-1&gt;$J$1,"",INDIRECT("Inventaires!C"&amp;SMALL(Inventaires!$A$3:$A$400,ROW()-1),1))</f>
        <v/>
      </c>
      <c r="E625" s="8" t="str">
        <f aca="true">IF(ROW()-1&gt;$J$1,"",INDIRECT("Inventaires!Q"&amp;SMALL(Inventaires!$A$3:$A$400,ROW()-1),1))</f>
        <v/>
      </c>
      <c r="F625" s="10" t="str">
        <f aca="true">IF(ROW()-1&gt;$J$1,"",INDIRECT("Inventaires!J"&amp;SMALL(Inventaires!$A$3:$A$400,ROW()-1),1))</f>
        <v/>
      </c>
      <c r="G625" s="3" t="str">
        <f aca="true">IF(ROW()-1&gt;$J$1,"",INDIRECT("Inventaires!K"&amp;SMALL(Inventaires!$A$3:$A$400,ROW()-1),1))</f>
        <v/>
      </c>
      <c r="H625" s="8" t="str">
        <f aca="true">IF(ROW()-1&gt;$J$1,"",INDIRECT("Inventaires!O"&amp;SMALL(Inventaires!$A$3:$A$400,ROW()-1),1))</f>
        <v/>
      </c>
      <c r="I6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6" customFormat="false" ht="13.8" hidden="false" customHeight="false" outlineLevel="0" collapsed="false">
      <c r="B626" s="7" t="str">
        <f aca="true">IF(ROW()-1&gt;$J$1,"",INDIRECT("Inventaires!D"&amp;SMALL(Inventaires!$A$3:$A$400,ROW()-1),1))</f>
        <v/>
      </c>
      <c r="C626" s="8" t="str">
        <f aca="true">IF(ROW()-1&gt;$J$1,"",INDIRECT("Inventaires!I"&amp;SMALL(Inventaires!$A$3:$A$400,ROW()-1),1))</f>
        <v/>
      </c>
      <c r="D626" s="3" t="str">
        <f aca="true">IF(ROW()-1&gt;$J$1,"",INDIRECT("Inventaires!C"&amp;SMALL(Inventaires!$A$3:$A$400,ROW()-1),1))</f>
        <v/>
      </c>
      <c r="E626" s="8" t="str">
        <f aca="true">IF(ROW()-1&gt;$J$1,"",INDIRECT("Inventaires!Q"&amp;SMALL(Inventaires!$A$3:$A$400,ROW()-1),1))</f>
        <v/>
      </c>
      <c r="F626" s="10" t="str">
        <f aca="true">IF(ROW()-1&gt;$J$1,"",INDIRECT("Inventaires!J"&amp;SMALL(Inventaires!$A$3:$A$400,ROW()-1),1))</f>
        <v/>
      </c>
      <c r="G626" s="3" t="str">
        <f aca="true">IF(ROW()-1&gt;$J$1,"",INDIRECT("Inventaires!K"&amp;SMALL(Inventaires!$A$3:$A$400,ROW()-1),1))</f>
        <v/>
      </c>
      <c r="H626" s="8" t="str">
        <f aca="true">IF(ROW()-1&gt;$J$1,"",INDIRECT("Inventaires!O"&amp;SMALL(Inventaires!$A$3:$A$400,ROW()-1),1))</f>
        <v/>
      </c>
      <c r="I6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7" customFormat="false" ht="13.8" hidden="false" customHeight="false" outlineLevel="0" collapsed="false">
      <c r="B627" s="7" t="str">
        <f aca="true">IF(ROW()-1&gt;$J$1,"",INDIRECT("Inventaires!D"&amp;SMALL(Inventaires!$A$3:$A$400,ROW()-1),1))</f>
        <v/>
      </c>
      <c r="C627" s="8" t="str">
        <f aca="true">IF(ROW()-1&gt;$J$1,"",INDIRECT("Inventaires!I"&amp;SMALL(Inventaires!$A$3:$A$400,ROW()-1),1))</f>
        <v/>
      </c>
      <c r="D627" s="3" t="str">
        <f aca="true">IF(ROW()-1&gt;$J$1,"",INDIRECT("Inventaires!C"&amp;SMALL(Inventaires!$A$3:$A$400,ROW()-1),1))</f>
        <v/>
      </c>
      <c r="E627" s="8" t="str">
        <f aca="true">IF(ROW()-1&gt;$J$1,"",INDIRECT("Inventaires!Q"&amp;SMALL(Inventaires!$A$3:$A$400,ROW()-1),1))</f>
        <v/>
      </c>
      <c r="F627" s="10" t="str">
        <f aca="true">IF(ROW()-1&gt;$J$1,"",INDIRECT("Inventaires!J"&amp;SMALL(Inventaires!$A$3:$A$400,ROW()-1),1))</f>
        <v/>
      </c>
      <c r="G627" s="3" t="str">
        <f aca="true">IF(ROW()-1&gt;$J$1,"",INDIRECT("Inventaires!K"&amp;SMALL(Inventaires!$A$3:$A$400,ROW()-1),1))</f>
        <v/>
      </c>
      <c r="H627" s="8" t="str">
        <f aca="true">IF(ROW()-1&gt;$J$1,"",INDIRECT("Inventaires!O"&amp;SMALL(Inventaires!$A$3:$A$400,ROW()-1),1))</f>
        <v/>
      </c>
      <c r="I6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8" customFormat="false" ht="13.8" hidden="false" customHeight="false" outlineLevel="0" collapsed="false">
      <c r="B628" s="7" t="str">
        <f aca="true">IF(ROW()-1&gt;$J$1,"",INDIRECT("Inventaires!D"&amp;SMALL(Inventaires!$A$3:$A$400,ROW()-1),1))</f>
        <v/>
      </c>
      <c r="C628" s="8" t="str">
        <f aca="true">IF(ROW()-1&gt;$J$1,"",INDIRECT("Inventaires!I"&amp;SMALL(Inventaires!$A$3:$A$400,ROW()-1),1))</f>
        <v/>
      </c>
      <c r="D628" s="3" t="str">
        <f aca="true">IF(ROW()-1&gt;$J$1,"",INDIRECT("Inventaires!C"&amp;SMALL(Inventaires!$A$3:$A$400,ROW()-1),1))</f>
        <v/>
      </c>
      <c r="E628" s="8" t="str">
        <f aca="true">IF(ROW()-1&gt;$J$1,"",INDIRECT("Inventaires!Q"&amp;SMALL(Inventaires!$A$3:$A$400,ROW()-1),1))</f>
        <v/>
      </c>
      <c r="F628" s="10" t="str">
        <f aca="true">IF(ROW()-1&gt;$J$1,"",INDIRECT("Inventaires!J"&amp;SMALL(Inventaires!$A$3:$A$400,ROW()-1),1))</f>
        <v/>
      </c>
      <c r="G628" s="3" t="str">
        <f aca="true">IF(ROW()-1&gt;$J$1,"",INDIRECT("Inventaires!K"&amp;SMALL(Inventaires!$A$3:$A$400,ROW()-1),1))</f>
        <v/>
      </c>
      <c r="H628" s="8" t="str">
        <f aca="true">IF(ROW()-1&gt;$J$1,"",INDIRECT("Inventaires!O"&amp;SMALL(Inventaires!$A$3:$A$400,ROW()-1),1))</f>
        <v/>
      </c>
      <c r="I6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29" customFormat="false" ht="13.8" hidden="false" customHeight="false" outlineLevel="0" collapsed="false">
      <c r="B629" s="7" t="str">
        <f aca="true">IF(ROW()-1&gt;$J$1,"",INDIRECT("Inventaires!D"&amp;SMALL(Inventaires!$A$3:$A$400,ROW()-1),1))</f>
        <v/>
      </c>
      <c r="C629" s="8" t="str">
        <f aca="true">IF(ROW()-1&gt;$J$1,"",INDIRECT("Inventaires!I"&amp;SMALL(Inventaires!$A$3:$A$400,ROW()-1),1))</f>
        <v/>
      </c>
      <c r="D629" s="3" t="str">
        <f aca="true">IF(ROW()-1&gt;$J$1,"",INDIRECT("Inventaires!C"&amp;SMALL(Inventaires!$A$3:$A$400,ROW()-1),1))</f>
        <v/>
      </c>
      <c r="E629" s="8" t="str">
        <f aca="true">IF(ROW()-1&gt;$J$1,"",INDIRECT("Inventaires!Q"&amp;SMALL(Inventaires!$A$3:$A$400,ROW()-1),1))</f>
        <v/>
      </c>
      <c r="F629" s="10" t="str">
        <f aca="true">IF(ROW()-1&gt;$J$1,"",INDIRECT("Inventaires!J"&amp;SMALL(Inventaires!$A$3:$A$400,ROW()-1),1))</f>
        <v/>
      </c>
      <c r="G629" s="3" t="str">
        <f aca="true">IF(ROW()-1&gt;$J$1,"",INDIRECT("Inventaires!K"&amp;SMALL(Inventaires!$A$3:$A$400,ROW()-1),1))</f>
        <v/>
      </c>
      <c r="H629" s="8" t="str">
        <f aca="true">IF(ROW()-1&gt;$J$1,"",INDIRECT("Inventaires!O"&amp;SMALL(Inventaires!$A$3:$A$400,ROW()-1),1))</f>
        <v/>
      </c>
      <c r="I6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0" customFormat="false" ht="13.8" hidden="false" customHeight="false" outlineLevel="0" collapsed="false">
      <c r="B630" s="7" t="str">
        <f aca="true">IF(ROW()-1&gt;$J$1,"",INDIRECT("Inventaires!D"&amp;SMALL(Inventaires!$A$3:$A$400,ROW()-1),1))</f>
        <v/>
      </c>
      <c r="C630" s="8" t="str">
        <f aca="true">IF(ROW()-1&gt;$J$1,"",INDIRECT("Inventaires!I"&amp;SMALL(Inventaires!$A$3:$A$400,ROW()-1),1))</f>
        <v/>
      </c>
      <c r="D630" s="3" t="str">
        <f aca="true">IF(ROW()-1&gt;$J$1,"",INDIRECT("Inventaires!C"&amp;SMALL(Inventaires!$A$3:$A$400,ROW()-1),1))</f>
        <v/>
      </c>
      <c r="E630" s="8" t="str">
        <f aca="true">IF(ROW()-1&gt;$J$1,"",INDIRECT("Inventaires!Q"&amp;SMALL(Inventaires!$A$3:$A$400,ROW()-1),1))</f>
        <v/>
      </c>
      <c r="F630" s="10" t="str">
        <f aca="true">IF(ROW()-1&gt;$J$1,"",INDIRECT("Inventaires!J"&amp;SMALL(Inventaires!$A$3:$A$400,ROW()-1),1))</f>
        <v/>
      </c>
      <c r="G630" s="3" t="str">
        <f aca="true">IF(ROW()-1&gt;$J$1,"",INDIRECT("Inventaires!K"&amp;SMALL(Inventaires!$A$3:$A$400,ROW()-1),1))</f>
        <v/>
      </c>
      <c r="H630" s="8" t="str">
        <f aca="true">IF(ROW()-1&gt;$J$1,"",INDIRECT("Inventaires!O"&amp;SMALL(Inventaires!$A$3:$A$400,ROW()-1),1))</f>
        <v/>
      </c>
      <c r="I6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1" customFormat="false" ht="13.8" hidden="false" customHeight="false" outlineLevel="0" collapsed="false">
      <c r="B631" s="7" t="str">
        <f aca="true">IF(ROW()-1&gt;$J$1,"",INDIRECT("Inventaires!D"&amp;SMALL(Inventaires!$A$3:$A$400,ROW()-1),1))</f>
        <v/>
      </c>
      <c r="C631" s="8" t="str">
        <f aca="true">IF(ROW()-1&gt;$J$1,"",INDIRECT("Inventaires!I"&amp;SMALL(Inventaires!$A$3:$A$400,ROW()-1),1))</f>
        <v/>
      </c>
      <c r="D631" s="3" t="str">
        <f aca="true">IF(ROW()-1&gt;$J$1,"",INDIRECT("Inventaires!C"&amp;SMALL(Inventaires!$A$3:$A$400,ROW()-1),1))</f>
        <v/>
      </c>
      <c r="E631" s="8" t="str">
        <f aca="true">IF(ROW()-1&gt;$J$1,"",INDIRECT("Inventaires!Q"&amp;SMALL(Inventaires!$A$3:$A$400,ROW()-1),1))</f>
        <v/>
      </c>
      <c r="F631" s="10" t="str">
        <f aca="true">IF(ROW()-1&gt;$J$1,"",INDIRECT("Inventaires!J"&amp;SMALL(Inventaires!$A$3:$A$400,ROW()-1),1))</f>
        <v/>
      </c>
      <c r="G631" s="3" t="str">
        <f aca="true">IF(ROW()-1&gt;$J$1,"",INDIRECT("Inventaires!K"&amp;SMALL(Inventaires!$A$3:$A$400,ROW()-1),1))</f>
        <v/>
      </c>
      <c r="H631" s="8" t="str">
        <f aca="true">IF(ROW()-1&gt;$J$1,"",INDIRECT("Inventaires!O"&amp;SMALL(Inventaires!$A$3:$A$400,ROW()-1),1))</f>
        <v/>
      </c>
      <c r="I6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2" customFormat="false" ht="13.8" hidden="false" customHeight="false" outlineLevel="0" collapsed="false">
      <c r="B632" s="7" t="str">
        <f aca="true">IF(ROW()-1&gt;$J$1,"",INDIRECT("Inventaires!D"&amp;SMALL(Inventaires!$A$3:$A$400,ROW()-1),1))</f>
        <v/>
      </c>
      <c r="C632" s="8" t="str">
        <f aca="true">IF(ROW()-1&gt;$J$1,"",INDIRECT("Inventaires!I"&amp;SMALL(Inventaires!$A$3:$A$400,ROW()-1),1))</f>
        <v/>
      </c>
      <c r="D632" s="3" t="str">
        <f aca="true">IF(ROW()-1&gt;$J$1,"",INDIRECT("Inventaires!C"&amp;SMALL(Inventaires!$A$3:$A$400,ROW()-1),1))</f>
        <v/>
      </c>
      <c r="E632" s="8" t="str">
        <f aca="true">IF(ROW()-1&gt;$J$1,"",INDIRECT("Inventaires!Q"&amp;SMALL(Inventaires!$A$3:$A$400,ROW()-1),1))</f>
        <v/>
      </c>
      <c r="F632" s="10" t="str">
        <f aca="true">IF(ROW()-1&gt;$J$1,"",INDIRECT("Inventaires!J"&amp;SMALL(Inventaires!$A$3:$A$400,ROW()-1),1))</f>
        <v/>
      </c>
      <c r="G632" s="3" t="str">
        <f aca="true">IF(ROW()-1&gt;$J$1,"",INDIRECT("Inventaires!K"&amp;SMALL(Inventaires!$A$3:$A$400,ROW()-1),1))</f>
        <v/>
      </c>
      <c r="H632" s="8" t="str">
        <f aca="true">IF(ROW()-1&gt;$J$1,"",INDIRECT("Inventaires!O"&amp;SMALL(Inventaires!$A$3:$A$400,ROW()-1),1))</f>
        <v/>
      </c>
      <c r="I6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3" customFormat="false" ht="13.8" hidden="false" customHeight="false" outlineLevel="0" collapsed="false">
      <c r="B633" s="7" t="str">
        <f aca="true">IF(ROW()-1&gt;$J$1,"",INDIRECT("Inventaires!D"&amp;SMALL(Inventaires!$A$3:$A$400,ROW()-1),1))</f>
        <v/>
      </c>
      <c r="C633" s="8" t="str">
        <f aca="true">IF(ROW()-1&gt;$J$1,"",INDIRECT("Inventaires!I"&amp;SMALL(Inventaires!$A$3:$A$400,ROW()-1),1))</f>
        <v/>
      </c>
      <c r="D633" s="3" t="str">
        <f aca="true">IF(ROW()-1&gt;$J$1,"",INDIRECT("Inventaires!C"&amp;SMALL(Inventaires!$A$3:$A$400,ROW()-1),1))</f>
        <v/>
      </c>
      <c r="E633" s="8" t="str">
        <f aca="true">IF(ROW()-1&gt;$J$1,"",INDIRECT("Inventaires!Q"&amp;SMALL(Inventaires!$A$3:$A$400,ROW()-1),1))</f>
        <v/>
      </c>
      <c r="F633" s="10" t="str">
        <f aca="true">IF(ROW()-1&gt;$J$1,"",INDIRECT("Inventaires!J"&amp;SMALL(Inventaires!$A$3:$A$400,ROW()-1),1))</f>
        <v/>
      </c>
      <c r="G633" s="3" t="str">
        <f aca="true">IF(ROW()-1&gt;$J$1,"",INDIRECT("Inventaires!K"&amp;SMALL(Inventaires!$A$3:$A$400,ROW()-1),1))</f>
        <v/>
      </c>
      <c r="H633" s="8" t="str">
        <f aca="true">IF(ROW()-1&gt;$J$1,"",INDIRECT("Inventaires!O"&amp;SMALL(Inventaires!$A$3:$A$400,ROW()-1),1))</f>
        <v/>
      </c>
      <c r="I6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4" customFormat="false" ht="13.8" hidden="false" customHeight="false" outlineLevel="0" collapsed="false">
      <c r="B634" s="7" t="str">
        <f aca="true">IF(ROW()-1&gt;$J$1,"",INDIRECT("Inventaires!D"&amp;SMALL(Inventaires!$A$3:$A$400,ROW()-1),1))</f>
        <v/>
      </c>
      <c r="C634" s="8" t="str">
        <f aca="true">IF(ROW()-1&gt;$J$1,"",INDIRECT("Inventaires!I"&amp;SMALL(Inventaires!$A$3:$A$400,ROW()-1),1))</f>
        <v/>
      </c>
      <c r="D634" s="3" t="str">
        <f aca="true">IF(ROW()-1&gt;$J$1,"",INDIRECT("Inventaires!C"&amp;SMALL(Inventaires!$A$3:$A$400,ROW()-1),1))</f>
        <v/>
      </c>
      <c r="E634" s="8" t="str">
        <f aca="true">IF(ROW()-1&gt;$J$1,"",INDIRECT("Inventaires!Q"&amp;SMALL(Inventaires!$A$3:$A$400,ROW()-1),1))</f>
        <v/>
      </c>
      <c r="F634" s="10" t="str">
        <f aca="true">IF(ROW()-1&gt;$J$1,"",INDIRECT("Inventaires!J"&amp;SMALL(Inventaires!$A$3:$A$400,ROW()-1),1))</f>
        <v/>
      </c>
      <c r="G634" s="3" t="str">
        <f aca="true">IF(ROW()-1&gt;$J$1,"",INDIRECT("Inventaires!K"&amp;SMALL(Inventaires!$A$3:$A$400,ROW()-1),1))</f>
        <v/>
      </c>
      <c r="H634" s="8" t="str">
        <f aca="true">IF(ROW()-1&gt;$J$1,"",INDIRECT("Inventaires!O"&amp;SMALL(Inventaires!$A$3:$A$400,ROW()-1),1))</f>
        <v/>
      </c>
      <c r="I6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5" customFormat="false" ht="13.8" hidden="false" customHeight="false" outlineLevel="0" collapsed="false">
      <c r="B635" s="7" t="str">
        <f aca="true">IF(ROW()-1&gt;$J$1,"",INDIRECT("Inventaires!D"&amp;SMALL(Inventaires!$A$3:$A$400,ROW()-1),1))</f>
        <v/>
      </c>
      <c r="C635" s="8" t="str">
        <f aca="true">IF(ROW()-1&gt;$J$1,"",INDIRECT("Inventaires!I"&amp;SMALL(Inventaires!$A$3:$A$400,ROW()-1),1))</f>
        <v/>
      </c>
      <c r="D635" s="3" t="str">
        <f aca="true">IF(ROW()-1&gt;$J$1,"",INDIRECT("Inventaires!C"&amp;SMALL(Inventaires!$A$3:$A$400,ROW()-1),1))</f>
        <v/>
      </c>
      <c r="E635" s="8" t="str">
        <f aca="true">IF(ROW()-1&gt;$J$1,"",INDIRECT("Inventaires!Q"&amp;SMALL(Inventaires!$A$3:$A$400,ROW()-1),1))</f>
        <v/>
      </c>
      <c r="F635" s="10" t="str">
        <f aca="true">IF(ROW()-1&gt;$J$1,"",INDIRECT("Inventaires!J"&amp;SMALL(Inventaires!$A$3:$A$400,ROW()-1),1))</f>
        <v/>
      </c>
      <c r="G635" s="3" t="str">
        <f aca="true">IF(ROW()-1&gt;$J$1,"",INDIRECT("Inventaires!K"&amp;SMALL(Inventaires!$A$3:$A$400,ROW()-1),1))</f>
        <v/>
      </c>
      <c r="H635" s="8" t="str">
        <f aca="true">IF(ROW()-1&gt;$J$1,"",INDIRECT("Inventaires!O"&amp;SMALL(Inventaires!$A$3:$A$400,ROW()-1),1))</f>
        <v/>
      </c>
      <c r="I6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6" customFormat="false" ht="13.8" hidden="false" customHeight="false" outlineLevel="0" collapsed="false">
      <c r="B636" s="7" t="str">
        <f aca="true">IF(ROW()-1&gt;$J$1,"",INDIRECT("Inventaires!D"&amp;SMALL(Inventaires!$A$3:$A$400,ROW()-1),1))</f>
        <v/>
      </c>
      <c r="C636" s="8" t="str">
        <f aca="true">IF(ROW()-1&gt;$J$1,"",INDIRECT("Inventaires!I"&amp;SMALL(Inventaires!$A$3:$A$400,ROW()-1),1))</f>
        <v/>
      </c>
      <c r="D636" s="3" t="str">
        <f aca="true">IF(ROW()-1&gt;$J$1,"",INDIRECT("Inventaires!C"&amp;SMALL(Inventaires!$A$3:$A$400,ROW()-1),1))</f>
        <v/>
      </c>
      <c r="E636" s="8" t="str">
        <f aca="true">IF(ROW()-1&gt;$J$1,"",INDIRECT("Inventaires!Q"&amp;SMALL(Inventaires!$A$3:$A$400,ROW()-1),1))</f>
        <v/>
      </c>
      <c r="F636" s="10" t="str">
        <f aca="true">IF(ROW()-1&gt;$J$1,"",INDIRECT("Inventaires!J"&amp;SMALL(Inventaires!$A$3:$A$400,ROW()-1),1))</f>
        <v/>
      </c>
      <c r="G636" s="3" t="str">
        <f aca="true">IF(ROW()-1&gt;$J$1,"",INDIRECT("Inventaires!K"&amp;SMALL(Inventaires!$A$3:$A$400,ROW()-1),1))</f>
        <v/>
      </c>
      <c r="H636" s="8" t="str">
        <f aca="true">IF(ROW()-1&gt;$J$1,"",INDIRECT("Inventaires!O"&amp;SMALL(Inventaires!$A$3:$A$400,ROW()-1),1))</f>
        <v/>
      </c>
      <c r="I6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7" customFormat="false" ht="13.8" hidden="false" customHeight="false" outlineLevel="0" collapsed="false">
      <c r="B637" s="7" t="str">
        <f aca="true">IF(ROW()-1&gt;$J$1,"",INDIRECT("Inventaires!D"&amp;SMALL(Inventaires!$A$3:$A$400,ROW()-1),1))</f>
        <v/>
      </c>
      <c r="C637" s="8" t="str">
        <f aca="true">IF(ROW()-1&gt;$J$1,"",INDIRECT("Inventaires!I"&amp;SMALL(Inventaires!$A$3:$A$400,ROW()-1),1))</f>
        <v/>
      </c>
      <c r="D637" s="3" t="str">
        <f aca="true">IF(ROW()-1&gt;$J$1,"",INDIRECT("Inventaires!C"&amp;SMALL(Inventaires!$A$3:$A$400,ROW()-1),1))</f>
        <v/>
      </c>
      <c r="E637" s="8" t="str">
        <f aca="true">IF(ROW()-1&gt;$J$1,"",INDIRECT("Inventaires!Q"&amp;SMALL(Inventaires!$A$3:$A$400,ROW()-1),1))</f>
        <v/>
      </c>
      <c r="F637" s="10" t="str">
        <f aca="true">IF(ROW()-1&gt;$J$1,"",INDIRECT("Inventaires!J"&amp;SMALL(Inventaires!$A$3:$A$400,ROW()-1),1))</f>
        <v/>
      </c>
      <c r="G637" s="3" t="str">
        <f aca="true">IF(ROW()-1&gt;$J$1,"",INDIRECT("Inventaires!K"&amp;SMALL(Inventaires!$A$3:$A$400,ROW()-1),1))</f>
        <v/>
      </c>
      <c r="H637" s="8" t="str">
        <f aca="true">IF(ROW()-1&gt;$J$1,"",INDIRECT("Inventaires!O"&amp;SMALL(Inventaires!$A$3:$A$400,ROW()-1),1))</f>
        <v/>
      </c>
      <c r="I6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8" customFormat="false" ht="13.8" hidden="false" customHeight="false" outlineLevel="0" collapsed="false">
      <c r="B638" s="7" t="str">
        <f aca="true">IF(ROW()-1&gt;$J$1,"",INDIRECT("Inventaires!D"&amp;SMALL(Inventaires!$A$3:$A$400,ROW()-1),1))</f>
        <v/>
      </c>
      <c r="C638" s="8" t="str">
        <f aca="true">IF(ROW()-1&gt;$J$1,"",INDIRECT("Inventaires!I"&amp;SMALL(Inventaires!$A$3:$A$400,ROW()-1),1))</f>
        <v/>
      </c>
      <c r="D638" s="3" t="str">
        <f aca="true">IF(ROW()-1&gt;$J$1,"",INDIRECT("Inventaires!C"&amp;SMALL(Inventaires!$A$3:$A$400,ROW()-1),1))</f>
        <v/>
      </c>
      <c r="E638" s="8" t="str">
        <f aca="true">IF(ROW()-1&gt;$J$1,"",INDIRECT("Inventaires!Q"&amp;SMALL(Inventaires!$A$3:$A$400,ROW()-1),1))</f>
        <v/>
      </c>
      <c r="F638" s="10" t="str">
        <f aca="true">IF(ROW()-1&gt;$J$1,"",INDIRECT("Inventaires!J"&amp;SMALL(Inventaires!$A$3:$A$400,ROW()-1),1))</f>
        <v/>
      </c>
      <c r="G638" s="3" t="str">
        <f aca="true">IF(ROW()-1&gt;$J$1,"",INDIRECT("Inventaires!K"&amp;SMALL(Inventaires!$A$3:$A$400,ROW()-1),1))</f>
        <v/>
      </c>
      <c r="H638" s="8" t="str">
        <f aca="true">IF(ROW()-1&gt;$J$1,"",INDIRECT("Inventaires!O"&amp;SMALL(Inventaires!$A$3:$A$400,ROW()-1),1))</f>
        <v/>
      </c>
      <c r="I6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39" customFormat="false" ht="13.8" hidden="false" customHeight="false" outlineLevel="0" collapsed="false">
      <c r="B639" s="7" t="str">
        <f aca="true">IF(ROW()-1&gt;$J$1,"",INDIRECT("Inventaires!D"&amp;SMALL(Inventaires!$A$3:$A$400,ROW()-1),1))</f>
        <v/>
      </c>
      <c r="C639" s="8" t="str">
        <f aca="true">IF(ROW()-1&gt;$J$1,"",INDIRECT("Inventaires!I"&amp;SMALL(Inventaires!$A$3:$A$400,ROW()-1),1))</f>
        <v/>
      </c>
      <c r="D639" s="3" t="str">
        <f aca="true">IF(ROW()-1&gt;$J$1,"",INDIRECT("Inventaires!C"&amp;SMALL(Inventaires!$A$3:$A$400,ROW()-1),1))</f>
        <v/>
      </c>
      <c r="E639" s="8" t="str">
        <f aca="true">IF(ROW()-1&gt;$J$1,"",INDIRECT("Inventaires!Q"&amp;SMALL(Inventaires!$A$3:$A$400,ROW()-1),1))</f>
        <v/>
      </c>
      <c r="F639" s="10" t="str">
        <f aca="true">IF(ROW()-1&gt;$J$1,"",INDIRECT("Inventaires!J"&amp;SMALL(Inventaires!$A$3:$A$400,ROW()-1),1))</f>
        <v/>
      </c>
      <c r="G639" s="3" t="str">
        <f aca="true">IF(ROW()-1&gt;$J$1,"",INDIRECT("Inventaires!K"&amp;SMALL(Inventaires!$A$3:$A$400,ROW()-1),1))</f>
        <v/>
      </c>
      <c r="H639" s="8" t="str">
        <f aca="true">IF(ROW()-1&gt;$J$1,"",INDIRECT("Inventaires!O"&amp;SMALL(Inventaires!$A$3:$A$400,ROW()-1),1))</f>
        <v/>
      </c>
      <c r="I6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0" customFormat="false" ht="13.8" hidden="false" customHeight="false" outlineLevel="0" collapsed="false">
      <c r="B640" s="7" t="str">
        <f aca="true">IF(ROW()-1&gt;$J$1,"",INDIRECT("Inventaires!D"&amp;SMALL(Inventaires!$A$3:$A$400,ROW()-1),1))</f>
        <v/>
      </c>
      <c r="C640" s="8" t="str">
        <f aca="true">IF(ROW()-1&gt;$J$1,"",INDIRECT("Inventaires!I"&amp;SMALL(Inventaires!$A$3:$A$400,ROW()-1),1))</f>
        <v/>
      </c>
      <c r="D640" s="3" t="str">
        <f aca="true">IF(ROW()-1&gt;$J$1,"",INDIRECT("Inventaires!C"&amp;SMALL(Inventaires!$A$3:$A$400,ROW()-1),1))</f>
        <v/>
      </c>
      <c r="E640" s="8" t="str">
        <f aca="true">IF(ROW()-1&gt;$J$1,"",INDIRECT("Inventaires!Q"&amp;SMALL(Inventaires!$A$3:$A$400,ROW()-1),1))</f>
        <v/>
      </c>
      <c r="F640" s="10" t="str">
        <f aca="true">IF(ROW()-1&gt;$J$1,"",INDIRECT("Inventaires!J"&amp;SMALL(Inventaires!$A$3:$A$400,ROW()-1),1))</f>
        <v/>
      </c>
      <c r="G640" s="3" t="str">
        <f aca="true">IF(ROW()-1&gt;$J$1,"",INDIRECT("Inventaires!K"&amp;SMALL(Inventaires!$A$3:$A$400,ROW()-1),1))</f>
        <v/>
      </c>
      <c r="H640" s="8" t="str">
        <f aca="true">IF(ROW()-1&gt;$J$1,"",INDIRECT("Inventaires!O"&amp;SMALL(Inventaires!$A$3:$A$400,ROW()-1),1))</f>
        <v/>
      </c>
      <c r="I6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1" customFormat="false" ht="13.8" hidden="false" customHeight="false" outlineLevel="0" collapsed="false">
      <c r="B641" s="7" t="str">
        <f aca="true">IF(ROW()-1&gt;$J$1,"",INDIRECT("Inventaires!D"&amp;SMALL(Inventaires!$A$3:$A$400,ROW()-1),1))</f>
        <v/>
      </c>
      <c r="C641" s="8" t="str">
        <f aca="true">IF(ROW()-1&gt;$J$1,"",INDIRECT("Inventaires!I"&amp;SMALL(Inventaires!$A$3:$A$400,ROW()-1),1))</f>
        <v/>
      </c>
      <c r="D641" s="3" t="str">
        <f aca="true">IF(ROW()-1&gt;$J$1,"",INDIRECT("Inventaires!C"&amp;SMALL(Inventaires!$A$3:$A$400,ROW()-1),1))</f>
        <v/>
      </c>
      <c r="E641" s="8" t="str">
        <f aca="true">IF(ROW()-1&gt;$J$1,"",INDIRECT("Inventaires!Q"&amp;SMALL(Inventaires!$A$3:$A$400,ROW()-1),1))</f>
        <v/>
      </c>
      <c r="F641" s="10" t="str">
        <f aca="true">IF(ROW()-1&gt;$J$1,"",INDIRECT("Inventaires!J"&amp;SMALL(Inventaires!$A$3:$A$400,ROW()-1),1))</f>
        <v/>
      </c>
      <c r="G641" s="3" t="str">
        <f aca="true">IF(ROW()-1&gt;$J$1,"",INDIRECT("Inventaires!K"&amp;SMALL(Inventaires!$A$3:$A$400,ROW()-1),1))</f>
        <v/>
      </c>
      <c r="H641" s="8" t="str">
        <f aca="true">IF(ROW()-1&gt;$J$1,"",INDIRECT("Inventaires!O"&amp;SMALL(Inventaires!$A$3:$A$400,ROW()-1),1))</f>
        <v/>
      </c>
      <c r="I6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2" customFormat="false" ht="13.8" hidden="false" customHeight="false" outlineLevel="0" collapsed="false">
      <c r="B642" s="7" t="str">
        <f aca="true">IF(ROW()-1&gt;$J$1,"",INDIRECT("Inventaires!D"&amp;SMALL(Inventaires!$A$3:$A$400,ROW()-1),1))</f>
        <v/>
      </c>
      <c r="C642" s="8" t="str">
        <f aca="true">IF(ROW()-1&gt;$J$1,"",INDIRECT("Inventaires!I"&amp;SMALL(Inventaires!$A$3:$A$400,ROW()-1),1))</f>
        <v/>
      </c>
      <c r="D642" s="3" t="str">
        <f aca="true">IF(ROW()-1&gt;$J$1,"",INDIRECT("Inventaires!C"&amp;SMALL(Inventaires!$A$3:$A$400,ROW()-1),1))</f>
        <v/>
      </c>
      <c r="E642" s="8" t="str">
        <f aca="true">IF(ROW()-1&gt;$J$1,"",INDIRECT("Inventaires!Q"&amp;SMALL(Inventaires!$A$3:$A$400,ROW()-1),1))</f>
        <v/>
      </c>
      <c r="F642" s="10" t="str">
        <f aca="true">IF(ROW()-1&gt;$J$1,"",INDIRECT("Inventaires!J"&amp;SMALL(Inventaires!$A$3:$A$400,ROW()-1),1))</f>
        <v/>
      </c>
      <c r="G642" s="3" t="str">
        <f aca="true">IF(ROW()-1&gt;$J$1,"",INDIRECT("Inventaires!K"&amp;SMALL(Inventaires!$A$3:$A$400,ROW()-1),1))</f>
        <v/>
      </c>
      <c r="H642" s="8" t="str">
        <f aca="true">IF(ROW()-1&gt;$J$1,"",INDIRECT("Inventaires!O"&amp;SMALL(Inventaires!$A$3:$A$400,ROW()-1),1))</f>
        <v/>
      </c>
      <c r="I6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3" customFormat="false" ht="13.8" hidden="false" customHeight="false" outlineLevel="0" collapsed="false">
      <c r="B643" s="7" t="str">
        <f aca="true">IF(ROW()-1&gt;$J$1,"",INDIRECT("Inventaires!D"&amp;SMALL(Inventaires!$A$3:$A$400,ROW()-1),1))</f>
        <v/>
      </c>
      <c r="C643" s="8" t="str">
        <f aca="true">IF(ROW()-1&gt;$J$1,"",INDIRECT("Inventaires!I"&amp;SMALL(Inventaires!$A$3:$A$400,ROW()-1),1))</f>
        <v/>
      </c>
      <c r="D643" s="3" t="str">
        <f aca="true">IF(ROW()-1&gt;$J$1,"",INDIRECT("Inventaires!C"&amp;SMALL(Inventaires!$A$3:$A$400,ROW()-1),1))</f>
        <v/>
      </c>
      <c r="E643" s="8" t="str">
        <f aca="true">IF(ROW()-1&gt;$J$1,"",INDIRECT("Inventaires!Q"&amp;SMALL(Inventaires!$A$3:$A$400,ROW()-1),1))</f>
        <v/>
      </c>
      <c r="F643" s="10" t="str">
        <f aca="true">IF(ROW()-1&gt;$J$1,"",INDIRECT("Inventaires!J"&amp;SMALL(Inventaires!$A$3:$A$400,ROW()-1),1))</f>
        <v/>
      </c>
      <c r="G643" s="3" t="str">
        <f aca="true">IF(ROW()-1&gt;$J$1,"",INDIRECT("Inventaires!K"&amp;SMALL(Inventaires!$A$3:$A$400,ROW()-1),1))</f>
        <v/>
      </c>
      <c r="H643" s="8" t="str">
        <f aca="true">IF(ROW()-1&gt;$J$1,"",INDIRECT("Inventaires!O"&amp;SMALL(Inventaires!$A$3:$A$400,ROW()-1),1))</f>
        <v/>
      </c>
      <c r="I6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4" customFormat="false" ht="13.8" hidden="false" customHeight="false" outlineLevel="0" collapsed="false">
      <c r="B644" s="7" t="str">
        <f aca="true">IF(ROW()-1&gt;$J$1,"",INDIRECT("Inventaires!D"&amp;SMALL(Inventaires!$A$3:$A$400,ROW()-1),1))</f>
        <v/>
      </c>
      <c r="C644" s="8" t="str">
        <f aca="true">IF(ROW()-1&gt;$J$1,"",INDIRECT("Inventaires!I"&amp;SMALL(Inventaires!$A$3:$A$400,ROW()-1),1))</f>
        <v/>
      </c>
      <c r="D644" s="3" t="str">
        <f aca="true">IF(ROW()-1&gt;$J$1,"",INDIRECT("Inventaires!C"&amp;SMALL(Inventaires!$A$3:$A$400,ROW()-1),1))</f>
        <v/>
      </c>
      <c r="E644" s="8" t="str">
        <f aca="true">IF(ROW()-1&gt;$J$1,"",INDIRECT("Inventaires!Q"&amp;SMALL(Inventaires!$A$3:$A$400,ROW()-1),1))</f>
        <v/>
      </c>
      <c r="F644" s="10" t="str">
        <f aca="true">IF(ROW()-1&gt;$J$1,"",INDIRECT("Inventaires!J"&amp;SMALL(Inventaires!$A$3:$A$400,ROW()-1),1))</f>
        <v/>
      </c>
      <c r="G644" s="3" t="str">
        <f aca="true">IF(ROW()-1&gt;$J$1,"",INDIRECT("Inventaires!K"&amp;SMALL(Inventaires!$A$3:$A$400,ROW()-1),1))</f>
        <v/>
      </c>
      <c r="H644" s="8" t="str">
        <f aca="true">IF(ROW()-1&gt;$J$1,"",INDIRECT("Inventaires!O"&amp;SMALL(Inventaires!$A$3:$A$400,ROW()-1),1))</f>
        <v/>
      </c>
      <c r="I6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5" customFormat="false" ht="13.8" hidden="false" customHeight="false" outlineLevel="0" collapsed="false">
      <c r="B645" s="7" t="str">
        <f aca="true">IF(ROW()-1&gt;$J$1,"",INDIRECT("Inventaires!D"&amp;SMALL(Inventaires!$A$3:$A$400,ROW()-1),1))</f>
        <v/>
      </c>
      <c r="C645" s="8" t="str">
        <f aca="true">IF(ROW()-1&gt;$J$1,"",INDIRECT("Inventaires!I"&amp;SMALL(Inventaires!$A$3:$A$400,ROW()-1),1))</f>
        <v/>
      </c>
      <c r="D645" s="3" t="str">
        <f aca="true">IF(ROW()-1&gt;$J$1,"",INDIRECT("Inventaires!C"&amp;SMALL(Inventaires!$A$3:$A$400,ROW()-1),1))</f>
        <v/>
      </c>
      <c r="E645" s="8" t="str">
        <f aca="true">IF(ROW()-1&gt;$J$1,"",INDIRECT("Inventaires!Q"&amp;SMALL(Inventaires!$A$3:$A$400,ROW()-1),1))</f>
        <v/>
      </c>
      <c r="F645" s="10" t="str">
        <f aca="true">IF(ROW()-1&gt;$J$1,"",INDIRECT("Inventaires!J"&amp;SMALL(Inventaires!$A$3:$A$400,ROW()-1),1))</f>
        <v/>
      </c>
      <c r="G645" s="3" t="str">
        <f aca="true">IF(ROW()-1&gt;$J$1,"",INDIRECT("Inventaires!K"&amp;SMALL(Inventaires!$A$3:$A$400,ROW()-1),1))</f>
        <v/>
      </c>
      <c r="H645" s="8" t="str">
        <f aca="true">IF(ROW()-1&gt;$J$1,"",INDIRECT("Inventaires!O"&amp;SMALL(Inventaires!$A$3:$A$400,ROW()-1),1))</f>
        <v/>
      </c>
      <c r="I6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6" customFormat="false" ht="13.8" hidden="false" customHeight="false" outlineLevel="0" collapsed="false">
      <c r="B646" s="7" t="str">
        <f aca="true">IF(ROW()-1&gt;$J$1,"",INDIRECT("Inventaires!D"&amp;SMALL(Inventaires!$A$3:$A$400,ROW()-1),1))</f>
        <v/>
      </c>
      <c r="C646" s="8" t="str">
        <f aca="true">IF(ROW()-1&gt;$J$1,"",INDIRECT("Inventaires!I"&amp;SMALL(Inventaires!$A$3:$A$400,ROW()-1),1))</f>
        <v/>
      </c>
      <c r="D646" s="3" t="str">
        <f aca="true">IF(ROW()-1&gt;$J$1,"",INDIRECT("Inventaires!C"&amp;SMALL(Inventaires!$A$3:$A$400,ROW()-1),1))</f>
        <v/>
      </c>
      <c r="E646" s="8" t="str">
        <f aca="true">IF(ROW()-1&gt;$J$1,"",INDIRECT("Inventaires!Q"&amp;SMALL(Inventaires!$A$3:$A$400,ROW()-1),1))</f>
        <v/>
      </c>
      <c r="F646" s="10" t="str">
        <f aca="true">IF(ROW()-1&gt;$J$1,"",INDIRECT("Inventaires!J"&amp;SMALL(Inventaires!$A$3:$A$400,ROW()-1),1))</f>
        <v/>
      </c>
      <c r="G646" s="3" t="str">
        <f aca="true">IF(ROW()-1&gt;$J$1,"",INDIRECT("Inventaires!K"&amp;SMALL(Inventaires!$A$3:$A$400,ROW()-1),1))</f>
        <v/>
      </c>
      <c r="H646" s="8" t="str">
        <f aca="true">IF(ROW()-1&gt;$J$1,"",INDIRECT("Inventaires!O"&amp;SMALL(Inventaires!$A$3:$A$400,ROW()-1),1))</f>
        <v/>
      </c>
      <c r="I6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7" customFormat="false" ht="13.8" hidden="false" customHeight="false" outlineLevel="0" collapsed="false">
      <c r="B647" s="7" t="str">
        <f aca="true">IF(ROW()-1&gt;$J$1,"",INDIRECT("Inventaires!D"&amp;SMALL(Inventaires!$A$3:$A$400,ROW()-1),1))</f>
        <v/>
      </c>
      <c r="C647" s="8" t="str">
        <f aca="true">IF(ROW()-1&gt;$J$1,"",INDIRECT("Inventaires!I"&amp;SMALL(Inventaires!$A$3:$A$400,ROW()-1),1))</f>
        <v/>
      </c>
      <c r="D647" s="3" t="str">
        <f aca="true">IF(ROW()-1&gt;$J$1,"",INDIRECT("Inventaires!C"&amp;SMALL(Inventaires!$A$3:$A$400,ROW()-1),1))</f>
        <v/>
      </c>
      <c r="E647" s="8" t="str">
        <f aca="true">IF(ROW()-1&gt;$J$1,"",INDIRECT("Inventaires!Q"&amp;SMALL(Inventaires!$A$3:$A$400,ROW()-1),1))</f>
        <v/>
      </c>
      <c r="F647" s="10" t="str">
        <f aca="true">IF(ROW()-1&gt;$J$1,"",INDIRECT("Inventaires!J"&amp;SMALL(Inventaires!$A$3:$A$400,ROW()-1),1))</f>
        <v/>
      </c>
      <c r="G647" s="3" t="str">
        <f aca="true">IF(ROW()-1&gt;$J$1,"",INDIRECT("Inventaires!K"&amp;SMALL(Inventaires!$A$3:$A$400,ROW()-1),1))</f>
        <v/>
      </c>
      <c r="H647" s="8" t="str">
        <f aca="true">IF(ROW()-1&gt;$J$1,"",INDIRECT("Inventaires!O"&amp;SMALL(Inventaires!$A$3:$A$400,ROW()-1),1))</f>
        <v/>
      </c>
      <c r="I6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8" customFormat="false" ht="13.8" hidden="false" customHeight="false" outlineLevel="0" collapsed="false">
      <c r="B648" s="7" t="str">
        <f aca="true">IF(ROW()-1&gt;$J$1,"",INDIRECT("Inventaires!D"&amp;SMALL(Inventaires!$A$3:$A$400,ROW()-1),1))</f>
        <v/>
      </c>
      <c r="C648" s="8" t="str">
        <f aca="true">IF(ROW()-1&gt;$J$1,"",INDIRECT("Inventaires!I"&amp;SMALL(Inventaires!$A$3:$A$400,ROW()-1),1))</f>
        <v/>
      </c>
      <c r="D648" s="3" t="str">
        <f aca="true">IF(ROW()-1&gt;$J$1,"",INDIRECT("Inventaires!C"&amp;SMALL(Inventaires!$A$3:$A$400,ROW()-1),1))</f>
        <v/>
      </c>
      <c r="E648" s="8" t="str">
        <f aca="true">IF(ROW()-1&gt;$J$1,"",INDIRECT("Inventaires!Q"&amp;SMALL(Inventaires!$A$3:$A$400,ROW()-1),1))</f>
        <v/>
      </c>
      <c r="F648" s="10" t="str">
        <f aca="true">IF(ROW()-1&gt;$J$1,"",INDIRECT("Inventaires!J"&amp;SMALL(Inventaires!$A$3:$A$400,ROW()-1),1))</f>
        <v/>
      </c>
      <c r="G648" s="3" t="str">
        <f aca="true">IF(ROW()-1&gt;$J$1,"",INDIRECT("Inventaires!K"&amp;SMALL(Inventaires!$A$3:$A$400,ROW()-1),1))</f>
        <v/>
      </c>
      <c r="H648" s="8" t="str">
        <f aca="true">IF(ROW()-1&gt;$J$1,"",INDIRECT("Inventaires!O"&amp;SMALL(Inventaires!$A$3:$A$400,ROW()-1),1))</f>
        <v/>
      </c>
      <c r="I6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49" customFormat="false" ht="13.8" hidden="false" customHeight="false" outlineLevel="0" collapsed="false">
      <c r="B649" s="7" t="str">
        <f aca="true">IF(ROW()-1&gt;$J$1,"",INDIRECT("Inventaires!D"&amp;SMALL(Inventaires!$A$3:$A$400,ROW()-1),1))</f>
        <v/>
      </c>
      <c r="C649" s="8" t="str">
        <f aca="true">IF(ROW()-1&gt;$J$1,"",INDIRECT("Inventaires!I"&amp;SMALL(Inventaires!$A$3:$A$400,ROW()-1),1))</f>
        <v/>
      </c>
      <c r="D649" s="3" t="str">
        <f aca="true">IF(ROW()-1&gt;$J$1,"",INDIRECT("Inventaires!C"&amp;SMALL(Inventaires!$A$3:$A$400,ROW()-1),1))</f>
        <v/>
      </c>
      <c r="E649" s="8" t="str">
        <f aca="true">IF(ROW()-1&gt;$J$1,"",INDIRECT("Inventaires!Q"&amp;SMALL(Inventaires!$A$3:$A$400,ROW()-1),1))</f>
        <v/>
      </c>
      <c r="F649" s="10" t="str">
        <f aca="true">IF(ROW()-1&gt;$J$1,"",INDIRECT("Inventaires!J"&amp;SMALL(Inventaires!$A$3:$A$400,ROW()-1),1))</f>
        <v/>
      </c>
      <c r="G649" s="3" t="str">
        <f aca="true">IF(ROW()-1&gt;$J$1,"",INDIRECT("Inventaires!K"&amp;SMALL(Inventaires!$A$3:$A$400,ROW()-1),1))</f>
        <v/>
      </c>
      <c r="H649" s="8" t="str">
        <f aca="true">IF(ROW()-1&gt;$J$1,"",INDIRECT("Inventaires!O"&amp;SMALL(Inventaires!$A$3:$A$400,ROW()-1),1))</f>
        <v/>
      </c>
      <c r="I6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0" customFormat="false" ht="13.8" hidden="false" customHeight="false" outlineLevel="0" collapsed="false">
      <c r="B650" s="7" t="str">
        <f aca="true">IF(ROW()-1&gt;$J$1,"",INDIRECT("Inventaires!D"&amp;SMALL(Inventaires!$A$3:$A$400,ROW()-1),1))</f>
        <v/>
      </c>
      <c r="C650" s="8" t="str">
        <f aca="true">IF(ROW()-1&gt;$J$1,"",INDIRECT("Inventaires!I"&amp;SMALL(Inventaires!$A$3:$A$400,ROW()-1),1))</f>
        <v/>
      </c>
      <c r="D650" s="3" t="str">
        <f aca="true">IF(ROW()-1&gt;$J$1,"",INDIRECT("Inventaires!C"&amp;SMALL(Inventaires!$A$3:$A$400,ROW()-1),1))</f>
        <v/>
      </c>
      <c r="E650" s="8" t="str">
        <f aca="true">IF(ROW()-1&gt;$J$1,"",INDIRECT("Inventaires!Q"&amp;SMALL(Inventaires!$A$3:$A$400,ROW()-1),1))</f>
        <v/>
      </c>
      <c r="F650" s="10" t="str">
        <f aca="true">IF(ROW()-1&gt;$J$1,"",INDIRECT("Inventaires!J"&amp;SMALL(Inventaires!$A$3:$A$400,ROW()-1),1))</f>
        <v/>
      </c>
      <c r="G650" s="3" t="str">
        <f aca="true">IF(ROW()-1&gt;$J$1,"",INDIRECT("Inventaires!K"&amp;SMALL(Inventaires!$A$3:$A$400,ROW()-1),1))</f>
        <v/>
      </c>
      <c r="H650" s="8" t="str">
        <f aca="true">IF(ROW()-1&gt;$J$1,"",INDIRECT("Inventaires!O"&amp;SMALL(Inventaires!$A$3:$A$400,ROW()-1),1))</f>
        <v/>
      </c>
      <c r="I6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1" customFormat="false" ht="13.8" hidden="false" customHeight="false" outlineLevel="0" collapsed="false">
      <c r="B651" s="7" t="str">
        <f aca="true">IF(ROW()-1&gt;$J$1,"",INDIRECT("Inventaires!D"&amp;SMALL(Inventaires!$A$3:$A$400,ROW()-1),1))</f>
        <v/>
      </c>
      <c r="C651" s="8" t="str">
        <f aca="true">IF(ROW()-1&gt;$J$1,"",INDIRECT("Inventaires!I"&amp;SMALL(Inventaires!$A$3:$A$400,ROW()-1),1))</f>
        <v/>
      </c>
      <c r="D651" s="3" t="str">
        <f aca="true">IF(ROW()-1&gt;$J$1,"",INDIRECT("Inventaires!C"&amp;SMALL(Inventaires!$A$3:$A$400,ROW()-1),1))</f>
        <v/>
      </c>
      <c r="E651" s="8" t="str">
        <f aca="true">IF(ROW()-1&gt;$J$1,"",INDIRECT("Inventaires!Q"&amp;SMALL(Inventaires!$A$3:$A$400,ROW()-1),1))</f>
        <v/>
      </c>
      <c r="F651" s="10" t="str">
        <f aca="true">IF(ROW()-1&gt;$J$1,"",INDIRECT("Inventaires!J"&amp;SMALL(Inventaires!$A$3:$A$400,ROW()-1),1))</f>
        <v/>
      </c>
      <c r="G651" s="3" t="str">
        <f aca="true">IF(ROW()-1&gt;$J$1,"",INDIRECT("Inventaires!K"&amp;SMALL(Inventaires!$A$3:$A$400,ROW()-1),1))</f>
        <v/>
      </c>
      <c r="H651" s="8" t="str">
        <f aca="true">IF(ROW()-1&gt;$J$1,"",INDIRECT("Inventaires!O"&amp;SMALL(Inventaires!$A$3:$A$400,ROW()-1),1))</f>
        <v/>
      </c>
      <c r="I6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2" customFormat="false" ht="13.8" hidden="false" customHeight="false" outlineLevel="0" collapsed="false">
      <c r="B652" s="7" t="str">
        <f aca="true">IF(ROW()-1&gt;$J$1,"",INDIRECT("Inventaires!D"&amp;SMALL(Inventaires!$A$3:$A$400,ROW()-1),1))</f>
        <v/>
      </c>
      <c r="C652" s="8" t="str">
        <f aca="true">IF(ROW()-1&gt;$J$1,"",INDIRECT("Inventaires!I"&amp;SMALL(Inventaires!$A$3:$A$400,ROW()-1),1))</f>
        <v/>
      </c>
      <c r="D652" s="3" t="str">
        <f aca="true">IF(ROW()-1&gt;$J$1,"",INDIRECT("Inventaires!C"&amp;SMALL(Inventaires!$A$3:$A$400,ROW()-1),1))</f>
        <v/>
      </c>
      <c r="E652" s="8" t="str">
        <f aca="true">IF(ROW()-1&gt;$J$1,"",INDIRECT("Inventaires!Q"&amp;SMALL(Inventaires!$A$3:$A$400,ROW()-1),1))</f>
        <v/>
      </c>
      <c r="F652" s="10" t="str">
        <f aca="true">IF(ROW()-1&gt;$J$1,"",INDIRECT("Inventaires!J"&amp;SMALL(Inventaires!$A$3:$A$400,ROW()-1),1))</f>
        <v/>
      </c>
      <c r="G652" s="3" t="str">
        <f aca="true">IF(ROW()-1&gt;$J$1,"",INDIRECT("Inventaires!K"&amp;SMALL(Inventaires!$A$3:$A$400,ROW()-1),1))</f>
        <v/>
      </c>
      <c r="H652" s="8" t="str">
        <f aca="true">IF(ROW()-1&gt;$J$1,"",INDIRECT("Inventaires!O"&amp;SMALL(Inventaires!$A$3:$A$400,ROW()-1),1))</f>
        <v/>
      </c>
      <c r="I6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3" customFormat="false" ht="13.8" hidden="false" customHeight="false" outlineLevel="0" collapsed="false">
      <c r="B653" s="7" t="str">
        <f aca="true">IF(ROW()-1&gt;$J$1,"",INDIRECT("Inventaires!D"&amp;SMALL(Inventaires!$A$3:$A$400,ROW()-1),1))</f>
        <v/>
      </c>
      <c r="C653" s="8" t="str">
        <f aca="true">IF(ROW()-1&gt;$J$1,"",INDIRECT("Inventaires!I"&amp;SMALL(Inventaires!$A$3:$A$400,ROW()-1),1))</f>
        <v/>
      </c>
      <c r="D653" s="3" t="str">
        <f aca="true">IF(ROW()-1&gt;$J$1,"",INDIRECT("Inventaires!C"&amp;SMALL(Inventaires!$A$3:$A$400,ROW()-1),1))</f>
        <v/>
      </c>
      <c r="E653" s="8" t="str">
        <f aca="true">IF(ROW()-1&gt;$J$1,"",INDIRECT("Inventaires!Q"&amp;SMALL(Inventaires!$A$3:$A$400,ROW()-1),1))</f>
        <v/>
      </c>
      <c r="F653" s="10" t="str">
        <f aca="true">IF(ROW()-1&gt;$J$1,"",INDIRECT("Inventaires!J"&amp;SMALL(Inventaires!$A$3:$A$400,ROW()-1),1))</f>
        <v/>
      </c>
      <c r="G653" s="3" t="str">
        <f aca="true">IF(ROW()-1&gt;$J$1,"",INDIRECT("Inventaires!K"&amp;SMALL(Inventaires!$A$3:$A$400,ROW()-1),1))</f>
        <v/>
      </c>
      <c r="H653" s="8" t="str">
        <f aca="true">IF(ROW()-1&gt;$J$1,"",INDIRECT("Inventaires!O"&amp;SMALL(Inventaires!$A$3:$A$400,ROW()-1),1))</f>
        <v/>
      </c>
      <c r="I6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4" customFormat="false" ht="13.8" hidden="false" customHeight="false" outlineLevel="0" collapsed="false">
      <c r="B654" s="7" t="str">
        <f aca="true">IF(ROW()-1&gt;$J$1,"",INDIRECT("Inventaires!D"&amp;SMALL(Inventaires!$A$3:$A$400,ROW()-1),1))</f>
        <v/>
      </c>
      <c r="C654" s="8" t="str">
        <f aca="true">IF(ROW()-1&gt;$J$1,"",INDIRECT("Inventaires!I"&amp;SMALL(Inventaires!$A$3:$A$400,ROW()-1),1))</f>
        <v/>
      </c>
      <c r="D654" s="3" t="str">
        <f aca="true">IF(ROW()-1&gt;$J$1,"",INDIRECT("Inventaires!C"&amp;SMALL(Inventaires!$A$3:$A$400,ROW()-1),1))</f>
        <v/>
      </c>
      <c r="E654" s="8" t="str">
        <f aca="true">IF(ROW()-1&gt;$J$1,"",INDIRECT("Inventaires!Q"&amp;SMALL(Inventaires!$A$3:$A$400,ROW()-1),1))</f>
        <v/>
      </c>
      <c r="F654" s="10" t="str">
        <f aca="true">IF(ROW()-1&gt;$J$1,"",INDIRECT("Inventaires!J"&amp;SMALL(Inventaires!$A$3:$A$400,ROW()-1),1))</f>
        <v/>
      </c>
      <c r="G654" s="3" t="str">
        <f aca="true">IF(ROW()-1&gt;$J$1,"",INDIRECT("Inventaires!K"&amp;SMALL(Inventaires!$A$3:$A$400,ROW()-1),1))</f>
        <v/>
      </c>
      <c r="H654" s="8" t="str">
        <f aca="true">IF(ROW()-1&gt;$J$1,"",INDIRECT("Inventaires!O"&amp;SMALL(Inventaires!$A$3:$A$400,ROW()-1),1))</f>
        <v/>
      </c>
      <c r="I6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5" customFormat="false" ht="13.8" hidden="false" customHeight="false" outlineLevel="0" collapsed="false">
      <c r="B655" s="7" t="str">
        <f aca="true">IF(ROW()-1&gt;$J$1,"",INDIRECT("Inventaires!D"&amp;SMALL(Inventaires!$A$3:$A$400,ROW()-1),1))</f>
        <v/>
      </c>
      <c r="C655" s="8" t="str">
        <f aca="true">IF(ROW()-1&gt;$J$1,"",INDIRECT("Inventaires!I"&amp;SMALL(Inventaires!$A$3:$A$400,ROW()-1),1))</f>
        <v/>
      </c>
      <c r="D655" s="3" t="str">
        <f aca="true">IF(ROW()-1&gt;$J$1,"",INDIRECT("Inventaires!C"&amp;SMALL(Inventaires!$A$3:$A$400,ROW()-1),1))</f>
        <v/>
      </c>
      <c r="E655" s="8" t="str">
        <f aca="true">IF(ROW()-1&gt;$J$1,"",INDIRECT("Inventaires!Q"&amp;SMALL(Inventaires!$A$3:$A$400,ROW()-1),1))</f>
        <v/>
      </c>
      <c r="F655" s="10" t="str">
        <f aca="true">IF(ROW()-1&gt;$J$1,"",INDIRECT("Inventaires!J"&amp;SMALL(Inventaires!$A$3:$A$400,ROW()-1),1))</f>
        <v/>
      </c>
      <c r="G655" s="3" t="str">
        <f aca="true">IF(ROW()-1&gt;$J$1,"",INDIRECT("Inventaires!K"&amp;SMALL(Inventaires!$A$3:$A$400,ROW()-1),1))</f>
        <v/>
      </c>
      <c r="H655" s="8" t="str">
        <f aca="true">IF(ROW()-1&gt;$J$1,"",INDIRECT("Inventaires!O"&amp;SMALL(Inventaires!$A$3:$A$400,ROW()-1),1))</f>
        <v/>
      </c>
      <c r="I6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6" customFormat="false" ht="13.8" hidden="false" customHeight="false" outlineLevel="0" collapsed="false">
      <c r="B656" s="7" t="str">
        <f aca="true">IF(ROW()-1&gt;$J$1,"",INDIRECT("Inventaires!D"&amp;SMALL(Inventaires!$A$3:$A$400,ROW()-1),1))</f>
        <v/>
      </c>
      <c r="C656" s="8" t="str">
        <f aca="true">IF(ROW()-1&gt;$J$1,"",INDIRECT("Inventaires!I"&amp;SMALL(Inventaires!$A$3:$A$400,ROW()-1),1))</f>
        <v/>
      </c>
      <c r="D656" s="3" t="str">
        <f aca="true">IF(ROW()-1&gt;$J$1,"",INDIRECT("Inventaires!C"&amp;SMALL(Inventaires!$A$3:$A$400,ROW()-1),1))</f>
        <v/>
      </c>
      <c r="E656" s="8" t="str">
        <f aca="true">IF(ROW()-1&gt;$J$1,"",INDIRECT("Inventaires!Q"&amp;SMALL(Inventaires!$A$3:$A$400,ROW()-1),1))</f>
        <v/>
      </c>
      <c r="F656" s="10" t="str">
        <f aca="true">IF(ROW()-1&gt;$J$1,"",INDIRECT("Inventaires!J"&amp;SMALL(Inventaires!$A$3:$A$400,ROW()-1),1))</f>
        <v/>
      </c>
      <c r="G656" s="3" t="str">
        <f aca="true">IF(ROW()-1&gt;$J$1,"",INDIRECT("Inventaires!K"&amp;SMALL(Inventaires!$A$3:$A$400,ROW()-1),1))</f>
        <v/>
      </c>
      <c r="H656" s="8" t="str">
        <f aca="true">IF(ROW()-1&gt;$J$1,"",INDIRECT("Inventaires!O"&amp;SMALL(Inventaires!$A$3:$A$400,ROW()-1),1))</f>
        <v/>
      </c>
      <c r="I6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7" customFormat="false" ht="13.8" hidden="false" customHeight="false" outlineLevel="0" collapsed="false">
      <c r="B657" s="7" t="str">
        <f aca="true">IF(ROW()-1&gt;$J$1,"",INDIRECT("Inventaires!D"&amp;SMALL(Inventaires!$A$3:$A$400,ROW()-1),1))</f>
        <v/>
      </c>
      <c r="C657" s="8" t="str">
        <f aca="true">IF(ROW()-1&gt;$J$1,"",INDIRECT("Inventaires!I"&amp;SMALL(Inventaires!$A$3:$A$400,ROW()-1),1))</f>
        <v/>
      </c>
      <c r="D657" s="3" t="str">
        <f aca="true">IF(ROW()-1&gt;$J$1,"",INDIRECT("Inventaires!C"&amp;SMALL(Inventaires!$A$3:$A$400,ROW()-1),1))</f>
        <v/>
      </c>
      <c r="E657" s="8" t="str">
        <f aca="true">IF(ROW()-1&gt;$J$1,"",INDIRECT("Inventaires!Q"&amp;SMALL(Inventaires!$A$3:$A$400,ROW()-1),1))</f>
        <v/>
      </c>
      <c r="F657" s="10" t="str">
        <f aca="true">IF(ROW()-1&gt;$J$1,"",INDIRECT("Inventaires!J"&amp;SMALL(Inventaires!$A$3:$A$400,ROW()-1),1))</f>
        <v/>
      </c>
      <c r="G657" s="3" t="str">
        <f aca="true">IF(ROW()-1&gt;$J$1,"",INDIRECT("Inventaires!K"&amp;SMALL(Inventaires!$A$3:$A$400,ROW()-1),1))</f>
        <v/>
      </c>
      <c r="H657" s="8" t="str">
        <f aca="true">IF(ROW()-1&gt;$J$1,"",INDIRECT("Inventaires!O"&amp;SMALL(Inventaires!$A$3:$A$400,ROW()-1),1))</f>
        <v/>
      </c>
      <c r="I6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8" customFormat="false" ht="13.8" hidden="false" customHeight="false" outlineLevel="0" collapsed="false">
      <c r="B658" s="7" t="str">
        <f aca="true">IF(ROW()-1&gt;$J$1,"",INDIRECT("Inventaires!D"&amp;SMALL(Inventaires!$A$3:$A$400,ROW()-1),1))</f>
        <v/>
      </c>
      <c r="C658" s="8" t="str">
        <f aca="true">IF(ROW()-1&gt;$J$1,"",INDIRECT("Inventaires!I"&amp;SMALL(Inventaires!$A$3:$A$400,ROW()-1),1))</f>
        <v/>
      </c>
      <c r="D658" s="3" t="str">
        <f aca="true">IF(ROW()-1&gt;$J$1,"",INDIRECT("Inventaires!C"&amp;SMALL(Inventaires!$A$3:$A$400,ROW()-1),1))</f>
        <v/>
      </c>
      <c r="E658" s="8" t="str">
        <f aca="true">IF(ROW()-1&gt;$J$1,"",INDIRECT("Inventaires!Q"&amp;SMALL(Inventaires!$A$3:$A$400,ROW()-1),1))</f>
        <v/>
      </c>
      <c r="F658" s="10" t="str">
        <f aca="true">IF(ROW()-1&gt;$J$1,"",INDIRECT("Inventaires!J"&amp;SMALL(Inventaires!$A$3:$A$400,ROW()-1),1))</f>
        <v/>
      </c>
      <c r="G658" s="3" t="str">
        <f aca="true">IF(ROW()-1&gt;$J$1,"",INDIRECT("Inventaires!K"&amp;SMALL(Inventaires!$A$3:$A$400,ROW()-1),1))</f>
        <v/>
      </c>
      <c r="H658" s="8" t="str">
        <f aca="true">IF(ROW()-1&gt;$J$1,"",INDIRECT("Inventaires!O"&amp;SMALL(Inventaires!$A$3:$A$400,ROW()-1),1))</f>
        <v/>
      </c>
      <c r="I6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59" customFormat="false" ht="13.8" hidden="false" customHeight="false" outlineLevel="0" collapsed="false">
      <c r="B659" s="7" t="str">
        <f aca="true">IF(ROW()-1&gt;$J$1,"",INDIRECT("Inventaires!D"&amp;SMALL(Inventaires!$A$3:$A$400,ROW()-1),1))</f>
        <v/>
      </c>
      <c r="C659" s="8" t="str">
        <f aca="true">IF(ROW()-1&gt;$J$1,"",INDIRECT("Inventaires!I"&amp;SMALL(Inventaires!$A$3:$A$400,ROW()-1),1))</f>
        <v/>
      </c>
      <c r="D659" s="3" t="str">
        <f aca="true">IF(ROW()-1&gt;$J$1,"",INDIRECT("Inventaires!C"&amp;SMALL(Inventaires!$A$3:$A$400,ROW()-1),1))</f>
        <v/>
      </c>
      <c r="E659" s="8" t="str">
        <f aca="true">IF(ROW()-1&gt;$J$1,"",INDIRECT("Inventaires!Q"&amp;SMALL(Inventaires!$A$3:$A$400,ROW()-1),1))</f>
        <v/>
      </c>
      <c r="F659" s="10" t="str">
        <f aca="true">IF(ROW()-1&gt;$J$1,"",INDIRECT("Inventaires!J"&amp;SMALL(Inventaires!$A$3:$A$400,ROW()-1),1))</f>
        <v/>
      </c>
      <c r="G659" s="3" t="str">
        <f aca="true">IF(ROW()-1&gt;$J$1,"",INDIRECT("Inventaires!K"&amp;SMALL(Inventaires!$A$3:$A$400,ROW()-1),1))</f>
        <v/>
      </c>
      <c r="H659" s="8" t="str">
        <f aca="true">IF(ROW()-1&gt;$J$1,"",INDIRECT("Inventaires!O"&amp;SMALL(Inventaires!$A$3:$A$400,ROW()-1),1))</f>
        <v/>
      </c>
      <c r="I6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0" customFormat="false" ht="13.8" hidden="false" customHeight="false" outlineLevel="0" collapsed="false">
      <c r="B660" s="7" t="str">
        <f aca="true">IF(ROW()-1&gt;$J$1,"",INDIRECT("Inventaires!D"&amp;SMALL(Inventaires!$A$3:$A$400,ROW()-1),1))</f>
        <v/>
      </c>
      <c r="C660" s="8" t="str">
        <f aca="true">IF(ROW()-1&gt;$J$1,"",INDIRECT("Inventaires!I"&amp;SMALL(Inventaires!$A$3:$A$400,ROW()-1),1))</f>
        <v/>
      </c>
      <c r="D660" s="3" t="str">
        <f aca="true">IF(ROW()-1&gt;$J$1,"",INDIRECT("Inventaires!C"&amp;SMALL(Inventaires!$A$3:$A$400,ROW()-1),1))</f>
        <v/>
      </c>
      <c r="E660" s="8" t="str">
        <f aca="true">IF(ROW()-1&gt;$J$1,"",INDIRECT("Inventaires!Q"&amp;SMALL(Inventaires!$A$3:$A$400,ROW()-1),1))</f>
        <v/>
      </c>
      <c r="F660" s="10" t="str">
        <f aca="true">IF(ROW()-1&gt;$J$1,"",INDIRECT("Inventaires!J"&amp;SMALL(Inventaires!$A$3:$A$400,ROW()-1),1))</f>
        <v/>
      </c>
      <c r="G660" s="3" t="str">
        <f aca="true">IF(ROW()-1&gt;$J$1,"",INDIRECT("Inventaires!K"&amp;SMALL(Inventaires!$A$3:$A$400,ROW()-1),1))</f>
        <v/>
      </c>
      <c r="H660" s="8" t="str">
        <f aca="true">IF(ROW()-1&gt;$J$1,"",INDIRECT("Inventaires!O"&amp;SMALL(Inventaires!$A$3:$A$400,ROW()-1),1))</f>
        <v/>
      </c>
      <c r="I6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1" customFormat="false" ht="13.8" hidden="false" customHeight="false" outlineLevel="0" collapsed="false">
      <c r="B661" s="7" t="str">
        <f aca="true">IF(ROW()-1&gt;$J$1,"",INDIRECT("Inventaires!D"&amp;SMALL(Inventaires!$A$3:$A$400,ROW()-1),1))</f>
        <v/>
      </c>
      <c r="C661" s="8" t="str">
        <f aca="true">IF(ROW()-1&gt;$J$1,"",INDIRECT("Inventaires!I"&amp;SMALL(Inventaires!$A$3:$A$400,ROW()-1),1))</f>
        <v/>
      </c>
      <c r="D661" s="3" t="str">
        <f aca="true">IF(ROW()-1&gt;$J$1,"",INDIRECT("Inventaires!C"&amp;SMALL(Inventaires!$A$3:$A$400,ROW()-1),1))</f>
        <v/>
      </c>
      <c r="E661" s="8" t="str">
        <f aca="true">IF(ROW()-1&gt;$J$1,"",INDIRECT("Inventaires!Q"&amp;SMALL(Inventaires!$A$3:$A$400,ROW()-1),1))</f>
        <v/>
      </c>
      <c r="F661" s="10" t="str">
        <f aca="true">IF(ROW()-1&gt;$J$1,"",INDIRECT("Inventaires!J"&amp;SMALL(Inventaires!$A$3:$A$400,ROW()-1),1))</f>
        <v/>
      </c>
      <c r="G661" s="3" t="str">
        <f aca="true">IF(ROW()-1&gt;$J$1,"",INDIRECT("Inventaires!K"&amp;SMALL(Inventaires!$A$3:$A$400,ROW()-1),1))</f>
        <v/>
      </c>
      <c r="H661" s="8" t="str">
        <f aca="true">IF(ROW()-1&gt;$J$1,"",INDIRECT("Inventaires!O"&amp;SMALL(Inventaires!$A$3:$A$400,ROW()-1),1))</f>
        <v/>
      </c>
      <c r="I6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2" customFormat="false" ht="13.8" hidden="false" customHeight="false" outlineLevel="0" collapsed="false">
      <c r="B662" s="7" t="str">
        <f aca="true">IF(ROW()-1&gt;$J$1,"",INDIRECT("Inventaires!D"&amp;SMALL(Inventaires!$A$3:$A$400,ROW()-1),1))</f>
        <v/>
      </c>
      <c r="C662" s="8" t="str">
        <f aca="true">IF(ROW()-1&gt;$J$1,"",INDIRECT("Inventaires!I"&amp;SMALL(Inventaires!$A$3:$A$400,ROW()-1),1))</f>
        <v/>
      </c>
      <c r="D662" s="3" t="str">
        <f aca="true">IF(ROW()-1&gt;$J$1,"",INDIRECT("Inventaires!C"&amp;SMALL(Inventaires!$A$3:$A$400,ROW()-1),1))</f>
        <v/>
      </c>
      <c r="E662" s="8" t="str">
        <f aca="true">IF(ROW()-1&gt;$J$1,"",INDIRECT("Inventaires!Q"&amp;SMALL(Inventaires!$A$3:$A$400,ROW()-1),1))</f>
        <v/>
      </c>
      <c r="F662" s="10" t="str">
        <f aca="true">IF(ROW()-1&gt;$J$1,"",INDIRECT("Inventaires!J"&amp;SMALL(Inventaires!$A$3:$A$400,ROW()-1),1))</f>
        <v/>
      </c>
      <c r="G662" s="3" t="str">
        <f aca="true">IF(ROW()-1&gt;$J$1,"",INDIRECT("Inventaires!K"&amp;SMALL(Inventaires!$A$3:$A$400,ROW()-1),1))</f>
        <v/>
      </c>
      <c r="H662" s="8" t="str">
        <f aca="true">IF(ROW()-1&gt;$J$1,"",INDIRECT("Inventaires!O"&amp;SMALL(Inventaires!$A$3:$A$400,ROW()-1),1))</f>
        <v/>
      </c>
      <c r="I6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3" customFormat="false" ht="13.8" hidden="false" customHeight="false" outlineLevel="0" collapsed="false">
      <c r="B663" s="7" t="str">
        <f aca="true">IF(ROW()-1&gt;$J$1,"",INDIRECT("Inventaires!D"&amp;SMALL(Inventaires!$A$3:$A$400,ROW()-1),1))</f>
        <v/>
      </c>
      <c r="C663" s="8" t="str">
        <f aca="true">IF(ROW()-1&gt;$J$1,"",INDIRECT("Inventaires!I"&amp;SMALL(Inventaires!$A$3:$A$400,ROW()-1),1))</f>
        <v/>
      </c>
      <c r="D663" s="3" t="str">
        <f aca="true">IF(ROW()-1&gt;$J$1,"",INDIRECT("Inventaires!C"&amp;SMALL(Inventaires!$A$3:$A$400,ROW()-1),1))</f>
        <v/>
      </c>
      <c r="E663" s="8" t="str">
        <f aca="true">IF(ROW()-1&gt;$J$1,"",INDIRECT("Inventaires!Q"&amp;SMALL(Inventaires!$A$3:$A$400,ROW()-1),1))</f>
        <v/>
      </c>
      <c r="F663" s="10" t="str">
        <f aca="true">IF(ROW()-1&gt;$J$1,"",INDIRECT("Inventaires!J"&amp;SMALL(Inventaires!$A$3:$A$400,ROW()-1),1))</f>
        <v/>
      </c>
      <c r="G663" s="3" t="str">
        <f aca="true">IF(ROW()-1&gt;$J$1,"",INDIRECT("Inventaires!K"&amp;SMALL(Inventaires!$A$3:$A$400,ROW()-1),1))</f>
        <v/>
      </c>
      <c r="H663" s="8" t="str">
        <f aca="true">IF(ROW()-1&gt;$J$1,"",INDIRECT("Inventaires!O"&amp;SMALL(Inventaires!$A$3:$A$400,ROW()-1),1))</f>
        <v/>
      </c>
      <c r="I6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4" customFormat="false" ht="13.8" hidden="false" customHeight="false" outlineLevel="0" collapsed="false">
      <c r="B664" s="7" t="str">
        <f aca="true">IF(ROW()-1&gt;$J$1,"",INDIRECT("Inventaires!D"&amp;SMALL(Inventaires!$A$3:$A$400,ROW()-1),1))</f>
        <v/>
      </c>
      <c r="C664" s="8" t="str">
        <f aca="true">IF(ROW()-1&gt;$J$1,"",INDIRECT("Inventaires!I"&amp;SMALL(Inventaires!$A$3:$A$400,ROW()-1),1))</f>
        <v/>
      </c>
      <c r="D664" s="3" t="str">
        <f aca="true">IF(ROW()-1&gt;$J$1,"",INDIRECT("Inventaires!C"&amp;SMALL(Inventaires!$A$3:$A$400,ROW()-1),1))</f>
        <v/>
      </c>
      <c r="E664" s="8" t="str">
        <f aca="true">IF(ROW()-1&gt;$J$1,"",INDIRECT("Inventaires!Q"&amp;SMALL(Inventaires!$A$3:$A$400,ROW()-1),1))</f>
        <v/>
      </c>
      <c r="F664" s="10" t="str">
        <f aca="true">IF(ROW()-1&gt;$J$1,"",INDIRECT("Inventaires!J"&amp;SMALL(Inventaires!$A$3:$A$400,ROW()-1),1))</f>
        <v/>
      </c>
      <c r="G664" s="3" t="str">
        <f aca="true">IF(ROW()-1&gt;$J$1,"",INDIRECT("Inventaires!K"&amp;SMALL(Inventaires!$A$3:$A$400,ROW()-1),1))</f>
        <v/>
      </c>
      <c r="H664" s="8" t="str">
        <f aca="true">IF(ROW()-1&gt;$J$1,"",INDIRECT("Inventaires!O"&amp;SMALL(Inventaires!$A$3:$A$400,ROW()-1),1))</f>
        <v/>
      </c>
      <c r="I6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5" customFormat="false" ht="13.8" hidden="false" customHeight="false" outlineLevel="0" collapsed="false">
      <c r="B665" s="7" t="str">
        <f aca="true">IF(ROW()-1&gt;$J$1,"",INDIRECT("Inventaires!D"&amp;SMALL(Inventaires!$A$3:$A$400,ROW()-1),1))</f>
        <v/>
      </c>
      <c r="C665" s="8" t="str">
        <f aca="true">IF(ROW()-1&gt;$J$1,"",INDIRECT("Inventaires!I"&amp;SMALL(Inventaires!$A$3:$A$400,ROW()-1),1))</f>
        <v/>
      </c>
      <c r="D665" s="3" t="str">
        <f aca="true">IF(ROW()-1&gt;$J$1,"",INDIRECT("Inventaires!C"&amp;SMALL(Inventaires!$A$3:$A$400,ROW()-1),1))</f>
        <v/>
      </c>
      <c r="E665" s="8" t="str">
        <f aca="true">IF(ROW()-1&gt;$J$1,"",INDIRECT("Inventaires!Q"&amp;SMALL(Inventaires!$A$3:$A$400,ROW()-1),1))</f>
        <v/>
      </c>
      <c r="F665" s="10" t="str">
        <f aca="true">IF(ROW()-1&gt;$J$1,"",INDIRECT("Inventaires!J"&amp;SMALL(Inventaires!$A$3:$A$400,ROW()-1),1))</f>
        <v/>
      </c>
      <c r="G665" s="3" t="str">
        <f aca="true">IF(ROW()-1&gt;$J$1,"",INDIRECT("Inventaires!K"&amp;SMALL(Inventaires!$A$3:$A$400,ROW()-1),1))</f>
        <v/>
      </c>
      <c r="H665" s="8" t="str">
        <f aca="true">IF(ROW()-1&gt;$J$1,"",INDIRECT("Inventaires!O"&amp;SMALL(Inventaires!$A$3:$A$400,ROW()-1),1))</f>
        <v/>
      </c>
      <c r="I6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6" customFormat="false" ht="13.8" hidden="false" customHeight="false" outlineLevel="0" collapsed="false">
      <c r="B666" s="7" t="str">
        <f aca="true">IF(ROW()-1&gt;$J$1,"",INDIRECT("Inventaires!D"&amp;SMALL(Inventaires!$A$3:$A$400,ROW()-1),1))</f>
        <v/>
      </c>
      <c r="C666" s="8" t="str">
        <f aca="true">IF(ROW()-1&gt;$J$1,"",INDIRECT("Inventaires!I"&amp;SMALL(Inventaires!$A$3:$A$400,ROW()-1),1))</f>
        <v/>
      </c>
      <c r="D666" s="3" t="str">
        <f aca="true">IF(ROW()-1&gt;$J$1,"",INDIRECT("Inventaires!C"&amp;SMALL(Inventaires!$A$3:$A$400,ROW()-1),1))</f>
        <v/>
      </c>
      <c r="E666" s="8" t="str">
        <f aca="true">IF(ROW()-1&gt;$J$1,"",INDIRECT("Inventaires!Q"&amp;SMALL(Inventaires!$A$3:$A$400,ROW()-1),1))</f>
        <v/>
      </c>
      <c r="F666" s="10" t="str">
        <f aca="true">IF(ROW()-1&gt;$J$1,"",INDIRECT("Inventaires!J"&amp;SMALL(Inventaires!$A$3:$A$400,ROW()-1),1))</f>
        <v/>
      </c>
      <c r="G666" s="3" t="str">
        <f aca="true">IF(ROW()-1&gt;$J$1,"",INDIRECT("Inventaires!K"&amp;SMALL(Inventaires!$A$3:$A$400,ROW()-1),1))</f>
        <v/>
      </c>
      <c r="H666" s="8" t="str">
        <f aca="true">IF(ROW()-1&gt;$J$1,"",INDIRECT("Inventaires!O"&amp;SMALL(Inventaires!$A$3:$A$400,ROW()-1),1))</f>
        <v/>
      </c>
      <c r="I6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7" customFormat="false" ht="13.8" hidden="false" customHeight="false" outlineLevel="0" collapsed="false">
      <c r="B667" s="7" t="str">
        <f aca="true">IF(ROW()-1&gt;$J$1,"",INDIRECT("Inventaires!D"&amp;SMALL(Inventaires!$A$3:$A$400,ROW()-1),1))</f>
        <v/>
      </c>
      <c r="C667" s="8" t="str">
        <f aca="true">IF(ROW()-1&gt;$J$1,"",INDIRECT("Inventaires!I"&amp;SMALL(Inventaires!$A$3:$A$400,ROW()-1),1))</f>
        <v/>
      </c>
      <c r="D667" s="3" t="str">
        <f aca="true">IF(ROW()-1&gt;$J$1,"",INDIRECT("Inventaires!C"&amp;SMALL(Inventaires!$A$3:$A$400,ROW()-1),1))</f>
        <v/>
      </c>
      <c r="E667" s="8" t="str">
        <f aca="true">IF(ROW()-1&gt;$J$1,"",INDIRECT("Inventaires!Q"&amp;SMALL(Inventaires!$A$3:$A$400,ROW()-1),1))</f>
        <v/>
      </c>
      <c r="F667" s="10" t="str">
        <f aca="true">IF(ROW()-1&gt;$J$1,"",INDIRECT("Inventaires!J"&amp;SMALL(Inventaires!$A$3:$A$400,ROW()-1),1))</f>
        <v/>
      </c>
      <c r="G667" s="3" t="str">
        <f aca="true">IF(ROW()-1&gt;$J$1,"",INDIRECT("Inventaires!K"&amp;SMALL(Inventaires!$A$3:$A$400,ROW()-1),1))</f>
        <v/>
      </c>
      <c r="H667" s="8" t="str">
        <f aca="true">IF(ROW()-1&gt;$J$1,"",INDIRECT("Inventaires!O"&amp;SMALL(Inventaires!$A$3:$A$400,ROW()-1),1))</f>
        <v/>
      </c>
      <c r="I6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8" customFormat="false" ht="13.8" hidden="false" customHeight="false" outlineLevel="0" collapsed="false">
      <c r="B668" s="7" t="str">
        <f aca="true">IF(ROW()-1&gt;$J$1,"",INDIRECT("Inventaires!D"&amp;SMALL(Inventaires!$A$3:$A$400,ROW()-1),1))</f>
        <v/>
      </c>
      <c r="C668" s="8" t="str">
        <f aca="true">IF(ROW()-1&gt;$J$1,"",INDIRECT("Inventaires!I"&amp;SMALL(Inventaires!$A$3:$A$400,ROW()-1),1))</f>
        <v/>
      </c>
      <c r="D668" s="3" t="str">
        <f aca="true">IF(ROW()-1&gt;$J$1,"",INDIRECT("Inventaires!C"&amp;SMALL(Inventaires!$A$3:$A$400,ROW()-1),1))</f>
        <v/>
      </c>
      <c r="E668" s="8" t="str">
        <f aca="true">IF(ROW()-1&gt;$J$1,"",INDIRECT("Inventaires!Q"&amp;SMALL(Inventaires!$A$3:$A$400,ROW()-1),1))</f>
        <v/>
      </c>
      <c r="F668" s="10" t="str">
        <f aca="true">IF(ROW()-1&gt;$J$1,"",INDIRECT("Inventaires!J"&amp;SMALL(Inventaires!$A$3:$A$400,ROW()-1),1))</f>
        <v/>
      </c>
      <c r="G668" s="3" t="str">
        <f aca="true">IF(ROW()-1&gt;$J$1,"",INDIRECT("Inventaires!K"&amp;SMALL(Inventaires!$A$3:$A$400,ROW()-1),1))</f>
        <v/>
      </c>
      <c r="H668" s="8" t="str">
        <f aca="true">IF(ROW()-1&gt;$J$1,"",INDIRECT("Inventaires!O"&amp;SMALL(Inventaires!$A$3:$A$400,ROW()-1),1))</f>
        <v/>
      </c>
      <c r="I6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69" customFormat="false" ht="13.8" hidden="false" customHeight="false" outlineLevel="0" collapsed="false">
      <c r="B669" s="7" t="str">
        <f aca="true">IF(ROW()-1&gt;$J$1,"",INDIRECT("Inventaires!D"&amp;SMALL(Inventaires!$A$3:$A$400,ROW()-1),1))</f>
        <v/>
      </c>
      <c r="C669" s="8" t="str">
        <f aca="true">IF(ROW()-1&gt;$J$1,"",INDIRECT("Inventaires!I"&amp;SMALL(Inventaires!$A$3:$A$400,ROW()-1),1))</f>
        <v/>
      </c>
      <c r="D669" s="3" t="str">
        <f aca="true">IF(ROW()-1&gt;$J$1,"",INDIRECT("Inventaires!C"&amp;SMALL(Inventaires!$A$3:$A$400,ROW()-1),1))</f>
        <v/>
      </c>
      <c r="E669" s="8" t="str">
        <f aca="true">IF(ROW()-1&gt;$J$1,"",INDIRECT("Inventaires!Q"&amp;SMALL(Inventaires!$A$3:$A$400,ROW()-1),1))</f>
        <v/>
      </c>
      <c r="F669" s="10" t="str">
        <f aca="true">IF(ROW()-1&gt;$J$1,"",INDIRECT("Inventaires!J"&amp;SMALL(Inventaires!$A$3:$A$400,ROW()-1),1))</f>
        <v/>
      </c>
      <c r="G669" s="3" t="str">
        <f aca="true">IF(ROW()-1&gt;$J$1,"",INDIRECT("Inventaires!K"&amp;SMALL(Inventaires!$A$3:$A$400,ROW()-1),1))</f>
        <v/>
      </c>
      <c r="H669" s="8" t="str">
        <f aca="true">IF(ROW()-1&gt;$J$1,"",INDIRECT("Inventaires!O"&amp;SMALL(Inventaires!$A$3:$A$400,ROW()-1),1))</f>
        <v/>
      </c>
      <c r="I6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0" customFormat="false" ht="13.8" hidden="false" customHeight="false" outlineLevel="0" collapsed="false">
      <c r="B670" s="7" t="str">
        <f aca="true">IF(ROW()-1&gt;$J$1,"",INDIRECT("Inventaires!D"&amp;SMALL(Inventaires!$A$3:$A$400,ROW()-1),1))</f>
        <v/>
      </c>
      <c r="C670" s="8" t="str">
        <f aca="true">IF(ROW()-1&gt;$J$1,"",INDIRECT("Inventaires!I"&amp;SMALL(Inventaires!$A$3:$A$400,ROW()-1),1))</f>
        <v/>
      </c>
      <c r="D670" s="3" t="str">
        <f aca="true">IF(ROW()-1&gt;$J$1,"",INDIRECT("Inventaires!C"&amp;SMALL(Inventaires!$A$3:$A$400,ROW()-1),1))</f>
        <v/>
      </c>
      <c r="E670" s="8" t="str">
        <f aca="true">IF(ROW()-1&gt;$J$1,"",INDIRECT("Inventaires!Q"&amp;SMALL(Inventaires!$A$3:$A$400,ROW()-1),1))</f>
        <v/>
      </c>
      <c r="F670" s="10" t="str">
        <f aca="true">IF(ROW()-1&gt;$J$1,"",INDIRECT("Inventaires!J"&amp;SMALL(Inventaires!$A$3:$A$400,ROW()-1),1))</f>
        <v/>
      </c>
      <c r="G670" s="3" t="str">
        <f aca="true">IF(ROW()-1&gt;$J$1,"",INDIRECT("Inventaires!K"&amp;SMALL(Inventaires!$A$3:$A$400,ROW()-1),1))</f>
        <v/>
      </c>
      <c r="H670" s="8" t="str">
        <f aca="true">IF(ROW()-1&gt;$J$1,"",INDIRECT("Inventaires!O"&amp;SMALL(Inventaires!$A$3:$A$400,ROW()-1),1))</f>
        <v/>
      </c>
      <c r="I6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1" customFormat="false" ht="13.8" hidden="false" customHeight="false" outlineLevel="0" collapsed="false">
      <c r="B671" s="7" t="str">
        <f aca="true">IF(ROW()-1&gt;$J$1,"",INDIRECT("Inventaires!D"&amp;SMALL(Inventaires!$A$3:$A$400,ROW()-1),1))</f>
        <v/>
      </c>
      <c r="C671" s="8" t="str">
        <f aca="true">IF(ROW()-1&gt;$J$1,"",INDIRECT("Inventaires!I"&amp;SMALL(Inventaires!$A$3:$A$400,ROW()-1),1))</f>
        <v/>
      </c>
      <c r="D671" s="3" t="str">
        <f aca="true">IF(ROW()-1&gt;$J$1,"",INDIRECT("Inventaires!C"&amp;SMALL(Inventaires!$A$3:$A$400,ROW()-1),1))</f>
        <v/>
      </c>
      <c r="E671" s="8" t="str">
        <f aca="true">IF(ROW()-1&gt;$J$1,"",INDIRECT("Inventaires!Q"&amp;SMALL(Inventaires!$A$3:$A$400,ROW()-1),1))</f>
        <v/>
      </c>
      <c r="F671" s="10" t="str">
        <f aca="true">IF(ROW()-1&gt;$J$1,"",INDIRECT("Inventaires!J"&amp;SMALL(Inventaires!$A$3:$A$400,ROW()-1),1))</f>
        <v/>
      </c>
      <c r="G671" s="3" t="str">
        <f aca="true">IF(ROW()-1&gt;$J$1,"",INDIRECT("Inventaires!K"&amp;SMALL(Inventaires!$A$3:$A$400,ROW()-1),1))</f>
        <v/>
      </c>
      <c r="H671" s="8" t="str">
        <f aca="true">IF(ROW()-1&gt;$J$1,"",INDIRECT("Inventaires!O"&amp;SMALL(Inventaires!$A$3:$A$400,ROW()-1),1))</f>
        <v/>
      </c>
      <c r="I6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2" customFormat="false" ht="13.8" hidden="false" customHeight="false" outlineLevel="0" collapsed="false">
      <c r="B672" s="7" t="str">
        <f aca="true">IF(ROW()-1&gt;$J$1,"",INDIRECT("Inventaires!D"&amp;SMALL(Inventaires!$A$3:$A$400,ROW()-1),1))</f>
        <v/>
      </c>
      <c r="C672" s="8" t="str">
        <f aca="true">IF(ROW()-1&gt;$J$1,"",INDIRECT("Inventaires!I"&amp;SMALL(Inventaires!$A$3:$A$400,ROW()-1),1))</f>
        <v/>
      </c>
      <c r="D672" s="3" t="str">
        <f aca="true">IF(ROW()-1&gt;$J$1,"",INDIRECT("Inventaires!C"&amp;SMALL(Inventaires!$A$3:$A$400,ROW()-1),1))</f>
        <v/>
      </c>
      <c r="E672" s="8" t="str">
        <f aca="true">IF(ROW()-1&gt;$J$1,"",INDIRECT("Inventaires!Q"&amp;SMALL(Inventaires!$A$3:$A$400,ROW()-1),1))</f>
        <v/>
      </c>
      <c r="F672" s="10" t="str">
        <f aca="true">IF(ROW()-1&gt;$J$1,"",INDIRECT("Inventaires!J"&amp;SMALL(Inventaires!$A$3:$A$400,ROW()-1),1))</f>
        <v/>
      </c>
      <c r="G672" s="3" t="str">
        <f aca="true">IF(ROW()-1&gt;$J$1,"",INDIRECT("Inventaires!K"&amp;SMALL(Inventaires!$A$3:$A$400,ROW()-1),1))</f>
        <v/>
      </c>
      <c r="H672" s="8" t="str">
        <f aca="true">IF(ROW()-1&gt;$J$1,"",INDIRECT("Inventaires!O"&amp;SMALL(Inventaires!$A$3:$A$400,ROW()-1),1))</f>
        <v/>
      </c>
      <c r="I6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3" customFormat="false" ht="13.8" hidden="false" customHeight="false" outlineLevel="0" collapsed="false">
      <c r="B673" s="7" t="str">
        <f aca="true">IF(ROW()-1&gt;$J$1,"",INDIRECT("Inventaires!D"&amp;SMALL(Inventaires!$A$3:$A$400,ROW()-1),1))</f>
        <v/>
      </c>
      <c r="C673" s="8" t="str">
        <f aca="true">IF(ROW()-1&gt;$J$1,"",INDIRECT("Inventaires!I"&amp;SMALL(Inventaires!$A$3:$A$400,ROW()-1),1))</f>
        <v/>
      </c>
      <c r="D673" s="3" t="str">
        <f aca="true">IF(ROW()-1&gt;$J$1,"",INDIRECT("Inventaires!C"&amp;SMALL(Inventaires!$A$3:$A$400,ROW()-1),1))</f>
        <v/>
      </c>
      <c r="E673" s="8" t="str">
        <f aca="true">IF(ROW()-1&gt;$J$1,"",INDIRECT("Inventaires!Q"&amp;SMALL(Inventaires!$A$3:$A$400,ROW()-1),1))</f>
        <v/>
      </c>
      <c r="F673" s="10" t="str">
        <f aca="true">IF(ROW()-1&gt;$J$1,"",INDIRECT("Inventaires!J"&amp;SMALL(Inventaires!$A$3:$A$400,ROW()-1),1))</f>
        <v/>
      </c>
      <c r="G673" s="3" t="str">
        <f aca="true">IF(ROW()-1&gt;$J$1,"",INDIRECT("Inventaires!K"&amp;SMALL(Inventaires!$A$3:$A$400,ROW()-1),1))</f>
        <v/>
      </c>
      <c r="H673" s="8" t="str">
        <f aca="true">IF(ROW()-1&gt;$J$1,"",INDIRECT("Inventaires!O"&amp;SMALL(Inventaires!$A$3:$A$400,ROW()-1),1))</f>
        <v/>
      </c>
      <c r="I6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4" customFormat="false" ht="13.8" hidden="false" customHeight="false" outlineLevel="0" collapsed="false">
      <c r="B674" s="7" t="str">
        <f aca="true">IF(ROW()-1&gt;$J$1,"",INDIRECT("Inventaires!D"&amp;SMALL(Inventaires!$A$3:$A$400,ROW()-1),1))</f>
        <v/>
      </c>
      <c r="C674" s="8" t="str">
        <f aca="true">IF(ROW()-1&gt;$J$1,"",INDIRECT("Inventaires!I"&amp;SMALL(Inventaires!$A$3:$A$400,ROW()-1),1))</f>
        <v/>
      </c>
      <c r="D674" s="3" t="str">
        <f aca="true">IF(ROW()-1&gt;$J$1,"",INDIRECT("Inventaires!C"&amp;SMALL(Inventaires!$A$3:$A$400,ROW()-1),1))</f>
        <v/>
      </c>
      <c r="E674" s="8" t="str">
        <f aca="true">IF(ROW()-1&gt;$J$1,"",INDIRECT("Inventaires!Q"&amp;SMALL(Inventaires!$A$3:$A$400,ROW()-1),1))</f>
        <v/>
      </c>
      <c r="F674" s="10" t="str">
        <f aca="true">IF(ROW()-1&gt;$J$1,"",INDIRECT("Inventaires!J"&amp;SMALL(Inventaires!$A$3:$A$400,ROW()-1),1))</f>
        <v/>
      </c>
      <c r="G674" s="3" t="str">
        <f aca="true">IF(ROW()-1&gt;$J$1,"",INDIRECT("Inventaires!K"&amp;SMALL(Inventaires!$A$3:$A$400,ROW()-1),1))</f>
        <v/>
      </c>
      <c r="H674" s="8" t="str">
        <f aca="true">IF(ROW()-1&gt;$J$1,"",INDIRECT("Inventaires!O"&amp;SMALL(Inventaires!$A$3:$A$400,ROW()-1),1))</f>
        <v/>
      </c>
      <c r="I6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5" customFormat="false" ht="13.8" hidden="false" customHeight="false" outlineLevel="0" collapsed="false">
      <c r="B675" s="7" t="str">
        <f aca="true">IF(ROW()-1&gt;$J$1,"",INDIRECT("Inventaires!D"&amp;SMALL(Inventaires!$A$3:$A$400,ROW()-1),1))</f>
        <v/>
      </c>
      <c r="C675" s="8" t="str">
        <f aca="true">IF(ROW()-1&gt;$J$1,"",INDIRECT("Inventaires!I"&amp;SMALL(Inventaires!$A$3:$A$400,ROW()-1),1))</f>
        <v/>
      </c>
      <c r="D675" s="3" t="str">
        <f aca="true">IF(ROW()-1&gt;$J$1,"",INDIRECT("Inventaires!C"&amp;SMALL(Inventaires!$A$3:$A$400,ROW()-1),1))</f>
        <v/>
      </c>
      <c r="E675" s="8" t="str">
        <f aca="true">IF(ROW()-1&gt;$J$1,"",INDIRECT("Inventaires!Q"&amp;SMALL(Inventaires!$A$3:$A$400,ROW()-1),1))</f>
        <v/>
      </c>
      <c r="F675" s="10" t="str">
        <f aca="true">IF(ROW()-1&gt;$J$1,"",INDIRECT("Inventaires!J"&amp;SMALL(Inventaires!$A$3:$A$400,ROW()-1),1))</f>
        <v/>
      </c>
      <c r="G675" s="3" t="str">
        <f aca="true">IF(ROW()-1&gt;$J$1,"",INDIRECT("Inventaires!K"&amp;SMALL(Inventaires!$A$3:$A$400,ROW()-1),1))</f>
        <v/>
      </c>
      <c r="H675" s="8" t="str">
        <f aca="true">IF(ROW()-1&gt;$J$1,"",INDIRECT("Inventaires!O"&amp;SMALL(Inventaires!$A$3:$A$400,ROW()-1),1))</f>
        <v/>
      </c>
      <c r="I6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6" customFormat="false" ht="13.8" hidden="false" customHeight="false" outlineLevel="0" collapsed="false">
      <c r="B676" s="7" t="str">
        <f aca="true">IF(ROW()-1&gt;$J$1,"",INDIRECT("Inventaires!D"&amp;SMALL(Inventaires!$A$3:$A$400,ROW()-1),1))</f>
        <v/>
      </c>
      <c r="C676" s="8" t="str">
        <f aca="true">IF(ROW()-1&gt;$J$1,"",INDIRECT("Inventaires!I"&amp;SMALL(Inventaires!$A$3:$A$400,ROW()-1),1))</f>
        <v/>
      </c>
      <c r="D676" s="3" t="str">
        <f aca="true">IF(ROW()-1&gt;$J$1,"",INDIRECT("Inventaires!C"&amp;SMALL(Inventaires!$A$3:$A$400,ROW()-1),1))</f>
        <v/>
      </c>
      <c r="E676" s="8" t="str">
        <f aca="true">IF(ROW()-1&gt;$J$1,"",INDIRECT("Inventaires!Q"&amp;SMALL(Inventaires!$A$3:$A$400,ROW()-1),1))</f>
        <v/>
      </c>
      <c r="F676" s="10" t="str">
        <f aca="true">IF(ROW()-1&gt;$J$1,"",INDIRECT("Inventaires!J"&amp;SMALL(Inventaires!$A$3:$A$400,ROW()-1),1))</f>
        <v/>
      </c>
      <c r="G676" s="3" t="str">
        <f aca="true">IF(ROW()-1&gt;$J$1,"",INDIRECT("Inventaires!K"&amp;SMALL(Inventaires!$A$3:$A$400,ROW()-1),1))</f>
        <v/>
      </c>
      <c r="H676" s="8" t="str">
        <f aca="true">IF(ROW()-1&gt;$J$1,"",INDIRECT("Inventaires!O"&amp;SMALL(Inventaires!$A$3:$A$400,ROW()-1),1))</f>
        <v/>
      </c>
      <c r="I6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7" customFormat="false" ht="13.8" hidden="false" customHeight="false" outlineLevel="0" collapsed="false">
      <c r="B677" s="7" t="str">
        <f aca="true">IF(ROW()-1&gt;$J$1,"",INDIRECT("Inventaires!D"&amp;SMALL(Inventaires!$A$3:$A$400,ROW()-1),1))</f>
        <v/>
      </c>
      <c r="C677" s="8" t="str">
        <f aca="true">IF(ROW()-1&gt;$J$1,"",INDIRECT("Inventaires!I"&amp;SMALL(Inventaires!$A$3:$A$400,ROW()-1),1))</f>
        <v/>
      </c>
      <c r="D677" s="3" t="str">
        <f aca="true">IF(ROW()-1&gt;$J$1,"",INDIRECT("Inventaires!C"&amp;SMALL(Inventaires!$A$3:$A$400,ROW()-1),1))</f>
        <v/>
      </c>
      <c r="E677" s="8" t="str">
        <f aca="true">IF(ROW()-1&gt;$J$1,"",INDIRECT("Inventaires!Q"&amp;SMALL(Inventaires!$A$3:$A$400,ROW()-1),1))</f>
        <v/>
      </c>
      <c r="F677" s="10" t="str">
        <f aca="true">IF(ROW()-1&gt;$J$1,"",INDIRECT("Inventaires!J"&amp;SMALL(Inventaires!$A$3:$A$400,ROW()-1),1))</f>
        <v/>
      </c>
      <c r="G677" s="3" t="str">
        <f aca="true">IF(ROW()-1&gt;$J$1,"",INDIRECT("Inventaires!K"&amp;SMALL(Inventaires!$A$3:$A$400,ROW()-1),1))</f>
        <v/>
      </c>
      <c r="H677" s="8" t="str">
        <f aca="true">IF(ROW()-1&gt;$J$1,"",INDIRECT("Inventaires!O"&amp;SMALL(Inventaires!$A$3:$A$400,ROW()-1),1))</f>
        <v/>
      </c>
      <c r="I6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8" customFormat="false" ht="13.8" hidden="false" customHeight="false" outlineLevel="0" collapsed="false">
      <c r="B678" s="7" t="str">
        <f aca="true">IF(ROW()-1&gt;$J$1,"",INDIRECT("Inventaires!D"&amp;SMALL(Inventaires!$A$3:$A$400,ROW()-1),1))</f>
        <v/>
      </c>
      <c r="C678" s="8" t="str">
        <f aca="true">IF(ROW()-1&gt;$J$1,"",INDIRECT("Inventaires!I"&amp;SMALL(Inventaires!$A$3:$A$400,ROW()-1),1))</f>
        <v/>
      </c>
      <c r="D678" s="3" t="str">
        <f aca="true">IF(ROW()-1&gt;$J$1,"",INDIRECT("Inventaires!C"&amp;SMALL(Inventaires!$A$3:$A$400,ROW()-1),1))</f>
        <v/>
      </c>
      <c r="E678" s="8" t="str">
        <f aca="true">IF(ROW()-1&gt;$J$1,"",INDIRECT("Inventaires!Q"&amp;SMALL(Inventaires!$A$3:$A$400,ROW()-1),1))</f>
        <v/>
      </c>
      <c r="F678" s="10" t="str">
        <f aca="true">IF(ROW()-1&gt;$J$1,"",INDIRECT("Inventaires!J"&amp;SMALL(Inventaires!$A$3:$A$400,ROW()-1),1))</f>
        <v/>
      </c>
      <c r="G678" s="3" t="str">
        <f aca="true">IF(ROW()-1&gt;$J$1,"",INDIRECT("Inventaires!K"&amp;SMALL(Inventaires!$A$3:$A$400,ROW()-1),1))</f>
        <v/>
      </c>
      <c r="H678" s="8" t="str">
        <f aca="true">IF(ROW()-1&gt;$J$1,"",INDIRECT("Inventaires!O"&amp;SMALL(Inventaires!$A$3:$A$400,ROW()-1),1))</f>
        <v/>
      </c>
      <c r="I6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79" customFormat="false" ht="13.8" hidden="false" customHeight="false" outlineLevel="0" collapsed="false">
      <c r="B679" s="7" t="str">
        <f aca="true">IF(ROW()-1&gt;$J$1,"",INDIRECT("Inventaires!D"&amp;SMALL(Inventaires!$A$3:$A$400,ROW()-1),1))</f>
        <v/>
      </c>
      <c r="C679" s="8" t="str">
        <f aca="true">IF(ROW()-1&gt;$J$1,"",INDIRECT("Inventaires!I"&amp;SMALL(Inventaires!$A$3:$A$400,ROW()-1),1))</f>
        <v/>
      </c>
      <c r="D679" s="3" t="str">
        <f aca="true">IF(ROW()-1&gt;$J$1,"",INDIRECT("Inventaires!C"&amp;SMALL(Inventaires!$A$3:$A$400,ROW()-1),1))</f>
        <v/>
      </c>
      <c r="E679" s="8" t="str">
        <f aca="true">IF(ROW()-1&gt;$J$1,"",INDIRECT("Inventaires!Q"&amp;SMALL(Inventaires!$A$3:$A$400,ROW()-1),1))</f>
        <v/>
      </c>
      <c r="F679" s="10" t="str">
        <f aca="true">IF(ROW()-1&gt;$J$1,"",INDIRECT("Inventaires!J"&amp;SMALL(Inventaires!$A$3:$A$400,ROW()-1),1))</f>
        <v/>
      </c>
      <c r="G679" s="3" t="str">
        <f aca="true">IF(ROW()-1&gt;$J$1,"",INDIRECT("Inventaires!K"&amp;SMALL(Inventaires!$A$3:$A$400,ROW()-1),1))</f>
        <v/>
      </c>
      <c r="H679" s="8" t="str">
        <f aca="true">IF(ROW()-1&gt;$J$1,"",INDIRECT("Inventaires!O"&amp;SMALL(Inventaires!$A$3:$A$400,ROW()-1),1))</f>
        <v/>
      </c>
      <c r="I6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0" customFormat="false" ht="13.8" hidden="false" customHeight="false" outlineLevel="0" collapsed="false">
      <c r="B680" s="7" t="str">
        <f aca="true">IF(ROW()-1&gt;$J$1,"",INDIRECT("Inventaires!D"&amp;SMALL(Inventaires!$A$3:$A$400,ROW()-1),1))</f>
        <v/>
      </c>
      <c r="C680" s="8" t="str">
        <f aca="true">IF(ROW()-1&gt;$J$1,"",INDIRECT("Inventaires!I"&amp;SMALL(Inventaires!$A$3:$A$400,ROW()-1),1))</f>
        <v/>
      </c>
      <c r="D680" s="3" t="str">
        <f aca="true">IF(ROW()-1&gt;$J$1,"",INDIRECT("Inventaires!C"&amp;SMALL(Inventaires!$A$3:$A$400,ROW()-1),1))</f>
        <v/>
      </c>
      <c r="E680" s="8" t="str">
        <f aca="true">IF(ROW()-1&gt;$J$1,"",INDIRECT("Inventaires!Q"&amp;SMALL(Inventaires!$A$3:$A$400,ROW()-1),1))</f>
        <v/>
      </c>
      <c r="F680" s="10" t="str">
        <f aca="true">IF(ROW()-1&gt;$J$1,"",INDIRECT("Inventaires!J"&amp;SMALL(Inventaires!$A$3:$A$400,ROW()-1),1))</f>
        <v/>
      </c>
      <c r="G680" s="3" t="str">
        <f aca="true">IF(ROW()-1&gt;$J$1,"",INDIRECT("Inventaires!K"&amp;SMALL(Inventaires!$A$3:$A$400,ROW()-1),1))</f>
        <v/>
      </c>
      <c r="H680" s="8" t="str">
        <f aca="true">IF(ROW()-1&gt;$J$1,"",INDIRECT("Inventaires!O"&amp;SMALL(Inventaires!$A$3:$A$400,ROW()-1),1))</f>
        <v/>
      </c>
      <c r="I6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1" customFormat="false" ht="13.8" hidden="false" customHeight="false" outlineLevel="0" collapsed="false">
      <c r="B681" s="7" t="str">
        <f aca="true">IF(ROW()-1&gt;$J$1,"",INDIRECT("Inventaires!D"&amp;SMALL(Inventaires!$A$3:$A$400,ROW()-1),1))</f>
        <v/>
      </c>
      <c r="C681" s="8" t="str">
        <f aca="true">IF(ROW()-1&gt;$J$1,"",INDIRECT("Inventaires!I"&amp;SMALL(Inventaires!$A$3:$A$400,ROW()-1),1))</f>
        <v/>
      </c>
      <c r="D681" s="3" t="str">
        <f aca="true">IF(ROW()-1&gt;$J$1,"",INDIRECT("Inventaires!C"&amp;SMALL(Inventaires!$A$3:$A$400,ROW()-1),1))</f>
        <v/>
      </c>
      <c r="E681" s="8" t="str">
        <f aca="true">IF(ROW()-1&gt;$J$1,"",INDIRECT("Inventaires!Q"&amp;SMALL(Inventaires!$A$3:$A$400,ROW()-1),1))</f>
        <v/>
      </c>
      <c r="F681" s="10" t="str">
        <f aca="true">IF(ROW()-1&gt;$J$1,"",INDIRECT("Inventaires!J"&amp;SMALL(Inventaires!$A$3:$A$400,ROW()-1),1))</f>
        <v/>
      </c>
      <c r="G681" s="3" t="str">
        <f aca="true">IF(ROW()-1&gt;$J$1,"",INDIRECT("Inventaires!K"&amp;SMALL(Inventaires!$A$3:$A$400,ROW()-1),1))</f>
        <v/>
      </c>
      <c r="H681" s="8" t="str">
        <f aca="true">IF(ROW()-1&gt;$J$1,"",INDIRECT("Inventaires!O"&amp;SMALL(Inventaires!$A$3:$A$400,ROW()-1),1))</f>
        <v/>
      </c>
      <c r="I6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2" customFormat="false" ht="13.8" hidden="false" customHeight="false" outlineLevel="0" collapsed="false">
      <c r="B682" s="7" t="str">
        <f aca="true">IF(ROW()-1&gt;$J$1,"",INDIRECT("Inventaires!D"&amp;SMALL(Inventaires!$A$3:$A$400,ROW()-1),1))</f>
        <v/>
      </c>
      <c r="C682" s="8" t="str">
        <f aca="true">IF(ROW()-1&gt;$J$1,"",INDIRECT("Inventaires!I"&amp;SMALL(Inventaires!$A$3:$A$400,ROW()-1),1))</f>
        <v/>
      </c>
      <c r="D682" s="3" t="str">
        <f aca="true">IF(ROW()-1&gt;$J$1,"",INDIRECT("Inventaires!C"&amp;SMALL(Inventaires!$A$3:$A$400,ROW()-1),1))</f>
        <v/>
      </c>
      <c r="E682" s="8" t="str">
        <f aca="true">IF(ROW()-1&gt;$J$1,"",INDIRECT("Inventaires!Q"&amp;SMALL(Inventaires!$A$3:$A$400,ROW()-1),1))</f>
        <v/>
      </c>
      <c r="F682" s="10" t="str">
        <f aca="true">IF(ROW()-1&gt;$J$1,"",INDIRECT("Inventaires!J"&amp;SMALL(Inventaires!$A$3:$A$400,ROW()-1),1))</f>
        <v/>
      </c>
      <c r="G682" s="3" t="str">
        <f aca="true">IF(ROW()-1&gt;$J$1,"",INDIRECT("Inventaires!K"&amp;SMALL(Inventaires!$A$3:$A$400,ROW()-1),1))</f>
        <v/>
      </c>
      <c r="H682" s="8" t="str">
        <f aca="true">IF(ROW()-1&gt;$J$1,"",INDIRECT("Inventaires!O"&amp;SMALL(Inventaires!$A$3:$A$400,ROW()-1),1))</f>
        <v/>
      </c>
      <c r="I6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3" customFormat="false" ht="13.8" hidden="false" customHeight="false" outlineLevel="0" collapsed="false">
      <c r="B683" s="7" t="str">
        <f aca="true">IF(ROW()-1&gt;$J$1,"",INDIRECT("Inventaires!D"&amp;SMALL(Inventaires!$A$3:$A$400,ROW()-1),1))</f>
        <v/>
      </c>
      <c r="C683" s="8" t="str">
        <f aca="true">IF(ROW()-1&gt;$J$1,"",INDIRECT("Inventaires!I"&amp;SMALL(Inventaires!$A$3:$A$400,ROW()-1),1))</f>
        <v/>
      </c>
      <c r="D683" s="3" t="str">
        <f aca="true">IF(ROW()-1&gt;$J$1,"",INDIRECT("Inventaires!C"&amp;SMALL(Inventaires!$A$3:$A$400,ROW()-1),1))</f>
        <v/>
      </c>
      <c r="E683" s="8" t="str">
        <f aca="true">IF(ROW()-1&gt;$J$1,"",INDIRECT("Inventaires!Q"&amp;SMALL(Inventaires!$A$3:$A$400,ROW()-1),1))</f>
        <v/>
      </c>
      <c r="F683" s="10" t="str">
        <f aca="true">IF(ROW()-1&gt;$J$1,"",INDIRECT("Inventaires!J"&amp;SMALL(Inventaires!$A$3:$A$400,ROW()-1),1))</f>
        <v/>
      </c>
      <c r="G683" s="3" t="str">
        <f aca="true">IF(ROW()-1&gt;$J$1,"",INDIRECT("Inventaires!K"&amp;SMALL(Inventaires!$A$3:$A$400,ROW()-1),1))</f>
        <v/>
      </c>
      <c r="H683" s="8" t="str">
        <f aca="true">IF(ROW()-1&gt;$J$1,"",INDIRECT("Inventaires!O"&amp;SMALL(Inventaires!$A$3:$A$400,ROW()-1),1))</f>
        <v/>
      </c>
      <c r="I6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4" customFormat="false" ht="13.8" hidden="false" customHeight="false" outlineLevel="0" collapsed="false">
      <c r="B684" s="7" t="str">
        <f aca="true">IF(ROW()-1&gt;$J$1,"",INDIRECT("Inventaires!D"&amp;SMALL(Inventaires!$A$3:$A$400,ROW()-1),1))</f>
        <v/>
      </c>
      <c r="C684" s="8" t="str">
        <f aca="true">IF(ROW()-1&gt;$J$1,"",INDIRECT("Inventaires!I"&amp;SMALL(Inventaires!$A$3:$A$400,ROW()-1),1))</f>
        <v/>
      </c>
      <c r="D684" s="3" t="str">
        <f aca="true">IF(ROW()-1&gt;$J$1,"",INDIRECT("Inventaires!C"&amp;SMALL(Inventaires!$A$3:$A$400,ROW()-1),1))</f>
        <v/>
      </c>
      <c r="E684" s="8" t="str">
        <f aca="true">IF(ROW()-1&gt;$J$1,"",INDIRECT("Inventaires!Q"&amp;SMALL(Inventaires!$A$3:$A$400,ROW()-1),1))</f>
        <v/>
      </c>
      <c r="F684" s="10" t="str">
        <f aca="true">IF(ROW()-1&gt;$J$1,"",INDIRECT("Inventaires!J"&amp;SMALL(Inventaires!$A$3:$A$400,ROW()-1),1))</f>
        <v/>
      </c>
      <c r="G684" s="3" t="str">
        <f aca="true">IF(ROW()-1&gt;$J$1,"",INDIRECT("Inventaires!K"&amp;SMALL(Inventaires!$A$3:$A$400,ROW()-1),1))</f>
        <v/>
      </c>
      <c r="H684" s="8" t="str">
        <f aca="true">IF(ROW()-1&gt;$J$1,"",INDIRECT("Inventaires!O"&amp;SMALL(Inventaires!$A$3:$A$400,ROW()-1),1))</f>
        <v/>
      </c>
      <c r="I6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5" customFormat="false" ht="13.8" hidden="false" customHeight="false" outlineLevel="0" collapsed="false">
      <c r="B685" s="7" t="str">
        <f aca="true">IF(ROW()-1&gt;$J$1,"",INDIRECT("Inventaires!D"&amp;SMALL(Inventaires!$A$3:$A$400,ROW()-1),1))</f>
        <v/>
      </c>
      <c r="C685" s="8" t="str">
        <f aca="true">IF(ROW()-1&gt;$J$1,"",INDIRECT("Inventaires!I"&amp;SMALL(Inventaires!$A$3:$A$400,ROW()-1),1))</f>
        <v/>
      </c>
      <c r="D685" s="3" t="str">
        <f aca="true">IF(ROW()-1&gt;$J$1,"",INDIRECT("Inventaires!C"&amp;SMALL(Inventaires!$A$3:$A$400,ROW()-1),1))</f>
        <v/>
      </c>
      <c r="E685" s="8" t="str">
        <f aca="true">IF(ROW()-1&gt;$J$1,"",INDIRECT("Inventaires!Q"&amp;SMALL(Inventaires!$A$3:$A$400,ROW()-1),1))</f>
        <v/>
      </c>
      <c r="F685" s="10" t="str">
        <f aca="true">IF(ROW()-1&gt;$J$1,"",INDIRECT("Inventaires!J"&amp;SMALL(Inventaires!$A$3:$A$400,ROW()-1),1))</f>
        <v/>
      </c>
      <c r="G685" s="3" t="str">
        <f aca="true">IF(ROW()-1&gt;$J$1,"",INDIRECT("Inventaires!K"&amp;SMALL(Inventaires!$A$3:$A$400,ROW()-1),1))</f>
        <v/>
      </c>
      <c r="H685" s="8" t="str">
        <f aca="true">IF(ROW()-1&gt;$J$1,"",INDIRECT("Inventaires!O"&amp;SMALL(Inventaires!$A$3:$A$400,ROW()-1),1))</f>
        <v/>
      </c>
      <c r="I6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6" customFormat="false" ht="13.8" hidden="false" customHeight="false" outlineLevel="0" collapsed="false">
      <c r="B686" s="7" t="str">
        <f aca="true">IF(ROW()-1&gt;$J$1,"",INDIRECT("Inventaires!D"&amp;SMALL(Inventaires!$A$3:$A$400,ROW()-1),1))</f>
        <v/>
      </c>
      <c r="C686" s="8" t="str">
        <f aca="true">IF(ROW()-1&gt;$J$1,"",INDIRECT("Inventaires!I"&amp;SMALL(Inventaires!$A$3:$A$400,ROW()-1),1))</f>
        <v/>
      </c>
      <c r="D686" s="3" t="str">
        <f aca="true">IF(ROW()-1&gt;$J$1,"",INDIRECT("Inventaires!C"&amp;SMALL(Inventaires!$A$3:$A$400,ROW()-1),1))</f>
        <v/>
      </c>
      <c r="E686" s="8" t="str">
        <f aca="true">IF(ROW()-1&gt;$J$1,"",INDIRECT("Inventaires!Q"&amp;SMALL(Inventaires!$A$3:$A$400,ROW()-1),1))</f>
        <v/>
      </c>
      <c r="F686" s="10" t="str">
        <f aca="true">IF(ROW()-1&gt;$J$1,"",INDIRECT("Inventaires!J"&amp;SMALL(Inventaires!$A$3:$A$400,ROW()-1),1))</f>
        <v/>
      </c>
      <c r="G686" s="3" t="str">
        <f aca="true">IF(ROW()-1&gt;$J$1,"",INDIRECT("Inventaires!K"&amp;SMALL(Inventaires!$A$3:$A$400,ROW()-1),1))</f>
        <v/>
      </c>
      <c r="H686" s="8" t="str">
        <f aca="true">IF(ROW()-1&gt;$J$1,"",INDIRECT("Inventaires!O"&amp;SMALL(Inventaires!$A$3:$A$400,ROW()-1),1))</f>
        <v/>
      </c>
      <c r="I6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7" customFormat="false" ht="13.8" hidden="false" customHeight="false" outlineLevel="0" collapsed="false">
      <c r="B687" s="7" t="str">
        <f aca="true">IF(ROW()-1&gt;$J$1,"",INDIRECT("Inventaires!D"&amp;SMALL(Inventaires!$A$3:$A$400,ROW()-1),1))</f>
        <v/>
      </c>
      <c r="C687" s="8" t="str">
        <f aca="true">IF(ROW()-1&gt;$J$1,"",INDIRECT("Inventaires!I"&amp;SMALL(Inventaires!$A$3:$A$400,ROW()-1),1))</f>
        <v/>
      </c>
      <c r="D687" s="3" t="str">
        <f aca="true">IF(ROW()-1&gt;$J$1,"",INDIRECT("Inventaires!C"&amp;SMALL(Inventaires!$A$3:$A$400,ROW()-1),1))</f>
        <v/>
      </c>
      <c r="E687" s="8" t="str">
        <f aca="true">IF(ROW()-1&gt;$J$1,"",INDIRECT("Inventaires!Q"&amp;SMALL(Inventaires!$A$3:$A$400,ROW()-1),1))</f>
        <v/>
      </c>
      <c r="F687" s="10" t="str">
        <f aca="true">IF(ROW()-1&gt;$J$1,"",INDIRECT("Inventaires!J"&amp;SMALL(Inventaires!$A$3:$A$400,ROW()-1),1))</f>
        <v/>
      </c>
      <c r="G687" s="3" t="str">
        <f aca="true">IF(ROW()-1&gt;$J$1,"",INDIRECT("Inventaires!K"&amp;SMALL(Inventaires!$A$3:$A$400,ROW()-1),1))</f>
        <v/>
      </c>
      <c r="H687" s="8" t="str">
        <f aca="true">IF(ROW()-1&gt;$J$1,"",INDIRECT("Inventaires!O"&amp;SMALL(Inventaires!$A$3:$A$400,ROW()-1),1))</f>
        <v/>
      </c>
      <c r="I6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8" customFormat="false" ht="13.8" hidden="false" customHeight="false" outlineLevel="0" collapsed="false">
      <c r="B688" s="7" t="str">
        <f aca="true">IF(ROW()-1&gt;$J$1,"",INDIRECT("Inventaires!D"&amp;SMALL(Inventaires!$A$3:$A$400,ROW()-1),1))</f>
        <v/>
      </c>
      <c r="C688" s="8" t="str">
        <f aca="true">IF(ROW()-1&gt;$J$1,"",INDIRECT("Inventaires!I"&amp;SMALL(Inventaires!$A$3:$A$400,ROW()-1),1))</f>
        <v/>
      </c>
      <c r="D688" s="3" t="str">
        <f aca="true">IF(ROW()-1&gt;$J$1,"",INDIRECT("Inventaires!C"&amp;SMALL(Inventaires!$A$3:$A$400,ROW()-1),1))</f>
        <v/>
      </c>
      <c r="E688" s="8" t="str">
        <f aca="true">IF(ROW()-1&gt;$J$1,"",INDIRECT("Inventaires!Q"&amp;SMALL(Inventaires!$A$3:$A$400,ROW()-1),1))</f>
        <v/>
      </c>
      <c r="F688" s="10" t="str">
        <f aca="true">IF(ROW()-1&gt;$J$1,"",INDIRECT("Inventaires!J"&amp;SMALL(Inventaires!$A$3:$A$400,ROW()-1),1))</f>
        <v/>
      </c>
      <c r="G688" s="3" t="str">
        <f aca="true">IF(ROW()-1&gt;$J$1,"",INDIRECT("Inventaires!K"&amp;SMALL(Inventaires!$A$3:$A$400,ROW()-1),1))</f>
        <v/>
      </c>
      <c r="H688" s="8" t="str">
        <f aca="true">IF(ROW()-1&gt;$J$1,"",INDIRECT("Inventaires!O"&amp;SMALL(Inventaires!$A$3:$A$400,ROW()-1),1))</f>
        <v/>
      </c>
      <c r="I6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89" customFormat="false" ht="13.8" hidden="false" customHeight="false" outlineLevel="0" collapsed="false">
      <c r="B689" s="7" t="str">
        <f aca="true">IF(ROW()-1&gt;$J$1,"",INDIRECT("Inventaires!D"&amp;SMALL(Inventaires!$A$3:$A$400,ROW()-1),1))</f>
        <v/>
      </c>
      <c r="C689" s="8" t="str">
        <f aca="true">IF(ROW()-1&gt;$J$1,"",INDIRECT("Inventaires!I"&amp;SMALL(Inventaires!$A$3:$A$400,ROW()-1),1))</f>
        <v/>
      </c>
      <c r="D689" s="3" t="str">
        <f aca="true">IF(ROW()-1&gt;$J$1,"",INDIRECT("Inventaires!C"&amp;SMALL(Inventaires!$A$3:$A$400,ROW()-1),1))</f>
        <v/>
      </c>
      <c r="E689" s="8" t="str">
        <f aca="true">IF(ROW()-1&gt;$J$1,"",INDIRECT("Inventaires!Q"&amp;SMALL(Inventaires!$A$3:$A$400,ROW()-1),1))</f>
        <v/>
      </c>
      <c r="F689" s="10" t="str">
        <f aca="true">IF(ROW()-1&gt;$J$1,"",INDIRECT("Inventaires!J"&amp;SMALL(Inventaires!$A$3:$A$400,ROW()-1),1))</f>
        <v/>
      </c>
      <c r="G689" s="3" t="str">
        <f aca="true">IF(ROW()-1&gt;$J$1,"",INDIRECT("Inventaires!K"&amp;SMALL(Inventaires!$A$3:$A$400,ROW()-1),1))</f>
        <v/>
      </c>
      <c r="H689" s="8" t="str">
        <f aca="true">IF(ROW()-1&gt;$J$1,"",INDIRECT("Inventaires!O"&amp;SMALL(Inventaires!$A$3:$A$400,ROW()-1),1))</f>
        <v/>
      </c>
      <c r="I6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0" customFormat="false" ht="13.8" hidden="false" customHeight="false" outlineLevel="0" collapsed="false">
      <c r="B690" s="7" t="str">
        <f aca="true">IF(ROW()-1&gt;$J$1,"",INDIRECT("Inventaires!D"&amp;SMALL(Inventaires!$A$3:$A$400,ROW()-1),1))</f>
        <v/>
      </c>
      <c r="C690" s="8" t="str">
        <f aca="true">IF(ROW()-1&gt;$J$1,"",INDIRECT("Inventaires!I"&amp;SMALL(Inventaires!$A$3:$A$400,ROW()-1),1))</f>
        <v/>
      </c>
      <c r="D690" s="3" t="str">
        <f aca="true">IF(ROW()-1&gt;$J$1,"",INDIRECT("Inventaires!C"&amp;SMALL(Inventaires!$A$3:$A$400,ROW()-1),1))</f>
        <v/>
      </c>
      <c r="E690" s="8" t="str">
        <f aca="true">IF(ROW()-1&gt;$J$1,"",INDIRECT("Inventaires!Q"&amp;SMALL(Inventaires!$A$3:$A$400,ROW()-1),1))</f>
        <v/>
      </c>
      <c r="F690" s="10" t="str">
        <f aca="true">IF(ROW()-1&gt;$J$1,"",INDIRECT("Inventaires!J"&amp;SMALL(Inventaires!$A$3:$A$400,ROW()-1),1))</f>
        <v/>
      </c>
      <c r="G690" s="3" t="str">
        <f aca="true">IF(ROW()-1&gt;$J$1,"",INDIRECT("Inventaires!K"&amp;SMALL(Inventaires!$A$3:$A$400,ROW()-1),1))</f>
        <v/>
      </c>
      <c r="H690" s="8" t="str">
        <f aca="true">IF(ROW()-1&gt;$J$1,"",INDIRECT("Inventaires!O"&amp;SMALL(Inventaires!$A$3:$A$400,ROW()-1),1))</f>
        <v/>
      </c>
      <c r="I6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1" customFormat="false" ht="13.8" hidden="false" customHeight="false" outlineLevel="0" collapsed="false">
      <c r="B691" s="7" t="str">
        <f aca="true">IF(ROW()-1&gt;$J$1,"",INDIRECT("Inventaires!D"&amp;SMALL(Inventaires!$A$3:$A$400,ROW()-1),1))</f>
        <v/>
      </c>
      <c r="C691" s="8" t="str">
        <f aca="true">IF(ROW()-1&gt;$J$1,"",INDIRECT("Inventaires!I"&amp;SMALL(Inventaires!$A$3:$A$400,ROW()-1),1))</f>
        <v/>
      </c>
      <c r="D691" s="3" t="str">
        <f aca="true">IF(ROW()-1&gt;$J$1,"",INDIRECT("Inventaires!C"&amp;SMALL(Inventaires!$A$3:$A$400,ROW()-1),1))</f>
        <v/>
      </c>
      <c r="E691" s="8" t="str">
        <f aca="true">IF(ROW()-1&gt;$J$1,"",INDIRECT("Inventaires!Q"&amp;SMALL(Inventaires!$A$3:$A$400,ROW()-1),1))</f>
        <v/>
      </c>
      <c r="F691" s="10" t="str">
        <f aca="true">IF(ROW()-1&gt;$J$1,"",INDIRECT("Inventaires!J"&amp;SMALL(Inventaires!$A$3:$A$400,ROW()-1),1))</f>
        <v/>
      </c>
      <c r="G691" s="3" t="str">
        <f aca="true">IF(ROW()-1&gt;$J$1,"",INDIRECT("Inventaires!K"&amp;SMALL(Inventaires!$A$3:$A$400,ROW()-1),1))</f>
        <v/>
      </c>
      <c r="H691" s="8" t="str">
        <f aca="true">IF(ROW()-1&gt;$J$1,"",INDIRECT("Inventaires!O"&amp;SMALL(Inventaires!$A$3:$A$400,ROW()-1),1))</f>
        <v/>
      </c>
      <c r="I6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2" customFormat="false" ht="13.8" hidden="false" customHeight="false" outlineLevel="0" collapsed="false">
      <c r="B692" s="7" t="str">
        <f aca="true">IF(ROW()-1&gt;$J$1,"",INDIRECT("Inventaires!D"&amp;SMALL(Inventaires!$A$3:$A$400,ROW()-1),1))</f>
        <v/>
      </c>
      <c r="C692" s="8" t="str">
        <f aca="true">IF(ROW()-1&gt;$J$1,"",INDIRECT("Inventaires!I"&amp;SMALL(Inventaires!$A$3:$A$400,ROW()-1),1))</f>
        <v/>
      </c>
      <c r="D692" s="3" t="str">
        <f aca="true">IF(ROW()-1&gt;$J$1,"",INDIRECT("Inventaires!C"&amp;SMALL(Inventaires!$A$3:$A$400,ROW()-1),1))</f>
        <v/>
      </c>
      <c r="E692" s="8" t="str">
        <f aca="true">IF(ROW()-1&gt;$J$1,"",INDIRECT("Inventaires!Q"&amp;SMALL(Inventaires!$A$3:$A$400,ROW()-1),1))</f>
        <v/>
      </c>
      <c r="F692" s="10" t="str">
        <f aca="true">IF(ROW()-1&gt;$J$1,"",INDIRECT("Inventaires!J"&amp;SMALL(Inventaires!$A$3:$A$400,ROW()-1),1))</f>
        <v/>
      </c>
      <c r="G692" s="3" t="str">
        <f aca="true">IF(ROW()-1&gt;$J$1,"",INDIRECT("Inventaires!K"&amp;SMALL(Inventaires!$A$3:$A$400,ROW()-1),1))</f>
        <v/>
      </c>
      <c r="H692" s="8" t="str">
        <f aca="true">IF(ROW()-1&gt;$J$1,"",INDIRECT("Inventaires!O"&amp;SMALL(Inventaires!$A$3:$A$400,ROW()-1),1))</f>
        <v/>
      </c>
      <c r="I6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3" customFormat="false" ht="13.8" hidden="false" customHeight="false" outlineLevel="0" collapsed="false">
      <c r="B693" s="7" t="str">
        <f aca="true">IF(ROW()-1&gt;$J$1,"",INDIRECT("Inventaires!D"&amp;SMALL(Inventaires!$A$3:$A$400,ROW()-1),1))</f>
        <v/>
      </c>
      <c r="C693" s="8" t="str">
        <f aca="true">IF(ROW()-1&gt;$J$1,"",INDIRECT("Inventaires!I"&amp;SMALL(Inventaires!$A$3:$A$400,ROW()-1),1))</f>
        <v/>
      </c>
      <c r="D693" s="3" t="str">
        <f aca="true">IF(ROW()-1&gt;$J$1,"",INDIRECT("Inventaires!C"&amp;SMALL(Inventaires!$A$3:$A$400,ROW()-1),1))</f>
        <v/>
      </c>
      <c r="E693" s="8" t="str">
        <f aca="true">IF(ROW()-1&gt;$J$1,"",INDIRECT("Inventaires!Q"&amp;SMALL(Inventaires!$A$3:$A$400,ROW()-1),1))</f>
        <v/>
      </c>
      <c r="F693" s="10" t="str">
        <f aca="true">IF(ROW()-1&gt;$J$1,"",INDIRECT("Inventaires!J"&amp;SMALL(Inventaires!$A$3:$A$400,ROW()-1),1))</f>
        <v/>
      </c>
      <c r="G693" s="3" t="str">
        <f aca="true">IF(ROW()-1&gt;$J$1,"",INDIRECT("Inventaires!K"&amp;SMALL(Inventaires!$A$3:$A$400,ROW()-1),1))</f>
        <v/>
      </c>
      <c r="H693" s="8" t="str">
        <f aca="true">IF(ROW()-1&gt;$J$1,"",INDIRECT("Inventaires!O"&amp;SMALL(Inventaires!$A$3:$A$400,ROW()-1),1))</f>
        <v/>
      </c>
      <c r="I6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4" customFormat="false" ht="13.8" hidden="false" customHeight="false" outlineLevel="0" collapsed="false">
      <c r="B694" s="7" t="str">
        <f aca="true">IF(ROW()-1&gt;$J$1,"",INDIRECT("Inventaires!D"&amp;SMALL(Inventaires!$A$3:$A$400,ROW()-1),1))</f>
        <v/>
      </c>
      <c r="C694" s="8" t="str">
        <f aca="true">IF(ROW()-1&gt;$J$1,"",INDIRECT("Inventaires!I"&amp;SMALL(Inventaires!$A$3:$A$400,ROW()-1),1))</f>
        <v/>
      </c>
      <c r="D694" s="3" t="str">
        <f aca="true">IF(ROW()-1&gt;$J$1,"",INDIRECT("Inventaires!C"&amp;SMALL(Inventaires!$A$3:$A$400,ROW()-1),1))</f>
        <v/>
      </c>
      <c r="E694" s="8" t="str">
        <f aca="true">IF(ROW()-1&gt;$J$1,"",INDIRECT("Inventaires!Q"&amp;SMALL(Inventaires!$A$3:$A$400,ROW()-1),1))</f>
        <v/>
      </c>
      <c r="F694" s="10" t="str">
        <f aca="true">IF(ROW()-1&gt;$J$1,"",INDIRECT("Inventaires!J"&amp;SMALL(Inventaires!$A$3:$A$400,ROW()-1),1))</f>
        <v/>
      </c>
      <c r="G694" s="3" t="str">
        <f aca="true">IF(ROW()-1&gt;$J$1,"",INDIRECT("Inventaires!K"&amp;SMALL(Inventaires!$A$3:$A$400,ROW()-1),1))</f>
        <v/>
      </c>
      <c r="H694" s="8" t="str">
        <f aca="true">IF(ROW()-1&gt;$J$1,"",INDIRECT("Inventaires!O"&amp;SMALL(Inventaires!$A$3:$A$400,ROW()-1),1))</f>
        <v/>
      </c>
      <c r="I6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5" customFormat="false" ht="13.8" hidden="false" customHeight="false" outlineLevel="0" collapsed="false">
      <c r="B695" s="7" t="str">
        <f aca="true">IF(ROW()-1&gt;$J$1,"",INDIRECT("Inventaires!D"&amp;SMALL(Inventaires!$A$3:$A$400,ROW()-1),1))</f>
        <v/>
      </c>
      <c r="C695" s="8" t="str">
        <f aca="true">IF(ROW()-1&gt;$J$1,"",INDIRECT("Inventaires!I"&amp;SMALL(Inventaires!$A$3:$A$400,ROW()-1),1))</f>
        <v/>
      </c>
      <c r="D695" s="3" t="str">
        <f aca="true">IF(ROW()-1&gt;$J$1,"",INDIRECT("Inventaires!C"&amp;SMALL(Inventaires!$A$3:$A$400,ROW()-1),1))</f>
        <v/>
      </c>
      <c r="E695" s="8" t="str">
        <f aca="true">IF(ROW()-1&gt;$J$1,"",INDIRECT("Inventaires!Q"&amp;SMALL(Inventaires!$A$3:$A$400,ROW()-1),1))</f>
        <v/>
      </c>
      <c r="F695" s="10" t="str">
        <f aca="true">IF(ROW()-1&gt;$J$1,"",INDIRECT("Inventaires!J"&amp;SMALL(Inventaires!$A$3:$A$400,ROW()-1),1))</f>
        <v/>
      </c>
      <c r="G695" s="3" t="str">
        <f aca="true">IF(ROW()-1&gt;$J$1,"",INDIRECT("Inventaires!K"&amp;SMALL(Inventaires!$A$3:$A$400,ROW()-1),1))</f>
        <v/>
      </c>
      <c r="H695" s="8" t="str">
        <f aca="true">IF(ROW()-1&gt;$J$1,"",INDIRECT("Inventaires!O"&amp;SMALL(Inventaires!$A$3:$A$400,ROW()-1),1))</f>
        <v/>
      </c>
      <c r="I6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6" customFormat="false" ht="13.8" hidden="false" customHeight="false" outlineLevel="0" collapsed="false">
      <c r="B696" s="7" t="str">
        <f aca="true">IF(ROW()-1&gt;$J$1,"",INDIRECT("Inventaires!D"&amp;SMALL(Inventaires!$A$3:$A$400,ROW()-1),1))</f>
        <v/>
      </c>
      <c r="C696" s="8" t="str">
        <f aca="true">IF(ROW()-1&gt;$J$1,"",INDIRECT("Inventaires!I"&amp;SMALL(Inventaires!$A$3:$A$400,ROW()-1),1))</f>
        <v/>
      </c>
      <c r="D696" s="3" t="str">
        <f aca="true">IF(ROW()-1&gt;$J$1,"",INDIRECT("Inventaires!C"&amp;SMALL(Inventaires!$A$3:$A$400,ROW()-1),1))</f>
        <v/>
      </c>
      <c r="E696" s="8" t="str">
        <f aca="true">IF(ROW()-1&gt;$J$1,"",INDIRECT("Inventaires!Q"&amp;SMALL(Inventaires!$A$3:$A$400,ROW()-1),1))</f>
        <v/>
      </c>
      <c r="F696" s="10" t="str">
        <f aca="true">IF(ROW()-1&gt;$J$1,"",INDIRECT("Inventaires!J"&amp;SMALL(Inventaires!$A$3:$A$400,ROW()-1),1))</f>
        <v/>
      </c>
      <c r="G696" s="3" t="str">
        <f aca="true">IF(ROW()-1&gt;$J$1,"",INDIRECT("Inventaires!K"&amp;SMALL(Inventaires!$A$3:$A$400,ROW()-1),1))</f>
        <v/>
      </c>
      <c r="H696" s="8" t="str">
        <f aca="true">IF(ROW()-1&gt;$J$1,"",INDIRECT("Inventaires!O"&amp;SMALL(Inventaires!$A$3:$A$400,ROW()-1),1))</f>
        <v/>
      </c>
      <c r="I6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7" customFormat="false" ht="13.8" hidden="false" customHeight="false" outlineLevel="0" collapsed="false">
      <c r="B697" s="7" t="str">
        <f aca="true">IF(ROW()-1&gt;$J$1,"",INDIRECT("Inventaires!D"&amp;SMALL(Inventaires!$A$3:$A$400,ROW()-1),1))</f>
        <v/>
      </c>
      <c r="C697" s="8" t="str">
        <f aca="true">IF(ROW()-1&gt;$J$1,"",INDIRECT("Inventaires!I"&amp;SMALL(Inventaires!$A$3:$A$400,ROW()-1),1))</f>
        <v/>
      </c>
      <c r="D697" s="3" t="str">
        <f aca="true">IF(ROW()-1&gt;$J$1,"",INDIRECT("Inventaires!C"&amp;SMALL(Inventaires!$A$3:$A$400,ROW()-1),1))</f>
        <v/>
      </c>
      <c r="E697" s="8" t="str">
        <f aca="true">IF(ROW()-1&gt;$J$1,"",INDIRECT("Inventaires!Q"&amp;SMALL(Inventaires!$A$3:$A$400,ROW()-1),1))</f>
        <v/>
      </c>
      <c r="F697" s="10" t="str">
        <f aca="true">IF(ROW()-1&gt;$J$1,"",INDIRECT("Inventaires!J"&amp;SMALL(Inventaires!$A$3:$A$400,ROW()-1),1))</f>
        <v/>
      </c>
      <c r="G697" s="3" t="str">
        <f aca="true">IF(ROW()-1&gt;$J$1,"",INDIRECT("Inventaires!K"&amp;SMALL(Inventaires!$A$3:$A$400,ROW()-1),1))</f>
        <v/>
      </c>
      <c r="H697" s="8" t="str">
        <f aca="true">IF(ROW()-1&gt;$J$1,"",INDIRECT("Inventaires!O"&amp;SMALL(Inventaires!$A$3:$A$400,ROW()-1),1))</f>
        <v/>
      </c>
      <c r="I6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8" customFormat="false" ht="13.8" hidden="false" customHeight="false" outlineLevel="0" collapsed="false">
      <c r="B698" s="7" t="str">
        <f aca="true">IF(ROW()-1&gt;$J$1,"",INDIRECT("Inventaires!D"&amp;SMALL(Inventaires!$A$3:$A$400,ROW()-1),1))</f>
        <v/>
      </c>
      <c r="C698" s="8" t="str">
        <f aca="true">IF(ROW()-1&gt;$J$1,"",INDIRECT("Inventaires!I"&amp;SMALL(Inventaires!$A$3:$A$400,ROW()-1),1))</f>
        <v/>
      </c>
      <c r="D698" s="3" t="str">
        <f aca="true">IF(ROW()-1&gt;$J$1,"",INDIRECT("Inventaires!C"&amp;SMALL(Inventaires!$A$3:$A$400,ROW()-1),1))</f>
        <v/>
      </c>
      <c r="E698" s="8" t="str">
        <f aca="true">IF(ROW()-1&gt;$J$1,"",INDIRECT("Inventaires!Q"&amp;SMALL(Inventaires!$A$3:$A$400,ROW()-1),1))</f>
        <v/>
      </c>
      <c r="F698" s="10" t="str">
        <f aca="true">IF(ROW()-1&gt;$J$1,"",INDIRECT("Inventaires!J"&amp;SMALL(Inventaires!$A$3:$A$400,ROW()-1),1))</f>
        <v/>
      </c>
      <c r="G698" s="3" t="str">
        <f aca="true">IF(ROW()-1&gt;$J$1,"",INDIRECT("Inventaires!K"&amp;SMALL(Inventaires!$A$3:$A$400,ROW()-1),1))</f>
        <v/>
      </c>
      <c r="H698" s="8" t="str">
        <f aca="true">IF(ROW()-1&gt;$J$1,"",INDIRECT("Inventaires!O"&amp;SMALL(Inventaires!$A$3:$A$400,ROW()-1),1))</f>
        <v/>
      </c>
      <c r="I6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699" customFormat="false" ht="13.8" hidden="false" customHeight="false" outlineLevel="0" collapsed="false">
      <c r="B699" s="7" t="str">
        <f aca="true">IF(ROW()-1&gt;$J$1,"",INDIRECT("Inventaires!D"&amp;SMALL(Inventaires!$A$3:$A$400,ROW()-1),1))</f>
        <v/>
      </c>
      <c r="C699" s="8" t="str">
        <f aca="true">IF(ROW()-1&gt;$J$1,"",INDIRECT("Inventaires!I"&amp;SMALL(Inventaires!$A$3:$A$400,ROW()-1),1))</f>
        <v/>
      </c>
      <c r="D699" s="3" t="str">
        <f aca="true">IF(ROW()-1&gt;$J$1,"",INDIRECT("Inventaires!C"&amp;SMALL(Inventaires!$A$3:$A$400,ROW()-1),1))</f>
        <v/>
      </c>
      <c r="E699" s="8" t="str">
        <f aca="true">IF(ROW()-1&gt;$J$1,"",INDIRECT("Inventaires!Q"&amp;SMALL(Inventaires!$A$3:$A$400,ROW()-1),1))</f>
        <v/>
      </c>
      <c r="F699" s="10" t="str">
        <f aca="true">IF(ROW()-1&gt;$J$1,"",INDIRECT("Inventaires!J"&amp;SMALL(Inventaires!$A$3:$A$400,ROW()-1),1))</f>
        <v/>
      </c>
      <c r="G699" s="3" t="str">
        <f aca="true">IF(ROW()-1&gt;$J$1,"",INDIRECT("Inventaires!K"&amp;SMALL(Inventaires!$A$3:$A$400,ROW()-1),1))</f>
        <v/>
      </c>
      <c r="H699" s="8" t="str">
        <f aca="true">IF(ROW()-1&gt;$J$1,"",INDIRECT("Inventaires!O"&amp;SMALL(Inventaires!$A$3:$A$400,ROW()-1),1))</f>
        <v/>
      </c>
      <c r="I6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0" customFormat="false" ht="13.8" hidden="false" customHeight="false" outlineLevel="0" collapsed="false">
      <c r="B700" s="7" t="str">
        <f aca="true">IF(ROW()-1&gt;$J$1,"",INDIRECT("Inventaires!D"&amp;SMALL(Inventaires!$A$3:$A$400,ROW()-1),1))</f>
        <v/>
      </c>
      <c r="C700" s="8" t="str">
        <f aca="true">IF(ROW()-1&gt;$J$1,"",INDIRECT("Inventaires!I"&amp;SMALL(Inventaires!$A$3:$A$400,ROW()-1),1))</f>
        <v/>
      </c>
      <c r="D700" s="3" t="str">
        <f aca="true">IF(ROW()-1&gt;$J$1,"",INDIRECT("Inventaires!C"&amp;SMALL(Inventaires!$A$3:$A$400,ROW()-1),1))</f>
        <v/>
      </c>
      <c r="E700" s="8" t="str">
        <f aca="true">IF(ROW()-1&gt;$J$1,"",INDIRECT("Inventaires!Q"&amp;SMALL(Inventaires!$A$3:$A$400,ROW()-1),1))</f>
        <v/>
      </c>
      <c r="F700" s="10" t="str">
        <f aca="true">IF(ROW()-1&gt;$J$1,"",INDIRECT("Inventaires!J"&amp;SMALL(Inventaires!$A$3:$A$400,ROW()-1),1))</f>
        <v/>
      </c>
      <c r="G700" s="3" t="str">
        <f aca="true">IF(ROW()-1&gt;$J$1,"",INDIRECT("Inventaires!K"&amp;SMALL(Inventaires!$A$3:$A$400,ROW()-1),1))</f>
        <v/>
      </c>
      <c r="H700" s="8" t="str">
        <f aca="true">IF(ROW()-1&gt;$J$1,"",INDIRECT("Inventaires!O"&amp;SMALL(Inventaires!$A$3:$A$400,ROW()-1),1))</f>
        <v/>
      </c>
      <c r="I7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1" customFormat="false" ht="13.8" hidden="false" customHeight="false" outlineLevel="0" collapsed="false">
      <c r="B701" s="7" t="str">
        <f aca="true">IF(ROW()-1&gt;$J$1,"",INDIRECT("Inventaires!D"&amp;SMALL(Inventaires!$A$3:$A$400,ROW()-1),1))</f>
        <v/>
      </c>
      <c r="C701" s="8" t="str">
        <f aca="true">IF(ROW()-1&gt;$J$1,"",INDIRECT("Inventaires!I"&amp;SMALL(Inventaires!$A$3:$A$400,ROW()-1),1))</f>
        <v/>
      </c>
      <c r="D701" s="3" t="str">
        <f aca="true">IF(ROW()-1&gt;$J$1,"",INDIRECT("Inventaires!C"&amp;SMALL(Inventaires!$A$3:$A$400,ROW()-1),1))</f>
        <v/>
      </c>
      <c r="E701" s="8" t="str">
        <f aca="true">IF(ROW()-1&gt;$J$1,"",INDIRECT("Inventaires!Q"&amp;SMALL(Inventaires!$A$3:$A$400,ROW()-1),1))</f>
        <v/>
      </c>
      <c r="F701" s="10" t="str">
        <f aca="true">IF(ROW()-1&gt;$J$1,"",INDIRECT("Inventaires!J"&amp;SMALL(Inventaires!$A$3:$A$400,ROW()-1),1))</f>
        <v/>
      </c>
      <c r="G701" s="3" t="str">
        <f aca="true">IF(ROW()-1&gt;$J$1,"",INDIRECT("Inventaires!K"&amp;SMALL(Inventaires!$A$3:$A$400,ROW()-1),1))</f>
        <v/>
      </c>
      <c r="H701" s="8" t="str">
        <f aca="true">IF(ROW()-1&gt;$J$1,"",INDIRECT("Inventaires!O"&amp;SMALL(Inventaires!$A$3:$A$400,ROW()-1),1))</f>
        <v/>
      </c>
      <c r="I7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2" customFormat="false" ht="13.8" hidden="false" customHeight="false" outlineLevel="0" collapsed="false">
      <c r="B702" s="7" t="str">
        <f aca="true">IF(ROW()-1&gt;$J$1,"",INDIRECT("Inventaires!D"&amp;SMALL(Inventaires!$A$3:$A$400,ROW()-1),1))</f>
        <v/>
      </c>
      <c r="C702" s="8" t="str">
        <f aca="true">IF(ROW()-1&gt;$J$1,"",INDIRECT("Inventaires!I"&amp;SMALL(Inventaires!$A$3:$A$400,ROW()-1),1))</f>
        <v/>
      </c>
      <c r="D702" s="3" t="str">
        <f aca="true">IF(ROW()-1&gt;$J$1,"",INDIRECT("Inventaires!C"&amp;SMALL(Inventaires!$A$3:$A$400,ROW()-1),1))</f>
        <v/>
      </c>
      <c r="E702" s="8" t="str">
        <f aca="true">IF(ROW()-1&gt;$J$1,"",INDIRECT("Inventaires!Q"&amp;SMALL(Inventaires!$A$3:$A$400,ROW()-1),1))</f>
        <v/>
      </c>
      <c r="F702" s="10" t="str">
        <f aca="true">IF(ROW()-1&gt;$J$1,"",INDIRECT("Inventaires!J"&amp;SMALL(Inventaires!$A$3:$A$400,ROW()-1),1))</f>
        <v/>
      </c>
      <c r="G702" s="3" t="str">
        <f aca="true">IF(ROW()-1&gt;$J$1,"",INDIRECT("Inventaires!K"&amp;SMALL(Inventaires!$A$3:$A$400,ROW()-1),1))</f>
        <v/>
      </c>
      <c r="H702" s="8" t="str">
        <f aca="true">IF(ROW()-1&gt;$J$1,"",INDIRECT("Inventaires!O"&amp;SMALL(Inventaires!$A$3:$A$400,ROW()-1),1))</f>
        <v/>
      </c>
      <c r="I7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3" customFormat="false" ht="13.8" hidden="false" customHeight="false" outlineLevel="0" collapsed="false">
      <c r="B703" s="7" t="str">
        <f aca="true">IF(ROW()-1&gt;$J$1,"",INDIRECT("Inventaires!D"&amp;SMALL(Inventaires!$A$3:$A$400,ROW()-1),1))</f>
        <v/>
      </c>
      <c r="C703" s="8" t="str">
        <f aca="true">IF(ROW()-1&gt;$J$1,"",INDIRECT("Inventaires!I"&amp;SMALL(Inventaires!$A$3:$A$400,ROW()-1),1))</f>
        <v/>
      </c>
      <c r="D703" s="3" t="str">
        <f aca="true">IF(ROW()-1&gt;$J$1,"",INDIRECT("Inventaires!C"&amp;SMALL(Inventaires!$A$3:$A$400,ROW()-1),1))</f>
        <v/>
      </c>
      <c r="E703" s="8" t="str">
        <f aca="true">IF(ROW()-1&gt;$J$1,"",INDIRECT("Inventaires!Q"&amp;SMALL(Inventaires!$A$3:$A$400,ROW()-1),1))</f>
        <v/>
      </c>
      <c r="F703" s="10" t="str">
        <f aca="true">IF(ROW()-1&gt;$J$1,"",INDIRECT("Inventaires!J"&amp;SMALL(Inventaires!$A$3:$A$400,ROW()-1),1))</f>
        <v/>
      </c>
      <c r="G703" s="3" t="str">
        <f aca="true">IF(ROW()-1&gt;$J$1,"",INDIRECT("Inventaires!K"&amp;SMALL(Inventaires!$A$3:$A$400,ROW()-1),1))</f>
        <v/>
      </c>
      <c r="H703" s="8" t="str">
        <f aca="true">IF(ROW()-1&gt;$J$1,"",INDIRECT("Inventaires!O"&amp;SMALL(Inventaires!$A$3:$A$400,ROW()-1),1))</f>
        <v/>
      </c>
      <c r="I7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4" customFormat="false" ht="13.8" hidden="false" customHeight="false" outlineLevel="0" collapsed="false">
      <c r="B704" s="7" t="str">
        <f aca="true">IF(ROW()-1&gt;$J$1,"",INDIRECT("Inventaires!D"&amp;SMALL(Inventaires!$A$3:$A$400,ROW()-1),1))</f>
        <v/>
      </c>
      <c r="C704" s="8" t="str">
        <f aca="true">IF(ROW()-1&gt;$J$1,"",INDIRECT("Inventaires!I"&amp;SMALL(Inventaires!$A$3:$A$400,ROW()-1),1))</f>
        <v/>
      </c>
      <c r="D704" s="3" t="str">
        <f aca="true">IF(ROW()-1&gt;$J$1,"",INDIRECT("Inventaires!C"&amp;SMALL(Inventaires!$A$3:$A$400,ROW()-1),1))</f>
        <v/>
      </c>
      <c r="E704" s="8" t="str">
        <f aca="true">IF(ROW()-1&gt;$J$1,"",INDIRECT("Inventaires!Q"&amp;SMALL(Inventaires!$A$3:$A$400,ROW()-1),1))</f>
        <v/>
      </c>
      <c r="F704" s="10" t="str">
        <f aca="true">IF(ROW()-1&gt;$J$1,"",INDIRECT("Inventaires!J"&amp;SMALL(Inventaires!$A$3:$A$400,ROW()-1),1))</f>
        <v/>
      </c>
      <c r="G704" s="3" t="str">
        <f aca="true">IF(ROW()-1&gt;$J$1,"",INDIRECT("Inventaires!K"&amp;SMALL(Inventaires!$A$3:$A$400,ROW()-1),1))</f>
        <v/>
      </c>
      <c r="H704" s="8" t="str">
        <f aca="true">IF(ROW()-1&gt;$J$1,"",INDIRECT("Inventaires!O"&amp;SMALL(Inventaires!$A$3:$A$400,ROW()-1),1))</f>
        <v/>
      </c>
      <c r="I7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5" customFormat="false" ht="13.8" hidden="false" customHeight="false" outlineLevel="0" collapsed="false">
      <c r="B705" s="7" t="str">
        <f aca="true">IF(ROW()-1&gt;$J$1,"",INDIRECT("Inventaires!D"&amp;SMALL(Inventaires!$A$3:$A$400,ROW()-1),1))</f>
        <v/>
      </c>
      <c r="C705" s="8" t="str">
        <f aca="true">IF(ROW()-1&gt;$J$1,"",INDIRECT("Inventaires!I"&amp;SMALL(Inventaires!$A$3:$A$400,ROW()-1),1))</f>
        <v/>
      </c>
      <c r="D705" s="3" t="str">
        <f aca="true">IF(ROW()-1&gt;$J$1,"",INDIRECT("Inventaires!C"&amp;SMALL(Inventaires!$A$3:$A$400,ROW()-1),1))</f>
        <v/>
      </c>
      <c r="E705" s="8" t="str">
        <f aca="true">IF(ROW()-1&gt;$J$1,"",INDIRECT("Inventaires!Q"&amp;SMALL(Inventaires!$A$3:$A$400,ROW()-1),1))</f>
        <v/>
      </c>
      <c r="F705" s="10" t="str">
        <f aca="true">IF(ROW()-1&gt;$J$1,"",INDIRECT("Inventaires!J"&amp;SMALL(Inventaires!$A$3:$A$400,ROW()-1),1))</f>
        <v/>
      </c>
      <c r="G705" s="3" t="str">
        <f aca="true">IF(ROW()-1&gt;$J$1,"",INDIRECT("Inventaires!K"&amp;SMALL(Inventaires!$A$3:$A$400,ROW()-1),1))</f>
        <v/>
      </c>
      <c r="H705" s="8" t="str">
        <f aca="true">IF(ROW()-1&gt;$J$1,"",INDIRECT("Inventaires!O"&amp;SMALL(Inventaires!$A$3:$A$400,ROW()-1),1))</f>
        <v/>
      </c>
      <c r="I7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6" customFormat="false" ht="13.8" hidden="false" customHeight="false" outlineLevel="0" collapsed="false">
      <c r="B706" s="7" t="str">
        <f aca="true">IF(ROW()-1&gt;$J$1,"",INDIRECT("Inventaires!D"&amp;SMALL(Inventaires!$A$3:$A$400,ROW()-1),1))</f>
        <v/>
      </c>
      <c r="C706" s="8" t="str">
        <f aca="true">IF(ROW()-1&gt;$J$1,"",INDIRECT("Inventaires!I"&amp;SMALL(Inventaires!$A$3:$A$400,ROW()-1),1))</f>
        <v/>
      </c>
      <c r="D706" s="3" t="str">
        <f aca="true">IF(ROW()-1&gt;$J$1,"",INDIRECT("Inventaires!C"&amp;SMALL(Inventaires!$A$3:$A$400,ROW()-1),1))</f>
        <v/>
      </c>
      <c r="E706" s="8" t="str">
        <f aca="true">IF(ROW()-1&gt;$J$1,"",INDIRECT("Inventaires!Q"&amp;SMALL(Inventaires!$A$3:$A$400,ROW()-1),1))</f>
        <v/>
      </c>
      <c r="F706" s="10" t="str">
        <f aca="true">IF(ROW()-1&gt;$J$1,"",INDIRECT("Inventaires!J"&amp;SMALL(Inventaires!$A$3:$A$400,ROW()-1),1))</f>
        <v/>
      </c>
      <c r="G706" s="3" t="str">
        <f aca="true">IF(ROW()-1&gt;$J$1,"",INDIRECT("Inventaires!K"&amp;SMALL(Inventaires!$A$3:$A$400,ROW()-1),1))</f>
        <v/>
      </c>
      <c r="H706" s="8" t="str">
        <f aca="true">IF(ROW()-1&gt;$J$1,"",INDIRECT("Inventaires!O"&amp;SMALL(Inventaires!$A$3:$A$400,ROW()-1),1))</f>
        <v/>
      </c>
      <c r="I7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7" customFormat="false" ht="13.8" hidden="false" customHeight="false" outlineLevel="0" collapsed="false">
      <c r="B707" s="7" t="str">
        <f aca="true">IF(ROW()-1&gt;$J$1,"",INDIRECT("Inventaires!D"&amp;SMALL(Inventaires!$A$3:$A$400,ROW()-1),1))</f>
        <v/>
      </c>
      <c r="C707" s="8" t="str">
        <f aca="true">IF(ROW()-1&gt;$J$1,"",INDIRECT("Inventaires!I"&amp;SMALL(Inventaires!$A$3:$A$400,ROW()-1),1))</f>
        <v/>
      </c>
      <c r="D707" s="3" t="str">
        <f aca="true">IF(ROW()-1&gt;$J$1,"",INDIRECT("Inventaires!C"&amp;SMALL(Inventaires!$A$3:$A$400,ROW()-1),1))</f>
        <v/>
      </c>
      <c r="E707" s="8" t="str">
        <f aca="true">IF(ROW()-1&gt;$J$1,"",INDIRECT("Inventaires!Q"&amp;SMALL(Inventaires!$A$3:$A$400,ROW()-1),1))</f>
        <v/>
      </c>
      <c r="F707" s="10" t="str">
        <f aca="true">IF(ROW()-1&gt;$J$1,"",INDIRECT("Inventaires!J"&amp;SMALL(Inventaires!$A$3:$A$400,ROW()-1),1))</f>
        <v/>
      </c>
      <c r="G707" s="3" t="str">
        <f aca="true">IF(ROW()-1&gt;$J$1,"",INDIRECT("Inventaires!K"&amp;SMALL(Inventaires!$A$3:$A$400,ROW()-1),1))</f>
        <v/>
      </c>
      <c r="H707" s="8" t="str">
        <f aca="true">IF(ROW()-1&gt;$J$1,"",INDIRECT("Inventaires!O"&amp;SMALL(Inventaires!$A$3:$A$400,ROW()-1),1))</f>
        <v/>
      </c>
      <c r="I7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8" customFormat="false" ht="13.8" hidden="false" customHeight="false" outlineLevel="0" collapsed="false">
      <c r="B708" s="7" t="str">
        <f aca="true">IF(ROW()-1&gt;$J$1,"",INDIRECT("Inventaires!D"&amp;SMALL(Inventaires!$A$3:$A$400,ROW()-1),1))</f>
        <v/>
      </c>
      <c r="C708" s="8" t="str">
        <f aca="true">IF(ROW()-1&gt;$J$1,"",INDIRECT("Inventaires!I"&amp;SMALL(Inventaires!$A$3:$A$400,ROW()-1),1))</f>
        <v/>
      </c>
      <c r="D708" s="3" t="str">
        <f aca="true">IF(ROW()-1&gt;$J$1,"",INDIRECT("Inventaires!C"&amp;SMALL(Inventaires!$A$3:$A$400,ROW()-1),1))</f>
        <v/>
      </c>
      <c r="E708" s="8" t="str">
        <f aca="true">IF(ROW()-1&gt;$J$1,"",INDIRECT("Inventaires!Q"&amp;SMALL(Inventaires!$A$3:$A$400,ROW()-1),1))</f>
        <v/>
      </c>
      <c r="F708" s="10" t="str">
        <f aca="true">IF(ROW()-1&gt;$J$1,"",INDIRECT("Inventaires!J"&amp;SMALL(Inventaires!$A$3:$A$400,ROW()-1),1))</f>
        <v/>
      </c>
      <c r="G708" s="3" t="str">
        <f aca="true">IF(ROW()-1&gt;$J$1,"",INDIRECT("Inventaires!K"&amp;SMALL(Inventaires!$A$3:$A$400,ROW()-1),1))</f>
        <v/>
      </c>
      <c r="H708" s="8" t="str">
        <f aca="true">IF(ROW()-1&gt;$J$1,"",INDIRECT("Inventaires!O"&amp;SMALL(Inventaires!$A$3:$A$400,ROW()-1),1))</f>
        <v/>
      </c>
      <c r="I7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09" customFormat="false" ht="13.8" hidden="false" customHeight="false" outlineLevel="0" collapsed="false">
      <c r="B709" s="7" t="str">
        <f aca="true">IF(ROW()-1&gt;$J$1,"",INDIRECT("Inventaires!D"&amp;SMALL(Inventaires!$A$3:$A$400,ROW()-1),1))</f>
        <v/>
      </c>
      <c r="C709" s="8" t="str">
        <f aca="true">IF(ROW()-1&gt;$J$1,"",INDIRECT("Inventaires!I"&amp;SMALL(Inventaires!$A$3:$A$400,ROW()-1),1))</f>
        <v/>
      </c>
      <c r="D709" s="3" t="str">
        <f aca="true">IF(ROW()-1&gt;$J$1,"",INDIRECT("Inventaires!C"&amp;SMALL(Inventaires!$A$3:$A$400,ROW()-1),1))</f>
        <v/>
      </c>
      <c r="E709" s="8" t="str">
        <f aca="true">IF(ROW()-1&gt;$J$1,"",INDIRECT("Inventaires!Q"&amp;SMALL(Inventaires!$A$3:$A$400,ROW()-1),1))</f>
        <v/>
      </c>
      <c r="F709" s="10" t="str">
        <f aca="true">IF(ROW()-1&gt;$J$1,"",INDIRECT("Inventaires!J"&amp;SMALL(Inventaires!$A$3:$A$400,ROW()-1),1))</f>
        <v/>
      </c>
      <c r="G709" s="3" t="str">
        <f aca="true">IF(ROW()-1&gt;$J$1,"",INDIRECT("Inventaires!K"&amp;SMALL(Inventaires!$A$3:$A$400,ROW()-1),1))</f>
        <v/>
      </c>
      <c r="H709" s="8" t="str">
        <f aca="true">IF(ROW()-1&gt;$J$1,"",INDIRECT("Inventaires!O"&amp;SMALL(Inventaires!$A$3:$A$400,ROW()-1),1))</f>
        <v/>
      </c>
      <c r="I7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0" customFormat="false" ht="13.8" hidden="false" customHeight="false" outlineLevel="0" collapsed="false">
      <c r="B710" s="7" t="str">
        <f aca="true">IF(ROW()-1&gt;$J$1,"",INDIRECT("Inventaires!D"&amp;SMALL(Inventaires!$A$3:$A$400,ROW()-1),1))</f>
        <v/>
      </c>
      <c r="C710" s="8" t="str">
        <f aca="true">IF(ROW()-1&gt;$J$1,"",INDIRECT("Inventaires!I"&amp;SMALL(Inventaires!$A$3:$A$400,ROW()-1),1))</f>
        <v/>
      </c>
      <c r="D710" s="3" t="str">
        <f aca="true">IF(ROW()-1&gt;$J$1,"",INDIRECT("Inventaires!C"&amp;SMALL(Inventaires!$A$3:$A$400,ROW()-1),1))</f>
        <v/>
      </c>
      <c r="E710" s="8" t="str">
        <f aca="true">IF(ROW()-1&gt;$J$1,"",INDIRECT("Inventaires!Q"&amp;SMALL(Inventaires!$A$3:$A$400,ROW()-1),1))</f>
        <v/>
      </c>
      <c r="F710" s="10" t="str">
        <f aca="true">IF(ROW()-1&gt;$J$1,"",INDIRECT("Inventaires!J"&amp;SMALL(Inventaires!$A$3:$A$400,ROW()-1),1))</f>
        <v/>
      </c>
      <c r="G710" s="3" t="str">
        <f aca="true">IF(ROW()-1&gt;$J$1,"",INDIRECT("Inventaires!K"&amp;SMALL(Inventaires!$A$3:$A$400,ROW()-1),1))</f>
        <v/>
      </c>
      <c r="H710" s="8" t="str">
        <f aca="true">IF(ROW()-1&gt;$J$1,"",INDIRECT("Inventaires!O"&amp;SMALL(Inventaires!$A$3:$A$400,ROW()-1),1))</f>
        <v/>
      </c>
      <c r="I7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1" customFormat="false" ht="13.8" hidden="false" customHeight="false" outlineLevel="0" collapsed="false">
      <c r="B711" s="7" t="str">
        <f aca="true">IF(ROW()-1&gt;$J$1,"",INDIRECT("Inventaires!D"&amp;SMALL(Inventaires!$A$3:$A$400,ROW()-1),1))</f>
        <v/>
      </c>
      <c r="C711" s="8" t="str">
        <f aca="true">IF(ROW()-1&gt;$J$1,"",INDIRECT("Inventaires!I"&amp;SMALL(Inventaires!$A$3:$A$400,ROW()-1),1))</f>
        <v/>
      </c>
      <c r="D711" s="3" t="str">
        <f aca="true">IF(ROW()-1&gt;$J$1,"",INDIRECT("Inventaires!C"&amp;SMALL(Inventaires!$A$3:$A$400,ROW()-1),1))</f>
        <v/>
      </c>
      <c r="E711" s="8" t="str">
        <f aca="true">IF(ROW()-1&gt;$J$1,"",INDIRECT("Inventaires!Q"&amp;SMALL(Inventaires!$A$3:$A$400,ROW()-1),1))</f>
        <v/>
      </c>
      <c r="F711" s="10" t="str">
        <f aca="true">IF(ROW()-1&gt;$J$1,"",INDIRECT("Inventaires!J"&amp;SMALL(Inventaires!$A$3:$A$400,ROW()-1),1))</f>
        <v/>
      </c>
      <c r="G711" s="3" t="str">
        <f aca="true">IF(ROW()-1&gt;$J$1,"",INDIRECT("Inventaires!K"&amp;SMALL(Inventaires!$A$3:$A$400,ROW()-1),1))</f>
        <v/>
      </c>
      <c r="H711" s="8" t="str">
        <f aca="true">IF(ROW()-1&gt;$J$1,"",INDIRECT("Inventaires!O"&amp;SMALL(Inventaires!$A$3:$A$400,ROW()-1),1))</f>
        <v/>
      </c>
      <c r="I7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2" customFormat="false" ht="13.8" hidden="false" customHeight="false" outlineLevel="0" collapsed="false">
      <c r="B712" s="7" t="str">
        <f aca="true">IF(ROW()-1&gt;$J$1,"",INDIRECT("Inventaires!D"&amp;SMALL(Inventaires!$A$3:$A$400,ROW()-1),1))</f>
        <v/>
      </c>
      <c r="C712" s="8" t="str">
        <f aca="true">IF(ROW()-1&gt;$J$1,"",INDIRECT("Inventaires!I"&amp;SMALL(Inventaires!$A$3:$A$400,ROW()-1),1))</f>
        <v/>
      </c>
      <c r="D712" s="3" t="str">
        <f aca="true">IF(ROW()-1&gt;$J$1,"",INDIRECT("Inventaires!C"&amp;SMALL(Inventaires!$A$3:$A$400,ROW()-1),1))</f>
        <v/>
      </c>
      <c r="E712" s="8" t="str">
        <f aca="true">IF(ROW()-1&gt;$J$1,"",INDIRECT("Inventaires!Q"&amp;SMALL(Inventaires!$A$3:$A$400,ROW()-1),1))</f>
        <v/>
      </c>
      <c r="F712" s="10" t="str">
        <f aca="true">IF(ROW()-1&gt;$J$1,"",INDIRECT("Inventaires!J"&amp;SMALL(Inventaires!$A$3:$A$400,ROW()-1),1))</f>
        <v/>
      </c>
      <c r="G712" s="3" t="str">
        <f aca="true">IF(ROW()-1&gt;$J$1,"",INDIRECT("Inventaires!K"&amp;SMALL(Inventaires!$A$3:$A$400,ROW()-1),1))</f>
        <v/>
      </c>
      <c r="H712" s="8" t="str">
        <f aca="true">IF(ROW()-1&gt;$J$1,"",INDIRECT("Inventaires!O"&amp;SMALL(Inventaires!$A$3:$A$400,ROW()-1),1))</f>
        <v/>
      </c>
      <c r="I7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3" customFormat="false" ht="13.8" hidden="false" customHeight="false" outlineLevel="0" collapsed="false">
      <c r="B713" s="7" t="str">
        <f aca="true">IF(ROW()-1&gt;$J$1,"",INDIRECT("Inventaires!D"&amp;SMALL(Inventaires!$A$3:$A$400,ROW()-1),1))</f>
        <v/>
      </c>
      <c r="C713" s="8" t="str">
        <f aca="true">IF(ROW()-1&gt;$J$1,"",INDIRECT("Inventaires!I"&amp;SMALL(Inventaires!$A$3:$A$400,ROW()-1),1))</f>
        <v/>
      </c>
      <c r="D713" s="3" t="str">
        <f aca="true">IF(ROW()-1&gt;$J$1,"",INDIRECT("Inventaires!C"&amp;SMALL(Inventaires!$A$3:$A$400,ROW()-1),1))</f>
        <v/>
      </c>
      <c r="E713" s="8" t="str">
        <f aca="true">IF(ROW()-1&gt;$J$1,"",INDIRECT("Inventaires!Q"&amp;SMALL(Inventaires!$A$3:$A$400,ROW()-1),1))</f>
        <v/>
      </c>
      <c r="F713" s="10" t="str">
        <f aca="true">IF(ROW()-1&gt;$J$1,"",INDIRECT("Inventaires!J"&amp;SMALL(Inventaires!$A$3:$A$400,ROW()-1),1))</f>
        <v/>
      </c>
      <c r="G713" s="3" t="str">
        <f aca="true">IF(ROW()-1&gt;$J$1,"",INDIRECT("Inventaires!K"&amp;SMALL(Inventaires!$A$3:$A$400,ROW()-1),1))</f>
        <v/>
      </c>
      <c r="H713" s="8" t="str">
        <f aca="true">IF(ROW()-1&gt;$J$1,"",INDIRECT("Inventaires!O"&amp;SMALL(Inventaires!$A$3:$A$400,ROW()-1),1))</f>
        <v/>
      </c>
      <c r="I7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4" customFormat="false" ht="13.8" hidden="false" customHeight="false" outlineLevel="0" collapsed="false">
      <c r="B714" s="7" t="str">
        <f aca="true">IF(ROW()-1&gt;$J$1,"",INDIRECT("Inventaires!D"&amp;SMALL(Inventaires!$A$3:$A$400,ROW()-1),1))</f>
        <v/>
      </c>
      <c r="C714" s="8" t="str">
        <f aca="true">IF(ROW()-1&gt;$J$1,"",INDIRECT("Inventaires!I"&amp;SMALL(Inventaires!$A$3:$A$400,ROW()-1),1))</f>
        <v/>
      </c>
      <c r="D714" s="3" t="str">
        <f aca="true">IF(ROW()-1&gt;$J$1,"",INDIRECT("Inventaires!C"&amp;SMALL(Inventaires!$A$3:$A$400,ROW()-1),1))</f>
        <v/>
      </c>
      <c r="E714" s="8" t="str">
        <f aca="true">IF(ROW()-1&gt;$J$1,"",INDIRECT("Inventaires!Q"&amp;SMALL(Inventaires!$A$3:$A$400,ROW()-1),1))</f>
        <v/>
      </c>
      <c r="F714" s="10" t="str">
        <f aca="true">IF(ROW()-1&gt;$J$1,"",INDIRECT("Inventaires!J"&amp;SMALL(Inventaires!$A$3:$A$400,ROW()-1),1))</f>
        <v/>
      </c>
      <c r="G714" s="3" t="str">
        <f aca="true">IF(ROW()-1&gt;$J$1,"",INDIRECT("Inventaires!K"&amp;SMALL(Inventaires!$A$3:$A$400,ROW()-1),1))</f>
        <v/>
      </c>
      <c r="H714" s="8" t="str">
        <f aca="true">IF(ROW()-1&gt;$J$1,"",INDIRECT("Inventaires!O"&amp;SMALL(Inventaires!$A$3:$A$400,ROW()-1),1))</f>
        <v/>
      </c>
      <c r="I7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5" customFormat="false" ht="13.8" hidden="false" customHeight="false" outlineLevel="0" collapsed="false">
      <c r="B715" s="7" t="str">
        <f aca="true">IF(ROW()-1&gt;$J$1,"",INDIRECT("Inventaires!D"&amp;SMALL(Inventaires!$A$3:$A$400,ROW()-1),1))</f>
        <v/>
      </c>
      <c r="C715" s="8" t="str">
        <f aca="true">IF(ROW()-1&gt;$J$1,"",INDIRECT("Inventaires!I"&amp;SMALL(Inventaires!$A$3:$A$400,ROW()-1),1))</f>
        <v/>
      </c>
      <c r="D715" s="3" t="str">
        <f aca="true">IF(ROW()-1&gt;$J$1,"",INDIRECT("Inventaires!C"&amp;SMALL(Inventaires!$A$3:$A$400,ROW()-1),1))</f>
        <v/>
      </c>
      <c r="E715" s="8" t="str">
        <f aca="true">IF(ROW()-1&gt;$J$1,"",INDIRECT("Inventaires!Q"&amp;SMALL(Inventaires!$A$3:$A$400,ROW()-1),1))</f>
        <v/>
      </c>
      <c r="F715" s="10" t="str">
        <f aca="true">IF(ROW()-1&gt;$J$1,"",INDIRECT("Inventaires!J"&amp;SMALL(Inventaires!$A$3:$A$400,ROW()-1),1))</f>
        <v/>
      </c>
      <c r="G715" s="3" t="str">
        <f aca="true">IF(ROW()-1&gt;$J$1,"",INDIRECT("Inventaires!K"&amp;SMALL(Inventaires!$A$3:$A$400,ROW()-1),1))</f>
        <v/>
      </c>
      <c r="H715" s="8" t="str">
        <f aca="true">IF(ROW()-1&gt;$J$1,"",INDIRECT("Inventaires!O"&amp;SMALL(Inventaires!$A$3:$A$400,ROW()-1),1))</f>
        <v/>
      </c>
      <c r="I7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6" customFormat="false" ht="13.8" hidden="false" customHeight="false" outlineLevel="0" collapsed="false">
      <c r="B716" s="7" t="str">
        <f aca="true">IF(ROW()-1&gt;$J$1,"",INDIRECT("Inventaires!D"&amp;SMALL(Inventaires!$A$3:$A$400,ROW()-1),1))</f>
        <v/>
      </c>
      <c r="C716" s="8" t="str">
        <f aca="true">IF(ROW()-1&gt;$J$1,"",INDIRECT("Inventaires!I"&amp;SMALL(Inventaires!$A$3:$A$400,ROW()-1),1))</f>
        <v/>
      </c>
      <c r="D716" s="3" t="str">
        <f aca="true">IF(ROW()-1&gt;$J$1,"",INDIRECT("Inventaires!C"&amp;SMALL(Inventaires!$A$3:$A$400,ROW()-1),1))</f>
        <v/>
      </c>
      <c r="E716" s="8" t="str">
        <f aca="true">IF(ROW()-1&gt;$J$1,"",INDIRECT("Inventaires!Q"&amp;SMALL(Inventaires!$A$3:$A$400,ROW()-1),1))</f>
        <v/>
      </c>
      <c r="F716" s="10" t="str">
        <f aca="true">IF(ROW()-1&gt;$J$1,"",INDIRECT("Inventaires!J"&amp;SMALL(Inventaires!$A$3:$A$400,ROW()-1),1))</f>
        <v/>
      </c>
      <c r="G716" s="3" t="str">
        <f aca="true">IF(ROW()-1&gt;$J$1,"",INDIRECT("Inventaires!K"&amp;SMALL(Inventaires!$A$3:$A$400,ROW()-1),1))</f>
        <v/>
      </c>
      <c r="H716" s="8" t="str">
        <f aca="true">IF(ROW()-1&gt;$J$1,"",INDIRECT("Inventaires!O"&amp;SMALL(Inventaires!$A$3:$A$400,ROW()-1),1))</f>
        <v/>
      </c>
      <c r="I7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7" customFormat="false" ht="13.8" hidden="false" customHeight="false" outlineLevel="0" collapsed="false">
      <c r="B717" s="7" t="str">
        <f aca="true">IF(ROW()-1&gt;$J$1,"",INDIRECT("Inventaires!D"&amp;SMALL(Inventaires!$A$3:$A$400,ROW()-1),1))</f>
        <v/>
      </c>
      <c r="C717" s="8" t="str">
        <f aca="true">IF(ROW()-1&gt;$J$1,"",INDIRECT("Inventaires!I"&amp;SMALL(Inventaires!$A$3:$A$400,ROW()-1),1))</f>
        <v/>
      </c>
      <c r="D717" s="3" t="str">
        <f aca="true">IF(ROW()-1&gt;$J$1,"",INDIRECT("Inventaires!C"&amp;SMALL(Inventaires!$A$3:$A$400,ROW()-1),1))</f>
        <v/>
      </c>
      <c r="E717" s="8" t="str">
        <f aca="true">IF(ROW()-1&gt;$J$1,"",INDIRECT("Inventaires!Q"&amp;SMALL(Inventaires!$A$3:$A$400,ROW()-1),1))</f>
        <v/>
      </c>
      <c r="F717" s="10" t="str">
        <f aca="true">IF(ROW()-1&gt;$J$1,"",INDIRECT("Inventaires!J"&amp;SMALL(Inventaires!$A$3:$A$400,ROW()-1),1))</f>
        <v/>
      </c>
      <c r="G717" s="3" t="str">
        <f aca="true">IF(ROW()-1&gt;$J$1,"",INDIRECT("Inventaires!K"&amp;SMALL(Inventaires!$A$3:$A$400,ROW()-1),1))</f>
        <v/>
      </c>
      <c r="H717" s="8" t="str">
        <f aca="true">IF(ROW()-1&gt;$J$1,"",INDIRECT("Inventaires!O"&amp;SMALL(Inventaires!$A$3:$A$400,ROW()-1),1))</f>
        <v/>
      </c>
      <c r="I7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8" customFormat="false" ht="13.8" hidden="false" customHeight="false" outlineLevel="0" collapsed="false">
      <c r="B718" s="7" t="str">
        <f aca="true">IF(ROW()-1&gt;$J$1,"",INDIRECT("Inventaires!D"&amp;SMALL(Inventaires!$A$3:$A$400,ROW()-1),1))</f>
        <v/>
      </c>
      <c r="C718" s="8" t="str">
        <f aca="true">IF(ROW()-1&gt;$J$1,"",INDIRECT("Inventaires!I"&amp;SMALL(Inventaires!$A$3:$A$400,ROW()-1),1))</f>
        <v/>
      </c>
      <c r="D718" s="3" t="str">
        <f aca="true">IF(ROW()-1&gt;$J$1,"",INDIRECT("Inventaires!C"&amp;SMALL(Inventaires!$A$3:$A$400,ROW()-1),1))</f>
        <v/>
      </c>
      <c r="E718" s="8" t="str">
        <f aca="true">IF(ROW()-1&gt;$J$1,"",INDIRECT("Inventaires!Q"&amp;SMALL(Inventaires!$A$3:$A$400,ROW()-1),1))</f>
        <v/>
      </c>
      <c r="F718" s="10" t="str">
        <f aca="true">IF(ROW()-1&gt;$J$1,"",INDIRECT("Inventaires!J"&amp;SMALL(Inventaires!$A$3:$A$400,ROW()-1),1))</f>
        <v/>
      </c>
      <c r="G718" s="3" t="str">
        <f aca="true">IF(ROW()-1&gt;$J$1,"",INDIRECT("Inventaires!K"&amp;SMALL(Inventaires!$A$3:$A$400,ROW()-1),1))</f>
        <v/>
      </c>
      <c r="H718" s="8" t="str">
        <f aca="true">IF(ROW()-1&gt;$J$1,"",INDIRECT("Inventaires!O"&amp;SMALL(Inventaires!$A$3:$A$400,ROW()-1),1))</f>
        <v/>
      </c>
      <c r="I7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19" customFormat="false" ht="13.8" hidden="false" customHeight="false" outlineLevel="0" collapsed="false">
      <c r="B719" s="7" t="str">
        <f aca="true">IF(ROW()-1&gt;$J$1,"",INDIRECT("Inventaires!D"&amp;SMALL(Inventaires!$A$3:$A$400,ROW()-1),1))</f>
        <v/>
      </c>
      <c r="C719" s="8" t="str">
        <f aca="true">IF(ROW()-1&gt;$J$1,"",INDIRECT("Inventaires!I"&amp;SMALL(Inventaires!$A$3:$A$400,ROW()-1),1))</f>
        <v/>
      </c>
      <c r="D719" s="3" t="str">
        <f aca="true">IF(ROW()-1&gt;$J$1,"",INDIRECT("Inventaires!C"&amp;SMALL(Inventaires!$A$3:$A$400,ROW()-1),1))</f>
        <v/>
      </c>
      <c r="E719" s="8" t="str">
        <f aca="true">IF(ROW()-1&gt;$J$1,"",INDIRECT("Inventaires!Q"&amp;SMALL(Inventaires!$A$3:$A$400,ROW()-1),1))</f>
        <v/>
      </c>
      <c r="F719" s="10" t="str">
        <f aca="true">IF(ROW()-1&gt;$J$1,"",INDIRECT("Inventaires!J"&amp;SMALL(Inventaires!$A$3:$A$400,ROW()-1),1))</f>
        <v/>
      </c>
      <c r="G719" s="3" t="str">
        <f aca="true">IF(ROW()-1&gt;$J$1,"",INDIRECT("Inventaires!K"&amp;SMALL(Inventaires!$A$3:$A$400,ROW()-1),1))</f>
        <v/>
      </c>
      <c r="H719" s="8" t="str">
        <f aca="true">IF(ROW()-1&gt;$J$1,"",INDIRECT("Inventaires!O"&amp;SMALL(Inventaires!$A$3:$A$400,ROW()-1),1))</f>
        <v/>
      </c>
      <c r="I7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0" customFormat="false" ht="13.8" hidden="false" customHeight="false" outlineLevel="0" collapsed="false">
      <c r="B720" s="7" t="str">
        <f aca="true">IF(ROW()-1&gt;$J$1,"",INDIRECT("Inventaires!D"&amp;SMALL(Inventaires!$A$3:$A$400,ROW()-1),1))</f>
        <v/>
      </c>
      <c r="C720" s="8" t="str">
        <f aca="true">IF(ROW()-1&gt;$J$1,"",INDIRECT("Inventaires!I"&amp;SMALL(Inventaires!$A$3:$A$400,ROW()-1),1))</f>
        <v/>
      </c>
      <c r="D720" s="3" t="str">
        <f aca="true">IF(ROW()-1&gt;$J$1,"",INDIRECT("Inventaires!C"&amp;SMALL(Inventaires!$A$3:$A$400,ROW()-1),1))</f>
        <v/>
      </c>
      <c r="E720" s="8" t="str">
        <f aca="true">IF(ROW()-1&gt;$J$1,"",INDIRECT("Inventaires!Q"&amp;SMALL(Inventaires!$A$3:$A$400,ROW()-1),1))</f>
        <v/>
      </c>
      <c r="F720" s="10" t="str">
        <f aca="true">IF(ROW()-1&gt;$J$1,"",INDIRECT("Inventaires!J"&amp;SMALL(Inventaires!$A$3:$A$400,ROW()-1),1))</f>
        <v/>
      </c>
      <c r="G720" s="3" t="str">
        <f aca="true">IF(ROW()-1&gt;$J$1,"",INDIRECT("Inventaires!K"&amp;SMALL(Inventaires!$A$3:$A$400,ROW()-1),1))</f>
        <v/>
      </c>
      <c r="H720" s="8" t="str">
        <f aca="true">IF(ROW()-1&gt;$J$1,"",INDIRECT("Inventaires!O"&amp;SMALL(Inventaires!$A$3:$A$400,ROW()-1),1))</f>
        <v/>
      </c>
      <c r="I7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1" customFormat="false" ht="13.8" hidden="false" customHeight="false" outlineLevel="0" collapsed="false">
      <c r="B721" s="7" t="str">
        <f aca="true">IF(ROW()-1&gt;$J$1,"",INDIRECT("Inventaires!D"&amp;SMALL(Inventaires!$A$3:$A$400,ROW()-1),1))</f>
        <v/>
      </c>
      <c r="C721" s="8" t="str">
        <f aca="true">IF(ROW()-1&gt;$J$1,"",INDIRECT("Inventaires!I"&amp;SMALL(Inventaires!$A$3:$A$400,ROW()-1),1))</f>
        <v/>
      </c>
      <c r="D721" s="3" t="str">
        <f aca="true">IF(ROW()-1&gt;$J$1,"",INDIRECT("Inventaires!C"&amp;SMALL(Inventaires!$A$3:$A$400,ROW()-1),1))</f>
        <v/>
      </c>
      <c r="E721" s="8" t="str">
        <f aca="true">IF(ROW()-1&gt;$J$1,"",INDIRECT("Inventaires!Q"&amp;SMALL(Inventaires!$A$3:$A$400,ROW()-1),1))</f>
        <v/>
      </c>
      <c r="F721" s="10" t="str">
        <f aca="true">IF(ROW()-1&gt;$J$1,"",INDIRECT("Inventaires!J"&amp;SMALL(Inventaires!$A$3:$A$400,ROW()-1),1))</f>
        <v/>
      </c>
      <c r="G721" s="3" t="str">
        <f aca="true">IF(ROW()-1&gt;$J$1,"",INDIRECT("Inventaires!K"&amp;SMALL(Inventaires!$A$3:$A$400,ROW()-1),1))</f>
        <v/>
      </c>
      <c r="H721" s="8" t="str">
        <f aca="true">IF(ROW()-1&gt;$J$1,"",INDIRECT("Inventaires!O"&amp;SMALL(Inventaires!$A$3:$A$400,ROW()-1),1))</f>
        <v/>
      </c>
      <c r="I7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2" customFormat="false" ht="13.8" hidden="false" customHeight="false" outlineLevel="0" collapsed="false">
      <c r="B722" s="7" t="str">
        <f aca="true">IF(ROW()-1&gt;$J$1,"",INDIRECT("Inventaires!D"&amp;SMALL(Inventaires!$A$3:$A$400,ROW()-1),1))</f>
        <v/>
      </c>
      <c r="C722" s="8" t="str">
        <f aca="true">IF(ROW()-1&gt;$J$1,"",INDIRECT("Inventaires!I"&amp;SMALL(Inventaires!$A$3:$A$400,ROW()-1),1))</f>
        <v/>
      </c>
      <c r="D722" s="3" t="str">
        <f aca="true">IF(ROW()-1&gt;$J$1,"",INDIRECT("Inventaires!C"&amp;SMALL(Inventaires!$A$3:$A$400,ROW()-1),1))</f>
        <v/>
      </c>
      <c r="E722" s="8" t="str">
        <f aca="true">IF(ROW()-1&gt;$J$1,"",INDIRECT("Inventaires!Q"&amp;SMALL(Inventaires!$A$3:$A$400,ROW()-1),1))</f>
        <v/>
      </c>
      <c r="F722" s="10" t="str">
        <f aca="true">IF(ROW()-1&gt;$J$1,"",INDIRECT("Inventaires!J"&amp;SMALL(Inventaires!$A$3:$A$400,ROW()-1),1))</f>
        <v/>
      </c>
      <c r="G722" s="3" t="str">
        <f aca="true">IF(ROW()-1&gt;$J$1,"",INDIRECT("Inventaires!K"&amp;SMALL(Inventaires!$A$3:$A$400,ROW()-1),1))</f>
        <v/>
      </c>
      <c r="H722" s="8" t="str">
        <f aca="true">IF(ROW()-1&gt;$J$1,"",INDIRECT("Inventaires!O"&amp;SMALL(Inventaires!$A$3:$A$400,ROW()-1),1))</f>
        <v/>
      </c>
      <c r="I7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3" customFormat="false" ht="13.8" hidden="false" customHeight="false" outlineLevel="0" collapsed="false">
      <c r="B723" s="7" t="str">
        <f aca="true">IF(ROW()-1&gt;$J$1,"",INDIRECT("Inventaires!D"&amp;SMALL(Inventaires!$A$3:$A$400,ROW()-1),1))</f>
        <v/>
      </c>
      <c r="C723" s="8" t="str">
        <f aca="true">IF(ROW()-1&gt;$J$1,"",INDIRECT("Inventaires!I"&amp;SMALL(Inventaires!$A$3:$A$400,ROW()-1),1))</f>
        <v/>
      </c>
      <c r="D723" s="3" t="str">
        <f aca="true">IF(ROW()-1&gt;$J$1,"",INDIRECT("Inventaires!C"&amp;SMALL(Inventaires!$A$3:$A$400,ROW()-1),1))</f>
        <v/>
      </c>
      <c r="E723" s="8" t="str">
        <f aca="true">IF(ROW()-1&gt;$J$1,"",INDIRECT("Inventaires!Q"&amp;SMALL(Inventaires!$A$3:$A$400,ROW()-1),1))</f>
        <v/>
      </c>
      <c r="F723" s="10" t="str">
        <f aca="true">IF(ROW()-1&gt;$J$1,"",INDIRECT("Inventaires!J"&amp;SMALL(Inventaires!$A$3:$A$400,ROW()-1),1))</f>
        <v/>
      </c>
      <c r="G723" s="3" t="str">
        <f aca="true">IF(ROW()-1&gt;$J$1,"",INDIRECT("Inventaires!K"&amp;SMALL(Inventaires!$A$3:$A$400,ROW()-1),1))</f>
        <v/>
      </c>
      <c r="H723" s="8" t="str">
        <f aca="true">IF(ROW()-1&gt;$J$1,"",INDIRECT("Inventaires!O"&amp;SMALL(Inventaires!$A$3:$A$400,ROW()-1),1))</f>
        <v/>
      </c>
      <c r="I7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4" customFormat="false" ht="13.8" hidden="false" customHeight="false" outlineLevel="0" collapsed="false">
      <c r="B724" s="7" t="str">
        <f aca="true">IF(ROW()-1&gt;$J$1,"",INDIRECT("Inventaires!D"&amp;SMALL(Inventaires!$A$3:$A$400,ROW()-1),1))</f>
        <v/>
      </c>
      <c r="C724" s="8" t="str">
        <f aca="true">IF(ROW()-1&gt;$J$1,"",INDIRECT("Inventaires!I"&amp;SMALL(Inventaires!$A$3:$A$400,ROW()-1),1))</f>
        <v/>
      </c>
      <c r="D724" s="3" t="str">
        <f aca="true">IF(ROW()-1&gt;$J$1,"",INDIRECT("Inventaires!C"&amp;SMALL(Inventaires!$A$3:$A$400,ROW()-1),1))</f>
        <v/>
      </c>
      <c r="E724" s="8" t="str">
        <f aca="true">IF(ROW()-1&gt;$J$1,"",INDIRECT("Inventaires!Q"&amp;SMALL(Inventaires!$A$3:$A$400,ROW()-1),1))</f>
        <v/>
      </c>
      <c r="F724" s="10" t="str">
        <f aca="true">IF(ROW()-1&gt;$J$1,"",INDIRECT("Inventaires!J"&amp;SMALL(Inventaires!$A$3:$A$400,ROW()-1),1))</f>
        <v/>
      </c>
      <c r="G724" s="3" t="str">
        <f aca="true">IF(ROW()-1&gt;$J$1,"",INDIRECT("Inventaires!K"&amp;SMALL(Inventaires!$A$3:$A$400,ROW()-1),1))</f>
        <v/>
      </c>
      <c r="H724" s="8" t="str">
        <f aca="true">IF(ROW()-1&gt;$J$1,"",INDIRECT("Inventaires!O"&amp;SMALL(Inventaires!$A$3:$A$400,ROW()-1),1))</f>
        <v/>
      </c>
      <c r="I7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5" customFormat="false" ht="13.8" hidden="false" customHeight="false" outlineLevel="0" collapsed="false">
      <c r="B725" s="7" t="str">
        <f aca="true">IF(ROW()-1&gt;$J$1,"",INDIRECT("Inventaires!D"&amp;SMALL(Inventaires!$A$3:$A$400,ROW()-1),1))</f>
        <v/>
      </c>
      <c r="C725" s="8" t="str">
        <f aca="true">IF(ROW()-1&gt;$J$1,"",INDIRECT("Inventaires!I"&amp;SMALL(Inventaires!$A$3:$A$400,ROW()-1),1))</f>
        <v/>
      </c>
      <c r="D725" s="3" t="str">
        <f aca="true">IF(ROW()-1&gt;$J$1,"",INDIRECT("Inventaires!C"&amp;SMALL(Inventaires!$A$3:$A$400,ROW()-1),1))</f>
        <v/>
      </c>
      <c r="E725" s="8" t="str">
        <f aca="true">IF(ROW()-1&gt;$J$1,"",INDIRECT("Inventaires!Q"&amp;SMALL(Inventaires!$A$3:$A$400,ROW()-1),1))</f>
        <v/>
      </c>
      <c r="F725" s="10" t="str">
        <f aca="true">IF(ROW()-1&gt;$J$1,"",INDIRECT("Inventaires!J"&amp;SMALL(Inventaires!$A$3:$A$400,ROW()-1),1))</f>
        <v/>
      </c>
      <c r="G725" s="3" t="str">
        <f aca="true">IF(ROW()-1&gt;$J$1,"",INDIRECT("Inventaires!K"&amp;SMALL(Inventaires!$A$3:$A$400,ROW()-1),1))</f>
        <v/>
      </c>
      <c r="H725" s="8" t="str">
        <f aca="true">IF(ROW()-1&gt;$J$1,"",INDIRECT("Inventaires!O"&amp;SMALL(Inventaires!$A$3:$A$400,ROW()-1),1))</f>
        <v/>
      </c>
      <c r="I7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6" customFormat="false" ht="13.8" hidden="false" customHeight="false" outlineLevel="0" collapsed="false">
      <c r="B726" s="7" t="str">
        <f aca="true">IF(ROW()-1&gt;$J$1,"",INDIRECT("Inventaires!D"&amp;SMALL(Inventaires!$A$3:$A$400,ROW()-1),1))</f>
        <v/>
      </c>
      <c r="C726" s="8" t="str">
        <f aca="true">IF(ROW()-1&gt;$J$1,"",INDIRECT("Inventaires!I"&amp;SMALL(Inventaires!$A$3:$A$400,ROW()-1),1))</f>
        <v/>
      </c>
      <c r="D726" s="3" t="str">
        <f aca="true">IF(ROW()-1&gt;$J$1,"",INDIRECT("Inventaires!C"&amp;SMALL(Inventaires!$A$3:$A$400,ROW()-1),1))</f>
        <v/>
      </c>
      <c r="E726" s="8" t="str">
        <f aca="true">IF(ROW()-1&gt;$J$1,"",INDIRECT("Inventaires!Q"&amp;SMALL(Inventaires!$A$3:$A$400,ROW()-1),1))</f>
        <v/>
      </c>
      <c r="F726" s="10" t="str">
        <f aca="true">IF(ROW()-1&gt;$J$1,"",INDIRECT("Inventaires!J"&amp;SMALL(Inventaires!$A$3:$A$400,ROW()-1),1))</f>
        <v/>
      </c>
      <c r="G726" s="3" t="str">
        <f aca="true">IF(ROW()-1&gt;$J$1,"",INDIRECT("Inventaires!K"&amp;SMALL(Inventaires!$A$3:$A$400,ROW()-1),1))</f>
        <v/>
      </c>
      <c r="H726" s="8" t="str">
        <f aca="true">IF(ROW()-1&gt;$J$1,"",INDIRECT("Inventaires!O"&amp;SMALL(Inventaires!$A$3:$A$400,ROW()-1),1))</f>
        <v/>
      </c>
      <c r="I7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7" customFormat="false" ht="13.8" hidden="false" customHeight="false" outlineLevel="0" collapsed="false">
      <c r="B727" s="7" t="str">
        <f aca="true">IF(ROW()-1&gt;$J$1,"",INDIRECT("Inventaires!D"&amp;SMALL(Inventaires!$A$3:$A$400,ROW()-1),1))</f>
        <v/>
      </c>
      <c r="C727" s="8" t="str">
        <f aca="true">IF(ROW()-1&gt;$J$1,"",INDIRECT("Inventaires!I"&amp;SMALL(Inventaires!$A$3:$A$400,ROW()-1),1))</f>
        <v/>
      </c>
      <c r="D727" s="3" t="str">
        <f aca="true">IF(ROW()-1&gt;$J$1,"",INDIRECT("Inventaires!C"&amp;SMALL(Inventaires!$A$3:$A$400,ROW()-1),1))</f>
        <v/>
      </c>
      <c r="E727" s="8" t="str">
        <f aca="true">IF(ROW()-1&gt;$J$1,"",INDIRECT("Inventaires!Q"&amp;SMALL(Inventaires!$A$3:$A$400,ROW()-1),1))</f>
        <v/>
      </c>
      <c r="F727" s="10" t="str">
        <f aca="true">IF(ROW()-1&gt;$J$1,"",INDIRECT("Inventaires!J"&amp;SMALL(Inventaires!$A$3:$A$400,ROW()-1),1))</f>
        <v/>
      </c>
      <c r="G727" s="3" t="str">
        <f aca="true">IF(ROW()-1&gt;$J$1,"",INDIRECT("Inventaires!K"&amp;SMALL(Inventaires!$A$3:$A$400,ROW()-1),1))</f>
        <v/>
      </c>
      <c r="H727" s="8" t="str">
        <f aca="true">IF(ROW()-1&gt;$J$1,"",INDIRECT("Inventaires!O"&amp;SMALL(Inventaires!$A$3:$A$400,ROW()-1),1))</f>
        <v/>
      </c>
      <c r="I7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8" customFormat="false" ht="13.8" hidden="false" customHeight="false" outlineLevel="0" collapsed="false">
      <c r="B728" s="7" t="str">
        <f aca="true">IF(ROW()-1&gt;$J$1,"",INDIRECT("Inventaires!D"&amp;SMALL(Inventaires!$A$3:$A$400,ROW()-1),1))</f>
        <v/>
      </c>
      <c r="C728" s="8" t="str">
        <f aca="true">IF(ROW()-1&gt;$J$1,"",INDIRECT("Inventaires!I"&amp;SMALL(Inventaires!$A$3:$A$400,ROW()-1),1))</f>
        <v/>
      </c>
      <c r="D728" s="3" t="str">
        <f aca="true">IF(ROW()-1&gt;$J$1,"",INDIRECT("Inventaires!C"&amp;SMALL(Inventaires!$A$3:$A$400,ROW()-1),1))</f>
        <v/>
      </c>
      <c r="E728" s="8" t="str">
        <f aca="true">IF(ROW()-1&gt;$J$1,"",INDIRECT("Inventaires!Q"&amp;SMALL(Inventaires!$A$3:$A$400,ROW()-1),1))</f>
        <v/>
      </c>
      <c r="F728" s="10" t="str">
        <f aca="true">IF(ROW()-1&gt;$J$1,"",INDIRECT("Inventaires!J"&amp;SMALL(Inventaires!$A$3:$A$400,ROW()-1),1))</f>
        <v/>
      </c>
      <c r="G728" s="3" t="str">
        <f aca="true">IF(ROW()-1&gt;$J$1,"",INDIRECT("Inventaires!K"&amp;SMALL(Inventaires!$A$3:$A$400,ROW()-1),1))</f>
        <v/>
      </c>
      <c r="H728" s="8" t="str">
        <f aca="true">IF(ROW()-1&gt;$J$1,"",INDIRECT("Inventaires!O"&amp;SMALL(Inventaires!$A$3:$A$400,ROW()-1),1))</f>
        <v/>
      </c>
      <c r="I7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29" customFormat="false" ht="13.8" hidden="false" customHeight="false" outlineLevel="0" collapsed="false">
      <c r="B729" s="7" t="str">
        <f aca="true">IF(ROW()-1&gt;$J$1,"",INDIRECT("Inventaires!D"&amp;SMALL(Inventaires!$A$3:$A$400,ROW()-1),1))</f>
        <v/>
      </c>
      <c r="C729" s="8" t="str">
        <f aca="true">IF(ROW()-1&gt;$J$1,"",INDIRECT("Inventaires!I"&amp;SMALL(Inventaires!$A$3:$A$400,ROW()-1),1))</f>
        <v/>
      </c>
      <c r="D729" s="3" t="str">
        <f aca="true">IF(ROW()-1&gt;$J$1,"",INDIRECT("Inventaires!C"&amp;SMALL(Inventaires!$A$3:$A$400,ROW()-1),1))</f>
        <v/>
      </c>
      <c r="E729" s="8" t="str">
        <f aca="true">IF(ROW()-1&gt;$J$1,"",INDIRECT("Inventaires!Q"&amp;SMALL(Inventaires!$A$3:$A$400,ROW()-1),1))</f>
        <v/>
      </c>
      <c r="F729" s="10" t="str">
        <f aca="true">IF(ROW()-1&gt;$J$1,"",INDIRECT("Inventaires!J"&amp;SMALL(Inventaires!$A$3:$A$400,ROW()-1),1))</f>
        <v/>
      </c>
      <c r="G729" s="3" t="str">
        <f aca="true">IF(ROW()-1&gt;$J$1,"",INDIRECT("Inventaires!K"&amp;SMALL(Inventaires!$A$3:$A$400,ROW()-1),1))</f>
        <v/>
      </c>
      <c r="H729" s="8" t="str">
        <f aca="true">IF(ROW()-1&gt;$J$1,"",INDIRECT("Inventaires!O"&amp;SMALL(Inventaires!$A$3:$A$400,ROW()-1),1))</f>
        <v/>
      </c>
      <c r="I7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0" customFormat="false" ht="13.8" hidden="false" customHeight="false" outlineLevel="0" collapsed="false">
      <c r="B730" s="7" t="str">
        <f aca="true">IF(ROW()-1&gt;$J$1,"",INDIRECT("Inventaires!D"&amp;SMALL(Inventaires!$A$3:$A$400,ROW()-1),1))</f>
        <v/>
      </c>
      <c r="C730" s="8" t="str">
        <f aca="true">IF(ROW()-1&gt;$J$1,"",INDIRECT("Inventaires!I"&amp;SMALL(Inventaires!$A$3:$A$400,ROW()-1),1))</f>
        <v/>
      </c>
      <c r="D730" s="3" t="str">
        <f aca="true">IF(ROW()-1&gt;$J$1,"",INDIRECT("Inventaires!C"&amp;SMALL(Inventaires!$A$3:$A$400,ROW()-1),1))</f>
        <v/>
      </c>
      <c r="E730" s="8" t="str">
        <f aca="true">IF(ROW()-1&gt;$J$1,"",INDIRECT("Inventaires!Q"&amp;SMALL(Inventaires!$A$3:$A$400,ROW()-1),1))</f>
        <v/>
      </c>
      <c r="F730" s="10" t="str">
        <f aca="true">IF(ROW()-1&gt;$J$1,"",INDIRECT("Inventaires!J"&amp;SMALL(Inventaires!$A$3:$A$400,ROW()-1),1))</f>
        <v/>
      </c>
      <c r="G730" s="3" t="str">
        <f aca="true">IF(ROW()-1&gt;$J$1,"",INDIRECT("Inventaires!K"&amp;SMALL(Inventaires!$A$3:$A$400,ROW()-1),1))</f>
        <v/>
      </c>
      <c r="H730" s="8" t="str">
        <f aca="true">IF(ROW()-1&gt;$J$1,"",INDIRECT("Inventaires!O"&amp;SMALL(Inventaires!$A$3:$A$400,ROW()-1),1))</f>
        <v/>
      </c>
      <c r="I7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1" customFormat="false" ht="13.8" hidden="false" customHeight="false" outlineLevel="0" collapsed="false">
      <c r="B731" s="7" t="str">
        <f aca="true">IF(ROW()-1&gt;$J$1,"",INDIRECT("Inventaires!D"&amp;SMALL(Inventaires!$A$3:$A$400,ROW()-1),1))</f>
        <v/>
      </c>
      <c r="C731" s="8" t="str">
        <f aca="true">IF(ROW()-1&gt;$J$1,"",INDIRECT("Inventaires!I"&amp;SMALL(Inventaires!$A$3:$A$400,ROW()-1),1))</f>
        <v/>
      </c>
      <c r="D731" s="3" t="str">
        <f aca="true">IF(ROW()-1&gt;$J$1,"",INDIRECT("Inventaires!C"&amp;SMALL(Inventaires!$A$3:$A$400,ROW()-1),1))</f>
        <v/>
      </c>
      <c r="E731" s="8" t="str">
        <f aca="true">IF(ROW()-1&gt;$J$1,"",INDIRECT("Inventaires!Q"&amp;SMALL(Inventaires!$A$3:$A$400,ROW()-1),1))</f>
        <v/>
      </c>
      <c r="F731" s="10" t="str">
        <f aca="true">IF(ROW()-1&gt;$J$1,"",INDIRECT("Inventaires!J"&amp;SMALL(Inventaires!$A$3:$A$400,ROW()-1),1))</f>
        <v/>
      </c>
      <c r="G731" s="3" t="str">
        <f aca="true">IF(ROW()-1&gt;$J$1,"",INDIRECT("Inventaires!K"&amp;SMALL(Inventaires!$A$3:$A$400,ROW()-1),1))</f>
        <v/>
      </c>
      <c r="H731" s="8" t="str">
        <f aca="true">IF(ROW()-1&gt;$J$1,"",INDIRECT("Inventaires!O"&amp;SMALL(Inventaires!$A$3:$A$400,ROW()-1),1))</f>
        <v/>
      </c>
      <c r="I7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2" customFormat="false" ht="13.8" hidden="false" customHeight="false" outlineLevel="0" collapsed="false">
      <c r="B732" s="7" t="str">
        <f aca="true">IF(ROW()-1&gt;$J$1,"",INDIRECT("Inventaires!D"&amp;SMALL(Inventaires!$A$3:$A$400,ROW()-1),1))</f>
        <v/>
      </c>
      <c r="C732" s="8" t="str">
        <f aca="true">IF(ROW()-1&gt;$J$1,"",INDIRECT("Inventaires!I"&amp;SMALL(Inventaires!$A$3:$A$400,ROW()-1),1))</f>
        <v/>
      </c>
      <c r="D732" s="3" t="str">
        <f aca="true">IF(ROW()-1&gt;$J$1,"",INDIRECT("Inventaires!C"&amp;SMALL(Inventaires!$A$3:$A$400,ROW()-1),1))</f>
        <v/>
      </c>
      <c r="E732" s="8" t="str">
        <f aca="true">IF(ROW()-1&gt;$J$1,"",INDIRECT("Inventaires!Q"&amp;SMALL(Inventaires!$A$3:$A$400,ROW()-1),1))</f>
        <v/>
      </c>
      <c r="F732" s="10" t="str">
        <f aca="true">IF(ROW()-1&gt;$J$1,"",INDIRECT("Inventaires!J"&amp;SMALL(Inventaires!$A$3:$A$400,ROW()-1),1))</f>
        <v/>
      </c>
      <c r="G732" s="3" t="str">
        <f aca="true">IF(ROW()-1&gt;$J$1,"",INDIRECT("Inventaires!K"&amp;SMALL(Inventaires!$A$3:$A$400,ROW()-1),1))</f>
        <v/>
      </c>
      <c r="H732" s="8" t="str">
        <f aca="true">IF(ROW()-1&gt;$J$1,"",INDIRECT("Inventaires!O"&amp;SMALL(Inventaires!$A$3:$A$400,ROW()-1),1))</f>
        <v/>
      </c>
      <c r="I7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3" customFormat="false" ht="13.8" hidden="false" customHeight="false" outlineLevel="0" collapsed="false">
      <c r="B733" s="7" t="str">
        <f aca="true">IF(ROW()-1&gt;$J$1,"",INDIRECT("Inventaires!D"&amp;SMALL(Inventaires!$A$3:$A$400,ROW()-1),1))</f>
        <v/>
      </c>
      <c r="C733" s="8" t="str">
        <f aca="true">IF(ROW()-1&gt;$J$1,"",INDIRECT("Inventaires!I"&amp;SMALL(Inventaires!$A$3:$A$400,ROW()-1),1))</f>
        <v/>
      </c>
      <c r="D733" s="3" t="str">
        <f aca="true">IF(ROW()-1&gt;$J$1,"",INDIRECT("Inventaires!C"&amp;SMALL(Inventaires!$A$3:$A$400,ROW()-1),1))</f>
        <v/>
      </c>
      <c r="E733" s="8" t="str">
        <f aca="true">IF(ROW()-1&gt;$J$1,"",INDIRECT("Inventaires!Q"&amp;SMALL(Inventaires!$A$3:$A$400,ROW()-1),1))</f>
        <v/>
      </c>
      <c r="F733" s="10" t="str">
        <f aca="true">IF(ROW()-1&gt;$J$1,"",INDIRECT("Inventaires!J"&amp;SMALL(Inventaires!$A$3:$A$400,ROW()-1),1))</f>
        <v/>
      </c>
      <c r="G733" s="3" t="str">
        <f aca="true">IF(ROW()-1&gt;$J$1,"",INDIRECT("Inventaires!K"&amp;SMALL(Inventaires!$A$3:$A$400,ROW()-1),1))</f>
        <v/>
      </c>
      <c r="H733" s="8" t="str">
        <f aca="true">IF(ROW()-1&gt;$J$1,"",INDIRECT("Inventaires!O"&amp;SMALL(Inventaires!$A$3:$A$400,ROW()-1),1))</f>
        <v/>
      </c>
      <c r="I7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4" customFormat="false" ht="13.8" hidden="false" customHeight="false" outlineLevel="0" collapsed="false">
      <c r="B734" s="7" t="str">
        <f aca="true">IF(ROW()-1&gt;$J$1,"",INDIRECT("Inventaires!D"&amp;SMALL(Inventaires!$A$3:$A$400,ROW()-1),1))</f>
        <v/>
      </c>
      <c r="C734" s="8" t="str">
        <f aca="true">IF(ROW()-1&gt;$J$1,"",INDIRECT("Inventaires!I"&amp;SMALL(Inventaires!$A$3:$A$400,ROW()-1),1))</f>
        <v/>
      </c>
      <c r="D734" s="3" t="str">
        <f aca="true">IF(ROW()-1&gt;$J$1,"",INDIRECT("Inventaires!C"&amp;SMALL(Inventaires!$A$3:$A$400,ROW()-1),1))</f>
        <v/>
      </c>
      <c r="E734" s="8" t="str">
        <f aca="true">IF(ROW()-1&gt;$J$1,"",INDIRECT("Inventaires!Q"&amp;SMALL(Inventaires!$A$3:$A$400,ROW()-1),1))</f>
        <v/>
      </c>
      <c r="F734" s="10" t="str">
        <f aca="true">IF(ROW()-1&gt;$J$1,"",INDIRECT("Inventaires!J"&amp;SMALL(Inventaires!$A$3:$A$400,ROW()-1),1))</f>
        <v/>
      </c>
      <c r="G734" s="3" t="str">
        <f aca="true">IF(ROW()-1&gt;$J$1,"",INDIRECT("Inventaires!K"&amp;SMALL(Inventaires!$A$3:$A$400,ROW()-1),1))</f>
        <v/>
      </c>
      <c r="H734" s="8" t="str">
        <f aca="true">IF(ROW()-1&gt;$J$1,"",INDIRECT("Inventaires!O"&amp;SMALL(Inventaires!$A$3:$A$400,ROW()-1),1))</f>
        <v/>
      </c>
      <c r="I7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5" customFormat="false" ht="13.8" hidden="false" customHeight="false" outlineLevel="0" collapsed="false">
      <c r="B735" s="7" t="str">
        <f aca="true">IF(ROW()-1&gt;$J$1,"",INDIRECT("Inventaires!D"&amp;SMALL(Inventaires!$A$3:$A$400,ROW()-1),1))</f>
        <v/>
      </c>
      <c r="C735" s="8" t="str">
        <f aca="true">IF(ROW()-1&gt;$J$1,"",INDIRECT("Inventaires!I"&amp;SMALL(Inventaires!$A$3:$A$400,ROW()-1),1))</f>
        <v/>
      </c>
      <c r="D735" s="3" t="str">
        <f aca="true">IF(ROW()-1&gt;$J$1,"",INDIRECT("Inventaires!C"&amp;SMALL(Inventaires!$A$3:$A$400,ROW()-1),1))</f>
        <v/>
      </c>
      <c r="E735" s="8" t="str">
        <f aca="true">IF(ROW()-1&gt;$J$1,"",INDIRECT("Inventaires!Q"&amp;SMALL(Inventaires!$A$3:$A$400,ROW()-1),1))</f>
        <v/>
      </c>
      <c r="F735" s="10" t="str">
        <f aca="true">IF(ROW()-1&gt;$J$1,"",INDIRECT("Inventaires!J"&amp;SMALL(Inventaires!$A$3:$A$400,ROW()-1),1))</f>
        <v/>
      </c>
      <c r="G735" s="3" t="str">
        <f aca="true">IF(ROW()-1&gt;$J$1,"",INDIRECT("Inventaires!K"&amp;SMALL(Inventaires!$A$3:$A$400,ROW()-1),1))</f>
        <v/>
      </c>
      <c r="H735" s="8" t="str">
        <f aca="true">IF(ROW()-1&gt;$J$1,"",INDIRECT("Inventaires!O"&amp;SMALL(Inventaires!$A$3:$A$400,ROW()-1),1))</f>
        <v/>
      </c>
      <c r="I7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6" customFormat="false" ht="13.8" hidden="false" customHeight="false" outlineLevel="0" collapsed="false">
      <c r="B736" s="7" t="str">
        <f aca="true">IF(ROW()-1&gt;$J$1,"",INDIRECT("Inventaires!D"&amp;SMALL(Inventaires!$A$3:$A$400,ROW()-1),1))</f>
        <v/>
      </c>
      <c r="C736" s="8" t="str">
        <f aca="true">IF(ROW()-1&gt;$J$1,"",INDIRECT("Inventaires!I"&amp;SMALL(Inventaires!$A$3:$A$400,ROW()-1),1))</f>
        <v/>
      </c>
      <c r="D736" s="3" t="str">
        <f aca="true">IF(ROW()-1&gt;$J$1,"",INDIRECT("Inventaires!C"&amp;SMALL(Inventaires!$A$3:$A$400,ROW()-1),1))</f>
        <v/>
      </c>
      <c r="E736" s="8" t="str">
        <f aca="true">IF(ROW()-1&gt;$J$1,"",INDIRECT("Inventaires!Q"&amp;SMALL(Inventaires!$A$3:$A$400,ROW()-1),1))</f>
        <v/>
      </c>
      <c r="F736" s="10" t="str">
        <f aca="true">IF(ROW()-1&gt;$J$1,"",INDIRECT("Inventaires!J"&amp;SMALL(Inventaires!$A$3:$A$400,ROW()-1),1))</f>
        <v/>
      </c>
      <c r="G736" s="3" t="str">
        <f aca="true">IF(ROW()-1&gt;$J$1,"",INDIRECT("Inventaires!K"&amp;SMALL(Inventaires!$A$3:$A$400,ROW()-1),1))</f>
        <v/>
      </c>
      <c r="H736" s="8" t="str">
        <f aca="true">IF(ROW()-1&gt;$J$1,"",INDIRECT("Inventaires!O"&amp;SMALL(Inventaires!$A$3:$A$400,ROW()-1),1))</f>
        <v/>
      </c>
      <c r="I7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7" customFormat="false" ht="13.8" hidden="false" customHeight="false" outlineLevel="0" collapsed="false">
      <c r="B737" s="7" t="str">
        <f aca="true">IF(ROW()-1&gt;$J$1,"",INDIRECT("Inventaires!D"&amp;SMALL(Inventaires!$A$3:$A$400,ROW()-1),1))</f>
        <v/>
      </c>
      <c r="C737" s="8" t="str">
        <f aca="true">IF(ROW()-1&gt;$J$1,"",INDIRECT("Inventaires!I"&amp;SMALL(Inventaires!$A$3:$A$400,ROW()-1),1))</f>
        <v/>
      </c>
      <c r="D737" s="3" t="str">
        <f aca="true">IF(ROW()-1&gt;$J$1,"",INDIRECT("Inventaires!C"&amp;SMALL(Inventaires!$A$3:$A$400,ROW()-1),1))</f>
        <v/>
      </c>
      <c r="E737" s="8" t="str">
        <f aca="true">IF(ROW()-1&gt;$J$1,"",INDIRECT("Inventaires!Q"&amp;SMALL(Inventaires!$A$3:$A$400,ROW()-1),1))</f>
        <v/>
      </c>
      <c r="F737" s="10" t="str">
        <f aca="true">IF(ROW()-1&gt;$J$1,"",INDIRECT("Inventaires!J"&amp;SMALL(Inventaires!$A$3:$A$400,ROW()-1),1))</f>
        <v/>
      </c>
      <c r="G737" s="3" t="str">
        <f aca="true">IF(ROW()-1&gt;$J$1,"",INDIRECT("Inventaires!K"&amp;SMALL(Inventaires!$A$3:$A$400,ROW()-1),1))</f>
        <v/>
      </c>
      <c r="H737" s="8" t="str">
        <f aca="true">IF(ROW()-1&gt;$J$1,"",INDIRECT("Inventaires!O"&amp;SMALL(Inventaires!$A$3:$A$400,ROW()-1),1))</f>
        <v/>
      </c>
      <c r="I7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8" customFormat="false" ht="13.8" hidden="false" customHeight="false" outlineLevel="0" collapsed="false">
      <c r="B738" s="7" t="str">
        <f aca="true">IF(ROW()-1&gt;$J$1,"",INDIRECT("Inventaires!D"&amp;SMALL(Inventaires!$A$3:$A$400,ROW()-1),1))</f>
        <v/>
      </c>
      <c r="C738" s="8" t="str">
        <f aca="true">IF(ROW()-1&gt;$J$1,"",INDIRECT("Inventaires!I"&amp;SMALL(Inventaires!$A$3:$A$400,ROW()-1),1))</f>
        <v/>
      </c>
      <c r="D738" s="3" t="str">
        <f aca="true">IF(ROW()-1&gt;$J$1,"",INDIRECT("Inventaires!C"&amp;SMALL(Inventaires!$A$3:$A$400,ROW()-1),1))</f>
        <v/>
      </c>
      <c r="E738" s="8" t="str">
        <f aca="true">IF(ROW()-1&gt;$J$1,"",INDIRECT("Inventaires!Q"&amp;SMALL(Inventaires!$A$3:$A$400,ROW()-1),1))</f>
        <v/>
      </c>
      <c r="F738" s="10" t="str">
        <f aca="true">IF(ROW()-1&gt;$J$1,"",INDIRECT("Inventaires!J"&amp;SMALL(Inventaires!$A$3:$A$400,ROW()-1),1))</f>
        <v/>
      </c>
      <c r="G738" s="3" t="str">
        <f aca="true">IF(ROW()-1&gt;$J$1,"",INDIRECT("Inventaires!K"&amp;SMALL(Inventaires!$A$3:$A$400,ROW()-1),1))</f>
        <v/>
      </c>
      <c r="H738" s="8" t="str">
        <f aca="true">IF(ROW()-1&gt;$J$1,"",INDIRECT("Inventaires!O"&amp;SMALL(Inventaires!$A$3:$A$400,ROW()-1),1))</f>
        <v/>
      </c>
      <c r="I7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39" customFormat="false" ht="13.8" hidden="false" customHeight="false" outlineLevel="0" collapsed="false">
      <c r="B739" s="7" t="str">
        <f aca="true">IF(ROW()-1&gt;$J$1,"",INDIRECT("Inventaires!D"&amp;SMALL(Inventaires!$A$3:$A$400,ROW()-1),1))</f>
        <v/>
      </c>
      <c r="C739" s="8" t="str">
        <f aca="true">IF(ROW()-1&gt;$J$1,"",INDIRECT("Inventaires!I"&amp;SMALL(Inventaires!$A$3:$A$400,ROW()-1),1))</f>
        <v/>
      </c>
      <c r="D739" s="3" t="str">
        <f aca="true">IF(ROW()-1&gt;$J$1,"",INDIRECT("Inventaires!C"&amp;SMALL(Inventaires!$A$3:$A$400,ROW()-1),1))</f>
        <v/>
      </c>
      <c r="E739" s="8" t="str">
        <f aca="true">IF(ROW()-1&gt;$J$1,"",INDIRECT("Inventaires!Q"&amp;SMALL(Inventaires!$A$3:$A$400,ROW()-1),1))</f>
        <v/>
      </c>
      <c r="F739" s="10" t="str">
        <f aca="true">IF(ROW()-1&gt;$J$1,"",INDIRECT("Inventaires!J"&amp;SMALL(Inventaires!$A$3:$A$400,ROW()-1),1))</f>
        <v/>
      </c>
      <c r="G739" s="3" t="str">
        <f aca="true">IF(ROW()-1&gt;$J$1,"",INDIRECT("Inventaires!K"&amp;SMALL(Inventaires!$A$3:$A$400,ROW()-1),1))</f>
        <v/>
      </c>
      <c r="H739" s="8" t="str">
        <f aca="true">IF(ROW()-1&gt;$J$1,"",INDIRECT("Inventaires!O"&amp;SMALL(Inventaires!$A$3:$A$400,ROW()-1),1))</f>
        <v/>
      </c>
      <c r="I7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0" customFormat="false" ht="13.8" hidden="false" customHeight="false" outlineLevel="0" collapsed="false">
      <c r="B740" s="7" t="str">
        <f aca="true">IF(ROW()-1&gt;$J$1,"",INDIRECT("Inventaires!D"&amp;SMALL(Inventaires!$A$3:$A$400,ROW()-1),1))</f>
        <v/>
      </c>
      <c r="C740" s="8" t="str">
        <f aca="true">IF(ROW()-1&gt;$J$1,"",INDIRECT("Inventaires!I"&amp;SMALL(Inventaires!$A$3:$A$400,ROW()-1),1))</f>
        <v/>
      </c>
      <c r="D740" s="3" t="str">
        <f aca="true">IF(ROW()-1&gt;$J$1,"",INDIRECT("Inventaires!C"&amp;SMALL(Inventaires!$A$3:$A$400,ROW()-1),1))</f>
        <v/>
      </c>
      <c r="E740" s="8" t="str">
        <f aca="true">IF(ROW()-1&gt;$J$1,"",INDIRECT("Inventaires!Q"&amp;SMALL(Inventaires!$A$3:$A$400,ROW()-1),1))</f>
        <v/>
      </c>
      <c r="F740" s="10" t="str">
        <f aca="true">IF(ROW()-1&gt;$J$1,"",INDIRECT("Inventaires!J"&amp;SMALL(Inventaires!$A$3:$A$400,ROW()-1),1))</f>
        <v/>
      </c>
      <c r="G740" s="3" t="str">
        <f aca="true">IF(ROW()-1&gt;$J$1,"",INDIRECT("Inventaires!K"&amp;SMALL(Inventaires!$A$3:$A$400,ROW()-1),1))</f>
        <v/>
      </c>
      <c r="H740" s="8" t="str">
        <f aca="true">IF(ROW()-1&gt;$J$1,"",INDIRECT("Inventaires!O"&amp;SMALL(Inventaires!$A$3:$A$400,ROW()-1),1))</f>
        <v/>
      </c>
      <c r="I7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1" customFormat="false" ht="13.8" hidden="false" customHeight="false" outlineLevel="0" collapsed="false">
      <c r="B741" s="7" t="str">
        <f aca="true">IF(ROW()-1&gt;$J$1,"",INDIRECT("Inventaires!D"&amp;SMALL(Inventaires!$A$3:$A$400,ROW()-1),1))</f>
        <v/>
      </c>
      <c r="C741" s="8" t="str">
        <f aca="true">IF(ROW()-1&gt;$J$1,"",INDIRECT("Inventaires!I"&amp;SMALL(Inventaires!$A$3:$A$400,ROW()-1),1))</f>
        <v/>
      </c>
      <c r="D741" s="3" t="str">
        <f aca="true">IF(ROW()-1&gt;$J$1,"",INDIRECT("Inventaires!C"&amp;SMALL(Inventaires!$A$3:$A$400,ROW()-1),1))</f>
        <v/>
      </c>
      <c r="E741" s="8" t="str">
        <f aca="true">IF(ROW()-1&gt;$J$1,"",INDIRECT("Inventaires!Q"&amp;SMALL(Inventaires!$A$3:$A$400,ROW()-1),1))</f>
        <v/>
      </c>
      <c r="F741" s="10" t="str">
        <f aca="true">IF(ROW()-1&gt;$J$1,"",INDIRECT("Inventaires!J"&amp;SMALL(Inventaires!$A$3:$A$400,ROW()-1),1))</f>
        <v/>
      </c>
      <c r="G741" s="3" t="str">
        <f aca="true">IF(ROW()-1&gt;$J$1,"",INDIRECT("Inventaires!K"&amp;SMALL(Inventaires!$A$3:$A$400,ROW()-1),1))</f>
        <v/>
      </c>
      <c r="H741" s="8" t="str">
        <f aca="true">IF(ROW()-1&gt;$J$1,"",INDIRECT("Inventaires!O"&amp;SMALL(Inventaires!$A$3:$A$400,ROW()-1),1))</f>
        <v/>
      </c>
      <c r="I7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2" customFormat="false" ht="13.8" hidden="false" customHeight="false" outlineLevel="0" collapsed="false">
      <c r="B742" s="7" t="str">
        <f aca="true">IF(ROW()-1&gt;$J$1,"",INDIRECT("Inventaires!D"&amp;SMALL(Inventaires!$A$3:$A$400,ROW()-1),1))</f>
        <v/>
      </c>
      <c r="C742" s="8" t="str">
        <f aca="true">IF(ROW()-1&gt;$J$1,"",INDIRECT("Inventaires!I"&amp;SMALL(Inventaires!$A$3:$A$400,ROW()-1),1))</f>
        <v/>
      </c>
      <c r="D742" s="3" t="str">
        <f aca="true">IF(ROW()-1&gt;$J$1,"",INDIRECT("Inventaires!C"&amp;SMALL(Inventaires!$A$3:$A$400,ROW()-1),1))</f>
        <v/>
      </c>
      <c r="E742" s="8" t="str">
        <f aca="true">IF(ROW()-1&gt;$J$1,"",INDIRECT("Inventaires!Q"&amp;SMALL(Inventaires!$A$3:$A$400,ROW()-1),1))</f>
        <v/>
      </c>
      <c r="F742" s="10" t="str">
        <f aca="true">IF(ROW()-1&gt;$J$1,"",INDIRECT("Inventaires!J"&amp;SMALL(Inventaires!$A$3:$A$400,ROW()-1),1))</f>
        <v/>
      </c>
      <c r="G742" s="3" t="str">
        <f aca="true">IF(ROW()-1&gt;$J$1,"",INDIRECT("Inventaires!K"&amp;SMALL(Inventaires!$A$3:$A$400,ROW()-1),1))</f>
        <v/>
      </c>
      <c r="H742" s="8" t="str">
        <f aca="true">IF(ROW()-1&gt;$J$1,"",INDIRECT("Inventaires!O"&amp;SMALL(Inventaires!$A$3:$A$400,ROW()-1),1))</f>
        <v/>
      </c>
      <c r="I7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3" customFormat="false" ht="13.8" hidden="false" customHeight="false" outlineLevel="0" collapsed="false">
      <c r="B743" s="7" t="str">
        <f aca="true">IF(ROW()-1&gt;$J$1,"",INDIRECT("Inventaires!D"&amp;SMALL(Inventaires!$A$3:$A$400,ROW()-1),1))</f>
        <v/>
      </c>
      <c r="C743" s="8" t="str">
        <f aca="true">IF(ROW()-1&gt;$J$1,"",INDIRECT("Inventaires!I"&amp;SMALL(Inventaires!$A$3:$A$400,ROW()-1),1))</f>
        <v/>
      </c>
      <c r="D743" s="3" t="str">
        <f aca="true">IF(ROW()-1&gt;$J$1,"",INDIRECT("Inventaires!C"&amp;SMALL(Inventaires!$A$3:$A$400,ROW()-1),1))</f>
        <v/>
      </c>
      <c r="E743" s="8" t="str">
        <f aca="true">IF(ROW()-1&gt;$J$1,"",INDIRECT("Inventaires!Q"&amp;SMALL(Inventaires!$A$3:$A$400,ROW()-1),1))</f>
        <v/>
      </c>
      <c r="F743" s="10" t="str">
        <f aca="true">IF(ROW()-1&gt;$J$1,"",INDIRECT("Inventaires!J"&amp;SMALL(Inventaires!$A$3:$A$400,ROW()-1),1))</f>
        <v/>
      </c>
      <c r="G743" s="3" t="str">
        <f aca="true">IF(ROW()-1&gt;$J$1,"",INDIRECT("Inventaires!K"&amp;SMALL(Inventaires!$A$3:$A$400,ROW()-1),1))</f>
        <v/>
      </c>
      <c r="H743" s="8" t="str">
        <f aca="true">IF(ROW()-1&gt;$J$1,"",INDIRECT("Inventaires!O"&amp;SMALL(Inventaires!$A$3:$A$400,ROW()-1),1))</f>
        <v/>
      </c>
      <c r="I7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4" customFormat="false" ht="13.8" hidden="false" customHeight="false" outlineLevel="0" collapsed="false">
      <c r="B744" s="7" t="str">
        <f aca="true">IF(ROW()-1&gt;$J$1,"",INDIRECT("Inventaires!D"&amp;SMALL(Inventaires!$A$3:$A$400,ROW()-1),1))</f>
        <v/>
      </c>
      <c r="C744" s="8" t="str">
        <f aca="true">IF(ROW()-1&gt;$J$1,"",INDIRECT("Inventaires!I"&amp;SMALL(Inventaires!$A$3:$A$400,ROW()-1),1))</f>
        <v/>
      </c>
      <c r="D744" s="3" t="str">
        <f aca="true">IF(ROW()-1&gt;$J$1,"",INDIRECT("Inventaires!C"&amp;SMALL(Inventaires!$A$3:$A$400,ROW()-1),1))</f>
        <v/>
      </c>
      <c r="E744" s="8" t="str">
        <f aca="true">IF(ROW()-1&gt;$J$1,"",INDIRECT("Inventaires!Q"&amp;SMALL(Inventaires!$A$3:$A$400,ROW()-1),1))</f>
        <v/>
      </c>
      <c r="F744" s="10" t="str">
        <f aca="true">IF(ROW()-1&gt;$J$1,"",INDIRECT("Inventaires!J"&amp;SMALL(Inventaires!$A$3:$A$400,ROW()-1),1))</f>
        <v/>
      </c>
      <c r="G744" s="3" t="str">
        <f aca="true">IF(ROW()-1&gt;$J$1,"",INDIRECT("Inventaires!K"&amp;SMALL(Inventaires!$A$3:$A$400,ROW()-1),1))</f>
        <v/>
      </c>
      <c r="H744" s="8" t="str">
        <f aca="true">IF(ROW()-1&gt;$J$1,"",INDIRECT("Inventaires!O"&amp;SMALL(Inventaires!$A$3:$A$400,ROW()-1),1))</f>
        <v/>
      </c>
      <c r="I7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5" customFormat="false" ht="13.8" hidden="false" customHeight="false" outlineLevel="0" collapsed="false">
      <c r="B745" s="7" t="str">
        <f aca="true">IF(ROW()-1&gt;$J$1,"",INDIRECT("Inventaires!D"&amp;SMALL(Inventaires!$A$3:$A$400,ROW()-1),1))</f>
        <v/>
      </c>
      <c r="C745" s="8" t="str">
        <f aca="true">IF(ROW()-1&gt;$J$1,"",INDIRECT("Inventaires!I"&amp;SMALL(Inventaires!$A$3:$A$400,ROW()-1),1))</f>
        <v/>
      </c>
      <c r="D745" s="3" t="str">
        <f aca="true">IF(ROW()-1&gt;$J$1,"",INDIRECT("Inventaires!C"&amp;SMALL(Inventaires!$A$3:$A$400,ROW()-1),1))</f>
        <v/>
      </c>
      <c r="E745" s="8" t="str">
        <f aca="true">IF(ROW()-1&gt;$J$1,"",INDIRECT("Inventaires!Q"&amp;SMALL(Inventaires!$A$3:$A$400,ROW()-1),1))</f>
        <v/>
      </c>
      <c r="F745" s="10" t="str">
        <f aca="true">IF(ROW()-1&gt;$J$1,"",INDIRECT("Inventaires!J"&amp;SMALL(Inventaires!$A$3:$A$400,ROW()-1),1))</f>
        <v/>
      </c>
      <c r="G745" s="3" t="str">
        <f aca="true">IF(ROW()-1&gt;$J$1,"",INDIRECT("Inventaires!K"&amp;SMALL(Inventaires!$A$3:$A$400,ROW()-1),1))</f>
        <v/>
      </c>
      <c r="H745" s="8" t="str">
        <f aca="true">IF(ROW()-1&gt;$J$1,"",INDIRECT("Inventaires!O"&amp;SMALL(Inventaires!$A$3:$A$400,ROW()-1),1))</f>
        <v/>
      </c>
      <c r="I7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6" customFormat="false" ht="13.8" hidden="false" customHeight="false" outlineLevel="0" collapsed="false">
      <c r="B746" s="7" t="str">
        <f aca="true">IF(ROW()-1&gt;$J$1,"",INDIRECT("Inventaires!D"&amp;SMALL(Inventaires!$A$3:$A$400,ROW()-1),1))</f>
        <v/>
      </c>
      <c r="C746" s="8" t="str">
        <f aca="true">IF(ROW()-1&gt;$J$1,"",INDIRECT("Inventaires!I"&amp;SMALL(Inventaires!$A$3:$A$400,ROW()-1),1))</f>
        <v/>
      </c>
      <c r="D746" s="3" t="str">
        <f aca="true">IF(ROW()-1&gt;$J$1,"",INDIRECT("Inventaires!C"&amp;SMALL(Inventaires!$A$3:$A$400,ROW()-1),1))</f>
        <v/>
      </c>
      <c r="E746" s="8" t="str">
        <f aca="true">IF(ROW()-1&gt;$J$1,"",INDIRECT("Inventaires!Q"&amp;SMALL(Inventaires!$A$3:$A$400,ROW()-1),1))</f>
        <v/>
      </c>
      <c r="F746" s="10" t="str">
        <f aca="true">IF(ROW()-1&gt;$J$1,"",INDIRECT("Inventaires!J"&amp;SMALL(Inventaires!$A$3:$A$400,ROW()-1),1))</f>
        <v/>
      </c>
      <c r="G746" s="3" t="str">
        <f aca="true">IF(ROW()-1&gt;$J$1,"",INDIRECT("Inventaires!K"&amp;SMALL(Inventaires!$A$3:$A$400,ROW()-1),1))</f>
        <v/>
      </c>
      <c r="H746" s="8" t="str">
        <f aca="true">IF(ROW()-1&gt;$J$1,"",INDIRECT("Inventaires!O"&amp;SMALL(Inventaires!$A$3:$A$400,ROW()-1),1))</f>
        <v/>
      </c>
      <c r="I7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7" customFormat="false" ht="13.8" hidden="false" customHeight="false" outlineLevel="0" collapsed="false">
      <c r="B747" s="7" t="str">
        <f aca="true">IF(ROW()-1&gt;$J$1,"",INDIRECT("Inventaires!D"&amp;SMALL(Inventaires!$A$3:$A$400,ROW()-1),1))</f>
        <v/>
      </c>
      <c r="C747" s="8" t="str">
        <f aca="true">IF(ROW()-1&gt;$J$1,"",INDIRECT("Inventaires!I"&amp;SMALL(Inventaires!$A$3:$A$400,ROW()-1),1))</f>
        <v/>
      </c>
      <c r="D747" s="3" t="str">
        <f aca="true">IF(ROW()-1&gt;$J$1,"",INDIRECT("Inventaires!C"&amp;SMALL(Inventaires!$A$3:$A$400,ROW()-1),1))</f>
        <v/>
      </c>
      <c r="E747" s="8" t="str">
        <f aca="true">IF(ROW()-1&gt;$J$1,"",INDIRECT("Inventaires!Q"&amp;SMALL(Inventaires!$A$3:$A$400,ROW()-1),1))</f>
        <v/>
      </c>
      <c r="F747" s="10" t="str">
        <f aca="true">IF(ROW()-1&gt;$J$1,"",INDIRECT("Inventaires!J"&amp;SMALL(Inventaires!$A$3:$A$400,ROW()-1),1))</f>
        <v/>
      </c>
      <c r="G747" s="3" t="str">
        <f aca="true">IF(ROW()-1&gt;$J$1,"",INDIRECT("Inventaires!K"&amp;SMALL(Inventaires!$A$3:$A$400,ROW()-1),1))</f>
        <v/>
      </c>
      <c r="H747" s="8" t="str">
        <f aca="true">IF(ROW()-1&gt;$J$1,"",INDIRECT("Inventaires!O"&amp;SMALL(Inventaires!$A$3:$A$400,ROW()-1),1))</f>
        <v/>
      </c>
      <c r="I7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8" customFormat="false" ht="13.8" hidden="false" customHeight="false" outlineLevel="0" collapsed="false">
      <c r="B748" s="7" t="str">
        <f aca="true">IF(ROW()-1&gt;$J$1,"",INDIRECT("Inventaires!D"&amp;SMALL(Inventaires!$A$3:$A$400,ROW()-1),1))</f>
        <v/>
      </c>
      <c r="C748" s="8" t="str">
        <f aca="true">IF(ROW()-1&gt;$J$1,"",INDIRECT("Inventaires!I"&amp;SMALL(Inventaires!$A$3:$A$400,ROW()-1),1))</f>
        <v/>
      </c>
      <c r="D748" s="3" t="str">
        <f aca="true">IF(ROW()-1&gt;$J$1,"",INDIRECT("Inventaires!C"&amp;SMALL(Inventaires!$A$3:$A$400,ROW()-1),1))</f>
        <v/>
      </c>
      <c r="E748" s="8" t="str">
        <f aca="true">IF(ROW()-1&gt;$J$1,"",INDIRECT("Inventaires!Q"&amp;SMALL(Inventaires!$A$3:$A$400,ROW()-1),1))</f>
        <v/>
      </c>
      <c r="F748" s="10" t="str">
        <f aca="true">IF(ROW()-1&gt;$J$1,"",INDIRECT("Inventaires!J"&amp;SMALL(Inventaires!$A$3:$A$400,ROW()-1),1))</f>
        <v/>
      </c>
      <c r="G748" s="3" t="str">
        <f aca="true">IF(ROW()-1&gt;$J$1,"",INDIRECT("Inventaires!K"&amp;SMALL(Inventaires!$A$3:$A$400,ROW()-1),1))</f>
        <v/>
      </c>
      <c r="H748" s="8" t="str">
        <f aca="true">IF(ROW()-1&gt;$J$1,"",INDIRECT("Inventaires!O"&amp;SMALL(Inventaires!$A$3:$A$400,ROW()-1),1))</f>
        <v/>
      </c>
      <c r="I7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49" customFormat="false" ht="13.8" hidden="false" customHeight="false" outlineLevel="0" collapsed="false">
      <c r="B749" s="7" t="str">
        <f aca="true">IF(ROW()-1&gt;$J$1,"",INDIRECT("Inventaires!D"&amp;SMALL(Inventaires!$A$3:$A$400,ROW()-1),1))</f>
        <v/>
      </c>
      <c r="C749" s="8" t="str">
        <f aca="true">IF(ROW()-1&gt;$J$1,"",INDIRECT("Inventaires!I"&amp;SMALL(Inventaires!$A$3:$A$400,ROW()-1),1))</f>
        <v/>
      </c>
      <c r="D749" s="3" t="str">
        <f aca="true">IF(ROW()-1&gt;$J$1,"",INDIRECT("Inventaires!C"&amp;SMALL(Inventaires!$A$3:$A$400,ROW()-1),1))</f>
        <v/>
      </c>
      <c r="E749" s="8" t="str">
        <f aca="true">IF(ROW()-1&gt;$J$1,"",INDIRECT("Inventaires!Q"&amp;SMALL(Inventaires!$A$3:$A$400,ROW()-1),1))</f>
        <v/>
      </c>
      <c r="F749" s="10" t="str">
        <f aca="true">IF(ROW()-1&gt;$J$1,"",INDIRECT("Inventaires!J"&amp;SMALL(Inventaires!$A$3:$A$400,ROW()-1),1))</f>
        <v/>
      </c>
      <c r="G749" s="3" t="str">
        <f aca="true">IF(ROW()-1&gt;$J$1,"",INDIRECT("Inventaires!K"&amp;SMALL(Inventaires!$A$3:$A$400,ROW()-1),1))</f>
        <v/>
      </c>
      <c r="H749" s="8" t="str">
        <f aca="true">IF(ROW()-1&gt;$J$1,"",INDIRECT("Inventaires!O"&amp;SMALL(Inventaires!$A$3:$A$400,ROW()-1),1))</f>
        <v/>
      </c>
      <c r="I7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0" customFormat="false" ht="13.8" hidden="false" customHeight="false" outlineLevel="0" collapsed="false">
      <c r="B750" s="7" t="str">
        <f aca="true">IF(ROW()-1&gt;$J$1,"",INDIRECT("Inventaires!D"&amp;SMALL(Inventaires!$A$3:$A$400,ROW()-1),1))</f>
        <v/>
      </c>
      <c r="C750" s="8" t="str">
        <f aca="true">IF(ROW()-1&gt;$J$1,"",INDIRECT("Inventaires!I"&amp;SMALL(Inventaires!$A$3:$A$400,ROW()-1),1))</f>
        <v/>
      </c>
      <c r="D750" s="3" t="str">
        <f aca="true">IF(ROW()-1&gt;$J$1,"",INDIRECT("Inventaires!C"&amp;SMALL(Inventaires!$A$3:$A$400,ROW()-1),1))</f>
        <v/>
      </c>
      <c r="E750" s="8" t="str">
        <f aca="true">IF(ROW()-1&gt;$J$1,"",INDIRECT("Inventaires!Q"&amp;SMALL(Inventaires!$A$3:$A$400,ROW()-1),1))</f>
        <v/>
      </c>
      <c r="F750" s="10" t="str">
        <f aca="true">IF(ROW()-1&gt;$J$1,"",INDIRECT("Inventaires!J"&amp;SMALL(Inventaires!$A$3:$A$400,ROW()-1),1))</f>
        <v/>
      </c>
      <c r="G750" s="3" t="str">
        <f aca="true">IF(ROW()-1&gt;$J$1,"",INDIRECT("Inventaires!K"&amp;SMALL(Inventaires!$A$3:$A$400,ROW()-1),1))</f>
        <v/>
      </c>
      <c r="H750" s="8" t="str">
        <f aca="true">IF(ROW()-1&gt;$J$1,"",INDIRECT("Inventaires!O"&amp;SMALL(Inventaires!$A$3:$A$400,ROW()-1),1))</f>
        <v/>
      </c>
      <c r="I7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1" customFormat="false" ht="13.8" hidden="false" customHeight="false" outlineLevel="0" collapsed="false">
      <c r="B751" s="7" t="str">
        <f aca="true">IF(ROW()-1&gt;$J$1,"",INDIRECT("Inventaires!D"&amp;SMALL(Inventaires!$A$3:$A$400,ROW()-1),1))</f>
        <v/>
      </c>
      <c r="C751" s="8" t="str">
        <f aca="true">IF(ROW()-1&gt;$J$1,"",INDIRECT("Inventaires!I"&amp;SMALL(Inventaires!$A$3:$A$400,ROW()-1),1))</f>
        <v/>
      </c>
      <c r="D751" s="3" t="str">
        <f aca="true">IF(ROW()-1&gt;$J$1,"",INDIRECT("Inventaires!C"&amp;SMALL(Inventaires!$A$3:$A$400,ROW()-1),1))</f>
        <v/>
      </c>
      <c r="E751" s="8" t="str">
        <f aca="true">IF(ROW()-1&gt;$J$1,"",INDIRECT("Inventaires!Q"&amp;SMALL(Inventaires!$A$3:$A$400,ROW()-1),1))</f>
        <v/>
      </c>
      <c r="F751" s="10" t="str">
        <f aca="true">IF(ROW()-1&gt;$J$1,"",INDIRECT("Inventaires!J"&amp;SMALL(Inventaires!$A$3:$A$400,ROW()-1),1))</f>
        <v/>
      </c>
      <c r="G751" s="3" t="str">
        <f aca="true">IF(ROW()-1&gt;$J$1,"",INDIRECT("Inventaires!K"&amp;SMALL(Inventaires!$A$3:$A$400,ROW()-1),1))</f>
        <v/>
      </c>
      <c r="H751" s="8" t="str">
        <f aca="true">IF(ROW()-1&gt;$J$1,"",INDIRECT("Inventaires!O"&amp;SMALL(Inventaires!$A$3:$A$400,ROW()-1),1))</f>
        <v/>
      </c>
      <c r="I7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2" customFormat="false" ht="13.8" hidden="false" customHeight="false" outlineLevel="0" collapsed="false">
      <c r="B752" s="7" t="str">
        <f aca="true">IF(ROW()-1&gt;$J$1,"",INDIRECT("Inventaires!D"&amp;SMALL(Inventaires!$A$3:$A$400,ROW()-1),1))</f>
        <v/>
      </c>
      <c r="C752" s="8" t="str">
        <f aca="true">IF(ROW()-1&gt;$J$1,"",INDIRECT("Inventaires!I"&amp;SMALL(Inventaires!$A$3:$A$400,ROW()-1),1))</f>
        <v/>
      </c>
      <c r="D752" s="3" t="str">
        <f aca="true">IF(ROW()-1&gt;$J$1,"",INDIRECT("Inventaires!C"&amp;SMALL(Inventaires!$A$3:$A$400,ROW()-1),1))</f>
        <v/>
      </c>
      <c r="E752" s="8" t="str">
        <f aca="true">IF(ROW()-1&gt;$J$1,"",INDIRECT("Inventaires!Q"&amp;SMALL(Inventaires!$A$3:$A$400,ROW()-1),1))</f>
        <v/>
      </c>
      <c r="F752" s="10" t="str">
        <f aca="true">IF(ROW()-1&gt;$J$1,"",INDIRECT("Inventaires!J"&amp;SMALL(Inventaires!$A$3:$A$400,ROW()-1),1))</f>
        <v/>
      </c>
      <c r="G752" s="3" t="str">
        <f aca="true">IF(ROW()-1&gt;$J$1,"",INDIRECT("Inventaires!K"&amp;SMALL(Inventaires!$A$3:$A$400,ROW()-1),1))</f>
        <v/>
      </c>
      <c r="H752" s="8" t="str">
        <f aca="true">IF(ROW()-1&gt;$J$1,"",INDIRECT("Inventaires!O"&amp;SMALL(Inventaires!$A$3:$A$400,ROW()-1),1))</f>
        <v/>
      </c>
      <c r="I7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3" customFormat="false" ht="13.8" hidden="false" customHeight="false" outlineLevel="0" collapsed="false">
      <c r="B753" s="7" t="str">
        <f aca="true">IF(ROW()-1&gt;$J$1,"",INDIRECT("Inventaires!D"&amp;SMALL(Inventaires!$A$3:$A$400,ROW()-1),1))</f>
        <v/>
      </c>
      <c r="C753" s="8" t="str">
        <f aca="true">IF(ROW()-1&gt;$J$1,"",INDIRECT("Inventaires!I"&amp;SMALL(Inventaires!$A$3:$A$400,ROW()-1),1))</f>
        <v/>
      </c>
      <c r="D753" s="3" t="str">
        <f aca="true">IF(ROW()-1&gt;$J$1,"",INDIRECT("Inventaires!C"&amp;SMALL(Inventaires!$A$3:$A$400,ROW()-1),1))</f>
        <v/>
      </c>
      <c r="E753" s="8" t="str">
        <f aca="true">IF(ROW()-1&gt;$J$1,"",INDIRECT("Inventaires!Q"&amp;SMALL(Inventaires!$A$3:$A$400,ROW()-1),1))</f>
        <v/>
      </c>
      <c r="F753" s="10" t="str">
        <f aca="true">IF(ROW()-1&gt;$J$1,"",INDIRECT("Inventaires!J"&amp;SMALL(Inventaires!$A$3:$A$400,ROW()-1),1))</f>
        <v/>
      </c>
      <c r="G753" s="3" t="str">
        <f aca="true">IF(ROW()-1&gt;$J$1,"",INDIRECT("Inventaires!K"&amp;SMALL(Inventaires!$A$3:$A$400,ROW()-1),1))</f>
        <v/>
      </c>
      <c r="H753" s="8" t="str">
        <f aca="true">IF(ROW()-1&gt;$J$1,"",INDIRECT("Inventaires!O"&amp;SMALL(Inventaires!$A$3:$A$400,ROW()-1),1))</f>
        <v/>
      </c>
      <c r="I7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4" customFormat="false" ht="13.8" hidden="false" customHeight="false" outlineLevel="0" collapsed="false">
      <c r="B754" s="7" t="str">
        <f aca="true">IF(ROW()-1&gt;$J$1,"",INDIRECT("Inventaires!D"&amp;SMALL(Inventaires!$A$3:$A$400,ROW()-1),1))</f>
        <v/>
      </c>
      <c r="C754" s="8" t="str">
        <f aca="true">IF(ROW()-1&gt;$J$1,"",INDIRECT("Inventaires!I"&amp;SMALL(Inventaires!$A$3:$A$400,ROW()-1),1))</f>
        <v/>
      </c>
      <c r="D754" s="3" t="str">
        <f aca="true">IF(ROW()-1&gt;$J$1,"",INDIRECT("Inventaires!C"&amp;SMALL(Inventaires!$A$3:$A$400,ROW()-1),1))</f>
        <v/>
      </c>
      <c r="E754" s="8" t="str">
        <f aca="true">IF(ROW()-1&gt;$J$1,"",INDIRECT("Inventaires!Q"&amp;SMALL(Inventaires!$A$3:$A$400,ROW()-1),1))</f>
        <v/>
      </c>
      <c r="F754" s="10" t="str">
        <f aca="true">IF(ROW()-1&gt;$J$1,"",INDIRECT("Inventaires!J"&amp;SMALL(Inventaires!$A$3:$A$400,ROW()-1),1))</f>
        <v/>
      </c>
      <c r="G754" s="3" t="str">
        <f aca="true">IF(ROW()-1&gt;$J$1,"",INDIRECT("Inventaires!K"&amp;SMALL(Inventaires!$A$3:$A$400,ROW()-1),1))</f>
        <v/>
      </c>
      <c r="H754" s="8" t="str">
        <f aca="true">IF(ROW()-1&gt;$J$1,"",INDIRECT("Inventaires!O"&amp;SMALL(Inventaires!$A$3:$A$400,ROW()-1),1))</f>
        <v/>
      </c>
      <c r="I7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5" customFormat="false" ht="13.8" hidden="false" customHeight="false" outlineLevel="0" collapsed="false">
      <c r="B755" s="7" t="str">
        <f aca="true">IF(ROW()-1&gt;$J$1,"",INDIRECT("Inventaires!D"&amp;SMALL(Inventaires!$A$3:$A$400,ROW()-1),1))</f>
        <v/>
      </c>
      <c r="C755" s="8" t="str">
        <f aca="true">IF(ROW()-1&gt;$J$1,"",INDIRECT("Inventaires!I"&amp;SMALL(Inventaires!$A$3:$A$400,ROW()-1),1))</f>
        <v/>
      </c>
      <c r="D755" s="3" t="str">
        <f aca="true">IF(ROW()-1&gt;$J$1,"",INDIRECT("Inventaires!C"&amp;SMALL(Inventaires!$A$3:$A$400,ROW()-1),1))</f>
        <v/>
      </c>
      <c r="E755" s="8" t="str">
        <f aca="true">IF(ROW()-1&gt;$J$1,"",INDIRECT("Inventaires!Q"&amp;SMALL(Inventaires!$A$3:$A$400,ROW()-1),1))</f>
        <v/>
      </c>
      <c r="F755" s="10" t="str">
        <f aca="true">IF(ROW()-1&gt;$J$1,"",INDIRECT("Inventaires!J"&amp;SMALL(Inventaires!$A$3:$A$400,ROW()-1),1))</f>
        <v/>
      </c>
      <c r="G755" s="3" t="str">
        <f aca="true">IF(ROW()-1&gt;$J$1,"",INDIRECT("Inventaires!K"&amp;SMALL(Inventaires!$A$3:$A$400,ROW()-1),1))</f>
        <v/>
      </c>
      <c r="H755" s="8" t="str">
        <f aca="true">IF(ROW()-1&gt;$J$1,"",INDIRECT("Inventaires!O"&amp;SMALL(Inventaires!$A$3:$A$400,ROW()-1),1))</f>
        <v/>
      </c>
      <c r="I7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6" customFormat="false" ht="13.8" hidden="false" customHeight="false" outlineLevel="0" collapsed="false">
      <c r="B756" s="7" t="str">
        <f aca="true">IF(ROW()-1&gt;$J$1,"",INDIRECT("Inventaires!D"&amp;SMALL(Inventaires!$A$3:$A$400,ROW()-1),1))</f>
        <v/>
      </c>
      <c r="C756" s="8" t="str">
        <f aca="true">IF(ROW()-1&gt;$J$1,"",INDIRECT("Inventaires!I"&amp;SMALL(Inventaires!$A$3:$A$400,ROW()-1),1))</f>
        <v/>
      </c>
      <c r="D756" s="3" t="str">
        <f aca="true">IF(ROW()-1&gt;$J$1,"",INDIRECT("Inventaires!C"&amp;SMALL(Inventaires!$A$3:$A$400,ROW()-1),1))</f>
        <v/>
      </c>
      <c r="E756" s="8" t="str">
        <f aca="true">IF(ROW()-1&gt;$J$1,"",INDIRECT("Inventaires!Q"&amp;SMALL(Inventaires!$A$3:$A$400,ROW()-1),1))</f>
        <v/>
      </c>
      <c r="F756" s="10" t="str">
        <f aca="true">IF(ROW()-1&gt;$J$1,"",INDIRECT("Inventaires!J"&amp;SMALL(Inventaires!$A$3:$A$400,ROW()-1),1))</f>
        <v/>
      </c>
      <c r="G756" s="3" t="str">
        <f aca="true">IF(ROW()-1&gt;$J$1,"",INDIRECT("Inventaires!K"&amp;SMALL(Inventaires!$A$3:$A$400,ROW()-1),1))</f>
        <v/>
      </c>
      <c r="H756" s="8" t="str">
        <f aca="true">IF(ROW()-1&gt;$J$1,"",INDIRECT("Inventaires!O"&amp;SMALL(Inventaires!$A$3:$A$400,ROW()-1),1))</f>
        <v/>
      </c>
      <c r="I7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7" customFormat="false" ht="13.8" hidden="false" customHeight="false" outlineLevel="0" collapsed="false">
      <c r="B757" s="7" t="str">
        <f aca="true">IF(ROW()-1&gt;$J$1,"",INDIRECT("Inventaires!D"&amp;SMALL(Inventaires!$A$3:$A$400,ROW()-1),1))</f>
        <v/>
      </c>
      <c r="C757" s="8" t="str">
        <f aca="true">IF(ROW()-1&gt;$J$1,"",INDIRECT("Inventaires!I"&amp;SMALL(Inventaires!$A$3:$A$400,ROW()-1),1))</f>
        <v/>
      </c>
      <c r="D757" s="3" t="str">
        <f aca="true">IF(ROW()-1&gt;$J$1,"",INDIRECT("Inventaires!C"&amp;SMALL(Inventaires!$A$3:$A$400,ROW()-1),1))</f>
        <v/>
      </c>
      <c r="E757" s="8" t="str">
        <f aca="true">IF(ROW()-1&gt;$J$1,"",INDIRECT("Inventaires!Q"&amp;SMALL(Inventaires!$A$3:$A$400,ROW()-1),1))</f>
        <v/>
      </c>
      <c r="F757" s="10" t="str">
        <f aca="true">IF(ROW()-1&gt;$J$1,"",INDIRECT("Inventaires!J"&amp;SMALL(Inventaires!$A$3:$A$400,ROW()-1),1))</f>
        <v/>
      </c>
      <c r="G757" s="3" t="str">
        <f aca="true">IF(ROW()-1&gt;$J$1,"",INDIRECT("Inventaires!K"&amp;SMALL(Inventaires!$A$3:$A$400,ROW()-1),1))</f>
        <v/>
      </c>
      <c r="H757" s="8" t="str">
        <f aca="true">IF(ROW()-1&gt;$J$1,"",INDIRECT("Inventaires!O"&amp;SMALL(Inventaires!$A$3:$A$400,ROW()-1),1))</f>
        <v/>
      </c>
      <c r="I7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8" customFormat="false" ht="13.8" hidden="false" customHeight="false" outlineLevel="0" collapsed="false">
      <c r="B758" s="7" t="str">
        <f aca="true">IF(ROW()-1&gt;$J$1,"",INDIRECT("Inventaires!D"&amp;SMALL(Inventaires!$A$3:$A$400,ROW()-1),1))</f>
        <v/>
      </c>
      <c r="C758" s="8" t="str">
        <f aca="true">IF(ROW()-1&gt;$J$1,"",INDIRECT("Inventaires!I"&amp;SMALL(Inventaires!$A$3:$A$400,ROW()-1),1))</f>
        <v/>
      </c>
      <c r="D758" s="3" t="str">
        <f aca="true">IF(ROW()-1&gt;$J$1,"",INDIRECT("Inventaires!C"&amp;SMALL(Inventaires!$A$3:$A$400,ROW()-1),1))</f>
        <v/>
      </c>
      <c r="E758" s="8" t="str">
        <f aca="true">IF(ROW()-1&gt;$J$1,"",INDIRECT("Inventaires!Q"&amp;SMALL(Inventaires!$A$3:$A$400,ROW()-1),1))</f>
        <v/>
      </c>
      <c r="F758" s="10" t="str">
        <f aca="true">IF(ROW()-1&gt;$J$1,"",INDIRECT("Inventaires!J"&amp;SMALL(Inventaires!$A$3:$A$400,ROW()-1),1))</f>
        <v/>
      </c>
      <c r="G758" s="3" t="str">
        <f aca="true">IF(ROW()-1&gt;$J$1,"",INDIRECT("Inventaires!K"&amp;SMALL(Inventaires!$A$3:$A$400,ROW()-1),1))</f>
        <v/>
      </c>
      <c r="H758" s="8" t="str">
        <f aca="true">IF(ROW()-1&gt;$J$1,"",INDIRECT("Inventaires!O"&amp;SMALL(Inventaires!$A$3:$A$400,ROW()-1),1))</f>
        <v/>
      </c>
      <c r="I7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59" customFormat="false" ht="13.8" hidden="false" customHeight="false" outlineLevel="0" collapsed="false">
      <c r="B759" s="7" t="str">
        <f aca="true">IF(ROW()-1&gt;$J$1,"",INDIRECT("Inventaires!D"&amp;SMALL(Inventaires!$A$3:$A$400,ROW()-1),1))</f>
        <v/>
      </c>
      <c r="C759" s="8" t="str">
        <f aca="true">IF(ROW()-1&gt;$J$1,"",INDIRECT("Inventaires!I"&amp;SMALL(Inventaires!$A$3:$A$400,ROW()-1),1))</f>
        <v/>
      </c>
      <c r="D759" s="3" t="str">
        <f aca="true">IF(ROW()-1&gt;$J$1,"",INDIRECT("Inventaires!C"&amp;SMALL(Inventaires!$A$3:$A$400,ROW()-1),1))</f>
        <v/>
      </c>
      <c r="E759" s="8" t="str">
        <f aca="true">IF(ROW()-1&gt;$J$1,"",INDIRECT("Inventaires!Q"&amp;SMALL(Inventaires!$A$3:$A$400,ROW()-1),1))</f>
        <v/>
      </c>
      <c r="F759" s="10" t="str">
        <f aca="true">IF(ROW()-1&gt;$J$1,"",INDIRECT("Inventaires!J"&amp;SMALL(Inventaires!$A$3:$A$400,ROW()-1),1))</f>
        <v/>
      </c>
      <c r="G759" s="3" t="str">
        <f aca="true">IF(ROW()-1&gt;$J$1,"",INDIRECT("Inventaires!K"&amp;SMALL(Inventaires!$A$3:$A$400,ROW()-1),1))</f>
        <v/>
      </c>
      <c r="H759" s="8" t="str">
        <f aca="true">IF(ROW()-1&gt;$J$1,"",INDIRECT("Inventaires!O"&amp;SMALL(Inventaires!$A$3:$A$400,ROW()-1),1))</f>
        <v/>
      </c>
      <c r="I7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0" customFormat="false" ht="13.8" hidden="false" customHeight="false" outlineLevel="0" collapsed="false">
      <c r="B760" s="7" t="str">
        <f aca="true">IF(ROW()-1&gt;$J$1,"",INDIRECT("Inventaires!D"&amp;SMALL(Inventaires!$A$3:$A$400,ROW()-1),1))</f>
        <v/>
      </c>
      <c r="C760" s="8" t="str">
        <f aca="true">IF(ROW()-1&gt;$J$1,"",INDIRECT("Inventaires!I"&amp;SMALL(Inventaires!$A$3:$A$400,ROW()-1),1))</f>
        <v/>
      </c>
      <c r="D760" s="3" t="str">
        <f aca="true">IF(ROW()-1&gt;$J$1,"",INDIRECT("Inventaires!C"&amp;SMALL(Inventaires!$A$3:$A$400,ROW()-1),1))</f>
        <v/>
      </c>
      <c r="E760" s="8" t="str">
        <f aca="true">IF(ROW()-1&gt;$J$1,"",INDIRECT("Inventaires!Q"&amp;SMALL(Inventaires!$A$3:$A$400,ROW()-1),1))</f>
        <v/>
      </c>
      <c r="F760" s="10" t="str">
        <f aca="true">IF(ROW()-1&gt;$J$1,"",INDIRECT("Inventaires!J"&amp;SMALL(Inventaires!$A$3:$A$400,ROW()-1),1))</f>
        <v/>
      </c>
      <c r="G760" s="3" t="str">
        <f aca="true">IF(ROW()-1&gt;$J$1,"",INDIRECT("Inventaires!K"&amp;SMALL(Inventaires!$A$3:$A$400,ROW()-1),1))</f>
        <v/>
      </c>
      <c r="H760" s="8" t="str">
        <f aca="true">IF(ROW()-1&gt;$J$1,"",INDIRECT("Inventaires!O"&amp;SMALL(Inventaires!$A$3:$A$400,ROW()-1),1))</f>
        <v/>
      </c>
      <c r="I7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1" customFormat="false" ht="13.8" hidden="false" customHeight="false" outlineLevel="0" collapsed="false">
      <c r="B761" s="7" t="str">
        <f aca="true">IF(ROW()-1&gt;$J$1,"",INDIRECT("Inventaires!D"&amp;SMALL(Inventaires!$A$3:$A$400,ROW()-1),1))</f>
        <v/>
      </c>
      <c r="C761" s="8" t="str">
        <f aca="true">IF(ROW()-1&gt;$J$1,"",INDIRECT("Inventaires!I"&amp;SMALL(Inventaires!$A$3:$A$400,ROW()-1),1))</f>
        <v/>
      </c>
      <c r="D761" s="3" t="str">
        <f aca="true">IF(ROW()-1&gt;$J$1,"",INDIRECT("Inventaires!C"&amp;SMALL(Inventaires!$A$3:$A$400,ROW()-1),1))</f>
        <v/>
      </c>
      <c r="E761" s="8" t="str">
        <f aca="true">IF(ROW()-1&gt;$J$1,"",INDIRECT("Inventaires!Q"&amp;SMALL(Inventaires!$A$3:$A$400,ROW()-1),1))</f>
        <v/>
      </c>
      <c r="F761" s="10" t="str">
        <f aca="true">IF(ROW()-1&gt;$J$1,"",INDIRECT("Inventaires!J"&amp;SMALL(Inventaires!$A$3:$A$400,ROW()-1),1))</f>
        <v/>
      </c>
      <c r="G761" s="3" t="str">
        <f aca="true">IF(ROW()-1&gt;$J$1,"",INDIRECT("Inventaires!K"&amp;SMALL(Inventaires!$A$3:$A$400,ROW()-1),1))</f>
        <v/>
      </c>
      <c r="H761" s="8" t="str">
        <f aca="true">IF(ROW()-1&gt;$J$1,"",INDIRECT("Inventaires!O"&amp;SMALL(Inventaires!$A$3:$A$400,ROW()-1),1))</f>
        <v/>
      </c>
      <c r="I7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2" customFormat="false" ht="13.8" hidden="false" customHeight="false" outlineLevel="0" collapsed="false">
      <c r="B762" s="7" t="str">
        <f aca="true">IF(ROW()-1&gt;$J$1,"",INDIRECT("Inventaires!D"&amp;SMALL(Inventaires!$A$3:$A$400,ROW()-1),1))</f>
        <v/>
      </c>
      <c r="C762" s="8" t="str">
        <f aca="true">IF(ROW()-1&gt;$J$1,"",INDIRECT("Inventaires!I"&amp;SMALL(Inventaires!$A$3:$A$400,ROW()-1),1))</f>
        <v/>
      </c>
      <c r="D762" s="3" t="str">
        <f aca="true">IF(ROW()-1&gt;$J$1,"",INDIRECT("Inventaires!C"&amp;SMALL(Inventaires!$A$3:$A$400,ROW()-1),1))</f>
        <v/>
      </c>
      <c r="E762" s="8" t="str">
        <f aca="true">IF(ROW()-1&gt;$J$1,"",INDIRECT("Inventaires!Q"&amp;SMALL(Inventaires!$A$3:$A$400,ROW()-1),1))</f>
        <v/>
      </c>
      <c r="F762" s="10" t="str">
        <f aca="true">IF(ROW()-1&gt;$J$1,"",INDIRECT("Inventaires!J"&amp;SMALL(Inventaires!$A$3:$A$400,ROW()-1),1))</f>
        <v/>
      </c>
      <c r="G762" s="3" t="str">
        <f aca="true">IF(ROW()-1&gt;$J$1,"",INDIRECT("Inventaires!K"&amp;SMALL(Inventaires!$A$3:$A$400,ROW()-1),1))</f>
        <v/>
      </c>
      <c r="H762" s="8" t="str">
        <f aca="true">IF(ROW()-1&gt;$J$1,"",INDIRECT("Inventaires!O"&amp;SMALL(Inventaires!$A$3:$A$400,ROW()-1),1))</f>
        <v/>
      </c>
      <c r="I7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3" customFormat="false" ht="13.8" hidden="false" customHeight="false" outlineLevel="0" collapsed="false">
      <c r="B763" s="7" t="str">
        <f aca="true">IF(ROW()-1&gt;$J$1,"",INDIRECT("Inventaires!D"&amp;SMALL(Inventaires!$A$3:$A$400,ROW()-1),1))</f>
        <v/>
      </c>
      <c r="C763" s="8" t="str">
        <f aca="true">IF(ROW()-1&gt;$J$1,"",INDIRECT("Inventaires!I"&amp;SMALL(Inventaires!$A$3:$A$400,ROW()-1),1))</f>
        <v/>
      </c>
      <c r="D763" s="3" t="str">
        <f aca="true">IF(ROW()-1&gt;$J$1,"",INDIRECT("Inventaires!C"&amp;SMALL(Inventaires!$A$3:$A$400,ROW()-1),1))</f>
        <v/>
      </c>
      <c r="E763" s="8" t="str">
        <f aca="true">IF(ROW()-1&gt;$J$1,"",INDIRECT("Inventaires!Q"&amp;SMALL(Inventaires!$A$3:$A$400,ROW()-1),1))</f>
        <v/>
      </c>
      <c r="F763" s="10" t="str">
        <f aca="true">IF(ROW()-1&gt;$J$1,"",INDIRECT("Inventaires!J"&amp;SMALL(Inventaires!$A$3:$A$400,ROW()-1),1))</f>
        <v/>
      </c>
      <c r="G763" s="3" t="str">
        <f aca="true">IF(ROW()-1&gt;$J$1,"",INDIRECT("Inventaires!K"&amp;SMALL(Inventaires!$A$3:$A$400,ROW()-1),1))</f>
        <v/>
      </c>
      <c r="H763" s="8" t="str">
        <f aca="true">IF(ROW()-1&gt;$J$1,"",INDIRECT("Inventaires!O"&amp;SMALL(Inventaires!$A$3:$A$400,ROW()-1),1))</f>
        <v/>
      </c>
      <c r="I7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4" customFormat="false" ht="13.8" hidden="false" customHeight="false" outlineLevel="0" collapsed="false">
      <c r="B764" s="7" t="str">
        <f aca="true">IF(ROW()-1&gt;$J$1,"",INDIRECT("Inventaires!D"&amp;SMALL(Inventaires!$A$3:$A$400,ROW()-1),1))</f>
        <v/>
      </c>
      <c r="C764" s="8" t="str">
        <f aca="true">IF(ROW()-1&gt;$J$1,"",INDIRECT("Inventaires!I"&amp;SMALL(Inventaires!$A$3:$A$400,ROW()-1),1))</f>
        <v/>
      </c>
      <c r="D764" s="3" t="str">
        <f aca="true">IF(ROW()-1&gt;$J$1,"",INDIRECT("Inventaires!C"&amp;SMALL(Inventaires!$A$3:$A$400,ROW()-1),1))</f>
        <v/>
      </c>
      <c r="E764" s="8" t="str">
        <f aca="true">IF(ROW()-1&gt;$J$1,"",INDIRECT("Inventaires!Q"&amp;SMALL(Inventaires!$A$3:$A$400,ROW()-1),1))</f>
        <v/>
      </c>
      <c r="F764" s="10" t="str">
        <f aca="true">IF(ROW()-1&gt;$J$1,"",INDIRECT("Inventaires!J"&amp;SMALL(Inventaires!$A$3:$A$400,ROW()-1),1))</f>
        <v/>
      </c>
      <c r="G764" s="3" t="str">
        <f aca="true">IF(ROW()-1&gt;$J$1,"",INDIRECT("Inventaires!K"&amp;SMALL(Inventaires!$A$3:$A$400,ROW()-1),1))</f>
        <v/>
      </c>
      <c r="H764" s="8" t="str">
        <f aca="true">IF(ROW()-1&gt;$J$1,"",INDIRECT("Inventaires!O"&amp;SMALL(Inventaires!$A$3:$A$400,ROW()-1),1))</f>
        <v/>
      </c>
      <c r="I7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5" customFormat="false" ht="13.8" hidden="false" customHeight="false" outlineLevel="0" collapsed="false">
      <c r="B765" s="7" t="str">
        <f aca="true">IF(ROW()-1&gt;$J$1,"",INDIRECT("Inventaires!D"&amp;SMALL(Inventaires!$A$3:$A$400,ROW()-1),1))</f>
        <v/>
      </c>
      <c r="C765" s="8" t="str">
        <f aca="true">IF(ROW()-1&gt;$J$1,"",INDIRECT("Inventaires!I"&amp;SMALL(Inventaires!$A$3:$A$400,ROW()-1),1))</f>
        <v/>
      </c>
      <c r="D765" s="3" t="str">
        <f aca="true">IF(ROW()-1&gt;$J$1,"",INDIRECT("Inventaires!C"&amp;SMALL(Inventaires!$A$3:$A$400,ROW()-1),1))</f>
        <v/>
      </c>
      <c r="E765" s="8" t="str">
        <f aca="true">IF(ROW()-1&gt;$J$1,"",INDIRECT("Inventaires!Q"&amp;SMALL(Inventaires!$A$3:$A$400,ROW()-1),1))</f>
        <v/>
      </c>
      <c r="F765" s="10" t="str">
        <f aca="true">IF(ROW()-1&gt;$J$1,"",INDIRECT("Inventaires!J"&amp;SMALL(Inventaires!$A$3:$A$400,ROW()-1),1))</f>
        <v/>
      </c>
      <c r="G765" s="3" t="str">
        <f aca="true">IF(ROW()-1&gt;$J$1,"",INDIRECT("Inventaires!K"&amp;SMALL(Inventaires!$A$3:$A$400,ROW()-1),1))</f>
        <v/>
      </c>
      <c r="H765" s="8" t="str">
        <f aca="true">IF(ROW()-1&gt;$J$1,"",INDIRECT("Inventaires!O"&amp;SMALL(Inventaires!$A$3:$A$400,ROW()-1),1))</f>
        <v/>
      </c>
      <c r="I7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6" customFormat="false" ht="13.8" hidden="false" customHeight="false" outlineLevel="0" collapsed="false">
      <c r="B766" s="7" t="str">
        <f aca="true">IF(ROW()-1&gt;$J$1,"",INDIRECT("Inventaires!D"&amp;SMALL(Inventaires!$A$3:$A$400,ROW()-1),1))</f>
        <v/>
      </c>
      <c r="C766" s="8" t="str">
        <f aca="true">IF(ROW()-1&gt;$J$1,"",INDIRECT("Inventaires!I"&amp;SMALL(Inventaires!$A$3:$A$400,ROW()-1),1))</f>
        <v/>
      </c>
      <c r="D766" s="3" t="str">
        <f aca="true">IF(ROW()-1&gt;$J$1,"",INDIRECT("Inventaires!C"&amp;SMALL(Inventaires!$A$3:$A$400,ROW()-1),1))</f>
        <v/>
      </c>
      <c r="E766" s="8" t="str">
        <f aca="true">IF(ROW()-1&gt;$J$1,"",INDIRECT("Inventaires!Q"&amp;SMALL(Inventaires!$A$3:$A$400,ROW()-1),1))</f>
        <v/>
      </c>
      <c r="F766" s="10" t="str">
        <f aca="true">IF(ROW()-1&gt;$J$1,"",INDIRECT("Inventaires!J"&amp;SMALL(Inventaires!$A$3:$A$400,ROW()-1),1))</f>
        <v/>
      </c>
      <c r="G766" s="3" t="str">
        <f aca="true">IF(ROW()-1&gt;$J$1,"",INDIRECT("Inventaires!K"&amp;SMALL(Inventaires!$A$3:$A$400,ROW()-1),1))</f>
        <v/>
      </c>
      <c r="H766" s="8" t="str">
        <f aca="true">IF(ROW()-1&gt;$J$1,"",INDIRECT("Inventaires!O"&amp;SMALL(Inventaires!$A$3:$A$400,ROW()-1),1))</f>
        <v/>
      </c>
      <c r="I7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7" customFormat="false" ht="13.8" hidden="false" customHeight="false" outlineLevel="0" collapsed="false">
      <c r="B767" s="7" t="str">
        <f aca="true">IF(ROW()-1&gt;$J$1,"",INDIRECT("Inventaires!D"&amp;SMALL(Inventaires!$A$3:$A$400,ROW()-1),1))</f>
        <v/>
      </c>
      <c r="C767" s="8" t="str">
        <f aca="true">IF(ROW()-1&gt;$J$1,"",INDIRECT("Inventaires!I"&amp;SMALL(Inventaires!$A$3:$A$400,ROW()-1),1))</f>
        <v/>
      </c>
      <c r="D767" s="3" t="str">
        <f aca="true">IF(ROW()-1&gt;$J$1,"",INDIRECT("Inventaires!C"&amp;SMALL(Inventaires!$A$3:$A$400,ROW()-1),1))</f>
        <v/>
      </c>
      <c r="E767" s="8" t="str">
        <f aca="true">IF(ROW()-1&gt;$J$1,"",INDIRECT("Inventaires!Q"&amp;SMALL(Inventaires!$A$3:$A$400,ROW()-1),1))</f>
        <v/>
      </c>
      <c r="F767" s="10" t="str">
        <f aca="true">IF(ROW()-1&gt;$J$1,"",INDIRECT("Inventaires!J"&amp;SMALL(Inventaires!$A$3:$A$400,ROW()-1),1))</f>
        <v/>
      </c>
      <c r="G767" s="3" t="str">
        <f aca="true">IF(ROW()-1&gt;$J$1,"",INDIRECT("Inventaires!K"&amp;SMALL(Inventaires!$A$3:$A$400,ROW()-1),1))</f>
        <v/>
      </c>
      <c r="H767" s="8" t="str">
        <f aca="true">IF(ROW()-1&gt;$J$1,"",INDIRECT("Inventaires!O"&amp;SMALL(Inventaires!$A$3:$A$400,ROW()-1),1))</f>
        <v/>
      </c>
      <c r="I7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8" customFormat="false" ht="13.8" hidden="false" customHeight="false" outlineLevel="0" collapsed="false">
      <c r="B768" s="7" t="str">
        <f aca="true">IF(ROW()-1&gt;$J$1,"",INDIRECT("Inventaires!D"&amp;SMALL(Inventaires!$A$3:$A$400,ROW()-1),1))</f>
        <v/>
      </c>
      <c r="C768" s="8" t="str">
        <f aca="true">IF(ROW()-1&gt;$J$1,"",INDIRECT("Inventaires!I"&amp;SMALL(Inventaires!$A$3:$A$400,ROW()-1),1))</f>
        <v/>
      </c>
      <c r="D768" s="3" t="str">
        <f aca="true">IF(ROW()-1&gt;$J$1,"",INDIRECT("Inventaires!C"&amp;SMALL(Inventaires!$A$3:$A$400,ROW()-1),1))</f>
        <v/>
      </c>
      <c r="E768" s="8" t="str">
        <f aca="true">IF(ROW()-1&gt;$J$1,"",INDIRECT("Inventaires!Q"&amp;SMALL(Inventaires!$A$3:$A$400,ROW()-1),1))</f>
        <v/>
      </c>
      <c r="F768" s="10" t="str">
        <f aca="true">IF(ROW()-1&gt;$J$1,"",INDIRECT("Inventaires!J"&amp;SMALL(Inventaires!$A$3:$A$400,ROW()-1),1))</f>
        <v/>
      </c>
      <c r="G768" s="3" t="str">
        <f aca="true">IF(ROW()-1&gt;$J$1,"",INDIRECT("Inventaires!K"&amp;SMALL(Inventaires!$A$3:$A$400,ROW()-1),1))</f>
        <v/>
      </c>
      <c r="H768" s="8" t="str">
        <f aca="true">IF(ROW()-1&gt;$J$1,"",INDIRECT("Inventaires!O"&amp;SMALL(Inventaires!$A$3:$A$400,ROW()-1),1))</f>
        <v/>
      </c>
      <c r="I7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69" customFormat="false" ht="13.8" hidden="false" customHeight="false" outlineLevel="0" collapsed="false">
      <c r="B769" s="7" t="str">
        <f aca="true">IF(ROW()-1&gt;$J$1,"",INDIRECT("Inventaires!D"&amp;SMALL(Inventaires!$A$3:$A$400,ROW()-1),1))</f>
        <v/>
      </c>
      <c r="C769" s="8" t="str">
        <f aca="true">IF(ROW()-1&gt;$J$1,"",INDIRECT("Inventaires!I"&amp;SMALL(Inventaires!$A$3:$A$400,ROW()-1),1))</f>
        <v/>
      </c>
      <c r="D769" s="3" t="str">
        <f aca="true">IF(ROW()-1&gt;$J$1,"",INDIRECT("Inventaires!C"&amp;SMALL(Inventaires!$A$3:$A$400,ROW()-1),1))</f>
        <v/>
      </c>
      <c r="E769" s="8" t="str">
        <f aca="true">IF(ROW()-1&gt;$J$1,"",INDIRECT("Inventaires!Q"&amp;SMALL(Inventaires!$A$3:$A$400,ROW()-1),1))</f>
        <v/>
      </c>
      <c r="F769" s="10" t="str">
        <f aca="true">IF(ROW()-1&gt;$J$1,"",INDIRECT("Inventaires!J"&amp;SMALL(Inventaires!$A$3:$A$400,ROW()-1),1))</f>
        <v/>
      </c>
      <c r="G769" s="3" t="str">
        <f aca="true">IF(ROW()-1&gt;$J$1,"",INDIRECT("Inventaires!K"&amp;SMALL(Inventaires!$A$3:$A$400,ROW()-1),1))</f>
        <v/>
      </c>
      <c r="H769" s="8" t="str">
        <f aca="true">IF(ROW()-1&gt;$J$1,"",INDIRECT("Inventaires!O"&amp;SMALL(Inventaires!$A$3:$A$400,ROW()-1),1))</f>
        <v/>
      </c>
      <c r="I7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0" customFormat="false" ht="13.8" hidden="false" customHeight="false" outlineLevel="0" collapsed="false">
      <c r="B770" s="7" t="str">
        <f aca="true">IF(ROW()-1&gt;$J$1,"",INDIRECT("Inventaires!D"&amp;SMALL(Inventaires!$A$3:$A$400,ROW()-1),1))</f>
        <v/>
      </c>
      <c r="C770" s="8" t="str">
        <f aca="true">IF(ROW()-1&gt;$J$1,"",INDIRECT("Inventaires!I"&amp;SMALL(Inventaires!$A$3:$A$400,ROW()-1),1))</f>
        <v/>
      </c>
      <c r="D770" s="3" t="str">
        <f aca="true">IF(ROW()-1&gt;$J$1,"",INDIRECT("Inventaires!C"&amp;SMALL(Inventaires!$A$3:$A$400,ROW()-1),1))</f>
        <v/>
      </c>
      <c r="E770" s="8" t="str">
        <f aca="true">IF(ROW()-1&gt;$J$1,"",INDIRECT("Inventaires!Q"&amp;SMALL(Inventaires!$A$3:$A$400,ROW()-1),1))</f>
        <v/>
      </c>
      <c r="F770" s="10" t="str">
        <f aca="true">IF(ROW()-1&gt;$J$1,"",INDIRECT("Inventaires!J"&amp;SMALL(Inventaires!$A$3:$A$400,ROW()-1),1))</f>
        <v/>
      </c>
      <c r="G770" s="3" t="str">
        <f aca="true">IF(ROW()-1&gt;$J$1,"",INDIRECT("Inventaires!K"&amp;SMALL(Inventaires!$A$3:$A$400,ROW()-1),1))</f>
        <v/>
      </c>
      <c r="H770" s="8" t="str">
        <f aca="true">IF(ROW()-1&gt;$J$1,"",INDIRECT("Inventaires!O"&amp;SMALL(Inventaires!$A$3:$A$400,ROW()-1),1))</f>
        <v/>
      </c>
      <c r="I7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1" customFormat="false" ht="13.8" hidden="false" customHeight="false" outlineLevel="0" collapsed="false">
      <c r="B771" s="7" t="str">
        <f aca="true">IF(ROW()-1&gt;$J$1,"",INDIRECT("Inventaires!D"&amp;SMALL(Inventaires!$A$3:$A$400,ROW()-1),1))</f>
        <v/>
      </c>
      <c r="C771" s="8" t="str">
        <f aca="true">IF(ROW()-1&gt;$J$1,"",INDIRECT("Inventaires!I"&amp;SMALL(Inventaires!$A$3:$A$400,ROW()-1),1))</f>
        <v/>
      </c>
      <c r="D771" s="3" t="str">
        <f aca="true">IF(ROW()-1&gt;$J$1,"",INDIRECT("Inventaires!C"&amp;SMALL(Inventaires!$A$3:$A$400,ROW()-1),1))</f>
        <v/>
      </c>
      <c r="E771" s="8" t="str">
        <f aca="true">IF(ROW()-1&gt;$J$1,"",INDIRECT("Inventaires!Q"&amp;SMALL(Inventaires!$A$3:$A$400,ROW()-1),1))</f>
        <v/>
      </c>
      <c r="F771" s="10" t="str">
        <f aca="true">IF(ROW()-1&gt;$J$1,"",INDIRECT("Inventaires!J"&amp;SMALL(Inventaires!$A$3:$A$400,ROW()-1),1))</f>
        <v/>
      </c>
      <c r="G771" s="3" t="str">
        <f aca="true">IF(ROW()-1&gt;$J$1,"",INDIRECT("Inventaires!K"&amp;SMALL(Inventaires!$A$3:$A$400,ROW()-1),1))</f>
        <v/>
      </c>
      <c r="H771" s="8" t="str">
        <f aca="true">IF(ROW()-1&gt;$J$1,"",INDIRECT("Inventaires!O"&amp;SMALL(Inventaires!$A$3:$A$400,ROW()-1),1))</f>
        <v/>
      </c>
      <c r="I7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2" customFormat="false" ht="13.8" hidden="false" customHeight="false" outlineLevel="0" collapsed="false">
      <c r="B772" s="7" t="str">
        <f aca="true">IF(ROW()-1&gt;$J$1,"",INDIRECT("Inventaires!D"&amp;SMALL(Inventaires!$A$3:$A$400,ROW()-1),1))</f>
        <v/>
      </c>
      <c r="C772" s="8" t="str">
        <f aca="true">IF(ROW()-1&gt;$J$1,"",INDIRECT("Inventaires!I"&amp;SMALL(Inventaires!$A$3:$A$400,ROW()-1),1))</f>
        <v/>
      </c>
      <c r="D772" s="3" t="str">
        <f aca="true">IF(ROW()-1&gt;$J$1,"",INDIRECT("Inventaires!C"&amp;SMALL(Inventaires!$A$3:$A$400,ROW()-1),1))</f>
        <v/>
      </c>
      <c r="E772" s="8" t="str">
        <f aca="true">IF(ROW()-1&gt;$J$1,"",INDIRECT("Inventaires!Q"&amp;SMALL(Inventaires!$A$3:$A$400,ROW()-1),1))</f>
        <v/>
      </c>
      <c r="F772" s="10" t="str">
        <f aca="true">IF(ROW()-1&gt;$J$1,"",INDIRECT("Inventaires!J"&amp;SMALL(Inventaires!$A$3:$A$400,ROW()-1),1))</f>
        <v/>
      </c>
      <c r="G772" s="3" t="str">
        <f aca="true">IF(ROW()-1&gt;$J$1,"",INDIRECT("Inventaires!K"&amp;SMALL(Inventaires!$A$3:$A$400,ROW()-1),1))</f>
        <v/>
      </c>
      <c r="H772" s="8" t="str">
        <f aca="true">IF(ROW()-1&gt;$J$1,"",INDIRECT("Inventaires!O"&amp;SMALL(Inventaires!$A$3:$A$400,ROW()-1),1))</f>
        <v/>
      </c>
      <c r="I7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3" customFormat="false" ht="13.8" hidden="false" customHeight="false" outlineLevel="0" collapsed="false">
      <c r="B773" s="7" t="str">
        <f aca="true">IF(ROW()-1&gt;$J$1,"",INDIRECT("Inventaires!D"&amp;SMALL(Inventaires!$A$3:$A$400,ROW()-1),1))</f>
        <v/>
      </c>
      <c r="C773" s="8" t="str">
        <f aca="true">IF(ROW()-1&gt;$J$1,"",INDIRECT("Inventaires!I"&amp;SMALL(Inventaires!$A$3:$A$400,ROW()-1),1))</f>
        <v/>
      </c>
      <c r="D773" s="3" t="str">
        <f aca="true">IF(ROW()-1&gt;$J$1,"",INDIRECT("Inventaires!C"&amp;SMALL(Inventaires!$A$3:$A$400,ROW()-1),1))</f>
        <v/>
      </c>
      <c r="E773" s="8" t="str">
        <f aca="true">IF(ROW()-1&gt;$J$1,"",INDIRECT("Inventaires!Q"&amp;SMALL(Inventaires!$A$3:$A$400,ROW()-1),1))</f>
        <v/>
      </c>
      <c r="F773" s="10" t="str">
        <f aca="true">IF(ROW()-1&gt;$J$1,"",INDIRECT("Inventaires!J"&amp;SMALL(Inventaires!$A$3:$A$400,ROW()-1),1))</f>
        <v/>
      </c>
      <c r="G773" s="3" t="str">
        <f aca="true">IF(ROW()-1&gt;$J$1,"",INDIRECT("Inventaires!K"&amp;SMALL(Inventaires!$A$3:$A$400,ROW()-1),1))</f>
        <v/>
      </c>
      <c r="H773" s="8" t="str">
        <f aca="true">IF(ROW()-1&gt;$J$1,"",INDIRECT("Inventaires!O"&amp;SMALL(Inventaires!$A$3:$A$400,ROW()-1),1))</f>
        <v/>
      </c>
      <c r="I7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4" customFormat="false" ht="13.8" hidden="false" customHeight="false" outlineLevel="0" collapsed="false">
      <c r="B774" s="7" t="str">
        <f aca="true">IF(ROW()-1&gt;$J$1,"",INDIRECT("Inventaires!D"&amp;SMALL(Inventaires!$A$3:$A$400,ROW()-1),1))</f>
        <v/>
      </c>
      <c r="C774" s="8" t="str">
        <f aca="true">IF(ROW()-1&gt;$J$1,"",INDIRECT("Inventaires!I"&amp;SMALL(Inventaires!$A$3:$A$400,ROW()-1),1))</f>
        <v/>
      </c>
      <c r="D774" s="3" t="str">
        <f aca="true">IF(ROW()-1&gt;$J$1,"",INDIRECT("Inventaires!C"&amp;SMALL(Inventaires!$A$3:$A$400,ROW()-1),1))</f>
        <v/>
      </c>
      <c r="E774" s="8" t="str">
        <f aca="true">IF(ROW()-1&gt;$J$1,"",INDIRECT("Inventaires!Q"&amp;SMALL(Inventaires!$A$3:$A$400,ROW()-1),1))</f>
        <v/>
      </c>
      <c r="F774" s="10" t="str">
        <f aca="true">IF(ROW()-1&gt;$J$1,"",INDIRECT("Inventaires!J"&amp;SMALL(Inventaires!$A$3:$A$400,ROW()-1),1))</f>
        <v/>
      </c>
      <c r="G774" s="3" t="str">
        <f aca="true">IF(ROW()-1&gt;$J$1,"",INDIRECT("Inventaires!K"&amp;SMALL(Inventaires!$A$3:$A$400,ROW()-1),1))</f>
        <v/>
      </c>
      <c r="H774" s="8" t="str">
        <f aca="true">IF(ROW()-1&gt;$J$1,"",INDIRECT("Inventaires!O"&amp;SMALL(Inventaires!$A$3:$A$400,ROW()-1),1))</f>
        <v/>
      </c>
      <c r="I7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5" customFormat="false" ht="13.8" hidden="false" customHeight="false" outlineLevel="0" collapsed="false">
      <c r="B775" s="7" t="str">
        <f aca="true">IF(ROW()-1&gt;$J$1,"",INDIRECT("Inventaires!D"&amp;SMALL(Inventaires!$A$3:$A$400,ROW()-1),1))</f>
        <v/>
      </c>
      <c r="C775" s="8" t="str">
        <f aca="true">IF(ROW()-1&gt;$J$1,"",INDIRECT("Inventaires!I"&amp;SMALL(Inventaires!$A$3:$A$400,ROW()-1),1))</f>
        <v/>
      </c>
      <c r="D775" s="3" t="str">
        <f aca="true">IF(ROW()-1&gt;$J$1,"",INDIRECT("Inventaires!C"&amp;SMALL(Inventaires!$A$3:$A$400,ROW()-1),1))</f>
        <v/>
      </c>
      <c r="E775" s="8" t="str">
        <f aca="true">IF(ROW()-1&gt;$J$1,"",INDIRECT("Inventaires!Q"&amp;SMALL(Inventaires!$A$3:$A$400,ROW()-1),1))</f>
        <v/>
      </c>
      <c r="F775" s="10" t="str">
        <f aca="true">IF(ROW()-1&gt;$J$1,"",INDIRECT("Inventaires!J"&amp;SMALL(Inventaires!$A$3:$A$400,ROW()-1),1))</f>
        <v/>
      </c>
      <c r="G775" s="3" t="str">
        <f aca="true">IF(ROW()-1&gt;$J$1,"",INDIRECT("Inventaires!K"&amp;SMALL(Inventaires!$A$3:$A$400,ROW()-1),1))</f>
        <v/>
      </c>
      <c r="H775" s="8" t="str">
        <f aca="true">IF(ROW()-1&gt;$J$1,"",INDIRECT("Inventaires!O"&amp;SMALL(Inventaires!$A$3:$A$400,ROW()-1),1))</f>
        <v/>
      </c>
      <c r="I7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6" customFormat="false" ht="13.8" hidden="false" customHeight="false" outlineLevel="0" collapsed="false">
      <c r="B776" s="7" t="str">
        <f aca="true">IF(ROW()-1&gt;$J$1,"",INDIRECT("Inventaires!D"&amp;SMALL(Inventaires!$A$3:$A$400,ROW()-1),1))</f>
        <v/>
      </c>
      <c r="C776" s="8" t="str">
        <f aca="true">IF(ROW()-1&gt;$J$1,"",INDIRECT("Inventaires!I"&amp;SMALL(Inventaires!$A$3:$A$400,ROW()-1),1))</f>
        <v/>
      </c>
      <c r="D776" s="3" t="str">
        <f aca="true">IF(ROW()-1&gt;$J$1,"",INDIRECT("Inventaires!C"&amp;SMALL(Inventaires!$A$3:$A$400,ROW()-1),1))</f>
        <v/>
      </c>
      <c r="E776" s="8" t="str">
        <f aca="true">IF(ROW()-1&gt;$J$1,"",INDIRECT("Inventaires!Q"&amp;SMALL(Inventaires!$A$3:$A$400,ROW()-1),1))</f>
        <v/>
      </c>
      <c r="F776" s="10" t="str">
        <f aca="true">IF(ROW()-1&gt;$J$1,"",INDIRECT("Inventaires!J"&amp;SMALL(Inventaires!$A$3:$A$400,ROW()-1),1))</f>
        <v/>
      </c>
      <c r="G776" s="3" t="str">
        <f aca="true">IF(ROW()-1&gt;$J$1,"",INDIRECT("Inventaires!K"&amp;SMALL(Inventaires!$A$3:$A$400,ROW()-1),1))</f>
        <v/>
      </c>
      <c r="H776" s="8" t="str">
        <f aca="true">IF(ROW()-1&gt;$J$1,"",INDIRECT("Inventaires!O"&amp;SMALL(Inventaires!$A$3:$A$400,ROW()-1),1))</f>
        <v/>
      </c>
      <c r="I7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7" customFormat="false" ht="13.8" hidden="false" customHeight="false" outlineLevel="0" collapsed="false">
      <c r="B777" s="7" t="str">
        <f aca="true">IF(ROW()-1&gt;$J$1,"",INDIRECT("Inventaires!D"&amp;SMALL(Inventaires!$A$3:$A$400,ROW()-1),1))</f>
        <v/>
      </c>
      <c r="C777" s="8" t="str">
        <f aca="true">IF(ROW()-1&gt;$J$1,"",INDIRECT("Inventaires!I"&amp;SMALL(Inventaires!$A$3:$A$400,ROW()-1),1))</f>
        <v/>
      </c>
      <c r="D777" s="3" t="str">
        <f aca="true">IF(ROW()-1&gt;$J$1,"",INDIRECT("Inventaires!C"&amp;SMALL(Inventaires!$A$3:$A$400,ROW()-1),1))</f>
        <v/>
      </c>
      <c r="E777" s="8" t="str">
        <f aca="true">IF(ROW()-1&gt;$J$1,"",INDIRECT("Inventaires!Q"&amp;SMALL(Inventaires!$A$3:$A$400,ROW()-1),1))</f>
        <v/>
      </c>
      <c r="F777" s="10" t="str">
        <f aca="true">IF(ROW()-1&gt;$J$1,"",INDIRECT("Inventaires!J"&amp;SMALL(Inventaires!$A$3:$A$400,ROW()-1),1))</f>
        <v/>
      </c>
      <c r="G777" s="3" t="str">
        <f aca="true">IF(ROW()-1&gt;$J$1,"",INDIRECT("Inventaires!K"&amp;SMALL(Inventaires!$A$3:$A$400,ROW()-1),1))</f>
        <v/>
      </c>
      <c r="H777" s="8" t="str">
        <f aca="true">IF(ROW()-1&gt;$J$1,"",INDIRECT("Inventaires!O"&amp;SMALL(Inventaires!$A$3:$A$400,ROW()-1),1))</f>
        <v/>
      </c>
      <c r="I7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8" customFormat="false" ht="13.8" hidden="false" customHeight="false" outlineLevel="0" collapsed="false">
      <c r="B778" s="7" t="str">
        <f aca="true">IF(ROW()-1&gt;$J$1,"",INDIRECT("Inventaires!D"&amp;SMALL(Inventaires!$A$3:$A$400,ROW()-1),1))</f>
        <v/>
      </c>
      <c r="C778" s="8" t="str">
        <f aca="true">IF(ROW()-1&gt;$J$1,"",INDIRECT("Inventaires!I"&amp;SMALL(Inventaires!$A$3:$A$400,ROW()-1),1))</f>
        <v/>
      </c>
      <c r="D778" s="3" t="str">
        <f aca="true">IF(ROW()-1&gt;$J$1,"",INDIRECT("Inventaires!C"&amp;SMALL(Inventaires!$A$3:$A$400,ROW()-1),1))</f>
        <v/>
      </c>
      <c r="E778" s="8" t="str">
        <f aca="true">IF(ROW()-1&gt;$J$1,"",INDIRECT("Inventaires!Q"&amp;SMALL(Inventaires!$A$3:$A$400,ROW()-1),1))</f>
        <v/>
      </c>
      <c r="F778" s="10" t="str">
        <f aca="true">IF(ROW()-1&gt;$J$1,"",INDIRECT("Inventaires!J"&amp;SMALL(Inventaires!$A$3:$A$400,ROW()-1),1))</f>
        <v/>
      </c>
      <c r="G778" s="3" t="str">
        <f aca="true">IF(ROW()-1&gt;$J$1,"",INDIRECT("Inventaires!K"&amp;SMALL(Inventaires!$A$3:$A$400,ROW()-1),1))</f>
        <v/>
      </c>
      <c r="H778" s="8" t="str">
        <f aca="true">IF(ROW()-1&gt;$J$1,"",INDIRECT("Inventaires!O"&amp;SMALL(Inventaires!$A$3:$A$400,ROW()-1),1))</f>
        <v/>
      </c>
      <c r="I7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79" customFormat="false" ht="13.8" hidden="false" customHeight="false" outlineLevel="0" collapsed="false">
      <c r="B779" s="7" t="str">
        <f aca="true">IF(ROW()-1&gt;$J$1,"",INDIRECT("Inventaires!D"&amp;SMALL(Inventaires!$A$3:$A$400,ROW()-1),1))</f>
        <v/>
      </c>
      <c r="C779" s="8" t="str">
        <f aca="true">IF(ROW()-1&gt;$J$1,"",INDIRECT("Inventaires!I"&amp;SMALL(Inventaires!$A$3:$A$400,ROW()-1),1))</f>
        <v/>
      </c>
      <c r="D779" s="3" t="str">
        <f aca="true">IF(ROW()-1&gt;$J$1,"",INDIRECT("Inventaires!C"&amp;SMALL(Inventaires!$A$3:$A$400,ROW()-1),1))</f>
        <v/>
      </c>
      <c r="E779" s="8" t="str">
        <f aca="true">IF(ROW()-1&gt;$J$1,"",INDIRECT("Inventaires!Q"&amp;SMALL(Inventaires!$A$3:$A$400,ROW()-1),1))</f>
        <v/>
      </c>
      <c r="F779" s="10" t="str">
        <f aca="true">IF(ROW()-1&gt;$J$1,"",INDIRECT("Inventaires!J"&amp;SMALL(Inventaires!$A$3:$A$400,ROW()-1),1))</f>
        <v/>
      </c>
      <c r="G779" s="3" t="str">
        <f aca="true">IF(ROW()-1&gt;$J$1,"",INDIRECT("Inventaires!K"&amp;SMALL(Inventaires!$A$3:$A$400,ROW()-1),1))</f>
        <v/>
      </c>
      <c r="H779" s="8" t="str">
        <f aca="true">IF(ROW()-1&gt;$J$1,"",INDIRECT("Inventaires!O"&amp;SMALL(Inventaires!$A$3:$A$400,ROW()-1),1))</f>
        <v/>
      </c>
      <c r="I7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0" customFormat="false" ht="13.8" hidden="false" customHeight="false" outlineLevel="0" collapsed="false">
      <c r="B780" s="7" t="str">
        <f aca="true">IF(ROW()-1&gt;$J$1,"",INDIRECT("Inventaires!D"&amp;SMALL(Inventaires!$A$3:$A$400,ROW()-1),1))</f>
        <v/>
      </c>
      <c r="C780" s="8" t="str">
        <f aca="true">IF(ROW()-1&gt;$J$1,"",INDIRECT("Inventaires!I"&amp;SMALL(Inventaires!$A$3:$A$400,ROW()-1),1))</f>
        <v/>
      </c>
      <c r="D780" s="3" t="str">
        <f aca="true">IF(ROW()-1&gt;$J$1,"",INDIRECT("Inventaires!C"&amp;SMALL(Inventaires!$A$3:$A$400,ROW()-1),1))</f>
        <v/>
      </c>
      <c r="E780" s="8" t="str">
        <f aca="true">IF(ROW()-1&gt;$J$1,"",INDIRECT("Inventaires!Q"&amp;SMALL(Inventaires!$A$3:$A$400,ROW()-1),1))</f>
        <v/>
      </c>
      <c r="F780" s="10" t="str">
        <f aca="true">IF(ROW()-1&gt;$J$1,"",INDIRECT("Inventaires!J"&amp;SMALL(Inventaires!$A$3:$A$400,ROW()-1),1))</f>
        <v/>
      </c>
      <c r="G780" s="3" t="str">
        <f aca="true">IF(ROW()-1&gt;$J$1,"",INDIRECT("Inventaires!K"&amp;SMALL(Inventaires!$A$3:$A$400,ROW()-1),1))</f>
        <v/>
      </c>
      <c r="H780" s="8" t="str">
        <f aca="true">IF(ROW()-1&gt;$J$1,"",INDIRECT("Inventaires!O"&amp;SMALL(Inventaires!$A$3:$A$400,ROW()-1),1))</f>
        <v/>
      </c>
      <c r="I7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1" customFormat="false" ht="13.8" hidden="false" customHeight="false" outlineLevel="0" collapsed="false">
      <c r="B781" s="7" t="str">
        <f aca="true">IF(ROW()-1&gt;$J$1,"",INDIRECT("Inventaires!D"&amp;SMALL(Inventaires!$A$3:$A$400,ROW()-1),1))</f>
        <v/>
      </c>
      <c r="C781" s="8" t="str">
        <f aca="true">IF(ROW()-1&gt;$J$1,"",INDIRECT("Inventaires!I"&amp;SMALL(Inventaires!$A$3:$A$400,ROW()-1),1))</f>
        <v/>
      </c>
      <c r="D781" s="3" t="str">
        <f aca="true">IF(ROW()-1&gt;$J$1,"",INDIRECT("Inventaires!C"&amp;SMALL(Inventaires!$A$3:$A$400,ROW()-1),1))</f>
        <v/>
      </c>
      <c r="E781" s="8" t="str">
        <f aca="true">IF(ROW()-1&gt;$J$1,"",INDIRECT("Inventaires!Q"&amp;SMALL(Inventaires!$A$3:$A$400,ROW()-1),1))</f>
        <v/>
      </c>
      <c r="F781" s="10" t="str">
        <f aca="true">IF(ROW()-1&gt;$J$1,"",INDIRECT("Inventaires!J"&amp;SMALL(Inventaires!$A$3:$A$400,ROW()-1),1))</f>
        <v/>
      </c>
      <c r="G781" s="3" t="str">
        <f aca="true">IF(ROW()-1&gt;$J$1,"",INDIRECT("Inventaires!K"&amp;SMALL(Inventaires!$A$3:$A$400,ROW()-1),1))</f>
        <v/>
      </c>
      <c r="H781" s="8" t="str">
        <f aca="true">IF(ROW()-1&gt;$J$1,"",INDIRECT("Inventaires!O"&amp;SMALL(Inventaires!$A$3:$A$400,ROW()-1),1))</f>
        <v/>
      </c>
      <c r="I7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2" customFormat="false" ht="13.8" hidden="false" customHeight="false" outlineLevel="0" collapsed="false">
      <c r="B782" s="7" t="str">
        <f aca="true">IF(ROW()-1&gt;$J$1,"",INDIRECT("Inventaires!D"&amp;SMALL(Inventaires!$A$3:$A$400,ROW()-1),1))</f>
        <v/>
      </c>
      <c r="C782" s="8" t="str">
        <f aca="true">IF(ROW()-1&gt;$J$1,"",INDIRECT("Inventaires!I"&amp;SMALL(Inventaires!$A$3:$A$400,ROW()-1),1))</f>
        <v/>
      </c>
      <c r="D782" s="3" t="str">
        <f aca="true">IF(ROW()-1&gt;$J$1,"",INDIRECT("Inventaires!C"&amp;SMALL(Inventaires!$A$3:$A$400,ROW()-1),1))</f>
        <v/>
      </c>
      <c r="E782" s="8" t="str">
        <f aca="true">IF(ROW()-1&gt;$J$1,"",INDIRECT("Inventaires!Q"&amp;SMALL(Inventaires!$A$3:$A$400,ROW()-1),1))</f>
        <v/>
      </c>
      <c r="F782" s="10" t="str">
        <f aca="true">IF(ROW()-1&gt;$J$1,"",INDIRECT("Inventaires!J"&amp;SMALL(Inventaires!$A$3:$A$400,ROW()-1),1))</f>
        <v/>
      </c>
      <c r="G782" s="3" t="str">
        <f aca="true">IF(ROW()-1&gt;$J$1,"",INDIRECT("Inventaires!K"&amp;SMALL(Inventaires!$A$3:$A$400,ROW()-1),1))</f>
        <v/>
      </c>
      <c r="H782" s="8" t="str">
        <f aca="true">IF(ROW()-1&gt;$J$1,"",INDIRECT("Inventaires!O"&amp;SMALL(Inventaires!$A$3:$A$400,ROW()-1),1))</f>
        <v/>
      </c>
      <c r="I7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3" customFormat="false" ht="13.8" hidden="false" customHeight="false" outlineLevel="0" collapsed="false">
      <c r="B783" s="7" t="str">
        <f aca="true">IF(ROW()-1&gt;$J$1,"",INDIRECT("Inventaires!D"&amp;SMALL(Inventaires!$A$3:$A$400,ROW()-1),1))</f>
        <v/>
      </c>
      <c r="C783" s="8" t="str">
        <f aca="true">IF(ROW()-1&gt;$J$1,"",INDIRECT("Inventaires!I"&amp;SMALL(Inventaires!$A$3:$A$400,ROW()-1),1))</f>
        <v/>
      </c>
      <c r="D783" s="3" t="str">
        <f aca="true">IF(ROW()-1&gt;$J$1,"",INDIRECT("Inventaires!C"&amp;SMALL(Inventaires!$A$3:$A$400,ROW()-1),1))</f>
        <v/>
      </c>
      <c r="E783" s="8" t="str">
        <f aca="true">IF(ROW()-1&gt;$J$1,"",INDIRECT("Inventaires!Q"&amp;SMALL(Inventaires!$A$3:$A$400,ROW()-1),1))</f>
        <v/>
      </c>
      <c r="F783" s="10" t="str">
        <f aca="true">IF(ROW()-1&gt;$J$1,"",INDIRECT("Inventaires!J"&amp;SMALL(Inventaires!$A$3:$A$400,ROW()-1),1))</f>
        <v/>
      </c>
      <c r="G783" s="3" t="str">
        <f aca="true">IF(ROW()-1&gt;$J$1,"",INDIRECT("Inventaires!K"&amp;SMALL(Inventaires!$A$3:$A$400,ROW()-1),1))</f>
        <v/>
      </c>
      <c r="H783" s="8" t="str">
        <f aca="true">IF(ROW()-1&gt;$J$1,"",INDIRECT("Inventaires!O"&amp;SMALL(Inventaires!$A$3:$A$400,ROW()-1),1))</f>
        <v/>
      </c>
      <c r="I7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4" customFormat="false" ht="13.8" hidden="false" customHeight="false" outlineLevel="0" collapsed="false">
      <c r="B784" s="7" t="str">
        <f aca="true">IF(ROW()-1&gt;$J$1,"",INDIRECT("Inventaires!D"&amp;SMALL(Inventaires!$A$3:$A$400,ROW()-1),1))</f>
        <v/>
      </c>
      <c r="C784" s="8" t="str">
        <f aca="true">IF(ROW()-1&gt;$J$1,"",INDIRECT("Inventaires!I"&amp;SMALL(Inventaires!$A$3:$A$400,ROW()-1),1))</f>
        <v/>
      </c>
      <c r="D784" s="3" t="str">
        <f aca="true">IF(ROW()-1&gt;$J$1,"",INDIRECT("Inventaires!C"&amp;SMALL(Inventaires!$A$3:$A$400,ROW()-1),1))</f>
        <v/>
      </c>
      <c r="E784" s="8" t="str">
        <f aca="true">IF(ROW()-1&gt;$J$1,"",INDIRECT("Inventaires!Q"&amp;SMALL(Inventaires!$A$3:$A$400,ROW()-1),1))</f>
        <v/>
      </c>
      <c r="F784" s="10" t="str">
        <f aca="true">IF(ROW()-1&gt;$J$1,"",INDIRECT("Inventaires!J"&amp;SMALL(Inventaires!$A$3:$A$400,ROW()-1),1))</f>
        <v/>
      </c>
      <c r="G784" s="3" t="str">
        <f aca="true">IF(ROW()-1&gt;$J$1,"",INDIRECT("Inventaires!K"&amp;SMALL(Inventaires!$A$3:$A$400,ROW()-1),1))</f>
        <v/>
      </c>
      <c r="H784" s="8" t="str">
        <f aca="true">IF(ROW()-1&gt;$J$1,"",INDIRECT("Inventaires!O"&amp;SMALL(Inventaires!$A$3:$A$400,ROW()-1),1))</f>
        <v/>
      </c>
      <c r="I7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5" customFormat="false" ht="13.8" hidden="false" customHeight="false" outlineLevel="0" collapsed="false">
      <c r="B785" s="7" t="str">
        <f aca="true">IF(ROW()-1&gt;$J$1,"",INDIRECT("Inventaires!D"&amp;SMALL(Inventaires!$A$3:$A$400,ROW()-1),1))</f>
        <v/>
      </c>
      <c r="C785" s="8" t="str">
        <f aca="true">IF(ROW()-1&gt;$J$1,"",INDIRECT("Inventaires!I"&amp;SMALL(Inventaires!$A$3:$A$400,ROW()-1),1))</f>
        <v/>
      </c>
      <c r="D785" s="3" t="str">
        <f aca="true">IF(ROW()-1&gt;$J$1,"",INDIRECT("Inventaires!C"&amp;SMALL(Inventaires!$A$3:$A$400,ROW()-1),1))</f>
        <v/>
      </c>
      <c r="E785" s="8" t="str">
        <f aca="true">IF(ROW()-1&gt;$J$1,"",INDIRECT("Inventaires!Q"&amp;SMALL(Inventaires!$A$3:$A$400,ROW()-1),1))</f>
        <v/>
      </c>
      <c r="F785" s="10" t="str">
        <f aca="true">IF(ROW()-1&gt;$J$1,"",INDIRECT("Inventaires!J"&amp;SMALL(Inventaires!$A$3:$A$400,ROW()-1),1))</f>
        <v/>
      </c>
      <c r="G785" s="3" t="str">
        <f aca="true">IF(ROW()-1&gt;$J$1,"",INDIRECT("Inventaires!K"&amp;SMALL(Inventaires!$A$3:$A$400,ROW()-1),1))</f>
        <v/>
      </c>
      <c r="H785" s="8" t="str">
        <f aca="true">IF(ROW()-1&gt;$J$1,"",INDIRECT("Inventaires!O"&amp;SMALL(Inventaires!$A$3:$A$400,ROW()-1),1))</f>
        <v/>
      </c>
      <c r="I7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6" customFormat="false" ht="13.8" hidden="false" customHeight="false" outlineLevel="0" collapsed="false">
      <c r="B786" s="7" t="str">
        <f aca="true">IF(ROW()-1&gt;$J$1,"",INDIRECT("Inventaires!D"&amp;SMALL(Inventaires!$A$3:$A$400,ROW()-1),1))</f>
        <v/>
      </c>
      <c r="C786" s="8" t="str">
        <f aca="true">IF(ROW()-1&gt;$J$1,"",INDIRECT("Inventaires!I"&amp;SMALL(Inventaires!$A$3:$A$400,ROW()-1),1))</f>
        <v/>
      </c>
      <c r="D786" s="3" t="str">
        <f aca="true">IF(ROW()-1&gt;$J$1,"",INDIRECT("Inventaires!C"&amp;SMALL(Inventaires!$A$3:$A$400,ROW()-1),1))</f>
        <v/>
      </c>
      <c r="E786" s="8" t="str">
        <f aca="true">IF(ROW()-1&gt;$J$1,"",INDIRECT("Inventaires!Q"&amp;SMALL(Inventaires!$A$3:$A$400,ROW()-1),1))</f>
        <v/>
      </c>
      <c r="F786" s="10" t="str">
        <f aca="true">IF(ROW()-1&gt;$J$1,"",INDIRECT("Inventaires!J"&amp;SMALL(Inventaires!$A$3:$A$400,ROW()-1),1))</f>
        <v/>
      </c>
      <c r="G786" s="3" t="str">
        <f aca="true">IF(ROW()-1&gt;$J$1,"",INDIRECT("Inventaires!K"&amp;SMALL(Inventaires!$A$3:$A$400,ROW()-1),1))</f>
        <v/>
      </c>
      <c r="H786" s="8" t="str">
        <f aca="true">IF(ROW()-1&gt;$J$1,"",INDIRECT("Inventaires!O"&amp;SMALL(Inventaires!$A$3:$A$400,ROW()-1),1))</f>
        <v/>
      </c>
      <c r="I7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7" customFormat="false" ht="13.8" hidden="false" customHeight="false" outlineLevel="0" collapsed="false">
      <c r="B787" s="7" t="str">
        <f aca="true">IF(ROW()-1&gt;$J$1,"",INDIRECT("Inventaires!D"&amp;SMALL(Inventaires!$A$3:$A$400,ROW()-1),1))</f>
        <v/>
      </c>
      <c r="C787" s="8" t="str">
        <f aca="true">IF(ROW()-1&gt;$J$1,"",INDIRECT("Inventaires!I"&amp;SMALL(Inventaires!$A$3:$A$400,ROW()-1),1))</f>
        <v/>
      </c>
      <c r="D787" s="3" t="str">
        <f aca="true">IF(ROW()-1&gt;$J$1,"",INDIRECT("Inventaires!C"&amp;SMALL(Inventaires!$A$3:$A$400,ROW()-1),1))</f>
        <v/>
      </c>
      <c r="E787" s="8" t="str">
        <f aca="true">IF(ROW()-1&gt;$J$1,"",INDIRECT("Inventaires!Q"&amp;SMALL(Inventaires!$A$3:$A$400,ROW()-1),1))</f>
        <v/>
      </c>
      <c r="F787" s="10" t="str">
        <f aca="true">IF(ROW()-1&gt;$J$1,"",INDIRECT("Inventaires!J"&amp;SMALL(Inventaires!$A$3:$A$400,ROW()-1),1))</f>
        <v/>
      </c>
      <c r="G787" s="3" t="str">
        <f aca="true">IF(ROW()-1&gt;$J$1,"",INDIRECT("Inventaires!K"&amp;SMALL(Inventaires!$A$3:$A$400,ROW()-1),1))</f>
        <v/>
      </c>
      <c r="H787" s="8" t="str">
        <f aca="true">IF(ROW()-1&gt;$J$1,"",INDIRECT("Inventaires!O"&amp;SMALL(Inventaires!$A$3:$A$400,ROW()-1),1))</f>
        <v/>
      </c>
      <c r="I7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8" customFormat="false" ht="13.8" hidden="false" customHeight="false" outlineLevel="0" collapsed="false">
      <c r="B788" s="7" t="str">
        <f aca="true">IF(ROW()-1&gt;$J$1,"",INDIRECT("Inventaires!D"&amp;SMALL(Inventaires!$A$3:$A$400,ROW()-1),1))</f>
        <v/>
      </c>
      <c r="C788" s="8" t="str">
        <f aca="true">IF(ROW()-1&gt;$J$1,"",INDIRECT("Inventaires!I"&amp;SMALL(Inventaires!$A$3:$A$400,ROW()-1),1))</f>
        <v/>
      </c>
      <c r="D788" s="3" t="str">
        <f aca="true">IF(ROW()-1&gt;$J$1,"",INDIRECT("Inventaires!C"&amp;SMALL(Inventaires!$A$3:$A$400,ROW()-1),1))</f>
        <v/>
      </c>
      <c r="E788" s="8" t="str">
        <f aca="true">IF(ROW()-1&gt;$J$1,"",INDIRECT("Inventaires!Q"&amp;SMALL(Inventaires!$A$3:$A$400,ROW()-1),1))</f>
        <v/>
      </c>
      <c r="F788" s="10" t="str">
        <f aca="true">IF(ROW()-1&gt;$J$1,"",INDIRECT("Inventaires!J"&amp;SMALL(Inventaires!$A$3:$A$400,ROW()-1),1))</f>
        <v/>
      </c>
      <c r="G788" s="3" t="str">
        <f aca="true">IF(ROW()-1&gt;$J$1,"",INDIRECT("Inventaires!K"&amp;SMALL(Inventaires!$A$3:$A$400,ROW()-1),1))</f>
        <v/>
      </c>
      <c r="H788" s="8" t="str">
        <f aca="true">IF(ROW()-1&gt;$J$1,"",INDIRECT("Inventaires!O"&amp;SMALL(Inventaires!$A$3:$A$400,ROW()-1),1))</f>
        <v/>
      </c>
      <c r="I7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89" customFormat="false" ht="13.8" hidden="false" customHeight="false" outlineLevel="0" collapsed="false">
      <c r="B789" s="7" t="str">
        <f aca="true">IF(ROW()-1&gt;$J$1,"",INDIRECT("Inventaires!D"&amp;SMALL(Inventaires!$A$3:$A$400,ROW()-1),1))</f>
        <v/>
      </c>
      <c r="C789" s="8" t="str">
        <f aca="true">IF(ROW()-1&gt;$J$1,"",INDIRECT("Inventaires!I"&amp;SMALL(Inventaires!$A$3:$A$400,ROW()-1),1))</f>
        <v/>
      </c>
      <c r="D789" s="3" t="str">
        <f aca="true">IF(ROW()-1&gt;$J$1,"",INDIRECT("Inventaires!C"&amp;SMALL(Inventaires!$A$3:$A$400,ROW()-1),1))</f>
        <v/>
      </c>
      <c r="E789" s="8" t="str">
        <f aca="true">IF(ROW()-1&gt;$J$1,"",INDIRECT("Inventaires!Q"&amp;SMALL(Inventaires!$A$3:$A$400,ROW()-1),1))</f>
        <v/>
      </c>
      <c r="F789" s="10" t="str">
        <f aca="true">IF(ROW()-1&gt;$J$1,"",INDIRECT("Inventaires!J"&amp;SMALL(Inventaires!$A$3:$A$400,ROW()-1),1))</f>
        <v/>
      </c>
      <c r="G789" s="3" t="str">
        <f aca="true">IF(ROW()-1&gt;$J$1,"",INDIRECT("Inventaires!K"&amp;SMALL(Inventaires!$A$3:$A$400,ROW()-1),1))</f>
        <v/>
      </c>
      <c r="H789" s="8" t="str">
        <f aca="true">IF(ROW()-1&gt;$J$1,"",INDIRECT("Inventaires!O"&amp;SMALL(Inventaires!$A$3:$A$400,ROW()-1),1))</f>
        <v/>
      </c>
      <c r="I7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0" customFormat="false" ht="13.8" hidden="false" customHeight="false" outlineLevel="0" collapsed="false">
      <c r="B790" s="7" t="str">
        <f aca="true">IF(ROW()-1&gt;$J$1,"",INDIRECT("Inventaires!D"&amp;SMALL(Inventaires!$A$3:$A$400,ROW()-1),1))</f>
        <v/>
      </c>
      <c r="C790" s="8" t="str">
        <f aca="true">IF(ROW()-1&gt;$J$1,"",INDIRECT("Inventaires!I"&amp;SMALL(Inventaires!$A$3:$A$400,ROW()-1),1))</f>
        <v/>
      </c>
      <c r="D790" s="3" t="str">
        <f aca="true">IF(ROW()-1&gt;$J$1,"",INDIRECT("Inventaires!C"&amp;SMALL(Inventaires!$A$3:$A$400,ROW()-1),1))</f>
        <v/>
      </c>
      <c r="E790" s="8" t="str">
        <f aca="true">IF(ROW()-1&gt;$J$1,"",INDIRECT("Inventaires!Q"&amp;SMALL(Inventaires!$A$3:$A$400,ROW()-1),1))</f>
        <v/>
      </c>
      <c r="F790" s="10" t="str">
        <f aca="true">IF(ROW()-1&gt;$J$1,"",INDIRECT("Inventaires!J"&amp;SMALL(Inventaires!$A$3:$A$400,ROW()-1),1))</f>
        <v/>
      </c>
      <c r="G790" s="3" t="str">
        <f aca="true">IF(ROW()-1&gt;$J$1,"",INDIRECT("Inventaires!K"&amp;SMALL(Inventaires!$A$3:$A$400,ROW()-1),1))</f>
        <v/>
      </c>
      <c r="H790" s="8" t="str">
        <f aca="true">IF(ROW()-1&gt;$J$1,"",INDIRECT("Inventaires!O"&amp;SMALL(Inventaires!$A$3:$A$400,ROW()-1),1))</f>
        <v/>
      </c>
      <c r="I7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1" customFormat="false" ht="13.8" hidden="false" customHeight="false" outlineLevel="0" collapsed="false">
      <c r="B791" s="7" t="str">
        <f aca="true">IF(ROW()-1&gt;$J$1,"",INDIRECT("Inventaires!D"&amp;SMALL(Inventaires!$A$3:$A$400,ROW()-1),1))</f>
        <v/>
      </c>
      <c r="C791" s="8" t="str">
        <f aca="true">IF(ROW()-1&gt;$J$1,"",INDIRECT("Inventaires!I"&amp;SMALL(Inventaires!$A$3:$A$400,ROW()-1),1))</f>
        <v/>
      </c>
      <c r="D791" s="3" t="str">
        <f aca="true">IF(ROW()-1&gt;$J$1,"",INDIRECT("Inventaires!C"&amp;SMALL(Inventaires!$A$3:$A$400,ROW()-1),1))</f>
        <v/>
      </c>
      <c r="E791" s="8" t="str">
        <f aca="true">IF(ROW()-1&gt;$J$1,"",INDIRECT("Inventaires!Q"&amp;SMALL(Inventaires!$A$3:$A$400,ROW()-1),1))</f>
        <v/>
      </c>
      <c r="F791" s="10" t="str">
        <f aca="true">IF(ROW()-1&gt;$J$1,"",INDIRECT("Inventaires!J"&amp;SMALL(Inventaires!$A$3:$A$400,ROW()-1),1))</f>
        <v/>
      </c>
      <c r="G791" s="3" t="str">
        <f aca="true">IF(ROW()-1&gt;$J$1,"",INDIRECT("Inventaires!K"&amp;SMALL(Inventaires!$A$3:$A$400,ROW()-1),1))</f>
        <v/>
      </c>
      <c r="H791" s="8" t="str">
        <f aca="true">IF(ROW()-1&gt;$J$1,"",INDIRECT("Inventaires!O"&amp;SMALL(Inventaires!$A$3:$A$400,ROW()-1),1))</f>
        <v/>
      </c>
      <c r="I7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2" customFormat="false" ht="13.8" hidden="false" customHeight="false" outlineLevel="0" collapsed="false">
      <c r="B792" s="7" t="str">
        <f aca="true">IF(ROW()-1&gt;$J$1,"",INDIRECT("Inventaires!D"&amp;SMALL(Inventaires!$A$3:$A$400,ROW()-1),1))</f>
        <v/>
      </c>
      <c r="C792" s="8" t="str">
        <f aca="true">IF(ROW()-1&gt;$J$1,"",INDIRECT("Inventaires!I"&amp;SMALL(Inventaires!$A$3:$A$400,ROW()-1),1))</f>
        <v/>
      </c>
      <c r="D792" s="3" t="str">
        <f aca="true">IF(ROW()-1&gt;$J$1,"",INDIRECT("Inventaires!C"&amp;SMALL(Inventaires!$A$3:$A$400,ROW()-1),1))</f>
        <v/>
      </c>
      <c r="E792" s="8" t="str">
        <f aca="true">IF(ROW()-1&gt;$J$1,"",INDIRECT("Inventaires!Q"&amp;SMALL(Inventaires!$A$3:$A$400,ROW()-1),1))</f>
        <v/>
      </c>
      <c r="F792" s="10" t="str">
        <f aca="true">IF(ROW()-1&gt;$J$1,"",INDIRECT("Inventaires!J"&amp;SMALL(Inventaires!$A$3:$A$400,ROW()-1),1))</f>
        <v/>
      </c>
      <c r="G792" s="3" t="str">
        <f aca="true">IF(ROW()-1&gt;$J$1,"",INDIRECT("Inventaires!K"&amp;SMALL(Inventaires!$A$3:$A$400,ROW()-1),1))</f>
        <v/>
      </c>
      <c r="H792" s="8" t="str">
        <f aca="true">IF(ROW()-1&gt;$J$1,"",INDIRECT("Inventaires!O"&amp;SMALL(Inventaires!$A$3:$A$400,ROW()-1),1))</f>
        <v/>
      </c>
      <c r="I7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3" customFormat="false" ht="13.8" hidden="false" customHeight="false" outlineLevel="0" collapsed="false">
      <c r="B793" s="7" t="str">
        <f aca="true">IF(ROW()-1&gt;$J$1,"",INDIRECT("Inventaires!D"&amp;SMALL(Inventaires!$A$3:$A$400,ROW()-1),1))</f>
        <v/>
      </c>
      <c r="C793" s="8" t="str">
        <f aca="true">IF(ROW()-1&gt;$J$1,"",INDIRECT("Inventaires!I"&amp;SMALL(Inventaires!$A$3:$A$400,ROW()-1),1))</f>
        <v/>
      </c>
      <c r="D793" s="3" t="str">
        <f aca="true">IF(ROW()-1&gt;$J$1,"",INDIRECT("Inventaires!C"&amp;SMALL(Inventaires!$A$3:$A$400,ROW()-1),1))</f>
        <v/>
      </c>
      <c r="E793" s="8" t="str">
        <f aca="true">IF(ROW()-1&gt;$J$1,"",INDIRECT("Inventaires!Q"&amp;SMALL(Inventaires!$A$3:$A$400,ROW()-1),1))</f>
        <v/>
      </c>
      <c r="F793" s="10" t="str">
        <f aca="true">IF(ROW()-1&gt;$J$1,"",INDIRECT("Inventaires!J"&amp;SMALL(Inventaires!$A$3:$A$400,ROW()-1),1))</f>
        <v/>
      </c>
      <c r="G793" s="3" t="str">
        <f aca="true">IF(ROW()-1&gt;$J$1,"",INDIRECT("Inventaires!K"&amp;SMALL(Inventaires!$A$3:$A$400,ROW()-1),1))</f>
        <v/>
      </c>
      <c r="H793" s="8" t="str">
        <f aca="true">IF(ROW()-1&gt;$J$1,"",INDIRECT("Inventaires!O"&amp;SMALL(Inventaires!$A$3:$A$400,ROW()-1),1))</f>
        <v/>
      </c>
      <c r="I7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4" customFormat="false" ht="13.8" hidden="false" customHeight="false" outlineLevel="0" collapsed="false">
      <c r="B794" s="7" t="str">
        <f aca="true">IF(ROW()-1&gt;$J$1,"",INDIRECT("Inventaires!D"&amp;SMALL(Inventaires!$A$3:$A$400,ROW()-1),1))</f>
        <v/>
      </c>
      <c r="C794" s="8" t="str">
        <f aca="true">IF(ROW()-1&gt;$J$1,"",INDIRECT("Inventaires!I"&amp;SMALL(Inventaires!$A$3:$A$400,ROW()-1),1))</f>
        <v/>
      </c>
      <c r="D794" s="3" t="str">
        <f aca="true">IF(ROW()-1&gt;$J$1,"",INDIRECT("Inventaires!C"&amp;SMALL(Inventaires!$A$3:$A$400,ROW()-1),1))</f>
        <v/>
      </c>
      <c r="E794" s="8" t="str">
        <f aca="true">IF(ROW()-1&gt;$J$1,"",INDIRECT("Inventaires!Q"&amp;SMALL(Inventaires!$A$3:$A$400,ROW()-1),1))</f>
        <v/>
      </c>
      <c r="F794" s="10" t="str">
        <f aca="true">IF(ROW()-1&gt;$J$1,"",INDIRECT("Inventaires!J"&amp;SMALL(Inventaires!$A$3:$A$400,ROW()-1),1))</f>
        <v/>
      </c>
      <c r="G794" s="3" t="str">
        <f aca="true">IF(ROW()-1&gt;$J$1,"",INDIRECT("Inventaires!K"&amp;SMALL(Inventaires!$A$3:$A$400,ROW()-1),1))</f>
        <v/>
      </c>
      <c r="H794" s="8" t="str">
        <f aca="true">IF(ROW()-1&gt;$J$1,"",INDIRECT("Inventaires!O"&amp;SMALL(Inventaires!$A$3:$A$400,ROW()-1),1))</f>
        <v/>
      </c>
      <c r="I7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5" customFormat="false" ht="13.8" hidden="false" customHeight="false" outlineLevel="0" collapsed="false">
      <c r="B795" s="7" t="str">
        <f aca="true">IF(ROW()-1&gt;$J$1,"",INDIRECT("Inventaires!D"&amp;SMALL(Inventaires!$A$3:$A$400,ROW()-1),1))</f>
        <v/>
      </c>
      <c r="C795" s="8" t="str">
        <f aca="true">IF(ROW()-1&gt;$J$1,"",INDIRECT("Inventaires!I"&amp;SMALL(Inventaires!$A$3:$A$400,ROW()-1),1))</f>
        <v/>
      </c>
      <c r="D795" s="3" t="str">
        <f aca="true">IF(ROW()-1&gt;$J$1,"",INDIRECT("Inventaires!C"&amp;SMALL(Inventaires!$A$3:$A$400,ROW()-1),1))</f>
        <v/>
      </c>
      <c r="E795" s="8" t="str">
        <f aca="true">IF(ROW()-1&gt;$J$1,"",INDIRECT("Inventaires!Q"&amp;SMALL(Inventaires!$A$3:$A$400,ROW()-1),1))</f>
        <v/>
      </c>
      <c r="F795" s="10" t="str">
        <f aca="true">IF(ROW()-1&gt;$J$1,"",INDIRECT("Inventaires!J"&amp;SMALL(Inventaires!$A$3:$A$400,ROW()-1),1))</f>
        <v/>
      </c>
      <c r="G795" s="3" t="str">
        <f aca="true">IF(ROW()-1&gt;$J$1,"",INDIRECT("Inventaires!K"&amp;SMALL(Inventaires!$A$3:$A$400,ROW()-1),1))</f>
        <v/>
      </c>
      <c r="H795" s="8" t="str">
        <f aca="true">IF(ROW()-1&gt;$J$1,"",INDIRECT("Inventaires!O"&amp;SMALL(Inventaires!$A$3:$A$400,ROW()-1),1))</f>
        <v/>
      </c>
      <c r="I7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6" customFormat="false" ht="13.8" hidden="false" customHeight="false" outlineLevel="0" collapsed="false">
      <c r="B796" s="7" t="str">
        <f aca="true">IF(ROW()-1&gt;$J$1,"",INDIRECT("Inventaires!D"&amp;SMALL(Inventaires!$A$3:$A$400,ROW()-1),1))</f>
        <v/>
      </c>
      <c r="C796" s="8" t="str">
        <f aca="true">IF(ROW()-1&gt;$J$1,"",INDIRECT("Inventaires!I"&amp;SMALL(Inventaires!$A$3:$A$400,ROW()-1),1))</f>
        <v/>
      </c>
      <c r="D796" s="3" t="str">
        <f aca="true">IF(ROW()-1&gt;$J$1,"",INDIRECT("Inventaires!C"&amp;SMALL(Inventaires!$A$3:$A$400,ROW()-1),1))</f>
        <v/>
      </c>
      <c r="E796" s="8" t="str">
        <f aca="true">IF(ROW()-1&gt;$J$1,"",INDIRECT("Inventaires!Q"&amp;SMALL(Inventaires!$A$3:$A$400,ROW()-1),1))</f>
        <v/>
      </c>
      <c r="F796" s="10" t="str">
        <f aca="true">IF(ROW()-1&gt;$J$1,"",INDIRECT("Inventaires!J"&amp;SMALL(Inventaires!$A$3:$A$400,ROW()-1),1))</f>
        <v/>
      </c>
      <c r="G796" s="3" t="str">
        <f aca="true">IF(ROW()-1&gt;$J$1,"",INDIRECT("Inventaires!K"&amp;SMALL(Inventaires!$A$3:$A$400,ROW()-1),1))</f>
        <v/>
      </c>
      <c r="H796" s="8" t="str">
        <f aca="true">IF(ROW()-1&gt;$J$1,"",INDIRECT("Inventaires!O"&amp;SMALL(Inventaires!$A$3:$A$400,ROW()-1),1))</f>
        <v/>
      </c>
      <c r="I7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7" customFormat="false" ht="13.8" hidden="false" customHeight="false" outlineLevel="0" collapsed="false">
      <c r="B797" s="7" t="str">
        <f aca="true">IF(ROW()-1&gt;$J$1,"",INDIRECT("Inventaires!D"&amp;SMALL(Inventaires!$A$3:$A$400,ROW()-1),1))</f>
        <v/>
      </c>
      <c r="C797" s="8" t="str">
        <f aca="true">IF(ROW()-1&gt;$J$1,"",INDIRECT("Inventaires!I"&amp;SMALL(Inventaires!$A$3:$A$400,ROW()-1),1))</f>
        <v/>
      </c>
      <c r="D797" s="3" t="str">
        <f aca="true">IF(ROW()-1&gt;$J$1,"",INDIRECT("Inventaires!C"&amp;SMALL(Inventaires!$A$3:$A$400,ROW()-1),1))</f>
        <v/>
      </c>
      <c r="E797" s="8" t="str">
        <f aca="true">IF(ROW()-1&gt;$J$1,"",INDIRECT("Inventaires!Q"&amp;SMALL(Inventaires!$A$3:$A$400,ROW()-1),1))</f>
        <v/>
      </c>
      <c r="F797" s="10" t="str">
        <f aca="true">IF(ROW()-1&gt;$J$1,"",INDIRECT("Inventaires!J"&amp;SMALL(Inventaires!$A$3:$A$400,ROW()-1),1))</f>
        <v/>
      </c>
      <c r="G797" s="3" t="str">
        <f aca="true">IF(ROW()-1&gt;$J$1,"",INDIRECT("Inventaires!K"&amp;SMALL(Inventaires!$A$3:$A$400,ROW()-1),1))</f>
        <v/>
      </c>
      <c r="H797" s="8" t="str">
        <f aca="true">IF(ROW()-1&gt;$J$1,"",INDIRECT("Inventaires!O"&amp;SMALL(Inventaires!$A$3:$A$400,ROW()-1),1))</f>
        <v/>
      </c>
      <c r="I7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8" customFormat="false" ht="13.8" hidden="false" customHeight="false" outlineLevel="0" collapsed="false">
      <c r="B798" s="7" t="str">
        <f aca="true">IF(ROW()-1&gt;$J$1,"",INDIRECT("Inventaires!D"&amp;SMALL(Inventaires!$A$3:$A$400,ROW()-1),1))</f>
        <v/>
      </c>
      <c r="C798" s="8" t="str">
        <f aca="true">IF(ROW()-1&gt;$J$1,"",INDIRECT("Inventaires!I"&amp;SMALL(Inventaires!$A$3:$A$400,ROW()-1),1))</f>
        <v/>
      </c>
      <c r="D798" s="3" t="str">
        <f aca="true">IF(ROW()-1&gt;$J$1,"",INDIRECT("Inventaires!C"&amp;SMALL(Inventaires!$A$3:$A$400,ROW()-1),1))</f>
        <v/>
      </c>
      <c r="E798" s="8" t="str">
        <f aca="true">IF(ROW()-1&gt;$J$1,"",INDIRECT("Inventaires!Q"&amp;SMALL(Inventaires!$A$3:$A$400,ROW()-1),1))</f>
        <v/>
      </c>
      <c r="F798" s="10" t="str">
        <f aca="true">IF(ROW()-1&gt;$J$1,"",INDIRECT("Inventaires!J"&amp;SMALL(Inventaires!$A$3:$A$400,ROW()-1),1))</f>
        <v/>
      </c>
      <c r="G798" s="3" t="str">
        <f aca="true">IF(ROW()-1&gt;$J$1,"",INDIRECT("Inventaires!K"&amp;SMALL(Inventaires!$A$3:$A$400,ROW()-1),1))</f>
        <v/>
      </c>
      <c r="H798" s="8" t="str">
        <f aca="true">IF(ROW()-1&gt;$J$1,"",INDIRECT("Inventaires!O"&amp;SMALL(Inventaires!$A$3:$A$400,ROW()-1),1))</f>
        <v/>
      </c>
      <c r="I7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799" customFormat="false" ht="13.8" hidden="false" customHeight="false" outlineLevel="0" collapsed="false">
      <c r="B799" s="7" t="str">
        <f aca="true">IF(ROW()-1&gt;$J$1,"",INDIRECT("Inventaires!D"&amp;SMALL(Inventaires!$A$3:$A$400,ROW()-1),1))</f>
        <v/>
      </c>
      <c r="C799" s="8" t="str">
        <f aca="true">IF(ROW()-1&gt;$J$1,"",INDIRECT("Inventaires!I"&amp;SMALL(Inventaires!$A$3:$A$400,ROW()-1),1))</f>
        <v/>
      </c>
      <c r="D799" s="3" t="str">
        <f aca="true">IF(ROW()-1&gt;$J$1,"",INDIRECT("Inventaires!C"&amp;SMALL(Inventaires!$A$3:$A$400,ROW()-1),1))</f>
        <v/>
      </c>
      <c r="E799" s="8" t="str">
        <f aca="true">IF(ROW()-1&gt;$J$1,"",INDIRECT("Inventaires!Q"&amp;SMALL(Inventaires!$A$3:$A$400,ROW()-1),1))</f>
        <v/>
      </c>
      <c r="F799" s="10" t="str">
        <f aca="true">IF(ROW()-1&gt;$J$1,"",INDIRECT("Inventaires!J"&amp;SMALL(Inventaires!$A$3:$A$400,ROW()-1),1))</f>
        <v/>
      </c>
      <c r="G799" s="3" t="str">
        <f aca="true">IF(ROW()-1&gt;$J$1,"",INDIRECT("Inventaires!K"&amp;SMALL(Inventaires!$A$3:$A$400,ROW()-1),1))</f>
        <v/>
      </c>
      <c r="H799" s="8" t="str">
        <f aca="true">IF(ROW()-1&gt;$J$1,"",INDIRECT("Inventaires!O"&amp;SMALL(Inventaires!$A$3:$A$400,ROW()-1),1))</f>
        <v/>
      </c>
      <c r="I7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0" customFormat="false" ht="13.8" hidden="false" customHeight="false" outlineLevel="0" collapsed="false">
      <c r="B800" s="7" t="str">
        <f aca="true">IF(ROW()-1&gt;$J$1,"",INDIRECT("Inventaires!D"&amp;SMALL(Inventaires!$A$3:$A$400,ROW()-1),1))</f>
        <v/>
      </c>
      <c r="C800" s="8" t="str">
        <f aca="true">IF(ROW()-1&gt;$J$1,"",INDIRECT("Inventaires!I"&amp;SMALL(Inventaires!$A$3:$A$400,ROW()-1),1))</f>
        <v/>
      </c>
      <c r="D800" s="3" t="str">
        <f aca="true">IF(ROW()-1&gt;$J$1,"",INDIRECT("Inventaires!C"&amp;SMALL(Inventaires!$A$3:$A$400,ROW()-1),1))</f>
        <v/>
      </c>
      <c r="E800" s="8" t="str">
        <f aca="true">IF(ROW()-1&gt;$J$1,"",INDIRECT("Inventaires!Q"&amp;SMALL(Inventaires!$A$3:$A$400,ROW()-1),1))</f>
        <v/>
      </c>
      <c r="F800" s="10" t="str">
        <f aca="true">IF(ROW()-1&gt;$J$1,"",INDIRECT("Inventaires!J"&amp;SMALL(Inventaires!$A$3:$A$400,ROW()-1),1))</f>
        <v/>
      </c>
      <c r="G800" s="3" t="str">
        <f aca="true">IF(ROW()-1&gt;$J$1,"",INDIRECT("Inventaires!K"&amp;SMALL(Inventaires!$A$3:$A$400,ROW()-1),1))</f>
        <v/>
      </c>
      <c r="H800" s="8" t="str">
        <f aca="true">IF(ROW()-1&gt;$J$1,"",INDIRECT("Inventaires!O"&amp;SMALL(Inventaires!$A$3:$A$400,ROW()-1),1))</f>
        <v/>
      </c>
      <c r="I8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1" customFormat="false" ht="13.8" hidden="false" customHeight="false" outlineLevel="0" collapsed="false">
      <c r="B801" s="7" t="str">
        <f aca="true">IF(ROW()-1&gt;$J$1,"",INDIRECT("Inventaires!D"&amp;SMALL(Inventaires!$A$3:$A$400,ROW()-1),1))</f>
        <v/>
      </c>
      <c r="C801" s="8" t="str">
        <f aca="true">IF(ROW()-1&gt;$J$1,"",INDIRECT("Inventaires!I"&amp;SMALL(Inventaires!$A$3:$A$400,ROW()-1),1))</f>
        <v/>
      </c>
      <c r="D801" s="3" t="str">
        <f aca="true">IF(ROW()-1&gt;$J$1,"",INDIRECT("Inventaires!C"&amp;SMALL(Inventaires!$A$3:$A$400,ROW()-1),1))</f>
        <v/>
      </c>
      <c r="E801" s="8" t="str">
        <f aca="true">IF(ROW()-1&gt;$J$1,"",INDIRECT("Inventaires!Q"&amp;SMALL(Inventaires!$A$3:$A$400,ROW()-1),1))</f>
        <v/>
      </c>
      <c r="F801" s="10" t="str">
        <f aca="true">IF(ROW()-1&gt;$J$1,"",INDIRECT("Inventaires!J"&amp;SMALL(Inventaires!$A$3:$A$400,ROW()-1),1))</f>
        <v/>
      </c>
      <c r="G801" s="3" t="str">
        <f aca="true">IF(ROW()-1&gt;$J$1,"",INDIRECT("Inventaires!K"&amp;SMALL(Inventaires!$A$3:$A$400,ROW()-1),1))</f>
        <v/>
      </c>
      <c r="H801" s="8" t="str">
        <f aca="true">IF(ROW()-1&gt;$J$1,"",INDIRECT("Inventaires!O"&amp;SMALL(Inventaires!$A$3:$A$400,ROW()-1),1))</f>
        <v/>
      </c>
      <c r="I8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2" customFormat="false" ht="13.8" hidden="false" customHeight="false" outlineLevel="0" collapsed="false">
      <c r="B802" s="7" t="str">
        <f aca="true">IF(ROW()-1&gt;$J$1,"",INDIRECT("Inventaires!D"&amp;SMALL(Inventaires!$A$3:$A$400,ROW()-1),1))</f>
        <v/>
      </c>
      <c r="C802" s="8" t="str">
        <f aca="true">IF(ROW()-1&gt;$J$1,"",INDIRECT("Inventaires!I"&amp;SMALL(Inventaires!$A$3:$A$400,ROW()-1),1))</f>
        <v/>
      </c>
      <c r="D802" s="3" t="str">
        <f aca="true">IF(ROW()-1&gt;$J$1,"",INDIRECT("Inventaires!C"&amp;SMALL(Inventaires!$A$3:$A$400,ROW()-1),1))</f>
        <v/>
      </c>
      <c r="E802" s="8" t="str">
        <f aca="true">IF(ROW()-1&gt;$J$1,"",INDIRECT("Inventaires!Q"&amp;SMALL(Inventaires!$A$3:$A$400,ROW()-1),1))</f>
        <v/>
      </c>
      <c r="F802" s="10" t="str">
        <f aca="true">IF(ROW()-1&gt;$J$1,"",INDIRECT("Inventaires!J"&amp;SMALL(Inventaires!$A$3:$A$400,ROW()-1),1))</f>
        <v/>
      </c>
      <c r="G802" s="3" t="str">
        <f aca="true">IF(ROW()-1&gt;$J$1,"",INDIRECT("Inventaires!K"&amp;SMALL(Inventaires!$A$3:$A$400,ROW()-1),1))</f>
        <v/>
      </c>
      <c r="H802" s="8" t="str">
        <f aca="true">IF(ROW()-1&gt;$J$1,"",INDIRECT("Inventaires!O"&amp;SMALL(Inventaires!$A$3:$A$400,ROW()-1),1))</f>
        <v/>
      </c>
      <c r="I8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3" customFormat="false" ht="13.8" hidden="false" customHeight="false" outlineLevel="0" collapsed="false">
      <c r="B803" s="7" t="str">
        <f aca="true">IF(ROW()-1&gt;$J$1,"",INDIRECT("Inventaires!D"&amp;SMALL(Inventaires!$A$3:$A$400,ROW()-1),1))</f>
        <v/>
      </c>
      <c r="C803" s="8" t="str">
        <f aca="true">IF(ROW()-1&gt;$J$1,"",INDIRECT("Inventaires!I"&amp;SMALL(Inventaires!$A$3:$A$400,ROW()-1),1))</f>
        <v/>
      </c>
      <c r="D803" s="3" t="str">
        <f aca="true">IF(ROW()-1&gt;$J$1,"",INDIRECT("Inventaires!C"&amp;SMALL(Inventaires!$A$3:$A$400,ROW()-1),1))</f>
        <v/>
      </c>
      <c r="E803" s="8" t="str">
        <f aca="true">IF(ROW()-1&gt;$J$1,"",INDIRECT("Inventaires!Q"&amp;SMALL(Inventaires!$A$3:$A$400,ROW()-1),1))</f>
        <v/>
      </c>
      <c r="F803" s="10" t="str">
        <f aca="true">IF(ROW()-1&gt;$J$1,"",INDIRECT("Inventaires!J"&amp;SMALL(Inventaires!$A$3:$A$400,ROW()-1),1))</f>
        <v/>
      </c>
      <c r="G803" s="3" t="str">
        <f aca="true">IF(ROW()-1&gt;$J$1,"",INDIRECT("Inventaires!K"&amp;SMALL(Inventaires!$A$3:$A$400,ROW()-1),1))</f>
        <v/>
      </c>
      <c r="H803" s="8" t="str">
        <f aca="true">IF(ROW()-1&gt;$J$1,"",INDIRECT("Inventaires!O"&amp;SMALL(Inventaires!$A$3:$A$400,ROW()-1),1))</f>
        <v/>
      </c>
      <c r="I8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4" customFormat="false" ht="13.8" hidden="false" customHeight="false" outlineLevel="0" collapsed="false">
      <c r="B804" s="7" t="str">
        <f aca="true">IF(ROW()-1&gt;$J$1,"",INDIRECT("Inventaires!D"&amp;SMALL(Inventaires!$A$3:$A$400,ROW()-1),1))</f>
        <v/>
      </c>
      <c r="C804" s="8" t="str">
        <f aca="true">IF(ROW()-1&gt;$J$1,"",INDIRECT("Inventaires!I"&amp;SMALL(Inventaires!$A$3:$A$400,ROW()-1),1))</f>
        <v/>
      </c>
      <c r="D804" s="3" t="str">
        <f aca="true">IF(ROW()-1&gt;$J$1,"",INDIRECT("Inventaires!C"&amp;SMALL(Inventaires!$A$3:$A$400,ROW()-1),1))</f>
        <v/>
      </c>
      <c r="E804" s="8" t="str">
        <f aca="true">IF(ROW()-1&gt;$J$1,"",INDIRECT("Inventaires!Q"&amp;SMALL(Inventaires!$A$3:$A$400,ROW()-1),1))</f>
        <v/>
      </c>
      <c r="F804" s="10" t="str">
        <f aca="true">IF(ROW()-1&gt;$J$1,"",INDIRECT("Inventaires!J"&amp;SMALL(Inventaires!$A$3:$A$400,ROW()-1),1))</f>
        <v/>
      </c>
      <c r="G804" s="3" t="str">
        <f aca="true">IF(ROW()-1&gt;$J$1,"",INDIRECT("Inventaires!K"&amp;SMALL(Inventaires!$A$3:$A$400,ROW()-1),1))</f>
        <v/>
      </c>
      <c r="H804" s="8" t="str">
        <f aca="true">IF(ROW()-1&gt;$J$1,"",INDIRECT("Inventaires!O"&amp;SMALL(Inventaires!$A$3:$A$400,ROW()-1),1))</f>
        <v/>
      </c>
      <c r="I8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5" customFormat="false" ht="13.8" hidden="false" customHeight="false" outlineLevel="0" collapsed="false">
      <c r="B805" s="7" t="str">
        <f aca="true">IF(ROW()-1&gt;$J$1,"",INDIRECT("Inventaires!D"&amp;SMALL(Inventaires!$A$3:$A$400,ROW()-1),1))</f>
        <v/>
      </c>
      <c r="C805" s="8" t="str">
        <f aca="true">IF(ROW()-1&gt;$J$1,"",INDIRECT("Inventaires!I"&amp;SMALL(Inventaires!$A$3:$A$400,ROW()-1),1))</f>
        <v/>
      </c>
      <c r="D805" s="3" t="str">
        <f aca="true">IF(ROW()-1&gt;$J$1,"",INDIRECT("Inventaires!C"&amp;SMALL(Inventaires!$A$3:$A$400,ROW()-1),1))</f>
        <v/>
      </c>
      <c r="E805" s="8" t="str">
        <f aca="true">IF(ROW()-1&gt;$J$1,"",INDIRECT("Inventaires!Q"&amp;SMALL(Inventaires!$A$3:$A$400,ROW()-1),1))</f>
        <v/>
      </c>
      <c r="F805" s="10" t="str">
        <f aca="true">IF(ROW()-1&gt;$J$1,"",INDIRECT("Inventaires!J"&amp;SMALL(Inventaires!$A$3:$A$400,ROW()-1),1))</f>
        <v/>
      </c>
      <c r="G805" s="3" t="str">
        <f aca="true">IF(ROW()-1&gt;$J$1,"",INDIRECT("Inventaires!K"&amp;SMALL(Inventaires!$A$3:$A$400,ROW()-1),1))</f>
        <v/>
      </c>
      <c r="H805" s="8" t="str">
        <f aca="true">IF(ROW()-1&gt;$J$1,"",INDIRECT("Inventaires!O"&amp;SMALL(Inventaires!$A$3:$A$400,ROW()-1),1))</f>
        <v/>
      </c>
      <c r="I8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6" customFormat="false" ht="13.8" hidden="false" customHeight="false" outlineLevel="0" collapsed="false">
      <c r="B806" s="7" t="str">
        <f aca="true">IF(ROW()-1&gt;$J$1,"",INDIRECT("Inventaires!D"&amp;SMALL(Inventaires!$A$3:$A$400,ROW()-1),1))</f>
        <v/>
      </c>
      <c r="C806" s="8" t="str">
        <f aca="true">IF(ROW()-1&gt;$J$1,"",INDIRECT("Inventaires!I"&amp;SMALL(Inventaires!$A$3:$A$400,ROW()-1),1))</f>
        <v/>
      </c>
      <c r="D806" s="3" t="str">
        <f aca="true">IF(ROW()-1&gt;$J$1,"",INDIRECT("Inventaires!C"&amp;SMALL(Inventaires!$A$3:$A$400,ROW()-1),1))</f>
        <v/>
      </c>
      <c r="E806" s="8" t="str">
        <f aca="true">IF(ROW()-1&gt;$J$1,"",INDIRECT("Inventaires!Q"&amp;SMALL(Inventaires!$A$3:$A$400,ROW()-1),1))</f>
        <v/>
      </c>
      <c r="F806" s="10" t="str">
        <f aca="true">IF(ROW()-1&gt;$J$1,"",INDIRECT("Inventaires!J"&amp;SMALL(Inventaires!$A$3:$A$400,ROW()-1),1))</f>
        <v/>
      </c>
      <c r="G806" s="3" t="str">
        <f aca="true">IF(ROW()-1&gt;$J$1,"",INDIRECT("Inventaires!K"&amp;SMALL(Inventaires!$A$3:$A$400,ROW()-1),1))</f>
        <v/>
      </c>
      <c r="H806" s="8" t="str">
        <f aca="true">IF(ROW()-1&gt;$J$1,"",INDIRECT("Inventaires!O"&amp;SMALL(Inventaires!$A$3:$A$400,ROW()-1),1))</f>
        <v/>
      </c>
      <c r="I8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7" customFormat="false" ht="13.8" hidden="false" customHeight="false" outlineLevel="0" collapsed="false">
      <c r="B807" s="7" t="str">
        <f aca="true">IF(ROW()-1&gt;$J$1,"",INDIRECT("Inventaires!D"&amp;SMALL(Inventaires!$A$3:$A$400,ROW()-1),1))</f>
        <v/>
      </c>
      <c r="C807" s="8" t="str">
        <f aca="true">IF(ROW()-1&gt;$J$1,"",INDIRECT("Inventaires!I"&amp;SMALL(Inventaires!$A$3:$A$400,ROW()-1),1))</f>
        <v/>
      </c>
      <c r="D807" s="3" t="str">
        <f aca="true">IF(ROW()-1&gt;$J$1,"",INDIRECT("Inventaires!C"&amp;SMALL(Inventaires!$A$3:$A$400,ROW()-1),1))</f>
        <v/>
      </c>
      <c r="E807" s="8" t="str">
        <f aca="true">IF(ROW()-1&gt;$J$1,"",INDIRECT("Inventaires!Q"&amp;SMALL(Inventaires!$A$3:$A$400,ROW()-1),1))</f>
        <v/>
      </c>
      <c r="F807" s="10" t="str">
        <f aca="true">IF(ROW()-1&gt;$J$1,"",INDIRECT("Inventaires!J"&amp;SMALL(Inventaires!$A$3:$A$400,ROW()-1),1))</f>
        <v/>
      </c>
      <c r="G807" s="3" t="str">
        <f aca="true">IF(ROW()-1&gt;$J$1,"",INDIRECT("Inventaires!K"&amp;SMALL(Inventaires!$A$3:$A$400,ROW()-1),1))</f>
        <v/>
      </c>
      <c r="H807" s="8" t="str">
        <f aca="true">IF(ROW()-1&gt;$J$1,"",INDIRECT("Inventaires!O"&amp;SMALL(Inventaires!$A$3:$A$400,ROW()-1),1))</f>
        <v/>
      </c>
      <c r="I8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8" customFormat="false" ht="13.8" hidden="false" customHeight="false" outlineLevel="0" collapsed="false">
      <c r="B808" s="7" t="str">
        <f aca="true">IF(ROW()-1&gt;$J$1,"",INDIRECT("Inventaires!D"&amp;SMALL(Inventaires!$A$3:$A$400,ROW()-1),1))</f>
        <v/>
      </c>
      <c r="C808" s="8" t="str">
        <f aca="true">IF(ROW()-1&gt;$J$1,"",INDIRECT("Inventaires!I"&amp;SMALL(Inventaires!$A$3:$A$400,ROW()-1),1))</f>
        <v/>
      </c>
      <c r="D808" s="3" t="str">
        <f aca="true">IF(ROW()-1&gt;$J$1,"",INDIRECT("Inventaires!C"&amp;SMALL(Inventaires!$A$3:$A$400,ROW()-1),1))</f>
        <v/>
      </c>
      <c r="E808" s="8" t="str">
        <f aca="true">IF(ROW()-1&gt;$J$1,"",INDIRECT("Inventaires!Q"&amp;SMALL(Inventaires!$A$3:$A$400,ROW()-1),1))</f>
        <v/>
      </c>
      <c r="F808" s="10" t="str">
        <f aca="true">IF(ROW()-1&gt;$J$1,"",INDIRECT("Inventaires!J"&amp;SMALL(Inventaires!$A$3:$A$400,ROW()-1),1))</f>
        <v/>
      </c>
      <c r="G808" s="3" t="str">
        <f aca="true">IF(ROW()-1&gt;$J$1,"",INDIRECT("Inventaires!K"&amp;SMALL(Inventaires!$A$3:$A$400,ROW()-1),1))</f>
        <v/>
      </c>
      <c r="H808" s="8" t="str">
        <f aca="true">IF(ROW()-1&gt;$J$1,"",INDIRECT("Inventaires!O"&amp;SMALL(Inventaires!$A$3:$A$400,ROW()-1),1))</f>
        <v/>
      </c>
      <c r="I8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09" customFormat="false" ht="13.8" hidden="false" customHeight="false" outlineLevel="0" collapsed="false">
      <c r="B809" s="7" t="str">
        <f aca="true">IF(ROW()-1&gt;$J$1,"",INDIRECT("Inventaires!D"&amp;SMALL(Inventaires!$A$3:$A$400,ROW()-1),1))</f>
        <v/>
      </c>
      <c r="C809" s="8" t="str">
        <f aca="true">IF(ROW()-1&gt;$J$1,"",INDIRECT("Inventaires!I"&amp;SMALL(Inventaires!$A$3:$A$400,ROW()-1),1))</f>
        <v/>
      </c>
      <c r="D809" s="3" t="str">
        <f aca="true">IF(ROW()-1&gt;$J$1,"",INDIRECT("Inventaires!C"&amp;SMALL(Inventaires!$A$3:$A$400,ROW()-1),1))</f>
        <v/>
      </c>
      <c r="E809" s="8" t="str">
        <f aca="true">IF(ROW()-1&gt;$J$1,"",INDIRECT("Inventaires!Q"&amp;SMALL(Inventaires!$A$3:$A$400,ROW()-1),1))</f>
        <v/>
      </c>
      <c r="F809" s="10" t="str">
        <f aca="true">IF(ROW()-1&gt;$J$1,"",INDIRECT("Inventaires!J"&amp;SMALL(Inventaires!$A$3:$A$400,ROW()-1),1))</f>
        <v/>
      </c>
      <c r="G809" s="3" t="str">
        <f aca="true">IF(ROW()-1&gt;$J$1,"",INDIRECT("Inventaires!K"&amp;SMALL(Inventaires!$A$3:$A$400,ROW()-1),1))</f>
        <v/>
      </c>
      <c r="H809" s="8" t="str">
        <f aca="true">IF(ROW()-1&gt;$J$1,"",INDIRECT("Inventaires!O"&amp;SMALL(Inventaires!$A$3:$A$400,ROW()-1),1))</f>
        <v/>
      </c>
      <c r="I8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0" customFormat="false" ht="13.8" hidden="false" customHeight="false" outlineLevel="0" collapsed="false">
      <c r="B810" s="7" t="str">
        <f aca="true">IF(ROW()-1&gt;$J$1,"",INDIRECT("Inventaires!D"&amp;SMALL(Inventaires!$A$3:$A$400,ROW()-1),1))</f>
        <v/>
      </c>
      <c r="C810" s="8" t="str">
        <f aca="true">IF(ROW()-1&gt;$J$1,"",INDIRECT("Inventaires!I"&amp;SMALL(Inventaires!$A$3:$A$400,ROW()-1),1))</f>
        <v/>
      </c>
      <c r="D810" s="3" t="str">
        <f aca="true">IF(ROW()-1&gt;$J$1,"",INDIRECT("Inventaires!C"&amp;SMALL(Inventaires!$A$3:$A$400,ROW()-1),1))</f>
        <v/>
      </c>
      <c r="E810" s="8" t="str">
        <f aca="true">IF(ROW()-1&gt;$J$1,"",INDIRECT("Inventaires!Q"&amp;SMALL(Inventaires!$A$3:$A$400,ROW()-1),1))</f>
        <v/>
      </c>
      <c r="F810" s="10" t="str">
        <f aca="true">IF(ROW()-1&gt;$J$1,"",INDIRECT("Inventaires!J"&amp;SMALL(Inventaires!$A$3:$A$400,ROW()-1),1))</f>
        <v/>
      </c>
      <c r="G810" s="3" t="str">
        <f aca="true">IF(ROW()-1&gt;$J$1,"",INDIRECT("Inventaires!K"&amp;SMALL(Inventaires!$A$3:$A$400,ROW()-1),1))</f>
        <v/>
      </c>
      <c r="H810" s="8" t="str">
        <f aca="true">IF(ROW()-1&gt;$J$1,"",INDIRECT("Inventaires!O"&amp;SMALL(Inventaires!$A$3:$A$400,ROW()-1),1))</f>
        <v/>
      </c>
      <c r="I8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1" customFormat="false" ht="13.8" hidden="false" customHeight="false" outlineLevel="0" collapsed="false">
      <c r="B811" s="7" t="str">
        <f aca="true">IF(ROW()-1&gt;$J$1,"",INDIRECT("Inventaires!D"&amp;SMALL(Inventaires!$A$3:$A$400,ROW()-1),1))</f>
        <v/>
      </c>
      <c r="C811" s="8" t="str">
        <f aca="true">IF(ROW()-1&gt;$J$1,"",INDIRECT("Inventaires!I"&amp;SMALL(Inventaires!$A$3:$A$400,ROW()-1),1))</f>
        <v/>
      </c>
      <c r="D811" s="3" t="str">
        <f aca="true">IF(ROW()-1&gt;$J$1,"",INDIRECT("Inventaires!C"&amp;SMALL(Inventaires!$A$3:$A$400,ROW()-1),1))</f>
        <v/>
      </c>
      <c r="E811" s="8" t="str">
        <f aca="true">IF(ROW()-1&gt;$J$1,"",INDIRECT("Inventaires!Q"&amp;SMALL(Inventaires!$A$3:$A$400,ROW()-1),1))</f>
        <v/>
      </c>
      <c r="F811" s="10" t="str">
        <f aca="true">IF(ROW()-1&gt;$J$1,"",INDIRECT("Inventaires!J"&amp;SMALL(Inventaires!$A$3:$A$400,ROW()-1),1))</f>
        <v/>
      </c>
      <c r="G811" s="3" t="str">
        <f aca="true">IF(ROW()-1&gt;$J$1,"",INDIRECT("Inventaires!K"&amp;SMALL(Inventaires!$A$3:$A$400,ROW()-1),1))</f>
        <v/>
      </c>
      <c r="H811" s="8" t="str">
        <f aca="true">IF(ROW()-1&gt;$J$1,"",INDIRECT("Inventaires!O"&amp;SMALL(Inventaires!$A$3:$A$400,ROW()-1),1))</f>
        <v/>
      </c>
      <c r="I8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2" customFormat="false" ht="13.8" hidden="false" customHeight="false" outlineLevel="0" collapsed="false">
      <c r="B812" s="7" t="str">
        <f aca="true">IF(ROW()-1&gt;$J$1,"",INDIRECT("Inventaires!D"&amp;SMALL(Inventaires!$A$3:$A$400,ROW()-1),1))</f>
        <v/>
      </c>
      <c r="C812" s="8" t="str">
        <f aca="true">IF(ROW()-1&gt;$J$1,"",INDIRECT("Inventaires!I"&amp;SMALL(Inventaires!$A$3:$A$400,ROW()-1),1))</f>
        <v/>
      </c>
      <c r="D812" s="3" t="str">
        <f aca="true">IF(ROW()-1&gt;$J$1,"",INDIRECT("Inventaires!C"&amp;SMALL(Inventaires!$A$3:$A$400,ROW()-1),1))</f>
        <v/>
      </c>
      <c r="E812" s="8" t="str">
        <f aca="true">IF(ROW()-1&gt;$J$1,"",INDIRECT("Inventaires!Q"&amp;SMALL(Inventaires!$A$3:$A$400,ROW()-1),1))</f>
        <v/>
      </c>
      <c r="F812" s="10" t="str">
        <f aca="true">IF(ROW()-1&gt;$J$1,"",INDIRECT("Inventaires!J"&amp;SMALL(Inventaires!$A$3:$A$400,ROW()-1),1))</f>
        <v/>
      </c>
      <c r="G812" s="3" t="str">
        <f aca="true">IF(ROW()-1&gt;$J$1,"",INDIRECT("Inventaires!K"&amp;SMALL(Inventaires!$A$3:$A$400,ROW()-1),1))</f>
        <v/>
      </c>
      <c r="H812" s="8" t="str">
        <f aca="true">IF(ROW()-1&gt;$J$1,"",INDIRECT("Inventaires!O"&amp;SMALL(Inventaires!$A$3:$A$400,ROW()-1),1))</f>
        <v/>
      </c>
      <c r="I8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3" customFormat="false" ht="13.8" hidden="false" customHeight="false" outlineLevel="0" collapsed="false">
      <c r="B813" s="7" t="str">
        <f aca="true">IF(ROW()-1&gt;$J$1,"",INDIRECT("Inventaires!D"&amp;SMALL(Inventaires!$A$3:$A$400,ROW()-1),1))</f>
        <v/>
      </c>
      <c r="C813" s="8" t="str">
        <f aca="true">IF(ROW()-1&gt;$J$1,"",INDIRECT("Inventaires!I"&amp;SMALL(Inventaires!$A$3:$A$400,ROW()-1),1))</f>
        <v/>
      </c>
      <c r="D813" s="3" t="str">
        <f aca="true">IF(ROW()-1&gt;$J$1,"",INDIRECT("Inventaires!C"&amp;SMALL(Inventaires!$A$3:$A$400,ROW()-1),1))</f>
        <v/>
      </c>
      <c r="E813" s="8" t="str">
        <f aca="true">IF(ROW()-1&gt;$J$1,"",INDIRECT("Inventaires!Q"&amp;SMALL(Inventaires!$A$3:$A$400,ROW()-1),1))</f>
        <v/>
      </c>
      <c r="F813" s="10" t="str">
        <f aca="true">IF(ROW()-1&gt;$J$1,"",INDIRECT("Inventaires!J"&amp;SMALL(Inventaires!$A$3:$A$400,ROW()-1),1))</f>
        <v/>
      </c>
      <c r="G813" s="3" t="str">
        <f aca="true">IF(ROW()-1&gt;$J$1,"",INDIRECT("Inventaires!K"&amp;SMALL(Inventaires!$A$3:$A$400,ROW()-1),1))</f>
        <v/>
      </c>
      <c r="H813" s="8" t="str">
        <f aca="true">IF(ROW()-1&gt;$J$1,"",INDIRECT("Inventaires!O"&amp;SMALL(Inventaires!$A$3:$A$400,ROW()-1),1))</f>
        <v/>
      </c>
      <c r="I8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4" customFormat="false" ht="13.8" hidden="false" customHeight="false" outlineLevel="0" collapsed="false">
      <c r="B814" s="7" t="str">
        <f aca="true">IF(ROW()-1&gt;$J$1,"",INDIRECT("Inventaires!D"&amp;SMALL(Inventaires!$A$3:$A$400,ROW()-1),1))</f>
        <v/>
      </c>
      <c r="C814" s="8" t="str">
        <f aca="true">IF(ROW()-1&gt;$J$1,"",INDIRECT("Inventaires!I"&amp;SMALL(Inventaires!$A$3:$A$400,ROW()-1),1))</f>
        <v/>
      </c>
      <c r="D814" s="3" t="str">
        <f aca="true">IF(ROW()-1&gt;$J$1,"",INDIRECT("Inventaires!C"&amp;SMALL(Inventaires!$A$3:$A$400,ROW()-1),1))</f>
        <v/>
      </c>
      <c r="E814" s="8" t="str">
        <f aca="true">IF(ROW()-1&gt;$J$1,"",INDIRECT("Inventaires!Q"&amp;SMALL(Inventaires!$A$3:$A$400,ROW()-1),1))</f>
        <v/>
      </c>
      <c r="F814" s="10" t="str">
        <f aca="true">IF(ROW()-1&gt;$J$1,"",INDIRECT("Inventaires!J"&amp;SMALL(Inventaires!$A$3:$A$400,ROW()-1),1))</f>
        <v/>
      </c>
      <c r="G814" s="3" t="str">
        <f aca="true">IF(ROW()-1&gt;$J$1,"",INDIRECT("Inventaires!K"&amp;SMALL(Inventaires!$A$3:$A$400,ROW()-1),1))</f>
        <v/>
      </c>
      <c r="H814" s="8" t="str">
        <f aca="true">IF(ROW()-1&gt;$J$1,"",INDIRECT("Inventaires!O"&amp;SMALL(Inventaires!$A$3:$A$400,ROW()-1),1))</f>
        <v/>
      </c>
      <c r="I8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5" customFormat="false" ht="13.8" hidden="false" customHeight="false" outlineLevel="0" collapsed="false">
      <c r="B815" s="7" t="str">
        <f aca="true">IF(ROW()-1&gt;$J$1,"",INDIRECT("Inventaires!D"&amp;SMALL(Inventaires!$A$3:$A$400,ROW()-1),1))</f>
        <v/>
      </c>
      <c r="C815" s="8" t="str">
        <f aca="true">IF(ROW()-1&gt;$J$1,"",INDIRECT("Inventaires!I"&amp;SMALL(Inventaires!$A$3:$A$400,ROW()-1),1))</f>
        <v/>
      </c>
      <c r="D815" s="3" t="str">
        <f aca="true">IF(ROW()-1&gt;$J$1,"",INDIRECT("Inventaires!C"&amp;SMALL(Inventaires!$A$3:$A$400,ROW()-1),1))</f>
        <v/>
      </c>
      <c r="E815" s="8" t="str">
        <f aca="true">IF(ROW()-1&gt;$J$1,"",INDIRECT("Inventaires!Q"&amp;SMALL(Inventaires!$A$3:$A$400,ROW()-1),1))</f>
        <v/>
      </c>
      <c r="F815" s="10" t="str">
        <f aca="true">IF(ROW()-1&gt;$J$1,"",INDIRECT("Inventaires!J"&amp;SMALL(Inventaires!$A$3:$A$400,ROW()-1),1))</f>
        <v/>
      </c>
      <c r="G815" s="3" t="str">
        <f aca="true">IF(ROW()-1&gt;$J$1,"",INDIRECT("Inventaires!K"&amp;SMALL(Inventaires!$A$3:$A$400,ROW()-1),1))</f>
        <v/>
      </c>
      <c r="H815" s="8" t="str">
        <f aca="true">IF(ROW()-1&gt;$J$1,"",INDIRECT("Inventaires!O"&amp;SMALL(Inventaires!$A$3:$A$400,ROW()-1),1))</f>
        <v/>
      </c>
      <c r="I8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6" customFormat="false" ht="13.8" hidden="false" customHeight="false" outlineLevel="0" collapsed="false">
      <c r="B816" s="7" t="str">
        <f aca="true">IF(ROW()-1&gt;$J$1,"",INDIRECT("Inventaires!D"&amp;SMALL(Inventaires!$A$3:$A$400,ROW()-1),1))</f>
        <v/>
      </c>
      <c r="C816" s="8" t="str">
        <f aca="true">IF(ROW()-1&gt;$J$1,"",INDIRECT("Inventaires!I"&amp;SMALL(Inventaires!$A$3:$A$400,ROW()-1),1))</f>
        <v/>
      </c>
      <c r="D816" s="3" t="str">
        <f aca="true">IF(ROW()-1&gt;$J$1,"",INDIRECT("Inventaires!C"&amp;SMALL(Inventaires!$A$3:$A$400,ROW()-1),1))</f>
        <v/>
      </c>
      <c r="E816" s="8" t="str">
        <f aca="true">IF(ROW()-1&gt;$J$1,"",INDIRECT("Inventaires!Q"&amp;SMALL(Inventaires!$A$3:$A$400,ROW()-1),1))</f>
        <v/>
      </c>
      <c r="F816" s="10" t="str">
        <f aca="true">IF(ROW()-1&gt;$J$1,"",INDIRECT("Inventaires!J"&amp;SMALL(Inventaires!$A$3:$A$400,ROW()-1),1))</f>
        <v/>
      </c>
      <c r="G816" s="3" t="str">
        <f aca="true">IF(ROW()-1&gt;$J$1,"",INDIRECT("Inventaires!K"&amp;SMALL(Inventaires!$A$3:$A$400,ROW()-1),1))</f>
        <v/>
      </c>
      <c r="H816" s="8" t="str">
        <f aca="true">IF(ROW()-1&gt;$J$1,"",INDIRECT("Inventaires!O"&amp;SMALL(Inventaires!$A$3:$A$400,ROW()-1),1))</f>
        <v/>
      </c>
      <c r="I8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7" customFormat="false" ht="13.8" hidden="false" customHeight="false" outlineLevel="0" collapsed="false">
      <c r="B817" s="7" t="str">
        <f aca="true">IF(ROW()-1&gt;$J$1,"",INDIRECT("Inventaires!D"&amp;SMALL(Inventaires!$A$3:$A$400,ROW()-1),1))</f>
        <v/>
      </c>
      <c r="C817" s="8" t="str">
        <f aca="true">IF(ROW()-1&gt;$J$1,"",INDIRECT("Inventaires!I"&amp;SMALL(Inventaires!$A$3:$A$400,ROW()-1),1))</f>
        <v/>
      </c>
      <c r="D817" s="3" t="str">
        <f aca="true">IF(ROW()-1&gt;$J$1,"",INDIRECT("Inventaires!C"&amp;SMALL(Inventaires!$A$3:$A$400,ROW()-1),1))</f>
        <v/>
      </c>
      <c r="E817" s="8" t="str">
        <f aca="true">IF(ROW()-1&gt;$J$1,"",INDIRECT("Inventaires!Q"&amp;SMALL(Inventaires!$A$3:$A$400,ROW()-1),1))</f>
        <v/>
      </c>
      <c r="F817" s="10" t="str">
        <f aca="true">IF(ROW()-1&gt;$J$1,"",INDIRECT("Inventaires!J"&amp;SMALL(Inventaires!$A$3:$A$400,ROW()-1),1))</f>
        <v/>
      </c>
      <c r="G817" s="3" t="str">
        <f aca="true">IF(ROW()-1&gt;$J$1,"",INDIRECT("Inventaires!K"&amp;SMALL(Inventaires!$A$3:$A$400,ROW()-1),1))</f>
        <v/>
      </c>
      <c r="H817" s="8" t="str">
        <f aca="true">IF(ROW()-1&gt;$J$1,"",INDIRECT("Inventaires!O"&amp;SMALL(Inventaires!$A$3:$A$400,ROW()-1),1))</f>
        <v/>
      </c>
      <c r="I8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8" customFormat="false" ht="13.8" hidden="false" customHeight="false" outlineLevel="0" collapsed="false">
      <c r="B818" s="7" t="str">
        <f aca="true">IF(ROW()-1&gt;$J$1,"",INDIRECT("Inventaires!D"&amp;SMALL(Inventaires!$A$3:$A$400,ROW()-1),1))</f>
        <v/>
      </c>
      <c r="C818" s="8" t="str">
        <f aca="true">IF(ROW()-1&gt;$J$1,"",INDIRECT("Inventaires!I"&amp;SMALL(Inventaires!$A$3:$A$400,ROW()-1),1))</f>
        <v/>
      </c>
      <c r="D818" s="3" t="str">
        <f aca="true">IF(ROW()-1&gt;$J$1,"",INDIRECT("Inventaires!C"&amp;SMALL(Inventaires!$A$3:$A$400,ROW()-1),1))</f>
        <v/>
      </c>
      <c r="E818" s="8" t="str">
        <f aca="true">IF(ROW()-1&gt;$J$1,"",INDIRECT("Inventaires!Q"&amp;SMALL(Inventaires!$A$3:$A$400,ROW()-1),1))</f>
        <v/>
      </c>
      <c r="F818" s="10" t="str">
        <f aca="true">IF(ROW()-1&gt;$J$1,"",INDIRECT("Inventaires!J"&amp;SMALL(Inventaires!$A$3:$A$400,ROW()-1),1))</f>
        <v/>
      </c>
      <c r="G818" s="3" t="str">
        <f aca="true">IF(ROW()-1&gt;$J$1,"",INDIRECT("Inventaires!K"&amp;SMALL(Inventaires!$A$3:$A$400,ROW()-1),1))</f>
        <v/>
      </c>
      <c r="H818" s="8" t="str">
        <f aca="true">IF(ROW()-1&gt;$J$1,"",INDIRECT("Inventaires!O"&amp;SMALL(Inventaires!$A$3:$A$400,ROW()-1),1))</f>
        <v/>
      </c>
      <c r="I8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19" customFormat="false" ht="13.8" hidden="false" customHeight="false" outlineLevel="0" collapsed="false">
      <c r="B819" s="7" t="str">
        <f aca="true">IF(ROW()-1&gt;$J$1,"",INDIRECT("Inventaires!D"&amp;SMALL(Inventaires!$A$3:$A$400,ROW()-1),1))</f>
        <v/>
      </c>
      <c r="C819" s="8" t="str">
        <f aca="true">IF(ROW()-1&gt;$J$1,"",INDIRECT("Inventaires!I"&amp;SMALL(Inventaires!$A$3:$A$400,ROW()-1),1))</f>
        <v/>
      </c>
      <c r="D819" s="3" t="str">
        <f aca="true">IF(ROW()-1&gt;$J$1,"",INDIRECT("Inventaires!C"&amp;SMALL(Inventaires!$A$3:$A$400,ROW()-1),1))</f>
        <v/>
      </c>
      <c r="E819" s="8" t="str">
        <f aca="true">IF(ROW()-1&gt;$J$1,"",INDIRECT("Inventaires!Q"&amp;SMALL(Inventaires!$A$3:$A$400,ROW()-1),1))</f>
        <v/>
      </c>
      <c r="F819" s="10" t="str">
        <f aca="true">IF(ROW()-1&gt;$J$1,"",INDIRECT("Inventaires!J"&amp;SMALL(Inventaires!$A$3:$A$400,ROW()-1),1))</f>
        <v/>
      </c>
      <c r="G819" s="3" t="str">
        <f aca="true">IF(ROW()-1&gt;$J$1,"",INDIRECT("Inventaires!K"&amp;SMALL(Inventaires!$A$3:$A$400,ROW()-1),1))</f>
        <v/>
      </c>
      <c r="H819" s="8" t="str">
        <f aca="true">IF(ROW()-1&gt;$J$1,"",INDIRECT("Inventaires!O"&amp;SMALL(Inventaires!$A$3:$A$400,ROW()-1),1))</f>
        <v/>
      </c>
      <c r="I8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0" customFormat="false" ht="13.8" hidden="false" customHeight="false" outlineLevel="0" collapsed="false">
      <c r="B820" s="7" t="str">
        <f aca="true">IF(ROW()-1&gt;$J$1,"",INDIRECT("Inventaires!D"&amp;SMALL(Inventaires!$A$3:$A$400,ROW()-1),1))</f>
        <v/>
      </c>
      <c r="C820" s="8" t="str">
        <f aca="true">IF(ROW()-1&gt;$J$1,"",INDIRECT("Inventaires!I"&amp;SMALL(Inventaires!$A$3:$A$400,ROW()-1),1))</f>
        <v/>
      </c>
      <c r="D820" s="3" t="str">
        <f aca="true">IF(ROW()-1&gt;$J$1,"",INDIRECT("Inventaires!C"&amp;SMALL(Inventaires!$A$3:$A$400,ROW()-1),1))</f>
        <v/>
      </c>
      <c r="E820" s="8" t="str">
        <f aca="true">IF(ROW()-1&gt;$J$1,"",INDIRECT("Inventaires!Q"&amp;SMALL(Inventaires!$A$3:$A$400,ROW()-1),1))</f>
        <v/>
      </c>
      <c r="F820" s="10" t="str">
        <f aca="true">IF(ROW()-1&gt;$J$1,"",INDIRECT("Inventaires!J"&amp;SMALL(Inventaires!$A$3:$A$400,ROW()-1),1))</f>
        <v/>
      </c>
      <c r="G820" s="3" t="str">
        <f aca="true">IF(ROW()-1&gt;$J$1,"",INDIRECT("Inventaires!K"&amp;SMALL(Inventaires!$A$3:$A$400,ROW()-1),1))</f>
        <v/>
      </c>
      <c r="H820" s="8" t="str">
        <f aca="true">IF(ROW()-1&gt;$J$1,"",INDIRECT("Inventaires!O"&amp;SMALL(Inventaires!$A$3:$A$400,ROW()-1),1))</f>
        <v/>
      </c>
      <c r="I8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1" customFormat="false" ht="13.8" hidden="false" customHeight="false" outlineLevel="0" collapsed="false">
      <c r="B821" s="7" t="str">
        <f aca="true">IF(ROW()-1&gt;$J$1,"",INDIRECT("Inventaires!D"&amp;SMALL(Inventaires!$A$3:$A$400,ROW()-1),1))</f>
        <v/>
      </c>
      <c r="C821" s="8" t="str">
        <f aca="true">IF(ROW()-1&gt;$J$1,"",INDIRECT("Inventaires!I"&amp;SMALL(Inventaires!$A$3:$A$400,ROW()-1),1))</f>
        <v/>
      </c>
      <c r="D821" s="3" t="str">
        <f aca="true">IF(ROW()-1&gt;$J$1,"",INDIRECT("Inventaires!C"&amp;SMALL(Inventaires!$A$3:$A$400,ROW()-1),1))</f>
        <v/>
      </c>
      <c r="E821" s="8" t="str">
        <f aca="true">IF(ROW()-1&gt;$J$1,"",INDIRECT("Inventaires!Q"&amp;SMALL(Inventaires!$A$3:$A$400,ROW()-1),1))</f>
        <v/>
      </c>
      <c r="F821" s="10" t="str">
        <f aca="true">IF(ROW()-1&gt;$J$1,"",INDIRECT("Inventaires!J"&amp;SMALL(Inventaires!$A$3:$A$400,ROW()-1),1))</f>
        <v/>
      </c>
      <c r="G821" s="3" t="str">
        <f aca="true">IF(ROW()-1&gt;$J$1,"",INDIRECT("Inventaires!K"&amp;SMALL(Inventaires!$A$3:$A$400,ROW()-1),1))</f>
        <v/>
      </c>
      <c r="H821" s="8" t="str">
        <f aca="true">IF(ROW()-1&gt;$J$1,"",INDIRECT("Inventaires!O"&amp;SMALL(Inventaires!$A$3:$A$400,ROW()-1),1))</f>
        <v/>
      </c>
      <c r="I8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2" customFormat="false" ht="13.8" hidden="false" customHeight="false" outlineLevel="0" collapsed="false">
      <c r="B822" s="7" t="str">
        <f aca="true">IF(ROW()-1&gt;$J$1,"",INDIRECT("Inventaires!D"&amp;SMALL(Inventaires!$A$3:$A$400,ROW()-1),1))</f>
        <v/>
      </c>
      <c r="C822" s="8" t="str">
        <f aca="true">IF(ROW()-1&gt;$J$1,"",INDIRECT("Inventaires!I"&amp;SMALL(Inventaires!$A$3:$A$400,ROW()-1),1))</f>
        <v/>
      </c>
      <c r="D822" s="3" t="str">
        <f aca="true">IF(ROW()-1&gt;$J$1,"",INDIRECT("Inventaires!C"&amp;SMALL(Inventaires!$A$3:$A$400,ROW()-1),1))</f>
        <v/>
      </c>
      <c r="E822" s="8" t="str">
        <f aca="true">IF(ROW()-1&gt;$J$1,"",INDIRECT("Inventaires!Q"&amp;SMALL(Inventaires!$A$3:$A$400,ROW()-1),1))</f>
        <v/>
      </c>
      <c r="F822" s="10" t="str">
        <f aca="true">IF(ROW()-1&gt;$J$1,"",INDIRECT("Inventaires!J"&amp;SMALL(Inventaires!$A$3:$A$400,ROW()-1),1))</f>
        <v/>
      </c>
      <c r="G822" s="3" t="str">
        <f aca="true">IF(ROW()-1&gt;$J$1,"",INDIRECT("Inventaires!K"&amp;SMALL(Inventaires!$A$3:$A$400,ROW()-1),1))</f>
        <v/>
      </c>
      <c r="H822" s="8" t="str">
        <f aca="true">IF(ROW()-1&gt;$J$1,"",INDIRECT("Inventaires!O"&amp;SMALL(Inventaires!$A$3:$A$400,ROW()-1),1))</f>
        <v/>
      </c>
      <c r="I8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3" customFormat="false" ht="13.8" hidden="false" customHeight="false" outlineLevel="0" collapsed="false">
      <c r="B823" s="7" t="str">
        <f aca="true">IF(ROW()-1&gt;$J$1,"",INDIRECT("Inventaires!D"&amp;SMALL(Inventaires!$A$3:$A$400,ROW()-1),1))</f>
        <v/>
      </c>
      <c r="C823" s="8" t="str">
        <f aca="true">IF(ROW()-1&gt;$J$1,"",INDIRECT("Inventaires!I"&amp;SMALL(Inventaires!$A$3:$A$400,ROW()-1),1))</f>
        <v/>
      </c>
      <c r="D823" s="3" t="str">
        <f aca="true">IF(ROW()-1&gt;$J$1,"",INDIRECT("Inventaires!C"&amp;SMALL(Inventaires!$A$3:$A$400,ROW()-1),1))</f>
        <v/>
      </c>
      <c r="E823" s="8" t="str">
        <f aca="true">IF(ROW()-1&gt;$J$1,"",INDIRECT("Inventaires!Q"&amp;SMALL(Inventaires!$A$3:$A$400,ROW()-1),1))</f>
        <v/>
      </c>
      <c r="F823" s="10" t="str">
        <f aca="true">IF(ROW()-1&gt;$J$1,"",INDIRECT("Inventaires!J"&amp;SMALL(Inventaires!$A$3:$A$400,ROW()-1),1))</f>
        <v/>
      </c>
      <c r="G823" s="3" t="str">
        <f aca="true">IF(ROW()-1&gt;$J$1,"",INDIRECT("Inventaires!K"&amp;SMALL(Inventaires!$A$3:$A$400,ROW()-1),1))</f>
        <v/>
      </c>
      <c r="H823" s="8" t="str">
        <f aca="true">IF(ROW()-1&gt;$J$1,"",INDIRECT("Inventaires!O"&amp;SMALL(Inventaires!$A$3:$A$400,ROW()-1),1))</f>
        <v/>
      </c>
      <c r="I8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4" customFormat="false" ht="13.8" hidden="false" customHeight="false" outlineLevel="0" collapsed="false">
      <c r="B824" s="7" t="str">
        <f aca="true">IF(ROW()-1&gt;$J$1,"",INDIRECT("Inventaires!D"&amp;SMALL(Inventaires!$A$3:$A$400,ROW()-1),1))</f>
        <v/>
      </c>
      <c r="C824" s="8" t="str">
        <f aca="true">IF(ROW()-1&gt;$J$1,"",INDIRECT("Inventaires!I"&amp;SMALL(Inventaires!$A$3:$A$400,ROW()-1),1))</f>
        <v/>
      </c>
      <c r="D824" s="3" t="str">
        <f aca="true">IF(ROW()-1&gt;$J$1,"",INDIRECT("Inventaires!C"&amp;SMALL(Inventaires!$A$3:$A$400,ROW()-1),1))</f>
        <v/>
      </c>
      <c r="E824" s="8" t="str">
        <f aca="true">IF(ROW()-1&gt;$J$1,"",INDIRECT("Inventaires!Q"&amp;SMALL(Inventaires!$A$3:$A$400,ROW()-1),1))</f>
        <v/>
      </c>
      <c r="F824" s="10" t="str">
        <f aca="true">IF(ROW()-1&gt;$J$1,"",INDIRECT("Inventaires!J"&amp;SMALL(Inventaires!$A$3:$A$400,ROW()-1),1))</f>
        <v/>
      </c>
      <c r="G824" s="3" t="str">
        <f aca="true">IF(ROW()-1&gt;$J$1,"",INDIRECT("Inventaires!K"&amp;SMALL(Inventaires!$A$3:$A$400,ROW()-1),1))</f>
        <v/>
      </c>
      <c r="H824" s="8" t="str">
        <f aca="true">IF(ROW()-1&gt;$J$1,"",INDIRECT("Inventaires!O"&amp;SMALL(Inventaires!$A$3:$A$400,ROW()-1),1))</f>
        <v/>
      </c>
      <c r="I8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5" customFormat="false" ht="13.8" hidden="false" customHeight="false" outlineLevel="0" collapsed="false">
      <c r="B825" s="7" t="str">
        <f aca="true">IF(ROW()-1&gt;$J$1,"",INDIRECT("Inventaires!D"&amp;SMALL(Inventaires!$A$3:$A$400,ROW()-1),1))</f>
        <v/>
      </c>
      <c r="C825" s="8" t="str">
        <f aca="true">IF(ROW()-1&gt;$J$1,"",INDIRECT("Inventaires!I"&amp;SMALL(Inventaires!$A$3:$A$400,ROW()-1),1))</f>
        <v/>
      </c>
      <c r="D825" s="3" t="str">
        <f aca="true">IF(ROW()-1&gt;$J$1,"",INDIRECT("Inventaires!C"&amp;SMALL(Inventaires!$A$3:$A$400,ROW()-1),1))</f>
        <v/>
      </c>
      <c r="E825" s="8" t="str">
        <f aca="true">IF(ROW()-1&gt;$J$1,"",INDIRECT("Inventaires!Q"&amp;SMALL(Inventaires!$A$3:$A$400,ROW()-1),1))</f>
        <v/>
      </c>
      <c r="F825" s="10" t="str">
        <f aca="true">IF(ROW()-1&gt;$J$1,"",INDIRECT("Inventaires!J"&amp;SMALL(Inventaires!$A$3:$A$400,ROW()-1),1))</f>
        <v/>
      </c>
      <c r="G825" s="3" t="str">
        <f aca="true">IF(ROW()-1&gt;$J$1,"",INDIRECT("Inventaires!K"&amp;SMALL(Inventaires!$A$3:$A$400,ROW()-1),1))</f>
        <v/>
      </c>
      <c r="H825" s="8" t="str">
        <f aca="true">IF(ROW()-1&gt;$J$1,"",INDIRECT("Inventaires!O"&amp;SMALL(Inventaires!$A$3:$A$400,ROW()-1),1))</f>
        <v/>
      </c>
      <c r="I8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6" customFormat="false" ht="13.8" hidden="false" customHeight="false" outlineLevel="0" collapsed="false">
      <c r="B826" s="7" t="str">
        <f aca="true">IF(ROW()-1&gt;$J$1,"",INDIRECT("Inventaires!D"&amp;SMALL(Inventaires!$A$3:$A$400,ROW()-1),1))</f>
        <v/>
      </c>
      <c r="C826" s="8" t="str">
        <f aca="true">IF(ROW()-1&gt;$J$1,"",INDIRECT("Inventaires!I"&amp;SMALL(Inventaires!$A$3:$A$400,ROW()-1),1))</f>
        <v/>
      </c>
      <c r="D826" s="3" t="str">
        <f aca="true">IF(ROW()-1&gt;$J$1,"",INDIRECT("Inventaires!C"&amp;SMALL(Inventaires!$A$3:$A$400,ROW()-1),1))</f>
        <v/>
      </c>
      <c r="E826" s="8" t="str">
        <f aca="true">IF(ROW()-1&gt;$J$1,"",INDIRECT("Inventaires!Q"&amp;SMALL(Inventaires!$A$3:$A$400,ROW()-1),1))</f>
        <v/>
      </c>
      <c r="F826" s="10" t="str">
        <f aca="true">IF(ROW()-1&gt;$J$1,"",INDIRECT("Inventaires!J"&amp;SMALL(Inventaires!$A$3:$A$400,ROW()-1),1))</f>
        <v/>
      </c>
      <c r="G826" s="3" t="str">
        <f aca="true">IF(ROW()-1&gt;$J$1,"",INDIRECT("Inventaires!K"&amp;SMALL(Inventaires!$A$3:$A$400,ROW()-1),1))</f>
        <v/>
      </c>
      <c r="H826" s="8" t="str">
        <f aca="true">IF(ROW()-1&gt;$J$1,"",INDIRECT("Inventaires!O"&amp;SMALL(Inventaires!$A$3:$A$400,ROW()-1),1))</f>
        <v/>
      </c>
      <c r="I8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7" customFormat="false" ht="13.8" hidden="false" customHeight="false" outlineLevel="0" collapsed="false">
      <c r="B827" s="7" t="str">
        <f aca="true">IF(ROW()-1&gt;$J$1,"",INDIRECT("Inventaires!D"&amp;SMALL(Inventaires!$A$3:$A$400,ROW()-1),1))</f>
        <v/>
      </c>
      <c r="C827" s="8" t="str">
        <f aca="true">IF(ROW()-1&gt;$J$1,"",INDIRECT("Inventaires!I"&amp;SMALL(Inventaires!$A$3:$A$400,ROW()-1),1))</f>
        <v/>
      </c>
      <c r="D827" s="3" t="str">
        <f aca="true">IF(ROW()-1&gt;$J$1,"",INDIRECT("Inventaires!C"&amp;SMALL(Inventaires!$A$3:$A$400,ROW()-1),1))</f>
        <v/>
      </c>
      <c r="E827" s="8" t="str">
        <f aca="true">IF(ROW()-1&gt;$J$1,"",INDIRECT("Inventaires!Q"&amp;SMALL(Inventaires!$A$3:$A$400,ROW()-1),1))</f>
        <v/>
      </c>
      <c r="F827" s="10" t="str">
        <f aca="true">IF(ROW()-1&gt;$J$1,"",INDIRECT("Inventaires!J"&amp;SMALL(Inventaires!$A$3:$A$400,ROW()-1),1))</f>
        <v/>
      </c>
      <c r="G827" s="3" t="str">
        <f aca="true">IF(ROW()-1&gt;$J$1,"",INDIRECT("Inventaires!K"&amp;SMALL(Inventaires!$A$3:$A$400,ROW()-1),1))</f>
        <v/>
      </c>
      <c r="H827" s="8" t="str">
        <f aca="true">IF(ROW()-1&gt;$J$1,"",INDIRECT("Inventaires!O"&amp;SMALL(Inventaires!$A$3:$A$400,ROW()-1),1))</f>
        <v/>
      </c>
      <c r="I8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8" customFormat="false" ht="13.8" hidden="false" customHeight="false" outlineLevel="0" collapsed="false">
      <c r="B828" s="7" t="str">
        <f aca="true">IF(ROW()-1&gt;$J$1,"",INDIRECT("Inventaires!D"&amp;SMALL(Inventaires!$A$3:$A$400,ROW()-1),1))</f>
        <v/>
      </c>
      <c r="C828" s="8" t="str">
        <f aca="true">IF(ROW()-1&gt;$J$1,"",INDIRECT("Inventaires!I"&amp;SMALL(Inventaires!$A$3:$A$400,ROW()-1),1))</f>
        <v/>
      </c>
      <c r="D828" s="3" t="str">
        <f aca="true">IF(ROW()-1&gt;$J$1,"",INDIRECT("Inventaires!C"&amp;SMALL(Inventaires!$A$3:$A$400,ROW()-1),1))</f>
        <v/>
      </c>
      <c r="E828" s="8" t="str">
        <f aca="true">IF(ROW()-1&gt;$J$1,"",INDIRECT("Inventaires!Q"&amp;SMALL(Inventaires!$A$3:$A$400,ROW()-1),1))</f>
        <v/>
      </c>
      <c r="F828" s="10" t="str">
        <f aca="true">IF(ROW()-1&gt;$J$1,"",INDIRECT("Inventaires!J"&amp;SMALL(Inventaires!$A$3:$A$400,ROW()-1),1))</f>
        <v/>
      </c>
      <c r="G828" s="3" t="str">
        <f aca="true">IF(ROW()-1&gt;$J$1,"",INDIRECT("Inventaires!K"&amp;SMALL(Inventaires!$A$3:$A$400,ROW()-1),1))</f>
        <v/>
      </c>
      <c r="H828" s="8" t="str">
        <f aca="true">IF(ROW()-1&gt;$J$1,"",INDIRECT("Inventaires!O"&amp;SMALL(Inventaires!$A$3:$A$400,ROW()-1),1))</f>
        <v/>
      </c>
      <c r="I8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29" customFormat="false" ht="13.8" hidden="false" customHeight="false" outlineLevel="0" collapsed="false">
      <c r="B829" s="7" t="str">
        <f aca="true">IF(ROW()-1&gt;$J$1,"",INDIRECT("Inventaires!D"&amp;SMALL(Inventaires!$A$3:$A$400,ROW()-1),1))</f>
        <v/>
      </c>
      <c r="C829" s="8" t="str">
        <f aca="true">IF(ROW()-1&gt;$J$1,"",INDIRECT("Inventaires!I"&amp;SMALL(Inventaires!$A$3:$A$400,ROW()-1),1))</f>
        <v/>
      </c>
      <c r="D829" s="3" t="str">
        <f aca="true">IF(ROW()-1&gt;$J$1,"",INDIRECT("Inventaires!C"&amp;SMALL(Inventaires!$A$3:$A$400,ROW()-1),1))</f>
        <v/>
      </c>
      <c r="E829" s="8" t="str">
        <f aca="true">IF(ROW()-1&gt;$J$1,"",INDIRECT("Inventaires!Q"&amp;SMALL(Inventaires!$A$3:$A$400,ROW()-1),1))</f>
        <v/>
      </c>
      <c r="F829" s="10" t="str">
        <f aca="true">IF(ROW()-1&gt;$J$1,"",INDIRECT("Inventaires!J"&amp;SMALL(Inventaires!$A$3:$A$400,ROW()-1),1))</f>
        <v/>
      </c>
      <c r="G829" s="3" t="str">
        <f aca="true">IF(ROW()-1&gt;$J$1,"",INDIRECT("Inventaires!K"&amp;SMALL(Inventaires!$A$3:$A$400,ROW()-1),1))</f>
        <v/>
      </c>
      <c r="H829" s="8" t="str">
        <f aca="true">IF(ROW()-1&gt;$J$1,"",INDIRECT("Inventaires!O"&amp;SMALL(Inventaires!$A$3:$A$400,ROW()-1),1))</f>
        <v/>
      </c>
      <c r="I8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0" customFormat="false" ht="13.8" hidden="false" customHeight="false" outlineLevel="0" collapsed="false">
      <c r="B830" s="7" t="str">
        <f aca="true">IF(ROW()-1&gt;$J$1,"",INDIRECT("Inventaires!D"&amp;SMALL(Inventaires!$A$3:$A$400,ROW()-1),1))</f>
        <v/>
      </c>
      <c r="C830" s="8" t="str">
        <f aca="true">IF(ROW()-1&gt;$J$1,"",INDIRECT("Inventaires!I"&amp;SMALL(Inventaires!$A$3:$A$400,ROW()-1),1))</f>
        <v/>
      </c>
      <c r="D830" s="3" t="str">
        <f aca="true">IF(ROW()-1&gt;$J$1,"",INDIRECT("Inventaires!C"&amp;SMALL(Inventaires!$A$3:$A$400,ROW()-1),1))</f>
        <v/>
      </c>
      <c r="E830" s="8" t="str">
        <f aca="true">IF(ROW()-1&gt;$J$1,"",INDIRECT("Inventaires!Q"&amp;SMALL(Inventaires!$A$3:$A$400,ROW()-1),1))</f>
        <v/>
      </c>
      <c r="F830" s="10" t="str">
        <f aca="true">IF(ROW()-1&gt;$J$1,"",INDIRECT("Inventaires!J"&amp;SMALL(Inventaires!$A$3:$A$400,ROW()-1),1))</f>
        <v/>
      </c>
      <c r="G830" s="3" t="str">
        <f aca="true">IF(ROW()-1&gt;$J$1,"",INDIRECT("Inventaires!K"&amp;SMALL(Inventaires!$A$3:$A$400,ROW()-1),1))</f>
        <v/>
      </c>
      <c r="H830" s="8" t="str">
        <f aca="true">IF(ROW()-1&gt;$J$1,"",INDIRECT("Inventaires!O"&amp;SMALL(Inventaires!$A$3:$A$400,ROW()-1),1))</f>
        <v/>
      </c>
      <c r="I8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1" customFormat="false" ht="13.8" hidden="false" customHeight="false" outlineLevel="0" collapsed="false">
      <c r="B831" s="7" t="str">
        <f aca="true">IF(ROW()-1&gt;$J$1,"",INDIRECT("Inventaires!D"&amp;SMALL(Inventaires!$A$3:$A$400,ROW()-1),1))</f>
        <v/>
      </c>
      <c r="C831" s="8" t="str">
        <f aca="true">IF(ROW()-1&gt;$J$1,"",INDIRECT("Inventaires!I"&amp;SMALL(Inventaires!$A$3:$A$400,ROW()-1),1))</f>
        <v/>
      </c>
      <c r="D831" s="3" t="str">
        <f aca="true">IF(ROW()-1&gt;$J$1,"",INDIRECT("Inventaires!C"&amp;SMALL(Inventaires!$A$3:$A$400,ROW()-1),1))</f>
        <v/>
      </c>
      <c r="E831" s="8" t="str">
        <f aca="true">IF(ROW()-1&gt;$J$1,"",INDIRECT("Inventaires!Q"&amp;SMALL(Inventaires!$A$3:$A$400,ROW()-1),1))</f>
        <v/>
      </c>
      <c r="F831" s="10" t="str">
        <f aca="true">IF(ROW()-1&gt;$J$1,"",INDIRECT("Inventaires!J"&amp;SMALL(Inventaires!$A$3:$A$400,ROW()-1),1))</f>
        <v/>
      </c>
      <c r="G831" s="3" t="str">
        <f aca="true">IF(ROW()-1&gt;$J$1,"",INDIRECT("Inventaires!K"&amp;SMALL(Inventaires!$A$3:$A$400,ROW()-1),1))</f>
        <v/>
      </c>
      <c r="H831" s="8" t="str">
        <f aca="true">IF(ROW()-1&gt;$J$1,"",INDIRECT("Inventaires!O"&amp;SMALL(Inventaires!$A$3:$A$400,ROW()-1),1))</f>
        <v/>
      </c>
      <c r="I8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2" customFormat="false" ht="13.8" hidden="false" customHeight="false" outlineLevel="0" collapsed="false">
      <c r="B832" s="7" t="str">
        <f aca="true">IF(ROW()-1&gt;$J$1,"",INDIRECT("Inventaires!D"&amp;SMALL(Inventaires!$A$3:$A$400,ROW()-1),1))</f>
        <v/>
      </c>
      <c r="C832" s="8" t="str">
        <f aca="true">IF(ROW()-1&gt;$J$1,"",INDIRECT("Inventaires!I"&amp;SMALL(Inventaires!$A$3:$A$400,ROW()-1),1))</f>
        <v/>
      </c>
      <c r="D832" s="3" t="str">
        <f aca="true">IF(ROW()-1&gt;$J$1,"",INDIRECT("Inventaires!C"&amp;SMALL(Inventaires!$A$3:$A$400,ROW()-1),1))</f>
        <v/>
      </c>
      <c r="E832" s="8" t="str">
        <f aca="true">IF(ROW()-1&gt;$J$1,"",INDIRECT("Inventaires!Q"&amp;SMALL(Inventaires!$A$3:$A$400,ROW()-1),1))</f>
        <v/>
      </c>
      <c r="F832" s="10" t="str">
        <f aca="true">IF(ROW()-1&gt;$J$1,"",INDIRECT("Inventaires!J"&amp;SMALL(Inventaires!$A$3:$A$400,ROW()-1),1))</f>
        <v/>
      </c>
      <c r="G832" s="3" t="str">
        <f aca="true">IF(ROW()-1&gt;$J$1,"",INDIRECT("Inventaires!K"&amp;SMALL(Inventaires!$A$3:$A$400,ROW()-1),1))</f>
        <v/>
      </c>
      <c r="H832" s="8" t="str">
        <f aca="true">IF(ROW()-1&gt;$J$1,"",INDIRECT("Inventaires!O"&amp;SMALL(Inventaires!$A$3:$A$400,ROW()-1),1))</f>
        <v/>
      </c>
      <c r="I8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3" customFormat="false" ht="13.8" hidden="false" customHeight="false" outlineLevel="0" collapsed="false">
      <c r="B833" s="7" t="str">
        <f aca="true">IF(ROW()-1&gt;$J$1,"",INDIRECT("Inventaires!D"&amp;SMALL(Inventaires!$A$3:$A$400,ROW()-1),1))</f>
        <v/>
      </c>
      <c r="C833" s="8" t="str">
        <f aca="true">IF(ROW()-1&gt;$J$1,"",INDIRECT("Inventaires!I"&amp;SMALL(Inventaires!$A$3:$A$400,ROW()-1),1))</f>
        <v/>
      </c>
      <c r="D833" s="3" t="str">
        <f aca="true">IF(ROW()-1&gt;$J$1,"",INDIRECT("Inventaires!C"&amp;SMALL(Inventaires!$A$3:$A$400,ROW()-1),1))</f>
        <v/>
      </c>
      <c r="E833" s="8" t="str">
        <f aca="true">IF(ROW()-1&gt;$J$1,"",INDIRECT("Inventaires!Q"&amp;SMALL(Inventaires!$A$3:$A$400,ROW()-1),1))</f>
        <v/>
      </c>
      <c r="F833" s="10" t="str">
        <f aca="true">IF(ROW()-1&gt;$J$1,"",INDIRECT("Inventaires!J"&amp;SMALL(Inventaires!$A$3:$A$400,ROW()-1),1))</f>
        <v/>
      </c>
      <c r="G833" s="3" t="str">
        <f aca="true">IF(ROW()-1&gt;$J$1,"",INDIRECT("Inventaires!K"&amp;SMALL(Inventaires!$A$3:$A$400,ROW()-1),1))</f>
        <v/>
      </c>
      <c r="H833" s="8" t="str">
        <f aca="true">IF(ROW()-1&gt;$J$1,"",INDIRECT("Inventaires!O"&amp;SMALL(Inventaires!$A$3:$A$400,ROW()-1),1))</f>
        <v/>
      </c>
      <c r="I8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4" customFormat="false" ht="13.8" hidden="false" customHeight="false" outlineLevel="0" collapsed="false">
      <c r="B834" s="7" t="str">
        <f aca="true">IF(ROW()-1&gt;$J$1,"",INDIRECT("Inventaires!D"&amp;SMALL(Inventaires!$A$3:$A$400,ROW()-1),1))</f>
        <v/>
      </c>
      <c r="C834" s="8" t="str">
        <f aca="true">IF(ROW()-1&gt;$J$1,"",INDIRECT("Inventaires!I"&amp;SMALL(Inventaires!$A$3:$A$400,ROW()-1),1))</f>
        <v/>
      </c>
      <c r="D834" s="3" t="str">
        <f aca="true">IF(ROW()-1&gt;$J$1,"",INDIRECT("Inventaires!C"&amp;SMALL(Inventaires!$A$3:$A$400,ROW()-1),1))</f>
        <v/>
      </c>
      <c r="E834" s="8" t="str">
        <f aca="true">IF(ROW()-1&gt;$J$1,"",INDIRECT("Inventaires!Q"&amp;SMALL(Inventaires!$A$3:$A$400,ROW()-1),1))</f>
        <v/>
      </c>
      <c r="F834" s="10" t="str">
        <f aca="true">IF(ROW()-1&gt;$J$1,"",INDIRECT("Inventaires!J"&amp;SMALL(Inventaires!$A$3:$A$400,ROW()-1),1))</f>
        <v/>
      </c>
      <c r="G834" s="3" t="str">
        <f aca="true">IF(ROW()-1&gt;$J$1,"",INDIRECT("Inventaires!K"&amp;SMALL(Inventaires!$A$3:$A$400,ROW()-1),1))</f>
        <v/>
      </c>
      <c r="H834" s="8" t="str">
        <f aca="true">IF(ROW()-1&gt;$J$1,"",INDIRECT("Inventaires!O"&amp;SMALL(Inventaires!$A$3:$A$400,ROW()-1),1))</f>
        <v/>
      </c>
      <c r="I8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5" customFormat="false" ht="13.8" hidden="false" customHeight="false" outlineLevel="0" collapsed="false">
      <c r="B835" s="7" t="str">
        <f aca="true">IF(ROW()-1&gt;$J$1,"",INDIRECT("Inventaires!D"&amp;SMALL(Inventaires!$A$3:$A$400,ROW()-1),1))</f>
        <v/>
      </c>
      <c r="C835" s="8" t="str">
        <f aca="true">IF(ROW()-1&gt;$J$1,"",INDIRECT("Inventaires!I"&amp;SMALL(Inventaires!$A$3:$A$400,ROW()-1),1))</f>
        <v/>
      </c>
      <c r="D835" s="3" t="str">
        <f aca="true">IF(ROW()-1&gt;$J$1,"",INDIRECT("Inventaires!C"&amp;SMALL(Inventaires!$A$3:$A$400,ROW()-1),1))</f>
        <v/>
      </c>
      <c r="E835" s="8" t="str">
        <f aca="true">IF(ROW()-1&gt;$J$1,"",INDIRECT("Inventaires!Q"&amp;SMALL(Inventaires!$A$3:$A$400,ROW()-1),1))</f>
        <v/>
      </c>
      <c r="F835" s="10" t="str">
        <f aca="true">IF(ROW()-1&gt;$J$1,"",INDIRECT("Inventaires!J"&amp;SMALL(Inventaires!$A$3:$A$400,ROW()-1),1))</f>
        <v/>
      </c>
      <c r="G835" s="3" t="str">
        <f aca="true">IF(ROW()-1&gt;$J$1,"",INDIRECT("Inventaires!K"&amp;SMALL(Inventaires!$A$3:$A$400,ROW()-1),1))</f>
        <v/>
      </c>
      <c r="H835" s="8" t="str">
        <f aca="true">IF(ROW()-1&gt;$J$1,"",INDIRECT("Inventaires!O"&amp;SMALL(Inventaires!$A$3:$A$400,ROW()-1),1))</f>
        <v/>
      </c>
      <c r="I8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6" customFormat="false" ht="13.8" hidden="false" customHeight="false" outlineLevel="0" collapsed="false">
      <c r="B836" s="7" t="str">
        <f aca="true">IF(ROW()-1&gt;$J$1,"",INDIRECT("Inventaires!D"&amp;SMALL(Inventaires!$A$3:$A$400,ROW()-1),1))</f>
        <v/>
      </c>
      <c r="C836" s="8" t="str">
        <f aca="true">IF(ROW()-1&gt;$J$1,"",INDIRECT("Inventaires!I"&amp;SMALL(Inventaires!$A$3:$A$400,ROW()-1),1))</f>
        <v/>
      </c>
      <c r="D836" s="3" t="str">
        <f aca="true">IF(ROW()-1&gt;$J$1,"",INDIRECT("Inventaires!C"&amp;SMALL(Inventaires!$A$3:$A$400,ROW()-1),1))</f>
        <v/>
      </c>
      <c r="E836" s="8" t="str">
        <f aca="true">IF(ROW()-1&gt;$J$1,"",INDIRECT("Inventaires!Q"&amp;SMALL(Inventaires!$A$3:$A$400,ROW()-1),1))</f>
        <v/>
      </c>
      <c r="F836" s="10" t="str">
        <f aca="true">IF(ROW()-1&gt;$J$1,"",INDIRECT("Inventaires!J"&amp;SMALL(Inventaires!$A$3:$A$400,ROW()-1),1))</f>
        <v/>
      </c>
      <c r="G836" s="3" t="str">
        <f aca="true">IF(ROW()-1&gt;$J$1,"",INDIRECT("Inventaires!K"&amp;SMALL(Inventaires!$A$3:$A$400,ROW()-1),1))</f>
        <v/>
      </c>
      <c r="H836" s="8" t="str">
        <f aca="true">IF(ROW()-1&gt;$J$1,"",INDIRECT("Inventaires!O"&amp;SMALL(Inventaires!$A$3:$A$400,ROW()-1),1))</f>
        <v/>
      </c>
      <c r="I8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7" customFormat="false" ht="13.8" hidden="false" customHeight="false" outlineLevel="0" collapsed="false">
      <c r="B837" s="7" t="str">
        <f aca="true">IF(ROW()-1&gt;$J$1,"",INDIRECT("Inventaires!D"&amp;SMALL(Inventaires!$A$3:$A$400,ROW()-1),1))</f>
        <v/>
      </c>
      <c r="C837" s="8" t="str">
        <f aca="true">IF(ROW()-1&gt;$J$1,"",INDIRECT("Inventaires!I"&amp;SMALL(Inventaires!$A$3:$A$400,ROW()-1),1))</f>
        <v/>
      </c>
      <c r="D837" s="3" t="str">
        <f aca="true">IF(ROW()-1&gt;$J$1,"",INDIRECT("Inventaires!C"&amp;SMALL(Inventaires!$A$3:$A$400,ROW()-1),1))</f>
        <v/>
      </c>
      <c r="E837" s="8" t="str">
        <f aca="true">IF(ROW()-1&gt;$J$1,"",INDIRECT("Inventaires!Q"&amp;SMALL(Inventaires!$A$3:$A$400,ROW()-1),1))</f>
        <v/>
      </c>
      <c r="F837" s="10" t="str">
        <f aca="true">IF(ROW()-1&gt;$J$1,"",INDIRECT("Inventaires!J"&amp;SMALL(Inventaires!$A$3:$A$400,ROW()-1),1))</f>
        <v/>
      </c>
      <c r="G837" s="3" t="str">
        <f aca="true">IF(ROW()-1&gt;$J$1,"",INDIRECT("Inventaires!K"&amp;SMALL(Inventaires!$A$3:$A$400,ROW()-1),1))</f>
        <v/>
      </c>
      <c r="H837" s="8" t="str">
        <f aca="true">IF(ROW()-1&gt;$J$1,"",INDIRECT("Inventaires!O"&amp;SMALL(Inventaires!$A$3:$A$400,ROW()-1),1))</f>
        <v/>
      </c>
      <c r="I8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8" customFormat="false" ht="13.8" hidden="false" customHeight="false" outlineLevel="0" collapsed="false">
      <c r="B838" s="7" t="str">
        <f aca="true">IF(ROW()-1&gt;$J$1,"",INDIRECT("Inventaires!D"&amp;SMALL(Inventaires!$A$3:$A$400,ROW()-1),1))</f>
        <v/>
      </c>
      <c r="C838" s="8" t="str">
        <f aca="true">IF(ROW()-1&gt;$J$1,"",INDIRECT("Inventaires!I"&amp;SMALL(Inventaires!$A$3:$A$400,ROW()-1),1))</f>
        <v/>
      </c>
      <c r="D838" s="3" t="str">
        <f aca="true">IF(ROW()-1&gt;$J$1,"",INDIRECT("Inventaires!C"&amp;SMALL(Inventaires!$A$3:$A$400,ROW()-1),1))</f>
        <v/>
      </c>
      <c r="E838" s="8" t="str">
        <f aca="true">IF(ROW()-1&gt;$J$1,"",INDIRECT("Inventaires!Q"&amp;SMALL(Inventaires!$A$3:$A$400,ROW()-1),1))</f>
        <v/>
      </c>
      <c r="F838" s="10" t="str">
        <f aca="true">IF(ROW()-1&gt;$J$1,"",INDIRECT("Inventaires!J"&amp;SMALL(Inventaires!$A$3:$A$400,ROW()-1),1))</f>
        <v/>
      </c>
      <c r="G838" s="3" t="str">
        <f aca="true">IF(ROW()-1&gt;$J$1,"",INDIRECT("Inventaires!K"&amp;SMALL(Inventaires!$A$3:$A$400,ROW()-1),1))</f>
        <v/>
      </c>
      <c r="H838" s="8" t="str">
        <f aca="true">IF(ROW()-1&gt;$J$1,"",INDIRECT("Inventaires!O"&amp;SMALL(Inventaires!$A$3:$A$400,ROW()-1),1))</f>
        <v/>
      </c>
      <c r="I8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39" customFormat="false" ht="13.8" hidden="false" customHeight="false" outlineLevel="0" collapsed="false">
      <c r="B839" s="7" t="str">
        <f aca="true">IF(ROW()-1&gt;$J$1,"",INDIRECT("Inventaires!D"&amp;SMALL(Inventaires!$A$3:$A$400,ROW()-1),1))</f>
        <v/>
      </c>
      <c r="C839" s="8" t="str">
        <f aca="true">IF(ROW()-1&gt;$J$1,"",INDIRECT("Inventaires!I"&amp;SMALL(Inventaires!$A$3:$A$400,ROW()-1),1))</f>
        <v/>
      </c>
      <c r="D839" s="3" t="str">
        <f aca="true">IF(ROW()-1&gt;$J$1,"",INDIRECT("Inventaires!C"&amp;SMALL(Inventaires!$A$3:$A$400,ROW()-1),1))</f>
        <v/>
      </c>
      <c r="E839" s="8" t="str">
        <f aca="true">IF(ROW()-1&gt;$J$1,"",INDIRECT("Inventaires!Q"&amp;SMALL(Inventaires!$A$3:$A$400,ROW()-1),1))</f>
        <v/>
      </c>
      <c r="F839" s="10" t="str">
        <f aca="true">IF(ROW()-1&gt;$J$1,"",INDIRECT("Inventaires!J"&amp;SMALL(Inventaires!$A$3:$A$400,ROW()-1),1))</f>
        <v/>
      </c>
      <c r="G839" s="3" t="str">
        <f aca="true">IF(ROW()-1&gt;$J$1,"",INDIRECT("Inventaires!K"&amp;SMALL(Inventaires!$A$3:$A$400,ROW()-1),1))</f>
        <v/>
      </c>
      <c r="H839" s="8" t="str">
        <f aca="true">IF(ROW()-1&gt;$J$1,"",INDIRECT("Inventaires!O"&amp;SMALL(Inventaires!$A$3:$A$400,ROW()-1),1))</f>
        <v/>
      </c>
      <c r="I8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0" customFormat="false" ht="13.8" hidden="false" customHeight="false" outlineLevel="0" collapsed="false">
      <c r="B840" s="7" t="str">
        <f aca="true">IF(ROW()-1&gt;$J$1,"",INDIRECT("Inventaires!D"&amp;SMALL(Inventaires!$A$3:$A$400,ROW()-1),1))</f>
        <v/>
      </c>
      <c r="C840" s="8" t="str">
        <f aca="true">IF(ROW()-1&gt;$J$1,"",INDIRECT("Inventaires!I"&amp;SMALL(Inventaires!$A$3:$A$400,ROW()-1),1))</f>
        <v/>
      </c>
      <c r="D840" s="3" t="str">
        <f aca="true">IF(ROW()-1&gt;$J$1,"",INDIRECT("Inventaires!C"&amp;SMALL(Inventaires!$A$3:$A$400,ROW()-1),1))</f>
        <v/>
      </c>
      <c r="E840" s="8" t="str">
        <f aca="true">IF(ROW()-1&gt;$J$1,"",INDIRECT("Inventaires!Q"&amp;SMALL(Inventaires!$A$3:$A$400,ROW()-1),1))</f>
        <v/>
      </c>
      <c r="F840" s="10" t="str">
        <f aca="true">IF(ROW()-1&gt;$J$1,"",INDIRECT("Inventaires!J"&amp;SMALL(Inventaires!$A$3:$A$400,ROW()-1),1))</f>
        <v/>
      </c>
      <c r="G840" s="3" t="str">
        <f aca="true">IF(ROW()-1&gt;$J$1,"",INDIRECT("Inventaires!K"&amp;SMALL(Inventaires!$A$3:$A$400,ROW()-1),1))</f>
        <v/>
      </c>
      <c r="H840" s="8" t="str">
        <f aca="true">IF(ROW()-1&gt;$J$1,"",INDIRECT("Inventaires!O"&amp;SMALL(Inventaires!$A$3:$A$400,ROW()-1),1))</f>
        <v/>
      </c>
      <c r="I8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1" customFormat="false" ht="13.8" hidden="false" customHeight="false" outlineLevel="0" collapsed="false">
      <c r="B841" s="7" t="str">
        <f aca="true">IF(ROW()-1&gt;$J$1,"",INDIRECT("Inventaires!D"&amp;SMALL(Inventaires!$A$3:$A$400,ROW()-1),1))</f>
        <v/>
      </c>
      <c r="C841" s="8" t="str">
        <f aca="true">IF(ROW()-1&gt;$J$1,"",INDIRECT("Inventaires!I"&amp;SMALL(Inventaires!$A$3:$A$400,ROW()-1),1))</f>
        <v/>
      </c>
      <c r="D841" s="3" t="str">
        <f aca="true">IF(ROW()-1&gt;$J$1,"",INDIRECT("Inventaires!C"&amp;SMALL(Inventaires!$A$3:$A$400,ROW()-1),1))</f>
        <v/>
      </c>
      <c r="E841" s="8" t="str">
        <f aca="true">IF(ROW()-1&gt;$J$1,"",INDIRECT("Inventaires!Q"&amp;SMALL(Inventaires!$A$3:$A$400,ROW()-1),1))</f>
        <v/>
      </c>
      <c r="F841" s="10" t="str">
        <f aca="true">IF(ROW()-1&gt;$J$1,"",INDIRECT("Inventaires!J"&amp;SMALL(Inventaires!$A$3:$A$400,ROW()-1),1))</f>
        <v/>
      </c>
      <c r="G841" s="3" t="str">
        <f aca="true">IF(ROW()-1&gt;$J$1,"",INDIRECT("Inventaires!K"&amp;SMALL(Inventaires!$A$3:$A$400,ROW()-1),1))</f>
        <v/>
      </c>
      <c r="H841" s="8" t="str">
        <f aca="true">IF(ROW()-1&gt;$J$1,"",INDIRECT("Inventaires!O"&amp;SMALL(Inventaires!$A$3:$A$400,ROW()-1),1))</f>
        <v/>
      </c>
      <c r="I8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2" customFormat="false" ht="13.8" hidden="false" customHeight="false" outlineLevel="0" collapsed="false">
      <c r="B842" s="7" t="str">
        <f aca="true">IF(ROW()-1&gt;$J$1,"",INDIRECT("Inventaires!D"&amp;SMALL(Inventaires!$A$3:$A$400,ROW()-1),1))</f>
        <v/>
      </c>
      <c r="C842" s="8" t="str">
        <f aca="true">IF(ROW()-1&gt;$J$1,"",INDIRECT("Inventaires!I"&amp;SMALL(Inventaires!$A$3:$A$400,ROW()-1),1))</f>
        <v/>
      </c>
      <c r="D842" s="3" t="str">
        <f aca="true">IF(ROW()-1&gt;$J$1,"",INDIRECT("Inventaires!C"&amp;SMALL(Inventaires!$A$3:$A$400,ROW()-1),1))</f>
        <v/>
      </c>
      <c r="E842" s="8" t="str">
        <f aca="true">IF(ROW()-1&gt;$J$1,"",INDIRECT("Inventaires!Q"&amp;SMALL(Inventaires!$A$3:$A$400,ROW()-1),1))</f>
        <v/>
      </c>
      <c r="F842" s="10" t="str">
        <f aca="true">IF(ROW()-1&gt;$J$1,"",INDIRECT("Inventaires!J"&amp;SMALL(Inventaires!$A$3:$A$400,ROW()-1),1))</f>
        <v/>
      </c>
      <c r="G842" s="3" t="str">
        <f aca="true">IF(ROW()-1&gt;$J$1,"",INDIRECT("Inventaires!K"&amp;SMALL(Inventaires!$A$3:$A$400,ROW()-1),1))</f>
        <v/>
      </c>
      <c r="H842" s="8" t="str">
        <f aca="true">IF(ROW()-1&gt;$J$1,"",INDIRECT("Inventaires!O"&amp;SMALL(Inventaires!$A$3:$A$400,ROW()-1),1))</f>
        <v/>
      </c>
      <c r="I8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3" customFormat="false" ht="13.8" hidden="false" customHeight="false" outlineLevel="0" collapsed="false">
      <c r="B843" s="7" t="str">
        <f aca="true">IF(ROW()-1&gt;$J$1,"",INDIRECT("Inventaires!D"&amp;SMALL(Inventaires!$A$3:$A$400,ROW()-1),1))</f>
        <v/>
      </c>
      <c r="C843" s="8" t="str">
        <f aca="true">IF(ROW()-1&gt;$J$1,"",INDIRECT("Inventaires!I"&amp;SMALL(Inventaires!$A$3:$A$400,ROW()-1),1))</f>
        <v/>
      </c>
      <c r="D843" s="3" t="str">
        <f aca="true">IF(ROW()-1&gt;$J$1,"",INDIRECT("Inventaires!C"&amp;SMALL(Inventaires!$A$3:$A$400,ROW()-1),1))</f>
        <v/>
      </c>
      <c r="E843" s="8" t="str">
        <f aca="true">IF(ROW()-1&gt;$J$1,"",INDIRECT("Inventaires!Q"&amp;SMALL(Inventaires!$A$3:$A$400,ROW()-1),1))</f>
        <v/>
      </c>
      <c r="F843" s="10" t="str">
        <f aca="true">IF(ROW()-1&gt;$J$1,"",INDIRECT("Inventaires!J"&amp;SMALL(Inventaires!$A$3:$A$400,ROW()-1),1))</f>
        <v/>
      </c>
      <c r="G843" s="3" t="str">
        <f aca="true">IF(ROW()-1&gt;$J$1,"",INDIRECT("Inventaires!K"&amp;SMALL(Inventaires!$A$3:$A$400,ROW()-1),1))</f>
        <v/>
      </c>
      <c r="H843" s="8" t="str">
        <f aca="true">IF(ROW()-1&gt;$J$1,"",INDIRECT("Inventaires!O"&amp;SMALL(Inventaires!$A$3:$A$400,ROW()-1),1))</f>
        <v/>
      </c>
      <c r="I8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4" customFormat="false" ht="13.8" hidden="false" customHeight="false" outlineLevel="0" collapsed="false">
      <c r="B844" s="7" t="str">
        <f aca="true">IF(ROW()-1&gt;$J$1,"",INDIRECT("Inventaires!D"&amp;SMALL(Inventaires!$A$3:$A$400,ROW()-1),1))</f>
        <v/>
      </c>
      <c r="C844" s="8" t="str">
        <f aca="true">IF(ROW()-1&gt;$J$1,"",INDIRECT("Inventaires!I"&amp;SMALL(Inventaires!$A$3:$A$400,ROW()-1),1))</f>
        <v/>
      </c>
      <c r="D844" s="3" t="str">
        <f aca="true">IF(ROW()-1&gt;$J$1,"",INDIRECT("Inventaires!C"&amp;SMALL(Inventaires!$A$3:$A$400,ROW()-1),1))</f>
        <v/>
      </c>
      <c r="E844" s="8" t="str">
        <f aca="true">IF(ROW()-1&gt;$J$1,"",INDIRECT("Inventaires!Q"&amp;SMALL(Inventaires!$A$3:$A$400,ROW()-1),1))</f>
        <v/>
      </c>
      <c r="F844" s="10" t="str">
        <f aca="true">IF(ROW()-1&gt;$J$1,"",INDIRECT("Inventaires!J"&amp;SMALL(Inventaires!$A$3:$A$400,ROW()-1),1))</f>
        <v/>
      </c>
      <c r="G844" s="3" t="str">
        <f aca="true">IF(ROW()-1&gt;$J$1,"",INDIRECT("Inventaires!K"&amp;SMALL(Inventaires!$A$3:$A$400,ROW()-1),1))</f>
        <v/>
      </c>
      <c r="H844" s="8" t="str">
        <f aca="true">IF(ROW()-1&gt;$J$1,"",INDIRECT("Inventaires!O"&amp;SMALL(Inventaires!$A$3:$A$400,ROW()-1),1))</f>
        <v/>
      </c>
      <c r="I8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5" customFormat="false" ht="13.8" hidden="false" customHeight="false" outlineLevel="0" collapsed="false">
      <c r="B845" s="7" t="str">
        <f aca="true">IF(ROW()-1&gt;$J$1,"",INDIRECT("Inventaires!D"&amp;SMALL(Inventaires!$A$3:$A$400,ROW()-1),1))</f>
        <v/>
      </c>
      <c r="C845" s="8" t="str">
        <f aca="true">IF(ROW()-1&gt;$J$1,"",INDIRECT("Inventaires!I"&amp;SMALL(Inventaires!$A$3:$A$400,ROW()-1),1))</f>
        <v/>
      </c>
      <c r="D845" s="3" t="str">
        <f aca="true">IF(ROW()-1&gt;$J$1,"",INDIRECT("Inventaires!C"&amp;SMALL(Inventaires!$A$3:$A$400,ROW()-1),1))</f>
        <v/>
      </c>
      <c r="E845" s="8" t="str">
        <f aca="true">IF(ROW()-1&gt;$J$1,"",INDIRECT("Inventaires!Q"&amp;SMALL(Inventaires!$A$3:$A$400,ROW()-1),1))</f>
        <v/>
      </c>
      <c r="F845" s="10" t="str">
        <f aca="true">IF(ROW()-1&gt;$J$1,"",INDIRECT("Inventaires!J"&amp;SMALL(Inventaires!$A$3:$A$400,ROW()-1),1))</f>
        <v/>
      </c>
      <c r="G845" s="3" t="str">
        <f aca="true">IF(ROW()-1&gt;$J$1,"",INDIRECT("Inventaires!K"&amp;SMALL(Inventaires!$A$3:$A$400,ROW()-1),1))</f>
        <v/>
      </c>
      <c r="H845" s="8" t="str">
        <f aca="true">IF(ROW()-1&gt;$J$1,"",INDIRECT("Inventaires!O"&amp;SMALL(Inventaires!$A$3:$A$400,ROW()-1),1))</f>
        <v/>
      </c>
      <c r="I8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6" customFormat="false" ht="13.8" hidden="false" customHeight="false" outlineLevel="0" collapsed="false">
      <c r="B846" s="7" t="str">
        <f aca="true">IF(ROW()-1&gt;$J$1,"",INDIRECT("Inventaires!D"&amp;SMALL(Inventaires!$A$3:$A$400,ROW()-1),1))</f>
        <v/>
      </c>
      <c r="C846" s="8" t="str">
        <f aca="true">IF(ROW()-1&gt;$J$1,"",INDIRECT("Inventaires!I"&amp;SMALL(Inventaires!$A$3:$A$400,ROW()-1),1))</f>
        <v/>
      </c>
      <c r="D846" s="3" t="str">
        <f aca="true">IF(ROW()-1&gt;$J$1,"",INDIRECT("Inventaires!C"&amp;SMALL(Inventaires!$A$3:$A$400,ROW()-1),1))</f>
        <v/>
      </c>
      <c r="E846" s="8" t="str">
        <f aca="true">IF(ROW()-1&gt;$J$1,"",INDIRECT("Inventaires!Q"&amp;SMALL(Inventaires!$A$3:$A$400,ROW()-1),1))</f>
        <v/>
      </c>
      <c r="F846" s="10" t="str">
        <f aca="true">IF(ROW()-1&gt;$J$1,"",INDIRECT("Inventaires!J"&amp;SMALL(Inventaires!$A$3:$A$400,ROW()-1),1))</f>
        <v/>
      </c>
      <c r="G846" s="3" t="str">
        <f aca="true">IF(ROW()-1&gt;$J$1,"",INDIRECT("Inventaires!K"&amp;SMALL(Inventaires!$A$3:$A$400,ROW()-1),1))</f>
        <v/>
      </c>
      <c r="H846" s="8" t="str">
        <f aca="true">IF(ROW()-1&gt;$J$1,"",INDIRECT("Inventaires!O"&amp;SMALL(Inventaires!$A$3:$A$400,ROW()-1),1))</f>
        <v/>
      </c>
      <c r="I8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7" customFormat="false" ht="13.8" hidden="false" customHeight="false" outlineLevel="0" collapsed="false">
      <c r="B847" s="7" t="str">
        <f aca="true">IF(ROW()-1&gt;$J$1,"",INDIRECT("Inventaires!D"&amp;SMALL(Inventaires!$A$3:$A$400,ROW()-1),1))</f>
        <v/>
      </c>
      <c r="C847" s="8" t="str">
        <f aca="true">IF(ROW()-1&gt;$J$1,"",INDIRECT("Inventaires!I"&amp;SMALL(Inventaires!$A$3:$A$400,ROW()-1),1))</f>
        <v/>
      </c>
      <c r="D847" s="3" t="str">
        <f aca="true">IF(ROW()-1&gt;$J$1,"",INDIRECT("Inventaires!C"&amp;SMALL(Inventaires!$A$3:$A$400,ROW()-1),1))</f>
        <v/>
      </c>
      <c r="E847" s="8" t="str">
        <f aca="true">IF(ROW()-1&gt;$J$1,"",INDIRECT("Inventaires!Q"&amp;SMALL(Inventaires!$A$3:$A$400,ROW()-1),1))</f>
        <v/>
      </c>
      <c r="F847" s="10" t="str">
        <f aca="true">IF(ROW()-1&gt;$J$1,"",INDIRECT("Inventaires!J"&amp;SMALL(Inventaires!$A$3:$A$400,ROW()-1),1))</f>
        <v/>
      </c>
      <c r="G847" s="3" t="str">
        <f aca="true">IF(ROW()-1&gt;$J$1,"",INDIRECT("Inventaires!K"&amp;SMALL(Inventaires!$A$3:$A$400,ROW()-1),1))</f>
        <v/>
      </c>
      <c r="H847" s="8" t="str">
        <f aca="true">IF(ROW()-1&gt;$J$1,"",INDIRECT("Inventaires!O"&amp;SMALL(Inventaires!$A$3:$A$400,ROW()-1),1))</f>
        <v/>
      </c>
      <c r="I8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8" customFormat="false" ht="13.8" hidden="false" customHeight="false" outlineLevel="0" collapsed="false">
      <c r="B848" s="7" t="str">
        <f aca="true">IF(ROW()-1&gt;$J$1,"",INDIRECT("Inventaires!D"&amp;SMALL(Inventaires!$A$3:$A$400,ROW()-1),1))</f>
        <v/>
      </c>
      <c r="C848" s="8" t="str">
        <f aca="true">IF(ROW()-1&gt;$J$1,"",INDIRECT("Inventaires!I"&amp;SMALL(Inventaires!$A$3:$A$400,ROW()-1),1))</f>
        <v/>
      </c>
      <c r="D848" s="3" t="str">
        <f aca="true">IF(ROW()-1&gt;$J$1,"",INDIRECT("Inventaires!C"&amp;SMALL(Inventaires!$A$3:$A$400,ROW()-1),1))</f>
        <v/>
      </c>
      <c r="E848" s="8" t="str">
        <f aca="true">IF(ROW()-1&gt;$J$1,"",INDIRECT("Inventaires!Q"&amp;SMALL(Inventaires!$A$3:$A$400,ROW()-1),1))</f>
        <v/>
      </c>
      <c r="F848" s="10" t="str">
        <f aca="true">IF(ROW()-1&gt;$J$1,"",INDIRECT("Inventaires!J"&amp;SMALL(Inventaires!$A$3:$A$400,ROW()-1),1))</f>
        <v/>
      </c>
      <c r="G848" s="3" t="str">
        <f aca="true">IF(ROW()-1&gt;$J$1,"",INDIRECT("Inventaires!K"&amp;SMALL(Inventaires!$A$3:$A$400,ROW()-1),1))</f>
        <v/>
      </c>
      <c r="H848" s="8" t="str">
        <f aca="true">IF(ROW()-1&gt;$J$1,"",INDIRECT("Inventaires!O"&amp;SMALL(Inventaires!$A$3:$A$400,ROW()-1),1))</f>
        <v/>
      </c>
      <c r="I8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49" customFormat="false" ht="13.8" hidden="false" customHeight="false" outlineLevel="0" collapsed="false">
      <c r="B849" s="7" t="str">
        <f aca="true">IF(ROW()-1&gt;$J$1,"",INDIRECT("Inventaires!D"&amp;SMALL(Inventaires!$A$3:$A$400,ROW()-1),1))</f>
        <v/>
      </c>
      <c r="C849" s="8" t="str">
        <f aca="true">IF(ROW()-1&gt;$J$1,"",INDIRECT("Inventaires!I"&amp;SMALL(Inventaires!$A$3:$A$400,ROW()-1),1))</f>
        <v/>
      </c>
      <c r="D849" s="3" t="str">
        <f aca="true">IF(ROW()-1&gt;$J$1,"",INDIRECT("Inventaires!C"&amp;SMALL(Inventaires!$A$3:$A$400,ROW()-1),1))</f>
        <v/>
      </c>
      <c r="E849" s="8" t="str">
        <f aca="true">IF(ROW()-1&gt;$J$1,"",INDIRECT("Inventaires!Q"&amp;SMALL(Inventaires!$A$3:$A$400,ROW()-1),1))</f>
        <v/>
      </c>
      <c r="F849" s="10" t="str">
        <f aca="true">IF(ROW()-1&gt;$J$1,"",INDIRECT("Inventaires!J"&amp;SMALL(Inventaires!$A$3:$A$400,ROW()-1),1))</f>
        <v/>
      </c>
      <c r="G849" s="3" t="str">
        <f aca="true">IF(ROW()-1&gt;$J$1,"",INDIRECT("Inventaires!K"&amp;SMALL(Inventaires!$A$3:$A$400,ROW()-1),1))</f>
        <v/>
      </c>
      <c r="H849" s="8" t="str">
        <f aca="true">IF(ROW()-1&gt;$J$1,"",INDIRECT("Inventaires!O"&amp;SMALL(Inventaires!$A$3:$A$400,ROW()-1),1))</f>
        <v/>
      </c>
      <c r="I8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0" customFormat="false" ht="13.8" hidden="false" customHeight="false" outlineLevel="0" collapsed="false">
      <c r="B850" s="7" t="str">
        <f aca="true">IF(ROW()-1&gt;$J$1,"",INDIRECT("Inventaires!D"&amp;SMALL(Inventaires!$A$3:$A$400,ROW()-1),1))</f>
        <v/>
      </c>
      <c r="C850" s="8" t="str">
        <f aca="true">IF(ROW()-1&gt;$J$1,"",INDIRECT("Inventaires!I"&amp;SMALL(Inventaires!$A$3:$A$400,ROW()-1),1))</f>
        <v/>
      </c>
      <c r="D850" s="3" t="str">
        <f aca="true">IF(ROW()-1&gt;$J$1,"",INDIRECT("Inventaires!C"&amp;SMALL(Inventaires!$A$3:$A$400,ROW()-1),1))</f>
        <v/>
      </c>
      <c r="E850" s="8" t="str">
        <f aca="true">IF(ROW()-1&gt;$J$1,"",INDIRECT("Inventaires!Q"&amp;SMALL(Inventaires!$A$3:$A$400,ROW()-1),1))</f>
        <v/>
      </c>
      <c r="F850" s="10" t="str">
        <f aca="true">IF(ROW()-1&gt;$J$1,"",INDIRECT("Inventaires!J"&amp;SMALL(Inventaires!$A$3:$A$400,ROW()-1),1))</f>
        <v/>
      </c>
      <c r="G850" s="3" t="str">
        <f aca="true">IF(ROW()-1&gt;$J$1,"",INDIRECT("Inventaires!K"&amp;SMALL(Inventaires!$A$3:$A$400,ROW()-1),1))</f>
        <v/>
      </c>
      <c r="H850" s="8" t="str">
        <f aca="true">IF(ROW()-1&gt;$J$1,"",INDIRECT("Inventaires!O"&amp;SMALL(Inventaires!$A$3:$A$400,ROW()-1),1))</f>
        <v/>
      </c>
      <c r="I8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1" customFormat="false" ht="13.8" hidden="false" customHeight="false" outlineLevel="0" collapsed="false">
      <c r="B851" s="7" t="str">
        <f aca="true">IF(ROW()-1&gt;$J$1,"",INDIRECT("Inventaires!D"&amp;SMALL(Inventaires!$A$3:$A$400,ROW()-1),1))</f>
        <v/>
      </c>
      <c r="C851" s="8" t="str">
        <f aca="true">IF(ROW()-1&gt;$J$1,"",INDIRECT("Inventaires!I"&amp;SMALL(Inventaires!$A$3:$A$400,ROW()-1),1))</f>
        <v/>
      </c>
      <c r="D851" s="3" t="str">
        <f aca="true">IF(ROW()-1&gt;$J$1,"",INDIRECT("Inventaires!C"&amp;SMALL(Inventaires!$A$3:$A$400,ROW()-1),1))</f>
        <v/>
      </c>
      <c r="E851" s="8" t="str">
        <f aca="true">IF(ROW()-1&gt;$J$1,"",INDIRECT("Inventaires!Q"&amp;SMALL(Inventaires!$A$3:$A$400,ROW()-1),1))</f>
        <v/>
      </c>
      <c r="F851" s="10" t="str">
        <f aca="true">IF(ROW()-1&gt;$J$1,"",INDIRECT("Inventaires!J"&amp;SMALL(Inventaires!$A$3:$A$400,ROW()-1),1))</f>
        <v/>
      </c>
      <c r="G851" s="3" t="str">
        <f aca="true">IF(ROW()-1&gt;$J$1,"",INDIRECT("Inventaires!K"&amp;SMALL(Inventaires!$A$3:$A$400,ROW()-1),1))</f>
        <v/>
      </c>
      <c r="H851" s="8" t="str">
        <f aca="true">IF(ROW()-1&gt;$J$1,"",INDIRECT("Inventaires!O"&amp;SMALL(Inventaires!$A$3:$A$400,ROW()-1),1))</f>
        <v/>
      </c>
      <c r="I8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2" customFormat="false" ht="13.8" hidden="false" customHeight="false" outlineLevel="0" collapsed="false">
      <c r="B852" s="7" t="str">
        <f aca="true">IF(ROW()-1&gt;$J$1,"",INDIRECT("Inventaires!D"&amp;SMALL(Inventaires!$A$3:$A$400,ROW()-1),1))</f>
        <v/>
      </c>
      <c r="C852" s="8" t="str">
        <f aca="true">IF(ROW()-1&gt;$J$1,"",INDIRECT("Inventaires!I"&amp;SMALL(Inventaires!$A$3:$A$400,ROW()-1),1))</f>
        <v/>
      </c>
      <c r="D852" s="3" t="str">
        <f aca="true">IF(ROW()-1&gt;$J$1,"",INDIRECT("Inventaires!C"&amp;SMALL(Inventaires!$A$3:$A$400,ROW()-1),1))</f>
        <v/>
      </c>
      <c r="E852" s="8" t="str">
        <f aca="true">IF(ROW()-1&gt;$J$1,"",INDIRECT("Inventaires!Q"&amp;SMALL(Inventaires!$A$3:$A$400,ROW()-1),1))</f>
        <v/>
      </c>
      <c r="F852" s="10" t="str">
        <f aca="true">IF(ROW()-1&gt;$J$1,"",INDIRECT("Inventaires!J"&amp;SMALL(Inventaires!$A$3:$A$400,ROW()-1),1))</f>
        <v/>
      </c>
      <c r="G852" s="3" t="str">
        <f aca="true">IF(ROW()-1&gt;$J$1,"",INDIRECT("Inventaires!K"&amp;SMALL(Inventaires!$A$3:$A$400,ROW()-1),1))</f>
        <v/>
      </c>
      <c r="H852" s="8" t="str">
        <f aca="true">IF(ROW()-1&gt;$J$1,"",INDIRECT("Inventaires!O"&amp;SMALL(Inventaires!$A$3:$A$400,ROW()-1),1))</f>
        <v/>
      </c>
      <c r="I8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3" customFormat="false" ht="13.8" hidden="false" customHeight="false" outlineLevel="0" collapsed="false">
      <c r="B853" s="7" t="str">
        <f aca="true">IF(ROW()-1&gt;$J$1,"",INDIRECT("Inventaires!D"&amp;SMALL(Inventaires!$A$3:$A$400,ROW()-1),1))</f>
        <v/>
      </c>
      <c r="C853" s="8" t="str">
        <f aca="true">IF(ROW()-1&gt;$J$1,"",INDIRECT("Inventaires!I"&amp;SMALL(Inventaires!$A$3:$A$400,ROW()-1),1))</f>
        <v/>
      </c>
      <c r="D853" s="3" t="str">
        <f aca="true">IF(ROW()-1&gt;$J$1,"",INDIRECT("Inventaires!C"&amp;SMALL(Inventaires!$A$3:$A$400,ROW()-1),1))</f>
        <v/>
      </c>
      <c r="E853" s="8" t="str">
        <f aca="true">IF(ROW()-1&gt;$J$1,"",INDIRECT("Inventaires!Q"&amp;SMALL(Inventaires!$A$3:$A$400,ROW()-1),1))</f>
        <v/>
      </c>
      <c r="F853" s="10" t="str">
        <f aca="true">IF(ROW()-1&gt;$J$1,"",INDIRECT("Inventaires!J"&amp;SMALL(Inventaires!$A$3:$A$400,ROW()-1),1))</f>
        <v/>
      </c>
      <c r="G853" s="3" t="str">
        <f aca="true">IF(ROW()-1&gt;$J$1,"",INDIRECT("Inventaires!K"&amp;SMALL(Inventaires!$A$3:$A$400,ROW()-1),1))</f>
        <v/>
      </c>
      <c r="H853" s="8" t="str">
        <f aca="true">IF(ROW()-1&gt;$J$1,"",INDIRECT("Inventaires!O"&amp;SMALL(Inventaires!$A$3:$A$400,ROW()-1),1))</f>
        <v/>
      </c>
      <c r="I8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4" customFormat="false" ht="13.8" hidden="false" customHeight="false" outlineLevel="0" collapsed="false">
      <c r="B854" s="7" t="str">
        <f aca="true">IF(ROW()-1&gt;$J$1,"",INDIRECT("Inventaires!D"&amp;SMALL(Inventaires!$A$3:$A$400,ROW()-1),1))</f>
        <v/>
      </c>
      <c r="C854" s="8" t="str">
        <f aca="true">IF(ROW()-1&gt;$J$1,"",INDIRECT("Inventaires!I"&amp;SMALL(Inventaires!$A$3:$A$400,ROW()-1),1))</f>
        <v/>
      </c>
      <c r="D854" s="3" t="str">
        <f aca="true">IF(ROW()-1&gt;$J$1,"",INDIRECT("Inventaires!C"&amp;SMALL(Inventaires!$A$3:$A$400,ROW()-1),1))</f>
        <v/>
      </c>
      <c r="E854" s="8" t="str">
        <f aca="true">IF(ROW()-1&gt;$J$1,"",INDIRECT("Inventaires!Q"&amp;SMALL(Inventaires!$A$3:$A$400,ROW()-1),1))</f>
        <v/>
      </c>
      <c r="F854" s="10" t="str">
        <f aca="true">IF(ROW()-1&gt;$J$1,"",INDIRECT("Inventaires!J"&amp;SMALL(Inventaires!$A$3:$A$400,ROW()-1),1))</f>
        <v/>
      </c>
      <c r="G854" s="3" t="str">
        <f aca="true">IF(ROW()-1&gt;$J$1,"",INDIRECT("Inventaires!K"&amp;SMALL(Inventaires!$A$3:$A$400,ROW()-1),1))</f>
        <v/>
      </c>
      <c r="H854" s="8" t="str">
        <f aca="true">IF(ROW()-1&gt;$J$1,"",INDIRECT("Inventaires!O"&amp;SMALL(Inventaires!$A$3:$A$400,ROW()-1),1))</f>
        <v/>
      </c>
      <c r="I8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5" customFormat="false" ht="13.8" hidden="false" customHeight="false" outlineLevel="0" collapsed="false">
      <c r="B855" s="7" t="str">
        <f aca="true">IF(ROW()-1&gt;$J$1,"",INDIRECT("Inventaires!D"&amp;SMALL(Inventaires!$A$3:$A$400,ROW()-1),1))</f>
        <v/>
      </c>
      <c r="C855" s="8" t="str">
        <f aca="true">IF(ROW()-1&gt;$J$1,"",INDIRECT("Inventaires!I"&amp;SMALL(Inventaires!$A$3:$A$400,ROW()-1),1))</f>
        <v/>
      </c>
      <c r="D855" s="3" t="str">
        <f aca="true">IF(ROW()-1&gt;$J$1,"",INDIRECT("Inventaires!C"&amp;SMALL(Inventaires!$A$3:$A$400,ROW()-1),1))</f>
        <v/>
      </c>
      <c r="E855" s="8" t="str">
        <f aca="true">IF(ROW()-1&gt;$J$1,"",INDIRECT("Inventaires!Q"&amp;SMALL(Inventaires!$A$3:$A$400,ROW()-1),1))</f>
        <v/>
      </c>
      <c r="F855" s="10" t="str">
        <f aca="true">IF(ROW()-1&gt;$J$1,"",INDIRECT("Inventaires!J"&amp;SMALL(Inventaires!$A$3:$A$400,ROW()-1),1))</f>
        <v/>
      </c>
      <c r="G855" s="3" t="str">
        <f aca="true">IF(ROW()-1&gt;$J$1,"",INDIRECT("Inventaires!K"&amp;SMALL(Inventaires!$A$3:$A$400,ROW()-1),1))</f>
        <v/>
      </c>
      <c r="H855" s="8" t="str">
        <f aca="true">IF(ROW()-1&gt;$J$1,"",INDIRECT("Inventaires!O"&amp;SMALL(Inventaires!$A$3:$A$400,ROW()-1),1))</f>
        <v/>
      </c>
      <c r="I8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6" customFormat="false" ht="13.8" hidden="false" customHeight="false" outlineLevel="0" collapsed="false">
      <c r="B856" s="7" t="str">
        <f aca="true">IF(ROW()-1&gt;$J$1,"",INDIRECT("Inventaires!D"&amp;SMALL(Inventaires!$A$3:$A$400,ROW()-1),1))</f>
        <v/>
      </c>
      <c r="C856" s="8" t="str">
        <f aca="true">IF(ROW()-1&gt;$J$1,"",INDIRECT("Inventaires!I"&amp;SMALL(Inventaires!$A$3:$A$400,ROW()-1),1))</f>
        <v/>
      </c>
      <c r="D856" s="3" t="str">
        <f aca="true">IF(ROW()-1&gt;$J$1,"",INDIRECT("Inventaires!C"&amp;SMALL(Inventaires!$A$3:$A$400,ROW()-1),1))</f>
        <v/>
      </c>
      <c r="E856" s="8" t="str">
        <f aca="true">IF(ROW()-1&gt;$J$1,"",INDIRECT("Inventaires!Q"&amp;SMALL(Inventaires!$A$3:$A$400,ROW()-1),1))</f>
        <v/>
      </c>
      <c r="F856" s="10" t="str">
        <f aca="true">IF(ROW()-1&gt;$J$1,"",INDIRECT("Inventaires!J"&amp;SMALL(Inventaires!$A$3:$A$400,ROW()-1),1))</f>
        <v/>
      </c>
      <c r="G856" s="3" t="str">
        <f aca="true">IF(ROW()-1&gt;$J$1,"",INDIRECT("Inventaires!K"&amp;SMALL(Inventaires!$A$3:$A$400,ROW()-1),1))</f>
        <v/>
      </c>
      <c r="H856" s="8" t="str">
        <f aca="true">IF(ROW()-1&gt;$J$1,"",INDIRECT("Inventaires!O"&amp;SMALL(Inventaires!$A$3:$A$400,ROW()-1),1))</f>
        <v/>
      </c>
      <c r="I8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7" customFormat="false" ht="13.8" hidden="false" customHeight="false" outlineLevel="0" collapsed="false">
      <c r="B857" s="7" t="str">
        <f aca="true">IF(ROW()-1&gt;$J$1,"",INDIRECT("Inventaires!D"&amp;SMALL(Inventaires!$A$3:$A$400,ROW()-1),1))</f>
        <v/>
      </c>
      <c r="C857" s="8" t="str">
        <f aca="true">IF(ROW()-1&gt;$J$1,"",INDIRECT("Inventaires!I"&amp;SMALL(Inventaires!$A$3:$A$400,ROW()-1),1))</f>
        <v/>
      </c>
      <c r="D857" s="3" t="str">
        <f aca="true">IF(ROW()-1&gt;$J$1,"",INDIRECT("Inventaires!C"&amp;SMALL(Inventaires!$A$3:$A$400,ROW()-1),1))</f>
        <v/>
      </c>
      <c r="E857" s="8" t="str">
        <f aca="true">IF(ROW()-1&gt;$J$1,"",INDIRECT("Inventaires!Q"&amp;SMALL(Inventaires!$A$3:$A$400,ROW()-1),1))</f>
        <v/>
      </c>
      <c r="F857" s="10" t="str">
        <f aca="true">IF(ROW()-1&gt;$J$1,"",INDIRECT("Inventaires!J"&amp;SMALL(Inventaires!$A$3:$A$400,ROW()-1),1))</f>
        <v/>
      </c>
      <c r="G857" s="3" t="str">
        <f aca="true">IF(ROW()-1&gt;$J$1,"",INDIRECT("Inventaires!K"&amp;SMALL(Inventaires!$A$3:$A$400,ROW()-1),1))</f>
        <v/>
      </c>
      <c r="H857" s="8" t="str">
        <f aca="true">IF(ROW()-1&gt;$J$1,"",INDIRECT("Inventaires!O"&amp;SMALL(Inventaires!$A$3:$A$400,ROW()-1),1))</f>
        <v/>
      </c>
      <c r="I8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8" customFormat="false" ht="13.8" hidden="false" customHeight="false" outlineLevel="0" collapsed="false">
      <c r="B858" s="7" t="str">
        <f aca="true">IF(ROW()-1&gt;$J$1,"",INDIRECT("Inventaires!D"&amp;SMALL(Inventaires!$A$3:$A$400,ROW()-1),1))</f>
        <v/>
      </c>
      <c r="C858" s="8" t="str">
        <f aca="true">IF(ROW()-1&gt;$J$1,"",INDIRECT("Inventaires!I"&amp;SMALL(Inventaires!$A$3:$A$400,ROW()-1),1))</f>
        <v/>
      </c>
      <c r="D858" s="3" t="str">
        <f aca="true">IF(ROW()-1&gt;$J$1,"",INDIRECT("Inventaires!C"&amp;SMALL(Inventaires!$A$3:$A$400,ROW()-1),1))</f>
        <v/>
      </c>
      <c r="E858" s="8" t="str">
        <f aca="true">IF(ROW()-1&gt;$J$1,"",INDIRECT("Inventaires!Q"&amp;SMALL(Inventaires!$A$3:$A$400,ROW()-1),1))</f>
        <v/>
      </c>
      <c r="F858" s="10" t="str">
        <f aca="true">IF(ROW()-1&gt;$J$1,"",INDIRECT("Inventaires!J"&amp;SMALL(Inventaires!$A$3:$A$400,ROW()-1),1))</f>
        <v/>
      </c>
      <c r="G858" s="3" t="str">
        <f aca="true">IF(ROW()-1&gt;$J$1,"",INDIRECT("Inventaires!K"&amp;SMALL(Inventaires!$A$3:$A$400,ROW()-1),1))</f>
        <v/>
      </c>
      <c r="H858" s="8" t="str">
        <f aca="true">IF(ROW()-1&gt;$J$1,"",INDIRECT("Inventaires!O"&amp;SMALL(Inventaires!$A$3:$A$400,ROW()-1),1))</f>
        <v/>
      </c>
      <c r="I8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59" customFormat="false" ht="13.8" hidden="false" customHeight="false" outlineLevel="0" collapsed="false">
      <c r="B859" s="7" t="str">
        <f aca="true">IF(ROW()-1&gt;$J$1,"",INDIRECT("Inventaires!D"&amp;SMALL(Inventaires!$A$3:$A$400,ROW()-1),1))</f>
        <v/>
      </c>
      <c r="C859" s="8" t="str">
        <f aca="true">IF(ROW()-1&gt;$J$1,"",INDIRECT("Inventaires!I"&amp;SMALL(Inventaires!$A$3:$A$400,ROW()-1),1))</f>
        <v/>
      </c>
      <c r="D859" s="3" t="str">
        <f aca="true">IF(ROW()-1&gt;$J$1,"",INDIRECT("Inventaires!C"&amp;SMALL(Inventaires!$A$3:$A$400,ROW()-1),1))</f>
        <v/>
      </c>
      <c r="E859" s="8" t="str">
        <f aca="true">IF(ROW()-1&gt;$J$1,"",INDIRECT("Inventaires!Q"&amp;SMALL(Inventaires!$A$3:$A$400,ROW()-1),1))</f>
        <v/>
      </c>
      <c r="F859" s="10" t="str">
        <f aca="true">IF(ROW()-1&gt;$J$1,"",INDIRECT("Inventaires!J"&amp;SMALL(Inventaires!$A$3:$A$400,ROW()-1),1))</f>
        <v/>
      </c>
      <c r="G859" s="3" t="str">
        <f aca="true">IF(ROW()-1&gt;$J$1,"",INDIRECT("Inventaires!K"&amp;SMALL(Inventaires!$A$3:$A$400,ROW()-1),1))</f>
        <v/>
      </c>
      <c r="H859" s="8" t="str">
        <f aca="true">IF(ROW()-1&gt;$J$1,"",INDIRECT("Inventaires!O"&amp;SMALL(Inventaires!$A$3:$A$400,ROW()-1),1))</f>
        <v/>
      </c>
      <c r="I8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0" customFormat="false" ht="13.8" hidden="false" customHeight="false" outlineLevel="0" collapsed="false">
      <c r="B860" s="7" t="str">
        <f aca="true">IF(ROW()-1&gt;$J$1,"",INDIRECT("Inventaires!D"&amp;SMALL(Inventaires!$A$3:$A$400,ROW()-1),1))</f>
        <v/>
      </c>
      <c r="C860" s="8" t="str">
        <f aca="true">IF(ROW()-1&gt;$J$1,"",INDIRECT("Inventaires!I"&amp;SMALL(Inventaires!$A$3:$A$400,ROW()-1),1))</f>
        <v/>
      </c>
      <c r="D860" s="3" t="str">
        <f aca="true">IF(ROW()-1&gt;$J$1,"",INDIRECT("Inventaires!C"&amp;SMALL(Inventaires!$A$3:$A$400,ROW()-1),1))</f>
        <v/>
      </c>
      <c r="E860" s="8" t="str">
        <f aca="true">IF(ROW()-1&gt;$J$1,"",INDIRECT("Inventaires!Q"&amp;SMALL(Inventaires!$A$3:$A$400,ROW()-1),1))</f>
        <v/>
      </c>
      <c r="F860" s="10" t="str">
        <f aca="true">IF(ROW()-1&gt;$J$1,"",INDIRECT("Inventaires!J"&amp;SMALL(Inventaires!$A$3:$A$400,ROW()-1),1))</f>
        <v/>
      </c>
      <c r="G860" s="3" t="str">
        <f aca="true">IF(ROW()-1&gt;$J$1,"",INDIRECT("Inventaires!K"&amp;SMALL(Inventaires!$A$3:$A$400,ROW()-1),1))</f>
        <v/>
      </c>
      <c r="H860" s="8" t="str">
        <f aca="true">IF(ROW()-1&gt;$J$1,"",INDIRECT("Inventaires!O"&amp;SMALL(Inventaires!$A$3:$A$400,ROW()-1),1))</f>
        <v/>
      </c>
      <c r="I8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1" customFormat="false" ht="13.8" hidden="false" customHeight="false" outlineLevel="0" collapsed="false">
      <c r="B861" s="7" t="str">
        <f aca="true">IF(ROW()-1&gt;$J$1,"",INDIRECT("Inventaires!D"&amp;SMALL(Inventaires!$A$3:$A$400,ROW()-1),1))</f>
        <v/>
      </c>
      <c r="C861" s="8" t="str">
        <f aca="true">IF(ROW()-1&gt;$J$1,"",INDIRECT("Inventaires!I"&amp;SMALL(Inventaires!$A$3:$A$400,ROW()-1),1))</f>
        <v/>
      </c>
      <c r="D861" s="3" t="str">
        <f aca="true">IF(ROW()-1&gt;$J$1,"",INDIRECT("Inventaires!C"&amp;SMALL(Inventaires!$A$3:$A$400,ROW()-1),1))</f>
        <v/>
      </c>
      <c r="E861" s="8" t="str">
        <f aca="true">IF(ROW()-1&gt;$J$1,"",INDIRECT("Inventaires!Q"&amp;SMALL(Inventaires!$A$3:$A$400,ROW()-1),1))</f>
        <v/>
      </c>
      <c r="F861" s="10" t="str">
        <f aca="true">IF(ROW()-1&gt;$J$1,"",INDIRECT("Inventaires!J"&amp;SMALL(Inventaires!$A$3:$A$400,ROW()-1),1))</f>
        <v/>
      </c>
      <c r="G861" s="3" t="str">
        <f aca="true">IF(ROW()-1&gt;$J$1,"",INDIRECT("Inventaires!K"&amp;SMALL(Inventaires!$A$3:$A$400,ROW()-1),1))</f>
        <v/>
      </c>
      <c r="H861" s="8" t="str">
        <f aca="true">IF(ROW()-1&gt;$J$1,"",INDIRECT("Inventaires!O"&amp;SMALL(Inventaires!$A$3:$A$400,ROW()-1),1))</f>
        <v/>
      </c>
      <c r="I8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2" customFormat="false" ht="13.8" hidden="false" customHeight="false" outlineLevel="0" collapsed="false">
      <c r="B862" s="7" t="str">
        <f aca="true">IF(ROW()-1&gt;$J$1,"",INDIRECT("Inventaires!D"&amp;SMALL(Inventaires!$A$3:$A$400,ROW()-1),1))</f>
        <v/>
      </c>
      <c r="C862" s="8" t="str">
        <f aca="true">IF(ROW()-1&gt;$J$1,"",INDIRECT("Inventaires!I"&amp;SMALL(Inventaires!$A$3:$A$400,ROW()-1),1))</f>
        <v/>
      </c>
      <c r="D862" s="3" t="str">
        <f aca="true">IF(ROW()-1&gt;$J$1,"",INDIRECT("Inventaires!C"&amp;SMALL(Inventaires!$A$3:$A$400,ROW()-1),1))</f>
        <v/>
      </c>
      <c r="E862" s="8" t="str">
        <f aca="true">IF(ROW()-1&gt;$J$1,"",INDIRECT("Inventaires!Q"&amp;SMALL(Inventaires!$A$3:$A$400,ROW()-1),1))</f>
        <v/>
      </c>
      <c r="F862" s="10" t="str">
        <f aca="true">IF(ROW()-1&gt;$J$1,"",INDIRECT("Inventaires!J"&amp;SMALL(Inventaires!$A$3:$A$400,ROW()-1),1))</f>
        <v/>
      </c>
      <c r="G862" s="3" t="str">
        <f aca="true">IF(ROW()-1&gt;$J$1,"",INDIRECT("Inventaires!K"&amp;SMALL(Inventaires!$A$3:$A$400,ROW()-1),1))</f>
        <v/>
      </c>
      <c r="H862" s="8" t="str">
        <f aca="true">IF(ROW()-1&gt;$J$1,"",INDIRECT("Inventaires!O"&amp;SMALL(Inventaires!$A$3:$A$400,ROW()-1),1))</f>
        <v/>
      </c>
      <c r="I8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3" customFormat="false" ht="13.8" hidden="false" customHeight="false" outlineLevel="0" collapsed="false">
      <c r="B863" s="7" t="str">
        <f aca="true">IF(ROW()-1&gt;$J$1,"",INDIRECT("Inventaires!D"&amp;SMALL(Inventaires!$A$3:$A$400,ROW()-1),1))</f>
        <v/>
      </c>
      <c r="C863" s="8" t="str">
        <f aca="true">IF(ROW()-1&gt;$J$1,"",INDIRECT("Inventaires!I"&amp;SMALL(Inventaires!$A$3:$A$400,ROW()-1),1))</f>
        <v/>
      </c>
      <c r="D863" s="3" t="str">
        <f aca="true">IF(ROW()-1&gt;$J$1,"",INDIRECT("Inventaires!C"&amp;SMALL(Inventaires!$A$3:$A$400,ROW()-1),1))</f>
        <v/>
      </c>
      <c r="E863" s="8" t="str">
        <f aca="true">IF(ROW()-1&gt;$J$1,"",INDIRECT("Inventaires!Q"&amp;SMALL(Inventaires!$A$3:$A$400,ROW()-1),1))</f>
        <v/>
      </c>
      <c r="F863" s="10" t="str">
        <f aca="true">IF(ROW()-1&gt;$J$1,"",INDIRECT("Inventaires!J"&amp;SMALL(Inventaires!$A$3:$A$400,ROW()-1),1))</f>
        <v/>
      </c>
      <c r="G863" s="3" t="str">
        <f aca="true">IF(ROW()-1&gt;$J$1,"",INDIRECT("Inventaires!K"&amp;SMALL(Inventaires!$A$3:$A$400,ROW()-1),1))</f>
        <v/>
      </c>
      <c r="H863" s="8" t="str">
        <f aca="true">IF(ROW()-1&gt;$J$1,"",INDIRECT("Inventaires!O"&amp;SMALL(Inventaires!$A$3:$A$400,ROW()-1),1))</f>
        <v/>
      </c>
      <c r="I8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4" customFormat="false" ht="13.8" hidden="false" customHeight="false" outlineLevel="0" collapsed="false">
      <c r="B864" s="7" t="str">
        <f aca="true">IF(ROW()-1&gt;$J$1,"",INDIRECT("Inventaires!D"&amp;SMALL(Inventaires!$A$3:$A$400,ROW()-1),1))</f>
        <v/>
      </c>
      <c r="C864" s="8" t="str">
        <f aca="true">IF(ROW()-1&gt;$J$1,"",INDIRECT("Inventaires!I"&amp;SMALL(Inventaires!$A$3:$A$400,ROW()-1),1))</f>
        <v/>
      </c>
      <c r="D864" s="3" t="str">
        <f aca="true">IF(ROW()-1&gt;$J$1,"",INDIRECT("Inventaires!C"&amp;SMALL(Inventaires!$A$3:$A$400,ROW()-1),1))</f>
        <v/>
      </c>
      <c r="E864" s="8" t="str">
        <f aca="true">IF(ROW()-1&gt;$J$1,"",INDIRECT("Inventaires!Q"&amp;SMALL(Inventaires!$A$3:$A$400,ROW()-1),1))</f>
        <v/>
      </c>
      <c r="F864" s="10" t="str">
        <f aca="true">IF(ROW()-1&gt;$J$1,"",INDIRECT("Inventaires!J"&amp;SMALL(Inventaires!$A$3:$A$400,ROW()-1),1))</f>
        <v/>
      </c>
      <c r="G864" s="3" t="str">
        <f aca="true">IF(ROW()-1&gt;$J$1,"",INDIRECT("Inventaires!K"&amp;SMALL(Inventaires!$A$3:$A$400,ROW()-1),1))</f>
        <v/>
      </c>
      <c r="H864" s="8" t="str">
        <f aca="true">IF(ROW()-1&gt;$J$1,"",INDIRECT("Inventaires!O"&amp;SMALL(Inventaires!$A$3:$A$400,ROW()-1),1))</f>
        <v/>
      </c>
      <c r="I8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5" customFormat="false" ht="13.8" hidden="false" customHeight="false" outlineLevel="0" collapsed="false">
      <c r="B865" s="7" t="str">
        <f aca="true">IF(ROW()-1&gt;$J$1,"",INDIRECT("Inventaires!D"&amp;SMALL(Inventaires!$A$3:$A$400,ROW()-1),1))</f>
        <v/>
      </c>
      <c r="C865" s="8" t="str">
        <f aca="true">IF(ROW()-1&gt;$J$1,"",INDIRECT("Inventaires!I"&amp;SMALL(Inventaires!$A$3:$A$400,ROW()-1),1))</f>
        <v/>
      </c>
      <c r="D865" s="3" t="str">
        <f aca="true">IF(ROW()-1&gt;$J$1,"",INDIRECT("Inventaires!C"&amp;SMALL(Inventaires!$A$3:$A$400,ROW()-1),1))</f>
        <v/>
      </c>
      <c r="E865" s="8" t="str">
        <f aca="true">IF(ROW()-1&gt;$J$1,"",INDIRECT("Inventaires!Q"&amp;SMALL(Inventaires!$A$3:$A$400,ROW()-1),1))</f>
        <v/>
      </c>
      <c r="F865" s="10" t="str">
        <f aca="true">IF(ROW()-1&gt;$J$1,"",INDIRECT("Inventaires!J"&amp;SMALL(Inventaires!$A$3:$A$400,ROW()-1),1))</f>
        <v/>
      </c>
      <c r="G865" s="3" t="str">
        <f aca="true">IF(ROW()-1&gt;$J$1,"",INDIRECT("Inventaires!K"&amp;SMALL(Inventaires!$A$3:$A$400,ROW()-1),1))</f>
        <v/>
      </c>
      <c r="H865" s="8" t="str">
        <f aca="true">IF(ROW()-1&gt;$J$1,"",INDIRECT("Inventaires!O"&amp;SMALL(Inventaires!$A$3:$A$400,ROW()-1),1))</f>
        <v/>
      </c>
      <c r="I8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6" customFormat="false" ht="13.8" hidden="false" customHeight="false" outlineLevel="0" collapsed="false">
      <c r="B866" s="7" t="str">
        <f aca="true">IF(ROW()-1&gt;$J$1,"",INDIRECT("Inventaires!D"&amp;SMALL(Inventaires!$A$3:$A$400,ROW()-1),1))</f>
        <v/>
      </c>
      <c r="C866" s="8" t="str">
        <f aca="true">IF(ROW()-1&gt;$J$1,"",INDIRECT("Inventaires!I"&amp;SMALL(Inventaires!$A$3:$A$400,ROW()-1),1))</f>
        <v/>
      </c>
      <c r="D866" s="3" t="str">
        <f aca="true">IF(ROW()-1&gt;$J$1,"",INDIRECT("Inventaires!C"&amp;SMALL(Inventaires!$A$3:$A$400,ROW()-1),1))</f>
        <v/>
      </c>
      <c r="E866" s="8" t="str">
        <f aca="true">IF(ROW()-1&gt;$J$1,"",INDIRECT("Inventaires!Q"&amp;SMALL(Inventaires!$A$3:$A$400,ROW()-1),1))</f>
        <v/>
      </c>
      <c r="F866" s="10" t="str">
        <f aca="true">IF(ROW()-1&gt;$J$1,"",INDIRECT("Inventaires!J"&amp;SMALL(Inventaires!$A$3:$A$400,ROW()-1),1))</f>
        <v/>
      </c>
      <c r="G866" s="3" t="str">
        <f aca="true">IF(ROW()-1&gt;$J$1,"",INDIRECT("Inventaires!K"&amp;SMALL(Inventaires!$A$3:$A$400,ROW()-1),1))</f>
        <v/>
      </c>
      <c r="H866" s="8" t="str">
        <f aca="true">IF(ROW()-1&gt;$J$1,"",INDIRECT("Inventaires!O"&amp;SMALL(Inventaires!$A$3:$A$400,ROW()-1),1))</f>
        <v/>
      </c>
      <c r="I8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7" customFormat="false" ht="13.8" hidden="false" customHeight="false" outlineLevel="0" collapsed="false">
      <c r="B867" s="7" t="str">
        <f aca="true">IF(ROW()-1&gt;$J$1,"",INDIRECT("Inventaires!D"&amp;SMALL(Inventaires!$A$3:$A$400,ROW()-1),1))</f>
        <v/>
      </c>
      <c r="C867" s="8" t="str">
        <f aca="true">IF(ROW()-1&gt;$J$1,"",INDIRECT("Inventaires!I"&amp;SMALL(Inventaires!$A$3:$A$400,ROW()-1),1))</f>
        <v/>
      </c>
      <c r="D867" s="3" t="str">
        <f aca="true">IF(ROW()-1&gt;$J$1,"",INDIRECT("Inventaires!C"&amp;SMALL(Inventaires!$A$3:$A$400,ROW()-1),1))</f>
        <v/>
      </c>
      <c r="E867" s="8" t="str">
        <f aca="true">IF(ROW()-1&gt;$J$1,"",INDIRECT("Inventaires!Q"&amp;SMALL(Inventaires!$A$3:$A$400,ROW()-1),1))</f>
        <v/>
      </c>
      <c r="F867" s="10" t="str">
        <f aca="true">IF(ROW()-1&gt;$J$1,"",INDIRECT("Inventaires!J"&amp;SMALL(Inventaires!$A$3:$A$400,ROW()-1),1))</f>
        <v/>
      </c>
      <c r="G867" s="3" t="str">
        <f aca="true">IF(ROW()-1&gt;$J$1,"",INDIRECT("Inventaires!K"&amp;SMALL(Inventaires!$A$3:$A$400,ROW()-1),1))</f>
        <v/>
      </c>
      <c r="H867" s="8" t="str">
        <f aca="true">IF(ROW()-1&gt;$J$1,"",INDIRECT("Inventaires!O"&amp;SMALL(Inventaires!$A$3:$A$400,ROW()-1),1))</f>
        <v/>
      </c>
      <c r="I8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8" customFormat="false" ht="13.8" hidden="false" customHeight="false" outlineLevel="0" collapsed="false">
      <c r="B868" s="7" t="str">
        <f aca="true">IF(ROW()-1&gt;$J$1,"",INDIRECT("Inventaires!D"&amp;SMALL(Inventaires!$A$3:$A$400,ROW()-1),1))</f>
        <v/>
      </c>
      <c r="C868" s="8" t="str">
        <f aca="true">IF(ROW()-1&gt;$J$1,"",INDIRECT("Inventaires!I"&amp;SMALL(Inventaires!$A$3:$A$400,ROW()-1),1))</f>
        <v/>
      </c>
      <c r="D868" s="3" t="str">
        <f aca="true">IF(ROW()-1&gt;$J$1,"",INDIRECT("Inventaires!C"&amp;SMALL(Inventaires!$A$3:$A$400,ROW()-1),1))</f>
        <v/>
      </c>
      <c r="E868" s="8" t="str">
        <f aca="true">IF(ROW()-1&gt;$J$1,"",INDIRECT("Inventaires!Q"&amp;SMALL(Inventaires!$A$3:$A$400,ROW()-1),1))</f>
        <v/>
      </c>
      <c r="F868" s="10" t="str">
        <f aca="true">IF(ROW()-1&gt;$J$1,"",INDIRECT("Inventaires!J"&amp;SMALL(Inventaires!$A$3:$A$400,ROW()-1),1))</f>
        <v/>
      </c>
      <c r="G868" s="3" t="str">
        <f aca="true">IF(ROW()-1&gt;$J$1,"",INDIRECT("Inventaires!K"&amp;SMALL(Inventaires!$A$3:$A$400,ROW()-1),1))</f>
        <v/>
      </c>
      <c r="H868" s="8" t="str">
        <f aca="true">IF(ROW()-1&gt;$J$1,"",INDIRECT("Inventaires!O"&amp;SMALL(Inventaires!$A$3:$A$400,ROW()-1),1))</f>
        <v/>
      </c>
      <c r="I8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69" customFormat="false" ht="13.8" hidden="false" customHeight="false" outlineLevel="0" collapsed="false">
      <c r="B869" s="7" t="str">
        <f aca="true">IF(ROW()-1&gt;$J$1,"",INDIRECT("Inventaires!D"&amp;SMALL(Inventaires!$A$3:$A$400,ROW()-1),1))</f>
        <v/>
      </c>
      <c r="C869" s="8" t="str">
        <f aca="true">IF(ROW()-1&gt;$J$1,"",INDIRECT("Inventaires!I"&amp;SMALL(Inventaires!$A$3:$A$400,ROW()-1),1))</f>
        <v/>
      </c>
      <c r="D869" s="3" t="str">
        <f aca="true">IF(ROW()-1&gt;$J$1,"",INDIRECT("Inventaires!C"&amp;SMALL(Inventaires!$A$3:$A$400,ROW()-1),1))</f>
        <v/>
      </c>
      <c r="E869" s="8" t="str">
        <f aca="true">IF(ROW()-1&gt;$J$1,"",INDIRECT("Inventaires!Q"&amp;SMALL(Inventaires!$A$3:$A$400,ROW()-1),1))</f>
        <v/>
      </c>
      <c r="F869" s="10" t="str">
        <f aca="true">IF(ROW()-1&gt;$J$1,"",INDIRECT("Inventaires!J"&amp;SMALL(Inventaires!$A$3:$A$400,ROW()-1),1))</f>
        <v/>
      </c>
      <c r="G869" s="3" t="str">
        <f aca="true">IF(ROW()-1&gt;$J$1,"",INDIRECT("Inventaires!K"&amp;SMALL(Inventaires!$A$3:$A$400,ROW()-1),1))</f>
        <v/>
      </c>
      <c r="H869" s="8" t="str">
        <f aca="true">IF(ROW()-1&gt;$J$1,"",INDIRECT("Inventaires!O"&amp;SMALL(Inventaires!$A$3:$A$400,ROW()-1),1))</f>
        <v/>
      </c>
      <c r="I8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0" customFormat="false" ht="13.8" hidden="false" customHeight="false" outlineLevel="0" collapsed="false">
      <c r="B870" s="7" t="str">
        <f aca="true">IF(ROW()-1&gt;$J$1,"",INDIRECT("Inventaires!D"&amp;SMALL(Inventaires!$A$3:$A$400,ROW()-1),1))</f>
        <v/>
      </c>
      <c r="C870" s="8" t="str">
        <f aca="true">IF(ROW()-1&gt;$J$1,"",INDIRECT("Inventaires!I"&amp;SMALL(Inventaires!$A$3:$A$400,ROW()-1),1))</f>
        <v/>
      </c>
      <c r="D870" s="3" t="str">
        <f aca="true">IF(ROW()-1&gt;$J$1,"",INDIRECT("Inventaires!C"&amp;SMALL(Inventaires!$A$3:$A$400,ROW()-1),1))</f>
        <v/>
      </c>
      <c r="E870" s="8" t="str">
        <f aca="true">IF(ROW()-1&gt;$J$1,"",INDIRECT("Inventaires!Q"&amp;SMALL(Inventaires!$A$3:$A$400,ROW()-1),1))</f>
        <v/>
      </c>
      <c r="F870" s="10" t="str">
        <f aca="true">IF(ROW()-1&gt;$J$1,"",INDIRECT("Inventaires!J"&amp;SMALL(Inventaires!$A$3:$A$400,ROW()-1),1))</f>
        <v/>
      </c>
      <c r="G870" s="3" t="str">
        <f aca="true">IF(ROW()-1&gt;$J$1,"",INDIRECT("Inventaires!K"&amp;SMALL(Inventaires!$A$3:$A$400,ROW()-1),1))</f>
        <v/>
      </c>
      <c r="H870" s="8" t="str">
        <f aca="true">IF(ROW()-1&gt;$J$1,"",INDIRECT("Inventaires!O"&amp;SMALL(Inventaires!$A$3:$A$400,ROW()-1),1))</f>
        <v/>
      </c>
      <c r="I8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1" customFormat="false" ht="13.8" hidden="false" customHeight="false" outlineLevel="0" collapsed="false">
      <c r="B871" s="7" t="str">
        <f aca="true">IF(ROW()-1&gt;$J$1,"",INDIRECT("Inventaires!D"&amp;SMALL(Inventaires!$A$3:$A$400,ROW()-1),1))</f>
        <v/>
      </c>
      <c r="C871" s="8" t="str">
        <f aca="true">IF(ROW()-1&gt;$J$1,"",INDIRECT("Inventaires!I"&amp;SMALL(Inventaires!$A$3:$A$400,ROW()-1),1))</f>
        <v/>
      </c>
      <c r="D871" s="3" t="str">
        <f aca="true">IF(ROW()-1&gt;$J$1,"",INDIRECT("Inventaires!C"&amp;SMALL(Inventaires!$A$3:$A$400,ROW()-1),1))</f>
        <v/>
      </c>
      <c r="E871" s="8" t="str">
        <f aca="true">IF(ROW()-1&gt;$J$1,"",INDIRECT("Inventaires!Q"&amp;SMALL(Inventaires!$A$3:$A$400,ROW()-1),1))</f>
        <v/>
      </c>
      <c r="F871" s="10" t="str">
        <f aca="true">IF(ROW()-1&gt;$J$1,"",INDIRECT("Inventaires!J"&amp;SMALL(Inventaires!$A$3:$A$400,ROW()-1),1))</f>
        <v/>
      </c>
      <c r="G871" s="3" t="str">
        <f aca="true">IF(ROW()-1&gt;$J$1,"",INDIRECT("Inventaires!K"&amp;SMALL(Inventaires!$A$3:$A$400,ROW()-1),1))</f>
        <v/>
      </c>
      <c r="H871" s="8" t="str">
        <f aca="true">IF(ROW()-1&gt;$J$1,"",INDIRECT("Inventaires!O"&amp;SMALL(Inventaires!$A$3:$A$400,ROW()-1),1))</f>
        <v/>
      </c>
      <c r="I8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2" customFormat="false" ht="13.8" hidden="false" customHeight="false" outlineLevel="0" collapsed="false">
      <c r="B872" s="7" t="str">
        <f aca="true">IF(ROW()-1&gt;$J$1,"",INDIRECT("Inventaires!D"&amp;SMALL(Inventaires!$A$3:$A$400,ROW()-1),1))</f>
        <v/>
      </c>
      <c r="C872" s="8" t="str">
        <f aca="true">IF(ROW()-1&gt;$J$1,"",INDIRECT("Inventaires!I"&amp;SMALL(Inventaires!$A$3:$A$400,ROW()-1),1))</f>
        <v/>
      </c>
      <c r="D872" s="3" t="str">
        <f aca="true">IF(ROW()-1&gt;$J$1,"",INDIRECT("Inventaires!C"&amp;SMALL(Inventaires!$A$3:$A$400,ROW()-1),1))</f>
        <v/>
      </c>
      <c r="E872" s="8" t="str">
        <f aca="true">IF(ROW()-1&gt;$J$1,"",INDIRECT("Inventaires!Q"&amp;SMALL(Inventaires!$A$3:$A$400,ROW()-1),1))</f>
        <v/>
      </c>
      <c r="F872" s="10" t="str">
        <f aca="true">IF(ROW()-1&gt;$J$1,"",INDIRECT("Inventaires!J"&amp;SMALL(Inventaires!$A$3:$A$400,ROW()-1),1))</f>
        <v/>
      </c>
      <c r="G872" s="3" t="str">
        <f aca="true">IF(ROW()-1&gt;$J$1,"",INDIRECT("Inventaires!K"&amp;SMALL(Inventaires!$A$3:$A$400,ROW()-1),1))</f>
        <v/>
      </c>
      <c r="H872" s="8" t="str">
        <f aca="true">IF(ROW()-1&gt;$J$1,"",INDIRECT("Inventaires!O"&amp;SMALL(Inventaires!$A$3:$A$400,ROW()-1),1))</f>
        <v/>
      </c>
      <c r="I8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3" customFormat="false" ht="13.8" hidden="false" customHeight="false" outlineLevel="0" collapsed="false">
      <c r="B873" s="7" t="str">
        <f aca="true">IF(ROW()-1&gt;$J$1,"",INDIRECT("Inventaires!D"&amp;SMALL(Inventaires!$A$3:$A$400,ROW()-1),1))</f>
        <v/>
      </c>
      <c r="C873" s="8" t="str">
        <f aca="true">IF(ROW()-1&gt;$J$1,"",INDIRECT("Inventaires!I"&amp;SMALL(Inventaires!$A$3:$A$400,ROW()-1),1))</f>
        <v/>
      </c>
      <c r="D873" s="3" t="str">
        <f aca="true">IF(ROW()-1&gt;$J$1,"",INDIRECT("Inventaires!C"&amp;SMALL(Inventaires!$A$3:$A$400,ROW()-1),1))</f>
        <v/>
      </c>
      <c r="E873" s="8" t="str">
        <f aca="true">IF(ROW()-1&gt;$J$1,"",INDIRECT("Inventaires!Q"&amp;SMALL(Inventaires!$A$3:$A$400,ROW()-1),1))</f>
        <v/>
      </c>
      <c r="F873" s="10" t="str">
        <f aca="true">IF(ROW()-1&gt;$J$1,"",INDIRECT("Inventaires!J"&amp;SMALL(Inventaires!$A$3:$A$400,ROW()-1),1))</f>
        <v/>
      </c>
      <c r="G873" s="3" t="str">
        <f aca="true">IF(ROW()-1&gt;$J$1,"",INDIRECT("Inventaires!K"&amp;SMALL(Inventaires!$A$3:$A$400,ROW()-1),1))</f>
        <v/>
      </c>
      <c r="H873" s="8" t="str">
        <f aca="true">IF(ROW()-1&gt;$J$1,"",INDIRECT("Inventaires!O"&amp;SMALL(Inventaires!$A$3:$A$400,ROW()-1),1))</f>
        <v/>
      </c>
      <c r="I8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4" customFormat="false" ht="13.8" hidden="false" customHeight="false" outlineLevel="0" collapsed="false">
      <c r="B874" s="7" t="str">
        <f aca="true">IF(ROW()-1&gt;$J$1,"",INDIRECT("Inventaires!D"&amp;SMALL(Inventaires!$A$3:$A$400,ROW()-1),1))</f>
        <v/>
      </c>
      <c r="C874" s="8" t="str">
        <f aca="true">IF(ROW()-1&gt;$J$1,"",INDIRECT("Inventaires!I"&amp;SMALL(Inventaires!$A$3:$A$400,ROW()-1),1))</f>
        <v/>
      </c>
      <c r="D874" s="3" t="str">
        <f aca="true">IF(ROW()-1&gt;$J$1,"",INDIRECT("Inventaires!C"&amp;SMALL(Inventaires!$A$3:$A$400,ROW()-1),1))</f>
        <v/>
      </c>
      <c r="E874" s="8" t="str">
        <f aca="true">IF(ROW()-1&gt;$J$1,"",INDIRECT("Inventaires!Q"&amp;SMALL(Inventaires!$A$3:$A$400,ROW()-1),1))</f>
        <v/>
      </c>
      <c r="F874" s="10" t="str">
        <f aca="true">IF(ROW()-1&gt;$J$1,"",INDIRECT("Inventaires!J"&amp;SMALL(Inventaires!$A$3:$A$400,ROW()-1),1))</f>
        <v/>
      </c>
      <c r="G874" s="3" t="str">
        <f aca="true">IF(ROW()-1&gt;$J$1,"",INDIRECT("Inventaires!K"&amp;SMALL(Inventaires!$A$3:$A$400,ROW()-1),1))</f>
        <v/>
      </c>
      <c r="H874" s="8" t="str">
        <f aca="true">IF(ROW()-1&gt;$J$1,"",INDIRECT("Inventaires!O"&amp;SMALL(Inventaires!$A$3:$A$400,ROW()-1),1))</f>
        <v/>
      </c>
      <c r="I8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5" customFormat="false" ht="13.8" hidden="false" customHeight="false" outlineLevel="0" collapsed="false">
      <c r="B875" s="7" t="str">
        <f aca="true">IF(ROW()-1&gt;$J$1,"",INDIRECT("Inventaires!D"&amp;SMALL(Inventaires!$A$3:$A$400,ROW()-1),1))</f>
        <v/>
      </c>
      <c r="C875" s="8" t="str">
        <f aca="true">IF(ROW()-1&gt;$J$1,"",INDIRECT("Inventaires!I"&amp;SMALL(Inventaires!$A$3:$A$400,ROW()-1),1))</f>
        <v/>
      </c>
      <c r="D875" s="3" t="str">
        <f aca="true">IF(ROW()-1&gt;$J$1,"",INDIRECT("Inventaires!C"&amp;SMALL(Inventaires!$A$3:$A$400,ROW()-1),1))</f>
        <v/>
      </c>
      <c r="E875" s="8" t="str">
        <f aca="true">IF(ROW()-1&gt;$J$1,"",INDIRECT("Inventaires!Q"&amp;SMALL(Inventaires!$A$3:$A$400,ROW()-1),1))</f>
        <v/>
      </c>
      <c r="F875" s="10" t="str">
        <f aca="true">IF(ROW()-1&gt;$J$1,"",INDIRECT("Inventaires!J"&amp;SMALL(Inventaires!$A$3:$A$400,ROW()-1),1))</f>
        <v/>
      </c>
      <c r="G875" s="3" t="str">
        <f aca="true">IF(ROW()-1&gt;$J$1,"",INDIRECT("Inventaires!K"&amp;SMALL(Inventaires!$A$3:$A$400,ROW()-1),1))</f>
        <v/>
      </c>
      <c r="H875" s="8" t="str">
        <f aca="true">IF(ROW()-1&gt;$J$1,"",INDIRECT("Inventaires!O"&amp;SMALL(Inventaires!$A$3:$A$400,ROW()-1),1))</f>
        <v/>
      </c>
      <c r="I8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6" customFormat="false" ht="13.8" hidden="false" customHeight="false" outlineLevel="0" collapsed="false">
      <c r="B876" s="7" t="str">
        <f aca="true">IF(ROW()-1&gt;$J$1,"",INDIRECT("Inventaires!D"&amp;SMALL(Inventaires!$A$3:$A$400,ROW()-1),1))</f>
        <v/>
      </c>
      <c r="C876" s="8" t="str">
        <f aca="true">IF(ROW()-1&gt;$J$1,"",INDIRECT("Inventaires!I"&amp;SMALL(Inventaires!$A$3:$A$400,ROW()-1),1))</f>
        <v/>
      </c>
      <c r="D876" s="3" t="str">
        <f aca="true">IF(ROW()-1&gt;$J$1,"",INDIRECT("Inventaires!C"&amp;SMALL(Inventaires!$A$3:$A$400,ROW()-1),1))</f>
        <v/>
      </c>
      <c r="E876" s="8" t="str">
        <f aca="true">IF(ROW()-1&gt;$J$1,"",INDIRECT("Inventaires!Q"&amp;SMALL(Inventaires!$A$3:$A$400,ROW()-1),1))</f>
        <v/>
      </c>
      <c r="F876" s="10" t="str">
        <f aca="true">IF(ROW()-1&gt;$J$1,"",INDIRECT("Inventaires!J"&amp;SMALL(Inventaires!$A$3:$A$400,ROW()-1),1))</f>
        <v/>
      </c>
      <c r="G876" s="3" t="str">
        <f aca="true">IF(ROW()-1&gt;$J$1,"",INDIRECT("Inventaires!K"&amp;SMALL(Inventaires!$A$3:$A$400,ROW()-1),1))</f>
        <v/>
      </c>
      <c r="H876" s="8" t="str">
        <f aca="true">IF(ROW()-1&gt;$J$1,"",INDIRECT("Inventaires!O"&amp;SMALL(Inventaires!$A$3:$A$400,ROW()-1),1))</f>
        <v/>
      </c>
      <c r="I8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7" customFormat="false" ht="13.8" hidden="false" customHeight="false" outlineLevel="0" collapsed="false">
      <c r="B877" s="7" t="str">
        <f aca="true">IF(ROW()-1&gt;$J$1,"",INDIRECT("Inventaires!D"&amp;SMALL(Inventaires!$A$3:$A$400,ROW()-1),1))</f>
        <v/>
      </c>
      <c r="C877" s="8" t="str">
        <f aca="true">IF(ROW()-1&gt;$J$1,"",INDIRECT("Inventaires!I"&amp;SMALL(Inventaires!$A$3:$A$400,ROW()-1),1))</f>
        <v/>
      </c>
      <c r="D877" s="3" t="str">
        <f aca="true">IF(ROW()-1&gt;$J$1,"",INDIRECT("Inventaires!C"&amp;SMALL(Inventaires!$A$3:$A$400,ROW()-1),1))</f>
        <v/>
      </c>
      <c r="E877" s="8" t="str">
        <f aca="true">IF(ROW()-1&gt;$J$1,"",INDIRECT("Inventaires!Q"&amp;SMALL(Inventaires!$A$3:$A$400,ROW()-1),1))</f>
        <v/>
      </c>
      <c r="F877" s="10" t="str">
        <f aca="true">IF(ROW()-1&gt;$J$1,"",INDIRECT("Inventaires!J"&amp;SMALL(Inventaires!$A$3:$A$400,ROW()-1),1))</f>
        <v/>
      </c>
      <c r="G877" s="3" t="str">
        <f aca="true">IF(ROW()-1&gt;$J$1,"",INDIRECT("Inventaires!K"&amp;SMALL(Inventaires!$A$3:$A$400,ROW()-1),1))</f>
        <v/>
      </c>
      <c r="H877" s="8" t="str">
        <f aca="true">IF(ROW()-1&gt;$J$1,"",INDIRECT("Inventaires!O"&amp;SMALL(Inventaires!$A$3:$A$400,ROW()-1),1))</f>
        <v/>
      </c>
      <c r="I8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8" customFormat="false" ht="13.8" hidden="false" customHeight="false" outlineLevel="0" collapsed="false">
      <c r="B878" s="7" t="str">
        <f aca="true">IF(ROW()-1&gt;$J$1,"",INDIRECT("Inventaires!D"&amp;SMALL(Inventaires!$A$3:$A$400,ROW()-1),1))</f>
        <v/>
      </c>
      <c r="C878" s="8" t="str">
        <f aca="true">IF(ROW()-1&gt;$J$1,"",INDIRECT("Inventaires!I"&amp;SMALL(Inventaires!$A$3:$A$400,ROW()-1),1))</f>
        <v/>
      </c>
      <c r="D878" s="3" t="str">
        <f aca="true">IF(ROW()-1&gt;$J$1,"",INDIRECT("Inventaires!C"&amp;SMALL(Inventaires!$A$3:$A$400,ROW()-1),1))</f>
        <v/>
      </c>
      <c r="E878" s="8" t="str">
        <f aca="true">IF(ROW()-1&gt;$J$1,"",INDIRECT("Inventaires!Q"&amp;SMALL(Inventaires!$A$3:$A$400,ROW()-1),1))</f>
        <v/>
      </c>
      <c r="F878" s="10" t="str">
        <f aca="true">IF(ROW()-1&gt;$J$1,"",INDIRECT("Inventaires!J"&amp;SMALL(Inventaires!$A$3:$A$400,ROW()-1),1))</f>
        <v/>
      </c>
      <c r="G878" s="3" t="str">
        <f aca="true">IF(ROW()-1&gt;$J$1,"",INDIRECT("Inventaires!K"&amp;SMALL(Inventaires!$A$3:$A$400,ROW()-1),1))</f>
        <v/>
      </c>
      <c r="H878" s="8" t="str">
        <f aca="true">IF(ROW()-1&gt;$J$1,"",INDIRECT("Inventaires!O"&amp;SMALL(Inventaires!$A$3:$A$400,ROW()-1),1))</f>
        <v/>
      </c>
      <c r="I8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79" customFormat="false" ht="13.8" hidden="false" customHeight="false" outlineLevel="0" collapsed="false">
      <c r="B879" s="7" t="str">
        <f aca="true">IF(ROW()-1&gt;$J$1,"",INDIRECT("Inventaires!D"&amp;SMALL(Inventaires!$A$3:$A$400,ROW()-1),1))</f>
        <v/>
      </c>
      <c r="C879" s="8" t="str">
        <f aca="true">IF(ROW()-1&gt;$J$1,"",INDIRECT("Inventaires!I"&amp;SMALL(Inventaires!$A$3:$A$400,ROW()-1),1))</f>
        <v/>
      </c>
      <c r="D879" s="3" t="str">
        <f aca="true">IF(ROW()-1&gt;$J$1,"",INDIRECT("Inventaires!C"&amp;SMALL(Inventaires!$A$3:$A$400,ROW()-1),1))</f>
        <v/>
      </c>
      <c r="E879" s="8" t="str">
        <f aca="true">IF(ROW()-1&gt;$J$1,"",INDIRECT("Inventaires!Q"&amp;SMALL(Inventaires!$A$3:$A$400,ROW()-1),1))</f>
        <v/>
      </c>
      <c r="F879" s="10" t="str">
        <f aca="true">IF(ROW()-1&gt;$J$1,"",INDIRECT("Inventaires!J"&amp;SMALL(Inventaires!$A$3:$A$400,ROW()-1),1))</f>
        <v/>
      </c>
      <c r="G879" s="3" t="str">
        <f aca="true">IF(ROW()-1&gt;$J$1,"",INDIRECT("Inventaires!K"&amp;SMALL(Inventaires!$A$3:$A$400,ROW()-1),1))</f>
        <v/>
      </c>
      <c r="H879" s="8" t="str">
        <f aca="true">IF(ROW()-1&gt;$J$1,"",INDIRECT("Inventaires!O"&amp;SMALL(Inventaires!$A$3:$A$400,ROW()-1),1))</f>
        <v/>
      </c>
      <c r="I8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0" customFormat="false" ht="13.8" hidden="false" customHeight="false" outlineLevel="0" collapsed="false">
      <c r="B880" s="7" t="str">
        <f aca="true">IF(ROW()-1&gt;$J$1,"",INDIRECT("Inventaires!D"&amp;SMALL(Inventaires!$A$3:$A$400,ROW()-1),1))</f>
        <v/>
      </c>
      <c r="C880" s="8" t="str">
        <f aca="true">IF(ROW()-1&gt;$J$1,"",INDIRECT("Inventaires!I"&amp;SMALL(Inventaires!$A$3:$A$400,ROW()-1),1))</f>
        <v/>
      </c>
      <c r="D880" s="3" t="str">
        <f aca="true">IF(ROW()-1&gt;$J$1,"",INDIRECT("Inventaires!C"&amp;SMALL(Inventaires!$A$3:$A$400,ROW()-1),1))</f>
        <v/>
      </c>
      <c r="E880" s="8" t="str">
        <f aca="true">IF(ROW()-1&gt;$J$1,"",INDIRECT("Inventaires!Q"&amp;SMALL(Inventaires!$A$3:$A$400,ROW()-1),1))</f>
        <v/>
      </c>
      <c r="F880" s="10" t="str">
        <f aca="true">IF(ROW()-1&gt;$J$1,"",INDIRECT("Inventaires!J"&amp;SMALL(Inventaires!$A$3:$A$400,ROW()-1),1))</f>
        <v/>
      </c>
      <c r="G880" s="3" t="str">
        <f aca="true">IF(ROW()-1&gt;$J$1,"",INDIRECT("Inventaires!K"&amp;SMALL(Inventaires!$A$3:$A$400,ROW()-1),1))</f>
        <v/>
      </c>
      <c r="H880" s="8" t="str">
        <f aca="true">IF(ROW()-1&gt;$J$1,"",INDIRECT("Inventaires!O"&amp;SMALL(Inventaires!$A$3:$A$400,ROW()-1),1))</f>
        <v/>
      </c>
      <c r="I8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1" customFormat="false" ht="13.8" hidden="false" customHeight="false" outlineLevel="0" collapsed="false">
      <c r="B881" s="7" t="str">
        <f aca="true">IF(ROW()-1&gt;$J$1,"",INDIRECT("Inventaires!D"&amp;SMALL(Inventaires!$A$3:$A$400,ROW()-1),1))</f>
        <v/>
      </c>
      <c r="C881" s="8" t="str">
        <f aca="true">IF(ROW()-1&gt;$J$1,"",INDIRECT("Inventaires!I"&amp;SMALL(Inventaires!$A$3:$A$400,ROW()-1),1))</f>
        <v/>
      </c>
      <c r="D881" s="3" t="str">
        <f aca="true">IF(ROW()-1&gt;$J$1,"",INDIRECT("Inventaires!C"&amp;SMALL(Inventaires!$A$3:$A$400,ROW()-1),1))</f>
        <v/>
      </c>
      <c r="E881" s="8" t="str">
        <f aca="true">IF(ROW()-1&gt;$J$1,"",INDIRECT("Inventaires!Q"&amp;SMALL(Inventaires!$A$3:$A$400,ROW()-1),1))</f>
        <v/>
      </c>
      <c r="F881" s="10" t="str">
        <f aca="true">IF(ROW()-1&gt;$J$1,"",INDIRECT("Inventaires!J"&amp;SMALL(Inventaires!$A$3:$A$400,ROW()-1),1))</f>
        <v/>
      </c>
      <c r="G881" s="3" t="str">
        <f aca="true">IF(ROW()-1&gt;$J$1,"",INDIRECT("Inventaires!K"&amp;SMALL(Inventaires!$A$3:$A$400,ROW()-1),1))</f>
        <v/>
      </c>
      <c r="H881" s="8" t="str">
        <f aca="true">IF(ROW()-1&gt;$J$1,"",INDIRECT("Inventaires!O"&amp;SMALL(Inventaires!$A$3:$A$400,ROW()-1),1))</f>
        <v/>
      </c>
      <c r="I8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2" customFormat="false" ht="13.8" hidden="false" customHeight="false" outlineLevel="0" collapsed="false">
      <c r="B882" s="7" t="str">
        <f aca="true">IF(ROW()-1&gt;$J$1,"",INDIRECT("Inventaires!D"&amp;SMALL(Inventaires!$A$3:$A$400,ROW()-1),1))</f>
        <v/>
      </c>
      <c r="C882" s="8" t="str">
        <f aca="true">IF(ROW()-1&gt;$J$1,"",INDIRECT("Inventaires!I"&amp;SMALL(Inventaires!$A$3:$A$400,ROW()-1),1))</f>
        <v/>
      </c>
      <c r="D882" s="3" t="str">
        <f aca="true">IF(ROW()-1&gt;$J$1,"",INDIRECT("Inventaires!C"&amp;SMALL(Inventaires!$A$3:$A$400,ROW()-1),1))</f>
        <v/>
      </c>
      <c r="E882" s="8" t="str">
        <f aca="true">IF(ROW()-1&gt;$J$1,"",INDIRECT("Inventaires!Q"&amp;SMALL(Inventaires!$A$3:$A$400,ROW()-1),1))</f>
        <v/>
      </c>
      <c r="F882" s="10" t="str">
        <f aca="true">IF(ROW()-1&gt;$J$1,"",INDIRECT("Inventaires!J"&amp;SMALL(Inventaires!$A$3:$A$400,ROW()-1),1))</f>
        <v/>
      </c>
      <c r="G882" s="3" t="str">
        <f aca="true">IF(ROW()-1&gt;$J$1,"",INDIRECT("Inventaires!K"&amp;SMALL(Inventaires!$A$3:$A$400,ROW()-1),1))</f>
        <v/>
      </c>
      <c r="H882" s="8" t="str">
        <f aca="true">IF(ROW()-1&gt;$J$1,"",INDIRECT("Inventaires!O"&amp;SMALL(Inventaires!$A$3:$A$400,ROW()-1),1))</f>
        <v/>
      </c>
      <c r="I8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3" customFormat="false" ht="13.8" hidden="false" customHeight="false" outlineLevel="0" collapsed="false">
      <c r="B883" s="7" t="str">
        <f aca="true">IF(ROW()-1&gt;$J$1,"",INDIRECT("Inventaires!D"&amp;SMALL(Inventaires!$A$3:$A$400,ROW()-1),1))</f>
        <v/>
      </c>
      <c r="C883" s="8" t="str">
        <f aca="true">IF(ROW()-1&gt;$J$1,"",INDIRECT("Inventaires!I"&amp;SMALL(Inventaires!$A$3:$A$400,ROW()-1),1))</f>
        <v/>
      </c>
      <c r="D883" s="3" t="str">
        <f aca="true">IF(ROW()-1&gt;$J$1,"",INDIRECT("Inventaires!C"&amp;SMALL(Inventaires!$A$3:$A$400,ROW()-1),1))</f>
        <v/>
      </c>
      <c r="E883" s="8" t="str">
        <f aca="true">IF(ROW()-1&gt;$J$1,"",INDIRECT("Inventaires!Q"&amp;SMALL(Inventaires!$A$3:$A$400,ROW()-1),1))</f>
        <v/>
      </c>
      <c r="F883" s="10" t="str">
        <f aca="true">IF(ROW()-1&gt;$J$1,"",INDIRECT("Inventaires!J"&amp;SMALL(Inventaires!$A$3:$A$400,ROW()-1),1))</f>
        <v/>
      </c>
      <c r="G883" s="3" t="str">
        <f aca="true">IF(ROW()-1&gt;$J$1,"",INDIRECT("Inventaires!K"&amp;SMALL(Inventaires!$A$3:$A$400,ROW()-1),1))</f>
        <v/>
      </c>
      <c r="H883" s="8" t="str">
        <f aca="true">IF(ROW()-1&gt;$J$1,"",INDIRECT("Inventaires!O"&amp;SMALL(Inventaires!$A$3:$A$400,ROW()-1),1))</f>
        <v/>
      </c>
      <c r="I8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4" customFormat="false" ht="13.8" hidden="false" customHeight="false" outlineLevel="0" collapsed="false">
      <c r="B884" s="7" t="str">
        <f aca="true">IF(ROW()-1&gt;$J$1,"",INDIRECT("Inventaires!D"&amp;SMALL(Inventaires!$A$3:$A$400,ROW()-1),1))</f>
        <v/>
      </c>
      <c r="C884" s="8" t="str">
        <f aca="true">IF(ROW()-1&gt;$J$1,"",INDIRECT("Inventaires!I"&amp;SMALL(Inventaires!$A$3:$A$400,ROW()-1),1))</f>
        <v/>
      </c>
      <c r="D884" s="3" t="str">
        <f aca="true">IF(ROW()-1&gt;$J$1,"",INDIRECT("Inventaires!C"&amp;SMALL(Inventaires!$A$3:$A$400,ROW()-1),1))</f>
        <v/>
      </c>
      <c r="E884" s="8" t="str">
        <f aca="true">IF(ROW()-1&gt;$J$1,"",INDIRECT("Inventaires!Q"&amp;SMALL(Inventaires!$A$3:$A$400,ROW()-1),1))</f>
        <v/>
      </c>
      <c r="F884" s="10" t="str">
        <f aca="true">IF(ROW()-1&gt;$J$1,"",INDIRECT("Inventaires!J"&amp;SMALL(Inventaires!$A$3:$A$400,ROW()-1),1))</f>
        <v/>
      </c>
      <c r="G884" s="3" t="str">
        <f aca="true">IF(ROW()-1&gt;$J$1,"",INDIRECT("Inventaires!K"&amp;SMALL(Inventaires!$A$3:$A$400,ROW()-1),1))</f>
        <v/>
      </c>
      <c r="H884" s="8" t="str">
        <f aca="true">IF(ROW()-1&gt;$J$1,"",INDIRECT("Inventaires!O"&amp;SMALL(Inventaires!$A$3:$A$400,ROW()-1),1))</f>
        <v/>
      </c>
      <c r="I8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5" customFormat="false" ht="13.8" hidden="false" customHeight="false" outlineLevel="0" collapsed="false">
      <c r="B885" s="7" t="str">
        <f aca="true">IF(ROW()-1&gt;$J$1,"",INDIRECT("Inventaires!D"&amp;SMALL(Inventaires!$A$3:$A$400,ROW()-1),1))</f>
        <v/>
      </c>
      <c r="C885" s="8" t="str">
        <f aca="true">IF(ROW()-1&gt;$J$1,"",INDIRECT("Inventaires!I"&amp;SMALL(Inventaires!$A$3:$A$400,ROW()-1),1))</f>
        <v/>
      </c>
      <c r="D885" s="3" t="str">
        <f aca="true">IF(ROW()-1&gt;$J$1,"",INDIRECT("Inventaires!C"&amp;SMALL(Inventaires!$A$3:$A$400,ROW()-1),1))</f>
        <v/>
      </c>
      <c r="E885" s="8" t="str">
        <f aca="true">IF(ROW()-1&gt;$J$1,"",INDIRECT("Inventaires!Q"&amp;SMALL(Inventaires!$A$3:$A$400,ROW()-1),1))</f>
        <v/>
      </c>
      <c r="F885" s="10" t="str">
        <f aca="true">IF(ROW()-1&gt;$J$1,"",INDIRECT("Inventaires!J"&amp;SMALL(Inventaires!$A$3:$A$400,ROW()-1),1))</f>
        <v/>
      </c>
      <c r="G885" s="3" t="str">
        <f aca="true">IF(ROW()-1&gt;$J$1,"",INDIRECT("Inventaires!K"&amp;SMALL(Inventaires!$A$3:$A$400,ROW()-1),1))</f>
        <v/>
      </c>
      <c r="H885" s="8" t="str">
        <f aca="true">IF(ROW()-1&gt;$J$1,"",INDIRECT("Inventaires!O"&amp;SMALL(Inventaires!$A$3:$A$400,ROW()-1),1))</f>
        <v/>
      </c>
      <c r="I8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6" customFormat="false" ht="13.8" hidden="false" customHeight="false" outlineLevel="0" collapsed="false">
      <c r="B886" s="7" t="str">
        <f aca="true">IF(ROW()-1&gt;$J$1,"",INDIRECT("Inventaires!D"&amp;SMALL(Inventaires!$A$3:$A$400,ROW()-1),1))</f>
        <v/>
      </c>
      <c r="C886" s="8" t="str">
        <f aca="true">IF(ROW()-1&gt;$J$1,"",INDIRECT("Inventaires!I"&amp;SMALL(Inventaires!$A$3:$A$400,ROW()-1),1))</f>
        <v/>
      </c>
      <c r="D886" s="3" t="str">
        <f aca="true">IF(ROW()-1&gt;$J$1,"",INDIRECT("Inventaires!C"&amp;SMALL(Inventaires!$A$3:$A$400,ROW()-1),1))</f>
        <v/>
      </c>
      <c r="E886" s="8" t="str">
        <f aca="true">IF(ROW()-1&gt;$J$1,"",INDIRECT("Inventaires!Q"&amp;SMALL(Inventaires!$A$3:$A$400,ROW()-1),1))</f>
        <v/>
      </c>
      <c r="F886" s="10" t="str">
        <f aca="true">IF(ROW()-1&gt;$J$1,"",INDIRECT("Inventaires!J"&amp;SMALL(Inventaires!$A$3:$A$400,ROW()-1),1))</f>
        <v/>
      </c>
      <c r="G886" s="3" t="str">
        <f aca="true">IF(ROW()-1&gt;$J$1,"",INDIRECT("Inventaires!K"&amp;SMALL(Inventaires!$A$3:$A$400,ROW()-1),1))</f>
        <v/>
      </c>
      <c r="H886" s="8" t="str">
        <f aca="true">IF(ROW()-1&gt;$J$1,"",INDIRECT("Inventaires!O"&amp;SMALL(Inventaires!$A$3:$A$400,ROW()-1),1))</f>
        <v/>
      </c>
      <c r="I8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7" customFormat="false" ht="13.8" hidden="false" customHeight="false" outlineLevel="0" collapsed="false">
      <c r="B887" s="7" t="str">
        <f aca="true">IF(ROW()-1&gt;$J$1,"",INDIRECT("Inventaires!D"&amp;SMALL(Inventaires!$A$3:$A$400,ROW()-1),1))</f>
        <v/>
      </c>
      <c r="C887" s="8" t="str">
        <f aca="true">IF(ROW()-1&gt;$J$1,"",INDIRECT("Inventaires!I"&amp;SMALL(Inventaires!$A$3:$A$400,ROW()-1),1))</f>
        <v/>
      </c>
      <c r="D887" s="3" t="str">
        <f aca="true">IF(ROW()-1&gt;$J$1,"",INDIRECT("Inventaires!C"&amp;SMALL(Inventaires!$A$3:$A$400,ROW()-1),1))</f>
        <v/>
      </c>
      <c r="E887" s="8" t="str">
        <f aca="true">IF(ROW()-1&gt;$J$1,"",INDIRECT("Inventaires!Q"&amp;SMALL(Inventaires!$A$3:$A$400,ROW()-1),1))</f>
        <v/>
      </c>
      <c r="F887" s="10" t="str">
        <f aca="true">IF(ROW()-1&gt;$J$1,"",INDIRECT("Inventaires!J"&amp;SMALL(Inventaires!$A$3:$A$400,ROW()-1),1))</f>
        <v/>
      </c>
      <c r="G887" s="3" t="str">
        <f aca="true">IF(ROW()-1&gt;$J$1,"",INDIRECT("Inventaires!K"&amp;SMALL(Inventaires!$A$3:$A$400,ROW()-1),1))</f>
        <v/>
      </c>
      <c r="H887" s="8" t="str">
        <f aca="true">IF(ROW()-1&gt;$J$1,"",INDIRECT("Inventaires!O"&amp;SMALL(Inventaires!$A$3:$A$400,ROW()-1),1))</f>
        <v/>
      </c>
      <c r="I8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8" customFormat="false" ht="13.8" hidden="false" customHeight="false" outlineLevel="0" collapsed="false">
      <c r="B888" s="7" t="str">
        <f aca="true">IF(ROW()-1&gt;$J$1,"",INDIRECT("Inventaires!D"&amp;SMALL(Inventaires!$A$3:$A$400,ROW()-1),1))</f>
        <v/>
      </c>
      <c r="C888" s="8" t="str">
        <f aca="true">IF(ROW()-1&gt;$J$1,"",INDIRECT("Inventaires!I"&amp;SMALL(Inventaires!$A$3:$A$400,ROW()-1),1))</f>
        <v/>
      </c>
      <c r="D888" s="3" t="str">
        <f aca="true">IF(ROW()-1&gt;$J$1,"",INDIRECT("Inventaires!C"&amp;SMALL(Inventaires!$A$3:$A$400,ROW()-1),1))</f>
        <v/>
      </c>
      <c r="E888" s="8" t="str">
        <f aca="true">IF(ROW()-1&gt;$J$1,"",INDIRECT("Inventaires!Q"&amp;SMALL(Inventaires!$A$3:$A$400,ROW()-1),1))</f>
        <v/>
      </c>
      <c r="F888" s="10" t="str">
        <f aca="true">IF(ROW()-1&gt;$J$1,"",INDIRECT("Inventaires!J"&amp;SMALL(Inventaires!$A$3:$A$400,ROW()-1),1))</f>
        <v/>
      </c>
      <c r="G888" s="3" t="str">
        <f aca="true">IF(ROW()-1&gt;$J$1,"",INDIRECT("Inventaires!K"&amp;SMALL(Inventaires!$A$3:$A$400,ROW()-1),1))</f>
        <v/>
      </c>
      <c r="H888" s="8" t="str">
        <f aca="true">IF(ROW()-1&gt;$J$1,"",INDIRECT("Inventaires!O"&amp;SMALL(Inventaires!$A$3:$A$400,ROW()-1),1))</f>
        <v/>
      </c>
      <c r="I8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89" customFormat="false" ht="13.8" hidden="false" customHeight="false" outlineLevel="0" collapsed="false">
      <c r="B889" s="7" t="str">
        <f aca="true">IF(ROW()-1&gt;$J$1,"",INDIRECT("Inventaires!D"&amp;SMALL(Inventaires!$A$3:$A$400,ROW()-1),1))</f>
        <v/>
      </c>
      <c r="C889" s="8" t="str">
        <f aca="true">IF(ROW()-1&gt;$J$1,"",INDIRECT("Inventaires!I"&amp;SMALL(Inventaires!$A$3:$A$400,ROW()-1),1))</f>
        <v/>
      </c>
      <c r="D889" s="3" t="str">
        <f aca="true">IF(ROW()-1&gt;$J$1,"",INDIRECT("Inventaires!C"&amp;SMALL(Inventaires!$A$3:$A$400,ROW()-1),1))</f>
        <v/>
      </c>
      <c r="E889" s="8" t="str">
        <f aca="true">IF(ROW()-1&gt;$J$1,"",INDIRECT("Inventaires!Q"&amp;SMALL(Inventaires!$A$3:$A$400,ROW()-1),1))</f>
        <v/>
      </c>
      <c r="F889" s="10" t="str">
        <f aca="true">IF(ROW()-1&gt;$J$1,"",INDIRECT("Inventaires!J"&amp;SMALL(Inventaires!$A$3:$A$400,ROW()-1),1))</f>
        <v/>
      </c>
      <c r="G889" s="3" t="str">
        <f aca="true">IF(ROW()-1&gt;$J$1,"",INDIRECT("Inventaires!K"&amp;SMALL(Inventaires!$A$3:$A$400,ROW()-1),1))</f>
        <v/>
      </c>
      <c r="H889" s="8" t="str">
        <f aca="true">IF(ROW()-1&gt;$J$1,"",INDIRECT("Inventaires!O"&amp;SMALL(Inventaires!$A$3:$A$400,ROW()-1),1))</f>
        <v/>
      </c>
      <c r="I8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0" customFormat="false" ht="13.8" hidden="false" customHeight="false" outlineLevel="0" collapsed="false">
      <c r="B890" s="7" t="str">
        <f aca="true">IF(ROW()-1&gt;$J$1,"",INDIRECT("Inventaires!D"&amp;SMALL(Inventaires!$A$3:$A$400,ROW()-1),1))</f>
        <v/>
      </c>
      <c r="C890" s="8" t="str">
        <f aca="true">IF(ROW()-1&gt;$J$1,"",INDIRECT("Inventaires!I"&amp;SMALL(Inventaires!$A$3:$A$400,ROW()-1),1))</f>
        <v/>
      </c>
      <c r="D890" s="3" t="str">
        <f aca="true">IF(ROW()-1&gt;$J$1,"",INDIRECT("Inventaires!C"&amp;SMALL(Inventaires!$A$3:$A$400,ROW()-1),1))</f>
        <v/>
      </c>
      <c r="E890" s="8" t="str">
        <f aca="true">IF(ROW()-1&gt;$J$1,"",INDIRECT("Inventaires!Q"&amp;SMALL(Inventaires!$A$3:$A$400,ROW()-1),1))</f>
        <v/>
      </c>
      <c r="F890" s="10" t="str">
        <f aca="true">IF(ROW()-1&gt;$J$1,"",INDIRECT("Inventaires!J"&amp;SMALL(Inventaires!$A$3:$A$400,ROW()-1),1))</f>
        <v/>
      </c>
      <c r="G890" s="3" t="str">
        <f aca="true">IF(ROW()-1&gt;$J$1,"",INDIRECT("Inventaires!K"&amp;SMALL(Inventaires!$A$3:$A$400,ROW()-1),1))</f>
        <v/>
      </c>
      <c r="H890" s="8" t="str">
        <f aca="true">IF(ROW()-1&gt;$J$1,"",INDIRECT("Inventaires!O"&amp;SMALL(Inventaires!$A$3:$A$400,ROW()-1),1))</f>
        <v/>
      </c>
      <c r="I8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1" customFormat="false" ht="13.8" hidden="false" customHeight="false" outlineLevel="0" collapsed="false">
      <c r="B891" s="7" t="str">
        <f aca="true">IF(ROW()-1&gt;$J$1,"",INDIRECT("Inventaires!D"&amp;SMALL(Inventaires!$A$3:$A$400,ROW()-1),1))</f>
        <v/>
      </c>
      <c r="C891" s="8" t="str">
        <f aca="true">IF(ROW()-1&gt;$J$1,"",INDIRECT("Inventaires!I"&amp;SMALL(Inventaires!$A$3:$A$400,ROW()-1),1))</f>
        <v/>
      </c>
      <c r="D891" s="3" t="str">
        <f aca="true">IF(ROW()-1&gt;$J$1,"",INDIRECT("Inventaires!C"&amp;SMALL(Inventaires!$A$3:$A$400,ROW()-1),1))</f>
        <v/>
      </c>
      <c r="E891" s="8" t="str">
        <f aca="true">IF(ROW()-1&gt;$J$1,"",INDIRECT("Inventaires!Q"&amp;SMALL(Inventaires!$A$3:$A$400,ROW()-1),1))</f>
        <v/>
      </c>
      <c r="F891" s="10" t="str">
        <f aca="true">IF(ROW()-1&gt;$J$1,"",INDIRECT("Inventaires!J"&amp;SMALL(Inventaires!$A$3:$A$400,ROW()-1),1))</f>
        <v/>
      </c>
      <c r="G891" s="3" t="str">
        <f aca="true">IF(ROW()-1&gt;$J$1,"",INDIRECT("Inventaires!K"&amp;SMALL(Inventaires!$A$3:$A$400,ROW()-1),1))</f>
        <v/>
      </c>
      <c r="H891" s="8" t="str">
        <f aca="true">IF(ROW()-1&gt;$J$1,"",INDIRECT("Inventaires!O"&amp;SMALL(Inventaires!$A$3:$A$400,ROW()-1),1))</f>
        <v/>
      </c>
      <c r="I8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2" customFormat="false" ht="13.8" hidden="false" customHeight="false" outlineLevel="0" collapsed="false">
      <c r="B892" s="7" t="str">
        <f aca="true">IF(ROW()-1&gt;$J$1,"",INDIRECT("Inventaires!D"&amp;SMALL(Inventaires!$A$3:$A$400,ROW()-1),1))</f>
        <v/>
      </c>
      <c r="C892" s="8" t="str">
        <f aca="true">IF(ROW()-1&gt;$J$1,"",INDIRECT("Inventaires!I"&amp;SMALL(Inventaires!$A$3:$A$400,ROW()-1),1))</f>
        <v/>
      </c>
      <c r="D892" s="3" t="str">
        <f aca="true">IF(ROW()-1&gt;$J$1,"",INDIRECT("Inventaires!C"&amp;SMALL(Inventaires!$A$3:$A$400,ROW()-1),1))</f>
        <v/>
      </c>
      <c r="E892" s="8" t="str">
        <f aca="true">IF(ROW()-1&gt;$J$1,"",INDIRECT("Inventaires!Q"&amp;SMALL(Inventaires!$A$3:$A$400,ROW()-1),1))</f>
        <v/>
      </c>
      <c r="F892" s="10" t="str">
        <f aca="true">IF(ROW()-1&gt;$J$1,"",INDIRECT("Inventaires!J"&amp;SMALL(Inventaires!$A$3:$A$400,ROW()-1),1))</f>
        <v/>
      </c>
      <c r="G892" s="3" t="str">
        <f aca="true">IF(ROW()-1&gt;$J$1,"",INDIRECT("Inventaires!K"&amp;SMALL(Inventaires!$A$3:$A$400,ROW()-1),1))</f>
        <v/>
      </c>
      <c r="H892" s="8" t="str">
        <f aca="true">IF(ROW()-1&gt;$J$1,"",INDIRECT("Inventaires!O"&amp;SMALL(Inventaires!$A$3:$A$400,ROW()-1),1))</f>
        <v/>
      </c>
      <c r="I8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3" customFormat="false" ht="13.8" hidden="false" customHeight="false" outlineLevel="0" collapsed="false">
      <c r="B893" s="7" t="str">
        <f aca="true">IF(ROW()-1&gt;$J$1,"",INDIRECT("Inventaires!D"&amp;SMALL(Inventaires!$A$3:$A$400,ROW()-1),1))</f>
        <v/>
      </c>
      <c r="C893" s="8" t="str">
        <f aca="true">IF(ROW()-1&gt;$J$1,"",INDIRECT("Inventaires!I"&amp;SMALL(Inventaires!$A$3:$A$400,ROW()-1),1))</f>
        <v/>
      </c>
      <c r="D893" s="3" t="str">
        <f aca="true">IF(ROW()-1&gt;$J$1,"",INDIRECT("Inventaires!C"&amp;SMALL(Inventaires!$A$3:$A$400,ROW()-1),1))</f>
        <v/>
      </c>
      <c r="E893" s="8" t="str">
        <f aca="true">IF(ROW()-1&gt;$J$1,"",INDIRECT("Inventaires!Q"&amp;SMALL(Inventaires!$A$3:$A$400,ROW()-1),1))</f>
        <v/>
      </c>
      <c r="F893" s="10" t="str">
        <f aca="true">IF(ROW()-1&gt;$J$1,"",INDIRECT("Inventaires!J"&amp;SMALL(Inventaires!$A$3:$A$400,ROW()-1),1))</f>
        <v/>
      </c>
      <c r="G893" s="3" t="str">
        <f aca="true">IF(ROW()-1&gt;$J$1,"",INDIRECT("Inventaires!K"&amp;SMALL(Inventaires!$A$3:$A$400,ROW()-1),1))</f>
        <v/>
      </c>
      <c r="H893" s="8" t="str">
        <f aca="true">IF(ROW()-1&gt;$J$1,"",INDIRECT("Inventaires!O"&amp;SMALL(Inventaires!$A$3:$A$400,ROW()-1),1))</f>
        <v/>
      </c>
      <c r="I8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4" customFormat="false" ht="13.8" hidden="false" customHeight="false" outlineLevel="0" collapsed="false">
      <c r="B894" s="7" t="str">
        <f aca="true">IF(ROW()-1&gt;$J$1,"",INDIRECT("Inventaires!D"&amp;SMALL(Inventaires!$A$3:$A$400,ROW()-1),1))</f>
        <v/>
      </c>
      <c r="C894" s="8" t="str">
        <f aca="true">IF(ROW()-1&gt;$J$1,"",INDIRECT("Inventaires!I"&amp;SMALL(Inventaires!$A$3:$A$400,ROW()-1),1))</f>
        <v/>
      </c>
      <c r="D894" s="3" t="str">
        <f aca="true">IF(ROW()-1&gt;$J$1,"",INDIRECT("Inventaires!C"&amp;SMALL(Inventaires!$A$3:$A$400,ROW()-1),1))</f>
        <v/>
      </c>
      <c r="E894" s="8" t="str">
        <f aca="true">IF(ROW()-1&gt;$J$1,"",INDIRECT("Inventaires!Q"&amp;SMALL(Inventaires!$A$3:$A$400,ROW()-1),1))</f>
        <v/>
      </c>
      <c r="F894" s="10" t="str">
        <f aca="true">IF(ROW()-1&gt;$J$1,"",INDIRECT("Inventaires!J"&amp;SMALL(Inventaires!$A$3:$A$400,ROW()-1),1))</f>
        <v/>
      </c>
      <c r="G894" s="3" t="str">
        <f aca="true">IF(ROW()-1&gt;$J$1,"",INDIRECT("Inventaires!K"&amp;SMALL(Inventaires!$A$3:$A$400,ROW()-1),1))</f>
        <v/>
      </c>
      <c r="H894" s="8" t="str">
        <f aca="true">IF(ROW()-1&gt;$J$1,"",INDIRECT("Inventaires!O"&amp;SMALL(Inventaires!$A$3:$A$400,ROW()-1),1))</f>
        <v/>
      </c>
      <c r="I8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5" customFormat="false" ht="13.8" hidden="false" customHeight="false" outlineLevel="0" collapsed="false">
      <c r="B895" s="7" t="str">
        <f aca="true">IF(ROW()-1&gt;$J$1,"",INDIRECT("Inventaires!D"&amp;SMALL(Inventaires!$A$3:$A$400,ROW()-1),1))</f>
        <v/>
      </c>
      <c r="C895" s="8" t="str">
        <f aca="true">IF(ROW()-1&gt;$J$1,"",INDIRECT("Inventaires!I"&amp;SMALL(Inventaires!$A$3:$A$400,ROW()-1),1))</f>
        <v/>
      </c>
      <c r="D895" s="3" t="str">
        <f aca="true">IF(ROW()-1&gt;$J$1,"",INDIRECT("Inventaires!C"&amp;SMALL(Inventaires!$A$3:$A$400,ROW()-1),1))</f>
        <v/>
      </c>
      <c r="E895" s="8" t="str">
        <f aca="true">IF(ROW()-1&gt;$J$1,"",INDIRECT("Inventaires!Q"&amp;SMALL(Inventaires!$A$3:$A$400,ROW()-1),1))</f>
        <v/>
      </c>
      <c r="F895" s="10" t="str">
        <f aca="true">IF(ROW()-1&gt;$J$1,"",INDIRECT("Inventaires!J"&amp;SMALL(Inventaires!$A$3:$A$400,ROW()-1),1))</f>
        <v/>
      </c>
      <c r="G895" s="3" t="str">
        <f aca="true">IF(ROW()-1&gt;$J$1,"",INDIRECT("Inventaires!K"&amp;SMALL(Inventaires!$A$3:$A$400,ROW()-1),1))</f>
        <v/>
      </c>
      <c r="H895" s="8" t="str">
        <f aca="true">IF(ROW()-1&gt;$J$1,"",INDIRECT("Inventaires!O"&amp;SMALL(Inventaires!$A$3:$A$400,ROW()-1),1))</f>
        <v/>
      </c>
      <c r="I8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6" customFormat="false" ht="13.8" hidden="false" customHeight="false" outlineLevel="0" collapsed="false">
      <c r="B896" s="7" t="str">
        <f aca="true">IF(ROW()-1&gt;$J$1,"",INDIRECT("Inventaires!D"&amp;SMALL(Inventaires!$A$3:$A$400,ROW()-1),1))</f>
        <v/>
      </c>
      <c r="C896" s="8" t="str">
        <f aca="true">IF(ROW()-1&gt;$J$1,"",INDIRECT("Inventaires!I"&amp;SMALL(Inventaires!$A$3:$A$400,ROW()-1),1))</f>
        <v/>
      </c>
      <c r="D896" s="3" t="str">
        <f aca="true">IF(ROW()-1&gt;$J$1,"",INDIRECT("Inventaires!C"&amp;SMALL(Inventaires!$A$3:$A$400,ROW()-1),1))</f>
        <v/>
      </c>
      <c r="E896" s="8" t="str">
        <f aca="true">IF(ROW()-1&gt;$J$1,"",INDIRECT("Inventaires!Q"&amp;SMALL(Inventaires!$A$3:$A$400,ROW()-1),1))</f>
        <v/>
      </c>
      <c r="F896" s="10" t="str">
        <f aca="true">IF(ROW()-1&gt;$J$1,"",INDIRECT("Inventaires!J"&amp;SMALL(Inventaires!$A$3:$A$400,ROW()-1),1))</f>
        <v/>
      </c>
      <c r="G896" s="3" t="str">
        <f aca="true">IF(ROW()-1&gt;$J$1,"",INDIRECT("Inventaires!K"&amp;SMALL(Inventaires!$A$3:$A$400,ROW()-1),1))</f>
        <v/>
      </c>
      <c r="H896" s="8" t="str">
        <f aca="true">IF(ROW()-1&gt;$J$1,"",INDIRECT("Inventaires!O"&amp;SMALL(Inventaires!$A$3:$A$400,ROW()-1),1))</f>
        <v/>
      </c>
      <c r="I8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7" customFormat="false" ht="13.8" hidden="false" customHeight="false" outlineLevel="0" collapsed="false">
      <c r="B897" s="7" t="str">
        <f aca="true">IF(ROW()-1&gt;$J$1,"",INDIRECT("Inventaires!D"&amp;SMALL(Inventaires!$A$3:$A$400,ROW()-1),1))</f>
        <v/>
      </c>
      <c r="C897" s="8" t="str">
        <f aca="true">IF(ROW()-1&gt;$J$1,"",INDIRECT("Inventaires!I"&amp;SMALL(Inventaires!$A$3:$A$400,ROW()-1),1))</f>
        <v/>
      </c>
      <c r="D897" s="3" t="str">
        <f aca="true">IF(ROW()-1&gt;$J$1,"",INDIRECT("Inventaires!C"&amp;SMALL(Inventaires!$A$3:$A$400,ROW()-1),1))</f>
        <v/>
      </c>
      <c r="E897" s="8" t="str">
        <f aca="true">IF(ROW()-1&gt;$J$1,"",INDIRECT("Inventaires!Q"&amp;SMALL(Inventaires!$A$3:$A$400,ROW()-1),1))</f>
        <v/>
      </c>
      <c r="F897" s="10" t="str">
        <f aca="true">IF(ROW()-1&gt;$J$1,"",INDIRECT("Inventaires!J"&amp;SMALL(Inventaires!$A$3:$A$400,ROW()-1),1))</f>
        <v/>
      </c>
      <c r="G897" s="3" t="str">
        <f aca="true">IF(ROW()-1&gt;$J$1,"",INDIRECT("Inventaires!K"&amp;SMALL(Inventaires!$A$3:$A$400,ROW()-1),1))</f>
        <v/>
      </c>
      <c r="H897" s="8" t="str">
        <f aca="true">IF(ROW()-1&gt;$J$1,"",INDIRECT("Inventaires!O"&amp;SMALL(Inventaires!$A$3:$A$400,ROW()-1),1))</f>
        <v/>
      </c>
      <c r="I8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8" customFormat="false" ht="13.8" hidden="false" customHeight="false" outlineLevel="0" collapsed="false">
      <c r="B898" s="7" t="str">
        <f aca="true">IF(ROW()-1&gt;$J$1,"",INDIRECT("Inventaires!D"&amp;SMALL(Inventaires!$A$3:$A$400,ROW()-1),1))</f>
        <v/>
      </c>
      <c r="C898" s="8" t="str">
        <f aca="true">IF(ROW()-1&gt;$J$1,"",INDIRECT("Inventaires!I"&amp;SMALL(Inventaires!$A$3:$A$400,ROW()-1),1))</f>
        <v/>
      </c>
      <c r="D898" s="3" t="str">
        <f aca="true">IF(ROW()-1&gt;$J$1,"",INDIRECT("Inventaires!C"&amp;SMALL(Inventaires!$A$3:$A$400,ROW()-1),1))</f>
        <v/>
      </c>
      <c r="E898" s="8" t="str">
        <f aca="true">IF(ROW()-1&gt;$J$1,"",INDIRECT("Inventaires!Q"&amp;SMALL(Inventaires!$A$3:$A$400,ROW()-1),1))</f>
        <v/>
      </c>
      <c r="F898" s="10" t="str">
        <f aca="true">IF(ROW()-1&gt;$J$1,"",INDIRECT("Inventaires!J"&amp;SMALL(Inventaires!$A$3:$A$400,ROW()-1),1))</f>
        <v/>
      </c>
      <c r="G898" s="3" t="str">
        <f aca="true">IF(ROW()-1&gt;$J$1,"",INDIRECT("Inventaires!K"&amp;SMALL(Inventaires!$A$3:$A$400,ROW()-1),1))</f>
        <v/>
      </c>
      <c r="H898" s="8" t="str">
        <f aca="true">IF(ROW()-1&gt;$J$1,"",INDIRECT("Inventaires!O"&amp;SMALL(Inventaires!$A$3:$A$400,ROW()-1),1))</f>
        <v/>
      </c>
      <c r="I8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899" customFormat="false" ht="13.8" hidden="false" customHeight="false" outlineLevel="0" collapsed="false">
      <c r="B899" s="7" t="str">
        <f aca="true">IF(ROW()-1&gt;$J$1,"",INDIRECT("Inventaires!D"&amp;SMALL(Inventaires!$A$3:$A$400,ROW()-1),1))</f>
        <v/>
      </c>
      <c r="C899" s="8" t="str">
        <f aca="true">IF(ROW()-1&gt;$J$1,"",INDIRECT("Inventaires!I"&amp;SMALL(Inventaires!$A$3:$A$400,ROW()-1),1))</f>
        <v/>
      </c>
      <c r="D899" s="3" t="str">
        <f aca="true">IF(ROW()-1&gt;$J$1,"",INDIRECT("Inventaires!C"&amp;SMALL(Inventaires!$A$3:$A$400,ROW()-1),1))</f>
        <v/>
      </c>
      <c r="E899" s="8" t="str">
        <f aca="true">IF(ROW()-1&gt;$J$1,"",INDIRECT("Inventaires!Q"&amp;SMALL(Inventaires!$A$3:$A$400,ROW()-1),1))</f>
        <v/>
      </c>
      <c r="F899" s="10" t="str">
        <f aca="true">IF(ROW()-1&gt;$J$1,"",INDIRECT("Inventaires!J"&amp;SMALL(Inventaires!$A$3:$A$400,ROW()-1),1))</f>
        <v/>
      </c>
      <c r="G899" s="3" t="str">
        <f aca="true">IF(ROW()-1&gt;$J$1,"",INDIRECT("Inventaires!K"&amp;SMALL(Inventaires!$A$3:$A$400,ROW()-1),1))</f>
        <v/>
      </c>
      <c r="H899" s="8" t="str">
        <f aca="true">IF(ROW()-1&gt;$J$1,"",INDIRECT("Inventaires!O"&amp;SMALL(Inventaires!$A$3:$A$400,ROW()-1),1))</f>
        <v/>
      </c>
      <c r="I8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0" customFormat="false" ht="13.8" hidden="false" customHeight="false" outlineLevel="0" collapsed="false">
      <c r="B900" s="7" t="str">
        <f aca="true">IF(ROW()-1&gt;$J$1,"",INDIRECT("Inventaires!D"&amp;SMALL(Inventaires!$A$3:$A$400,ROW()-1),1))</f>
        <v/>
      </c>
      <c r="C900" s="8" t="str">
        <f aca="true">IF(ROW()-1&gt;$J$1,"",INDIRECT("Inventaires!I"&amp;SMALL(Inventaires!$A$3:$A$400,ROW()-1),1))</f>
        <v/>
      </c>
      <c r="D900" s="3" t="str">
        <f aca="true">IF(ROW()-1&gt;$J$1,"",INDIRECT("Inventaires!C"&amp;SMALL(Inventaires!$A$3:$A$400,ROW()-1),1))</f>
        <v/>
      </c>
      <c r="E900" s="8" t="str">
        <f aca="true">IF(ROW()-1&gt;$J$1,"",INDIRECT("Inventaires!Q"&amp;SMALL(Inventaires!$A$3:$A$400,ROW()-1),1))</f>
        <v/>
      </c>
      <c r="F900" s="10" t="str">
        <f aca="true">IF(ROW()-1&gt;$J$1,"",INDIRECT("Inventaires!J"&amp;SMALL(Inventaires!$A$3:$A$400,ROW()-1),1))</f>
        <v/>
      </c>
      <c r="G900" s="3" t="str">
        <f aca="true">IF(ROW()-1&gt;$J$1,"",INDIRECT("Inventaires!K"&amp;SMALL(Inventaires!$A$3:$A$400,ROW()-1),1))</f>
        <v/>
      </c>
      <c r="H900" s="8" t="str">
        <f aca="true">IF(ROW()-1&gt;$J$1,"",INDIRECT("Inventaires!O"&amp;SMALL(Inventaires!$A$3:$A$400,ROW()-1),1))</f>
        <v/>
      </c>
      <c r="I9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1" customFormat="false" ht="13.8" hidden="false" customHeight="false" outlineLevel="0" collapsed="false">
      <c r="B901" s="7" t="str">
        <f aca="true">IF(ROW()-1&gt;$J$1,"",INDIRECT("Inventaires!D"&amp;SMALL(Inventaires!$A$3:$A$400,ROW()-1),1))</f>
        <v/>
      </c>
      <c r="C901" s="8" t="str">
        <f aca="true">IF(ROW()-1&gt;$J$1,"",INDIRECT("Inventaires!I"&amp;SMALL(Inventaires!$A$3:$A$400,ROW()-1),1))</f>
        <v/>
      </c>
      <c r="D901" s="3" t="str">
        <f aca="true">IF(ROW()-1&gt;$J$1,"",INDIRECT("Inventaires!C"&amp;SMALL(Inventaires!$A$3:$A$400,ROW()-1),1))</f>
        <v/>
      </c>
      <c r="E901" s="8" t="str">
        <f aca="true">IF(ROW()-1&gt;$J$1,"",INDIRECT("Inventaires!Q"&amp;SMALL(Inventaires!$A$3:$A$400,ROW()-1),1))</f>
        <v/>
      </c>
      <c r="F901" s="10" t="str">
        <f aca="true">IF(ROW()-1&gt;$J$1,"",INDIRECT("Inventaires!J"&amp;SMALL(Inventaires!$A$3:$A$400,ROW()-1),1))</f>
        <v/>
      </c>
      <c r="G901" s="3" t="str">
        <f aca="true">IF(ROW()-1&gt;$J$1,"",INDIRECT("Inventaires!K"&amp;SMALL(Inventaires!$A$3:$A$400,ROW()-1),1))</f>
        <v/>
      </c>
      <c r="H901" s="8" t="str">
        <f aca="true">IF(ROW()-1&gt;$J$1,"",INDIRECT("Inventaires!O"&amp;SMALL(Inventaires!$A$3:$A$400,ROW()-1),1))</f>
        <v/>
      </c>
      <c r="I90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2" customFormat="false" ht="13.8" hidden="false" customHeight="false" outlineLevel="0" collapsed="false">
      <c r="B902" s="7" t="str">
        <f aca="true">IF(ROW()-1&gt;$J$1,"",INDIRECT("Inventaires!D"&amp;SMALL(Inventaires!$A$3:$A$400,ROW()-1),1))</f>
        <v/>
      </c>
      <c r="C902" s="8" t="str">
        <f aca="true">IF(ROW()-1&gt;$J$1,"",INDIRECT("Inventaires!I"&amp;SMALL(Inventaires!$A$3:$A$400,ROW()-1),1))</f>
        <v/>
      </c>
      <c r="D902" s="3" t="str">
        <f aca="true">IF(ROW()-1&gt;$J$1,"",INDIRECT("Inventaires!C"&amp;SMALL(Inventaires!$A$3:$A$400,ROW()-1),1))</f>
        <v/>
      </c>
      <c r="E902" s="8" t="str">
        <f aca="true">IF(ROW()-1&gt;$J$1,"",INDIRECT("Inventaires!Q"&amp;SMALL(Inventaires!$A$3:$A$400,ROW()-1),1))</f>
        <v/>
      </c>
      <c r="F902" s="10" t="str">
        <f aca="true">IF(ROW()-1&gt;$J$1,"",INDIRECT("Inventaires!J"&amp;SMALL(Inventaires!$A$3:$A$400,ROW()-1),1))</f>
        <v/>
      </c>
      <c r="G902" s="3" t="str">
        <f aca="true">IF(ROW()-1&gt;$J$1,"",INDIRECT("Inventaires!K"&amp;SMALL(Inventaires!$A$3:$A$400,ROW()-1),1))</f>
        <v/>
      </c>
      <c r="H902" s="8" t="str">
        <f aca="true">IF(ROW()-1&gt;$J$1,"",INDIRECT("Inventaires!O"&amp;SMALL(Inventaires!$A$3:$A$400,ROW()-1),1))</f>
        <v/>
      </c>
      <c r="I90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3" customFormat="false" ht="13.8" hidden="false" customHeight="false" outlineLevel="0" collapsed="false">
      <c r="B903" s="7" t="str">
        <f aca="true">IF(ROW()-1&gt;$J$1,"",INDIRECT("Inventaires!D"&amp;SMALL(Inventaires!$A$3:$A$400,ROW()-1),1))</f>
        <v/>
      </c>
      <c r="C903" s="8" t="str">
        <f aca="true">IF(ROW()-1&gt;$J$1,"",INDIRECT("Inventaires!I"&amp;SMALL(Inventaires!$A$3:$A$400,ROW()-1),1))</f>
        <v/>
      </c>
      <c r="D903" s="3" t="str">
        <f aca="true">IF(ROW()-1&gt;$J$1,"",INDIRECT("Inventaires!C"&amp;SMALL(Inventaires!$A$3:$A$400,ROW()-1),1))</f>
        <v/>
      </c>
      <c r="E903" s="8" t="str">
        <f aca="true">IF(ROW()-1&gt;$J$1,"",INDIRECT("Inventaires!Q"&amp;SMALL(Inventaires!$A$3:$A$400,ROW()-1),1))</f>
        <v/>
      </c>
      <c r="F903" s="10" t="str">
        <f aca="true">IF(ROW()-1&gt;$J$1,"",INDIRECT("Inventaires!J"&amp;SMALL(Inventaires!$A$3:$A$400,ROW()-1),1))</f>
        <v/>
      </c>
      <c r="G903" s="3" t="str">
        <f aca="true">IF(ROW()-1&gt;$J$1,"",INDIRECT("Inventaires!K"&amp;SMALL(Inventaires!$A$3:$A$400,ROW()-1),1))</f>
        <v/>
      </c>
      <c r="H903" s="8" t="str">
        <f aca="true">IF(ROW()-1&gt;$J$1,"",INDIRECT("Inventaires!O"&amp;SMALL(Inventaires!$A$3:$A$400,ROW()-1),1))</f>
        <v/>
      </c>
      <c r="I90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4" customFormat="false" ht="13.8" hidden="false" customHeight="false" outlineLevel="0" collapsed="false">
      <c r="B904" s="7" t="str">
        <f aca="true">IF(ROW()-1&gt;$J$1,"",INDIRECT("Inventaires!D"&amp;SMALL(Inventaires!$A$3:$A$400,ROW()-1),1))</f>
        <v/>
      </c>
      <c r="C904" s="8" t="str">
        <f aca="true">IF(ROW()-1&gt;$J$1,"",INDIRECT("Inventaires!I"&amp;SMALL(Inventaires!$A$3:$A$400,ROW()-1),1))</f>
        <v/>
      </c>
      <c r="D904" s="3" t="str">
        <f aca="true">IF(ROW()-1&gt;$J$1,"",INDIRECT("Inventaires!C"&amp;SMALL(Inventaires!$A$3:$A$400,ROW()-1),1))</f>
        <v/>
      </c>
      <c r="E904" s="8" t="str">
        <f aca="true">IF(ROW()-1&gt;$J$1,"",INDIRECT("Inventaires!Q"&amp;SMALL(Inventaires!$A$3:$A$400,ROW()-1),1))</f>
        <v/>
      </c>
      <c r="F904" s="10" t="str">
        <f aca="true">IF(ROW()-1&gt;$J$1,"",INDIRECT("Inventaires!J"&amp;SMALL(Inventaires!$A$3:$A$400,ROW()-1),1))</f>
        <v/>
      </c>
      <c r="G904" s="3" t="str">
        <f aca="true">IF(ROW()-1&gt;$J$1,"",INDIRECT("Inventaires!K"&amp;SMALL(Inventaires!$A$3:$A$400,ROW()-1),1))</f>
        <v/>
      </c>
      <c r="H904" s="8" t="str">
        <f aca="true">IF(ROW()-1&gt;$J$1,"",INDIRECT("Inventaires!O"&amp;SMALL(Inventaires!$A$3:$A$400,ROW()-1),1))</f>
        <v/>
      </c>
      <c r="I90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5" customFormat="false" ht="13.8" hidden="false" customHeight="false" outlineLevel="0" collapsed="false">
      <c r="B905" s="7" t="str">
        <f aca="true">IF(ROW()-1&gt;$J$1,"",INDIRECT("Inventaires!D"&amp;SMALL(Inventaires!$A$3:$A$400,ROW()-1),1))</f>
        <v/>
      </c>
      <c r="C905" s="8" t="str">
        <f aca="true">IF(ROW()-1&gt;$J$1,"",INDIRECT("Inventaires!I"&amp;SMALL(Inventaires!$A$3:$A$400,ROW()-1),1))</f>
        <v/>
      </c>
      <c r="D905" s="3" t="str">
        <f aca="true">IF(ROW()-1&gt;$J$1,"",INDIRECT("Inventaires!C"&amp;SMALL(Inventaires!$A$3:$A$400,ROW()-1),1))</f>
        <v/>
      </c>
      <c r="E905" s="8" t="str">
        <f aca="true">IF(ROW()-1&gt;$J$1,"",INDIRECT("Inventaires!Q"&amp;SMALL(Inventaires!$A$3:$A$400,ROW()-1),1))</f>
        <v/>
      </c>
      <c r="F905" s="10" t="str">
        <f aca="true">IF(ROW()-1&gt;$J$1,"",INDIRECT("Inventaires!J"&amp;SMALL(Inventaires!$A$3:$A$400,ROW()-1),1))</f>
        <v/>
      </c>
      <c r="G905" s="3" t="str">
        <f aca="true">IF(ROW()-1&gt;$J$1,"",INDIRECT("Inventaires!K"&amp;SMALL(Inventaires!$A$3:$A$400,ROW()-1),1))</f>
        <v/>
      </c>
      <c r="H905" s="8" t="str">
        <f aca="true">IF(ROW()-1&gt;$J$1,"",INDIRECT("Inventaires!O"&amp;SMALL(Inventaires!$A$3:$A$400,ROW()-1),1))</f>
        <v/>
      </c>
      <c r="I90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6" customFormat="false" ht="13.8" hidden="false" customHeight="false" outlineLevel="0" collapsed="false">
      <c r="B906" s="7" t="str">
        <f aca="true">IF(ROW()-1&gt;$J$1,"",INDIRECT("Inventaires!D"&amp;SMALL(Inventaires!$A$3:$A$400,ROW()-1),1))</f>
        <v/>
      </c>
      <c r="C906" s="8" t="str">
        <f aca="true">IF(ROW()-1&gt;$J$1,"",INDIRECT("Inventaires!I"&amp;SMALL(Inventaires!$A$3:$A$400,ROW()-1),1))</f>
        <v/>
      </c>
      <c r="D906" s="3" t="str">
        <f aca="true">IF(ROW()-1&gt;$J$1,"",INDIRECT("Inventaires!C"&amp;SMALL(Inventaires!$A$3:$A$400,ROW()-1),1))</f>
        <v/>
      </c>
      <c r="E906" s="8" t="str">
        <f aca="true">IF(ROW()-1&gt;$J$1,"",INDIRECT("Inventaires!Q"&amp;SMALL(Inventaires!$A$3:$A$400,ROW()-1),1))</f>
        <v/>
      </c>
      <c r="F906" s="10" t="str">
        <f aca="true">IF(ROW()-1&gt;$J$1,"",INDIRECT("Inventaires!J"&amp;SMALL(Inventaires!$A$3:$A$400,ROW()-1),1))</f>
        <v/>
      </c>
      <c r="G906" s="3" t="str">
        <f aca="true">IF(ROW()-1&gt;$J$1,"",INDIRECT("Inventaires!K"&amp;SMALL(Inventaires!$A$3:$A$400,ROW()-1),1))</f>
        <v/>
      </c>
      <c r="H906" s="8" t="str">
        <f aca="true">IF(ROW()-1&gt;$J$1,"",INDIRECT("Inventaires!O"&amp;SMALL(Inventaires!$A$3:$A$400,ROW()-1),1))</f>
        <v/>
      </c>
      <c r="I90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7" customFormat="false" ht="13.8" hidden="false" customHeight="false" outlineLevel="0" collapsed="false">
      <c r="B907" s="7" t="str">
        <f aca="true">IF(ROW()-1&gt;$J$1,"",INDIRECT("Inventaires!D"&amp;SMALL(Inventaires!$A$3:$A$400,ROW()-1),1))</f>
        <v/>
      </c>
      <c r="C907" s="8" t="str">
        <f aca="true">IF(ROW()-1&gt;$J$1,"",INDIRECT("Inventaires!I"&amp;SMALL(Inventaires!$A$3:$A$400,ROW()-1),1))</f>
        <v/>
      </c>
      <c r="D907" s="3" t="str">
        <f aca="true">IF(ROW()-1&gt;$J$1,"",INDIRECT("Inventaires!C"&amp;SMALL(Inventaires!$A$3:$A$400,ROW()-1),1))</f>
        <v/>
      </c>
      <c r="E907" s="8" t="str">
        <f aca="true">IF(ROW()-1&gt;$J$1,"",INDIRECT("Inventaires!Q"&amp;SMALL(Inventaires!$A$3:$A$400,ROW()-1),1))</f>
        <v/>
      </c>
      <c r="F907" s="10" t="str">
        <f aca="true">IF(ROW()-1&gt;$J$1,"",INDIRECT("Inventaires!J"&amp;SMALL(Inventaires!$A$3:$A$400,ROW()-1),1))</f>
        <v/>
      </c>
      <c r="G907" s="3" t="str">
        <f aca="true">IF(ROW()-1&gt;$J$1,"",INDIRECT("Inventaires!K"&amp;SMALL(Inventaires!$A$3:$A$400,ROW()-1),1))</f>
        <v/>
      </c>
      <c r="H907" s="8" t="str">
        <f aca="true">IF(ROW()-1&gt;$J$1,"",INDIRECT("Inventaires!O"&amp;SMALL(Inventaires!$A$3:$A$400,ROW()-1),1))</f>
        <v/>
      </c>
      <c r="I90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8" customFormat="false" ht="13.8" hidden="false" customHeight="false" outlineLevel="0" collapsed="false">
      <c r="B908" s="7" t="str">
        <f aca="true">IF(ROW()-1&gt;$J$1,"",INDIRECT("Inventaires!D"&amp;SMALL(Inventaires!$A$3:$A$400,ROW()-1),1))</f>
        <v/>
      </c>
      <c r="C908" s="8" t="str">
        <f aca="true">IF(ROW()-1&gt;$J$1,"",INDIRECT("Inventaires!I"&amp;SMALL(Inventaires!$A$3:$A$400,ROW()-1),1))</f>
        <v/>
      </c>
      <c r="D908" s="3" t="str">
        <f aca="true">IF(ROW()-1&gt;$J$1,"",INDIRECT("Inventaires!C"&amp;SMALL(Inventaires!$A$3:$A$400,ROW()-1),1))</f>
        <v/>
      </c>
      <c r="E908" s="8" t="str">
        <f aca="true">IF(ROW()-1&gt;$J$1,"",INDIRECT("Inventaires!Q"&amp;SMALL(Inventaires!$A$3:$A$400,ROW()-1),1))</f>
        <v/>
      </c>
      <c r="F908" s="10" t="str">
        <f aca="true">IF(ROW()-1&gt;$J$1,"",INDIRECT("Inventaires!J"&amp;SMALL(Inventaires!$A$3:$A$400,ROW()-1),1))</f>
        <v/>
      </c>
      <c r="G908" s="3" t="str">
        <f aca="true">IF(ROW()-1&gt;$J$1,"",INDIRECT("Inventaires!K"&amp;SMALL(Inventaires!$A$3:$A$400,ROW()-1),1))</f>
        <v/>
      </c>
      <c r="H908" s="8" t="str">
        <f aca="true">IF(ROW()-1&gt;$J$1,"",INDIRECT("Inventaires!O"&amp;SMALL(Inventaires!$A$3:$A$400,ROW()-1),1))</f>
        <v/>
      </c>
      <c r="I90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09" customFormat="false" ht="13.8" hidden="false" customHeight="false" outlineLevel="0" collapsed="false">
      <c r="B909" s="7" t="str">
        <f aca="true">IF(ROW()-1&gt;$J$1,"",INDIRECT("Inventaires!D"&amp;SMALL(Inventaires!$A$3:$A$400,ROW()-1),1))</f>
        <v/>
      </c>
      <c r="C909" s="8" t="str">
        <f aca="true">IF(ROW()-1&gt;$J$1,"",INDIRECT("Inventaires!I"&amp;SMALL(Inventaires!$A$3:$A$400,ROW()-1),1))</f>
        <v/>
      </c>
      <c r="D909" s="3" t="str">
        <f aca="true">IF(ROW()-1&gt;$J$1,"",INDIRECT("Inventaires!C"&amp;SMALL(Inventaires!$A$3:$A$400,ROW()-1),1))</f>
        <v/>
      </c>
      <c r="E909" s="8" t="str">
        <f aca="true">IF(ROW()-1&gt;$J$1,"",INDIRECT("Inventaires!Q"&amp;SMALL(Inventaires!$A$3:$A$400,ROW()-1),1))</f>
        <v/>
      </c>
      <c r="F909" s="10" t="str">
        <f aca="true">IF(ROW()-1&gt;$J$1,"",INDIRECT("Inventaires!J"&amp;SMALL(Inventaires!$A$3:$A$400,ROW()-1),1))</f>
        <v/>
      </c>
      <c r="G909" s="3" t="str">
        <f aca="true">IF(ROW()-1&gt;$J$1,"",INDIRECT("Inventaires!K"&amp;SMALL(Inventaires!$A$3:$A$400,ROW()-1),1))</f>
        <v/>
      </c>
      <c r="H909" s="8" t="str">
        <f aca="true">IF(ROW()-1&gt;$J$1,"",INDIRECT("Inventaires!O"&amp;SMALL(Inventaires!$A$3:$A$400,ROW()-1),1))</f>
        <v/>
      </c>
      <c r="I90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0" customFormat="false" ht="13.8" hidden="false" customHeight="false" outlineLevel="0" collapsed="false">
      <c r="B910" s="7" t="str">
        <f aca="true">IF(ROW()-1&gt;$J$1,"",INDIRECT("Inventaires!D"&amp;SMALL(Inventaires!$A$3:$A$400,ROW()-1),1))</f>
        <v/>
      </c>
      <c r="C910" s="8" t="str">
        <f aca="true">IF(ROW()-1&gt;$J$1,"",INDIRECT("Inventaires!I"&amp;SMALL(Inventaires!$A$3:$A$400,ROW()-1),1))</f>
        <v/>
      </c>
      <c r="D910" s="3" t="str">
        <f aca="true">IF(ROW()-1&gt;$J$1,"",INDIRECT("Inventaires!C"&amp;SMALL(Inventaires!$A$3:$A$400,ROW()-1),1))</f>
        <v/>
      </c>
      <c r="E910" s="8" t="str">
        <f aca="true">IF(ROW()-1&gt;$J$1,"",INDIRECT("Inventaires!Q"&amp;SMALL(Inventaires!$A$3:$A$400,ROW()-1),1))</f>
        <v/>
      </c>
      <c r="F910" s="10" t="str">
        <f aca="true">IF(ROW()-1&gt;$J$1,"",INDIRECT("Inventaires!J"&amp;SMALL(Inventaires!$A$3:$A$400,ROW()-1),1))</f>
        <v/>
      </c>
      <c r="G910" s="3" t="str">
        <f aca="true">IF(ROW()-1&gt;$J$1,"",INDIRECT("Inventaires!K"&amp;SMALL(Inventaires!$A$3:$A$400,ROW()-1),1))</f>
        <v/>
      </c>
      <c r="H910" s="8" t="str">
        <f aca="true">IF(ROW()-1&gt;$J$1,"",INDIRECT("Inventaires!O"&amp;SMALL(Inventaires!$A$3:$A$400,ROW()-1),1))</f>
        <v/>
      </c>
      <c r="I91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1" customFormat="false" ht="13.8" hidden="false" customHeight="false" outlineLevel="0" collapsed="false">
      <c r="B911" s="7" t="str">
        <f aca="true">IF(ROW()-1&gt;$J$1,"",INDIRECT("Inventaires!D"&amp;SMALL(Inventaires!$A$3:$A$400,ROW()-1),1))</f>
        <v/>
      </c>
      <c r="C911" s="8" t="str">
        <f aca="true">IF(ROW()-1&gt;$J$1,"",INDIRECT("Inventaires!I"&amp;SMALL(Inventaires!$A$3:$A$400,ROW()-1),1))</f>
        <v/>
      </c>
      <c r="D911" s="3" t="str">
        <f aca="true">IF(ROW()-1&gt;$J$1,"",INDIRECT("Inventaires!C"&amp;SMALL(Inventaires!$A$3:$A$400,ROW()-1),1))</f>
        <v/>
      </c>
      <c r="E911" s="8" t="str">
        <f aca="true">IF(ROW()-1&gt;$J$1,"",INDIRECT("Inventaires!Q"&amp;SMALL(Inventaires!$A$3:$A$400,ROW()-1),1))</f>
        <v/>
      </c>
      <c r="F911" s="10" t="str">
        <f aca="true">IF(ROW()-1&gt;$J$1,"",INDIRECT("Inventaires!J"&amp;SMALL(Inventaires!$A$3:$A$400,ROW()-1),1))</f>
        <v/>
      </c>
      <c r="G911" s="3" t="str">
        <f aca="true">IF(ROW()-1&gt;$J$1,"",INDIRECT("Inventaires!K"&amp;SMALL(Inventaires!$A$3:$A$400,ROW()-1),1))</f>
        <v/>
      </c>
      <c r="H911" s="8" t="str">
        <f aca="true">IF(ROW()-1&gt;$J$1,"",INDIRECT("Inventaires!O"&amp;SMALL(Inventaires!$A$3:$A$400,ROW()-1),1))</f>
        <v/>
      </c>
      <c r="I91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2" customFormat="false" ht="13.8" hidden="false" customHeight="false" outlineLevel="0" collapsed="false">
      <c r="B912" s="7" t="str">
        <f aca="true">IF(ROW()-1&gt;$J$1,"",INDIRECT("Inventaires!D"&amp;SMALL(Inventaires!$A$3:$A$400,ROW()-1),1))</f>
        <v/>
      </c>
      <c r="C912" s="8" t="str">
        <f aca="true">IF(ROW()-1&gt;$J$1,"",INDIRECT("Inventaires!I"&amp;SMALL(Inventaires!$A$3:$A$400,ROW()-1),1))</f>
        <v/>
      </c>
      <c r="D912" s="3" t="str">
        <f aca="true">IF(ROW()-1&gt;$J$1,"",INDIRECT("Inventaires!C"&amp;SMALL(Inventaires!$A$3:$A$400,ROW()-1),1))</f>
        <v/>
      </c>
      <c r="E912" s="8" t="str">
        <f aca="true">IF(ROW()-1&gt;$J$1,"",INDIRECT("Inventaires!Q"&amp;SMALL(Inventaires!$A$3:$A$400,ROW()-1),1))</f>
        <v/>
      </c>
      <c r="F912" s="10" t="str">
        <f aca="true">IF(ROW()-1&gt;$J$1,"",INDIRECT("Inventaires!J"&amp;SMALL(Inventaires!$A$3:$A$400,ROW()-1),1))</f>
        <v/>
      </c>
      <c r="G912" s="3" t="str">
        <f aca="true">IF(ROW()-1&gt;$J$1,"",INDIRECT("Inventaires!K"&amp;SMALL(Inventaires!$A$3:$A$400,ROW()-1),1))</f>
        <v/>
      </c>
      <c r="H912" s="8" t="str">
        <f aca="true">IF(ROW()-1&gt;$J$1,"",INDIRECT("Inventaires!O"&amp;SMALL(Inventaires!$A$3:$A$400,ROW()-1),1))</f>
        <v/>
      </c>
      <c r="I91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3" customFormat="false" ht="13.8" hidden="false" customHeight="false" outlineLevel="0" collapsed="false">
      <c r="B913" s="7" t="str">
        <f aca="true">IF(ROW()-1&gt;$J$1,"",INDIRECT("Inventaires!D"&amp;SMALL(Inventaires!$A$3:$A$400,ROW()-1),1))</f>
        <v/>
      </c>
      <c r="C913" s="8" t="str">
        <f aca="true">IF(ROW()-1&gt;$J$1,"",INDIRECT("Inventaires!I"&amp;SMALL(Inventaires!$A$3:$A$400,ROW()-1),1))</f>
        <v/>
      </c>
      <c r="D913" s="3" t="str">
        <f aca="true">IF(ROW()-1&gt;$J$1,"",INDIRECT("Inventaires!C"&amp;SMALL(Inventaires!$A$3:$A$400,ROW()-1),1))</f>
        <v/>
      </c>
      <c r="E913" s="8" t="str">
        <f aca="true">IF(ROW()-1&gt;$J$1,"",INDIRECT("Inventaires!Q"&amp;SMALL(Inventaires!$A$3:$A$400,ROW()-1),1))</f>
        <v/>
      </c>
      <c r="F913" s="10" t="str">
        <f aca="true">IF(ROW()-1&gt;$J$1,"",INDIRECT("Inventaires!J"&amp;SMALL(Inventaires!$A$3:$A$400,ROW()-1),1))</f>
        <v/>
      </c>
      <c r="G913" s="3" t="str">
        <f aca="true">IF(ROW()-1&gt;$J$1,"",INDIRECT("Inventaires!K"&amp;SMALL(Inventaires!$A$3:$A$400,ROW()-1),1))</f>
        <v/>
      </c>
      <c r="H913" s="8" t="str">
        <f aca="true">IF(ROW()-1&gt;$J$1,"",INDIRECT("Inventaires!O"&amp;SMALL(Inventaires!$A$3:$A$400,ROW()-1),1))</f>
        <v/>
      </c>
      <c r="I91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4" customFormat="false" ht="13.8" hidden="false" customHeight="false" outlineLevel="0" collapsed="false">
      <c r="B914" s="7" t="str">
        <f aca="true">IF(ROW()-1&gt;$J$1,"",INDIRECT("Inventaires!D"&amp;SMALL(Inventaires!$A$3:$A$400,ROW()-1),1))</f>
        <v/>
      </c>
      <c r="C914" s="8" t="str">
        <f aca="true">IF(ROW()-1&gt;$J$1,"",INDIRECT("Inventaires!I"&amp;SMALL(Inventaires!$A$3:$A$400,ROW()-1),1))</f>
        <v/>
      </c>
      <c r="D914" s="3" t="str">
        <f aca="true">IF(ROW()-1&gt;$J$1,"",INDIRECT("Inventaires!C"&amp;SMALL(Inventaires!$A$3:$A$400,ROW()-1),1))</f>
        <v/>
      </c>
      <c r="E914" s="8" t="str">
        <f aca="true">IF(ROW()-1&gt;$J$1,"",INDIRECT("Inventaires!Q"&amp;SMALL(Inventaires!$A$3:$A$400,ROW()-1),1))</f>
        <v/>
      </c>
      <c r="F914" s="10" t="str">
        <f aca="true">IF(ROW()-1&gt;$J$1,"",INDIRECT("Inventaires!J"&amp;SMALL(Inventaires!$A$3:$A$400,ROW()-1),1))</f>
        <v/>
      </c>
      <c r="G914" s="3" t="str">
        <f aca="true">IF(ROW()-1&gt;$J$1,"",INDIRECT("Inventaires!K"&amp;SMALL(Inventaires!$A$3:$A$400,ROW()-1),1))</f>
        <v/>
      </c>
      <c r="H914" s="8" t="str">
        <f aca="true">IF(ROW()-1&gt;$J$1,"",INDIRECT("Inventaires!O"&amp;SMALL(Inventaires!$A$3:$A$400,ROW()-1),1))</f>
        <v/>
      </c>
      <c r="I91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5" customFormat="false" ht="13.8" hidden="false" customHeight="false" outlineLevel="0" collapsed="false">
      <c r="B915" s="7" t="str">
        <f aca="true">IF(ROW()-1&gt;$J$1,"",INDIRECT("Inventaires!D"&amp;SMALL(Inventaires!$A$3:$A$400,ROW()-1),1))</f>
        <v/>
      </c>
      <c r="C915" s="8" t="str">
        <f aca="true">IF(ROW()-1&gt;$J$1,"",INDIRECT("Inventaires!I"&amp;SMALL(Inventaires!$A$3:$A$400,ROW()-1),1))</f>
        <v/>
      </c>
      <c r="D915" s="3" t="str">
        <f aca="true">IF(ROW()-1&gt;$J$1,"",INDIRECT("Inventaires!C"&amp;SMALL(Inventaires!$A$3:$A$400,ROW()-1),1))</f>
        <v/>
      </c>
      <c r="E915" s="8" t="str">
        <f aca="true">IF(ROW()-1&gt;$J$1,"",INDIRECT("Inventaires!Q"&amp;SMALL(Inventaires!$A$3:$A$400,ROW()-1),1))</f>
        <v/>
      </c>
      <c r="F915" s="10" t="str">
        <f aca="true">IF(ROW()-1&gt;$J$1,"",INDIRECT("Inventaires!J"&amp;SMALL(Inventaires!$A$3:$A$400,ROW()-1),1))</f>
        <v/>
      </c>
      <c r="G915" s="3" t="str">
        <f aca="true">IF(ROW()-1&gt;$J$1,"",INDIRECT("Inventaires!K"&amp;SMALL(Inventaires!$A$3:$A$400,ROW()-1),1))</f>
        <v/>
      </c>
      <c r="H915" s="8" t="str">
        <f aca="true">IF(ROW()-1&gt;$J$1,"",INDIRECT("Inventaires!O"&amp;SMALL(Inventaires!$A$3:$A$400,ROW()-1),1))</f>
        <v/>
      </c>
      <c r="I91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6" customFormat="false" ht="13.8" hidden="false" customHeight="false" outlineLevel="0" collapsed="false">
      <c r="B916" s="7" t="str">
        <f aca="true">IF(ROW()-1&gt;$J$1,"",INDIRECT("Inventaires!D"&amp;SMALL(Inventaires!$A$3:$A$400,ROW()-1),1))</f>
        <v/>
      </c>
      <c r="C916" s="8" t="str">
        <f aca="true">IF(ROW()-1&gt;$J$1,"",INDIRECT("Inventaires!I"&amp;SMALL(Inventaires!$A$3:$A$400,ROW()-1),1))</f>
        <v/>
      </c>
      <c r="D916" s="3" t="str">
        <f aca="true">IF(ROW()-1&gt;$J$1,"",INDIRECT("Inventaires!C"&amp;SMALL(Inventaires!$A$3:$A$400,ROW()-1),1))</f>
        <v/>
      </c>
      <c r="E916" s="8" t="str">
        <f aca="true">IF(ROW()-1&gt;$J$1,"",INDIRECT("Inventaires!Q"&amp;SMALL(Inventaires!$A$3:$A$400,ROW()-1),1))</f>
        <v/>
      </c>
      <c r="F916" s="10" t="str">
        <f aca="true">IF(ROW()-1&gt;$J$1,"",INDIRECT("Inventaires!J"&amp;SMALL(Inventaires!$A$3:$A$400,ROW()-1),1))</f>
        <v/>
      </c>
      <c r="G916" s="3" t="str">
        <f aca="true">IF(ROW()-1&gt;$J$1,"",INDIRECT("Inventaires!K"&amp;SMALL(Inventaires!$A$3:$A$400,ROW()-1),1))</f>
        <v/>
      </c>
      <c r="H916" s="8" t="str">
        <f aca="true">IF(ROW()-1&gt;$J$1,"",INDIRECT("Inventaires!O"&amp;SMALL(Inventaires!$A$3:$A$400,ROW()-1),1))</f>
        <v/>
      </c>
      <c r="I91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7" customFormat="false" ht="13.8" hidden="false" customHeight="false" outlineLevel="0" collapsed="false">
      <c r="B917" s="7" t="str">
        <f aca="true">IF(ROW()-1&gt;$J$1,"",INDIRECT("Inventaires!D"&amp;SMALL(Inventaires!$A$3:$A$400,ROW()-1),1))</f>
        <v/>
      </c>
      <c r="C917" s="8" t="str">
        <f aca="true">IF(ROW()-1&gt;$J$1,"",INDIRECT("Inventaires!I"&amp;SMALL(Inventaires!$A$3:$A$400,ROW()-1),1))</f>
        <v/>
      </c>
      <c r="D917" s="3" t="str">
        <f aca="true">IF(ROW()-1&gt;$J$1,"",INDIRECT("Inventaires!C"&amp;SMALL(Inventaires!$A$3:$A$400,ROW()-1),1))</f>
        <v/>
      </c>
      <c r="E917" s="8" t="str">
        <f aca="true">IF(ROW()-1&gt;$J$1,"",INDIRECT("Inventaires!Q"&amp;SMALL(Inventaires!$A$3:$A$400,ROW()-1),1))</f>
        <v/>
      </c>
      <c r="F917" s="10" t="str">
        <f aca="true">IF(ROW()-1&gt;$J$1,"",INDIRECT("Inventaires!J"&amp;SMALL(Inventaires!$A$3:$A$400,ROW()-1),1))</f>
        <v/>
      </c>
      <c r="G917" s="3" t="str">
        <f aca="true">IF(ROW()-1&gt;$J$1,"",INDIRECT("Inventaires!K"&amp;SMALL(Inventaires!$A$3:$A$400,ROW()-1),1))</f>
        <v/>
      </c>
      <c r="H917" s="8" t="str">
        <f aca="true">IF(ROW()-1&gt;$J$1,"",INDIRECT("Inventaires!O"&amp;SMALL(Inventaires!$A$3:$A$400,ROW()-1),1))</f>
        <v/>
      </c>
      <c r="I91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8" customFormat="false" ht="13.8" hidden="false" customHeight="false" outlineLevel="0" collapsed="false">
      <c r="B918" s="7" t="str">
        <f aca="true">IF(ROW()-1&gt;$J$1,"",INDIRECT("Inventaires!D"&amp;SMALL(Inventaires!$A$3:$A$400,ROW()-1),1))</f>
        <v/>
      </c>
      <c r="C918" s="8" t="str">
        <f aca="true">IF(ROW()-1&gt;$J$1,"",INDIRECT("Inventaires!I"&amp;SMALL(Inventaires!$A$3:$A$400,ROW()-1),1))</f>
        <v/>
      </c>
      <c r="D918" s="3" t="str">
        <f aca="true">IF(ROW()-1&gt;$J$1,"",INDIRECT("Inventaires!C"&amp;SMALL(Inventaires!$A$3:$A$400,ROW()-1),1))</f>
        <v/>
      </c>
      <c r="E918" s="8" t="str">
        <f aca="true">IF(ROW()-1&gt;$J$1,"",INDIRECT("Inventaires!Q"&amp;SMALL(Inventaires!$A$3:$A$400,ROW()-1),1))</f>
        <v/>
      </c>
      <c r="F918" s="10" t="str">
        <f aca="true">IF(ROW()-1&gt;$J$1,"",INDIRECT("Inventaires!J"&amp;SMALL(Inventaires!$A$3:$A$400,ROW()-1),1))</f>
        <v/>
      </c>
      <c r="G918" s="3" t="str">
        <f aca="true">IF(ROW()-1&gt;$J$1,"",INDIRECT("Inventaires!K"&amp;SMALL(Inventaires!$A$3:$A$400,ROW()-1),1))</f>
        <v/>
      </c>
      <c r="H918" s="8" t="str">
        <f aca="true">IF(ROW()-1&gt;$J$1,"",INDIRECT("Inventaires!O"&amp;SMALL(Inventaires!$A$3:$A$400,ROW()-1),1))</f>
        <v/>
      </c>
      <c r="I91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19" customFormat="false" ht="13.8" hidden="false" customHeight="false" outlineLevel="0" collapsed="false">
      <c r="B919" s="7" t="str">
        <f aca="true">IF(ROW()-1&gt;$J$1,"",INDIRECT("Inventaires!D"&amp;SMALL(Inventaires!$A$3:$A$400,ROW()-1),1))</f>
        <v/>
      </c>
      <c r="C919" s="8" t="str">
        <f aca="true">IF(ROW()-1&gt;$J$1,"",INDIRECT("Inventaires!I"&amp;SMALL(Inventaires!$A$3:$A$400,ROW()-1),1))</f>
        <v/>
      </c>
      <c r="D919" s="3" t="str">
        <f aca="true">IF(ROW()-1&gt;$J$1,"",INDIRECT("Inventaires!C"&amp;SMALL(Inventaires!$A$3:$A$400,ROW()-1),1))</f>
        <v/>
      </c>
      <c r="E919" s="8" t="str">
        <f aca="true">IF(ROW()-1&gt;$J$1,"",INDIRECT("Inventaires!Q"&amp;SMALL(Inventaires!$A$3:$A$400,ROW()-1),1))</f>
        <v/>
      </c>
      <c r="F919" s="10" t="str">
        <f aca="true">IF(ROW()-1&gt;$J$1,"",INDIRECT("Inventaires!J"&amp;SMALL(Inventaires!$A$3:$A$400,ROW()-1),1))</f>
        <v/>
      </c>
      <c r="G919" s="3" t="str">
        <f aca="true">IF(ROW()-1&gt;$J$1,"",INDIRECT("Inventaires!K"&amp;SMALL(Inventaires!$A$3:$A$400,ROW()-1),1))</f>
        <v/>
      </c>
      <c r="H919" s="8" t="str">
        <f aca="true">IF(ROW()-1&gt;$J$1,"",INDIRECT("Inventaires!O"&amp;SMALL(Inventaires!$A$3:$A$400,ROW()-1),1))</f>
        <v/>
      </c>
      <c r="I91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0" customFormat="false" ht="13.8" hidden="false" customHeight="false" outlineLevel="0" collapsed="false">
      <c r="B920" s="7" t="str">
        <f aca="true">IF(ROW()-1&gt;$J$1,"",INDIRECT("Inventaires!D"&amp;SMALL(Inventaires!$A$3:$A$400,ROW()-1),1))</f>
        <v/>
      </c>
      <c r="C920" s="8" t="str">
        <f aca="true">IF(ROW()-1&gt;$J$1,"",INDIRECT("Inventaires!I"&amp;SMALL(Inventaires!$A$3:$A$400,ROW()-1),1))</f>
        <v/>
      </c>
      <c r="D920" s="3" t="str">
        <f aca="true">IF(ROW()-1&gt;$J$1,"",INDIRECT("Inventaires!C"&amp;SMALL(Inventaires!$A$3:$A$400,ROW()-1),1))</f>
        <v/>
      </c>
      <c r="E920" s="8" t="str">
        <f aca="true">IF(ROW()-1&gt;$J$1,"",INDIRECT("Inventaires!Q"&amp;SMALL(Inventaires!$A$3:$A$400,ROW()-1),1))</f>
        <v/>
      </c>
      <c r="F920" s="10" t="str">
        <f aca="true">IF(ROW()-1&gt;$J$1,"",INDIRECT("Inventaires!J"&amp;SMALL(Inventaires!$A$3:$A$400,ROW()-1),1))</f>
        <v/>
      </c>
      <c r="G920" s="3" t="str">
        <f aca="true">IF(ROW()-1&gt;$J$1,"",INDIRECT("Inventaires!K"&amp;SMALL(Inventaires!$A$3:$A$400,ROW()-1),1))</f>
        <v/>
      </c>
      <c r="H920" s="8" t="str">
        <f aca="true">IF(ROW()-1&gt;$J$1,"",INDIRECT("Inventaires!O"&amp;SMALL(Inventaires!$A$3:$A$400,ROW()-1),1))</f>
        <v/>
      </c>
      <c r="I92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1" customFormat="false" ht="13.8" hidden="false" customHeight="false" outlineLevel="0" collapsed="false">
      <c r="B921" s="7" t="str">
        <f aca="true">IF(ROW()-1&gt;$J$1,"",INDIRECT("Inventaires!D"&amp;SMALL(Inventaires!$A$3:$A$400,ROW()-1),1))</f>
        <v/>
      </c>
      <c r="C921" s="8" t="str">
        <f aca="true">IF(ROW()-1&gt;$J$1,"",INDIRECT("Inventaires!I"&amp;SMALL(Inventaires!$A$3:$A$400,ROW()-1),1))</f>
        <v/>
      </c>
      <c r="D921" s="3" t="str">
        <f aca="true">IF(ROW()-1&gt;$J$1,"",INDIRECT("Inventaires!C"&amp;SMALL(Inventaires!$A$3:$A$400,ROW()-1),1))</f>
        <v/>
      </c>
      <c r="E921" s="8" t="str">
        <f aca="true">IF(ROW()-1&gt;$J$1,"",INDIRECT("Inventaires!Q"&amp;SMALL(Inventaires!$A$3:$A$400,ROW()-1),1))</f>
        <v/>
      </c>
      <c r="F921" s="10" t="str">
        <f aca="true">IF(ROW()-1&gt;$J$1,"",INDIRECT("Inventaires!J"&amp;SMALL(Inventaires!$A$3:$A$400,ROW()-1),1))</f>
        <v/>
      </c>
      <c r="G921" s="3" t="str">
        <f aca="true">IF(ROW()-1&gt;$J$1,"",INDIRECT("Inventaires!K"&amp;SMALL(Inventaires!$A$3:$A$400,ROW()-1),1))</f>
        <v/>
      </c>
      <c r="H921" s="8" t="str">
        <f aca="true">IF(ROW()-1&gt;$J$1,"",INDIRECT("Inventaires!O"&amp;SMALL(Inventaires!$A$3:$A$400,ROW()-1),1))</f>
        <v/>
      </c>
      <c r="I92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2" customFormat="false" ht="13.8" hidden="false" customHeight="false" outlineLevel="0" collapsed="false">
      <c r="B922" s="7" t="str">
        <f aca="true">IF(ROW()-1&gt;$J$1,"",INDIRECT("Inventaires!D"&amp;SMALL(Inventaires!$A$3:$A$400,ROW()-1),1))</f>
        <v/>
      </c>
      <c r="C922" s="8" t="str">
        <f aca="true">IF(ROW()-1&gt;$J$1,"",INDIRECT("Inventaires!I"&amp;SMALL(Inventaires!$A$3:$A$400,ROW()-1),1))</f>
        <v/>
      </c>
      <c r="D922" s="3" t="str">
        <f aca="true">IF(ROW()-1&gt;$J$1,"",INDIRECT("Inventaires!C"&amp;SMALL(Inventaires!$A$3:$A$400,ROW()-1),1))</f>
        <v/>
      </c>
      <c r="E922" s="8" t="str">
        <f aca="true">IF(ROW()-1&gt;$J$1,"",INDIRECT("Inventaires!Q"&amp;SMALL(Inventaires!$A$3:$A$400,ROW()-1),1))</f>
        <v/>
      </c>
      <c r="F922" s="10" t="str">
        <f aca="true">IF(ROW()-1&gt;$J$1,"",INDIRECT("Inventaires!J"&amp;SMALL(Inventaires!$A$3:$A$400,ROW()-1),1))</f>
        <v/>
      </c>
      <c r="G922" s="3" t="str">
        <f aca="true">IF(ROW()-1&gt;$J$1,"",INDIRECT("Inventaires!K"&amp;SMALL(Inventaires!$A$3:$A$400,ROW()-1),1))</f>
        <v/>
      </c>
      <c r="H922" s="8" t="str">
        <f aca="true">IF(ROW()-1&gt;$J$1,"",INDIRECT("Inventaires!O"&amp;SMALL(Inventaires!$A$3:$A$400,ROW()-1),1))</f>
        <v/>
      </c>
      <c r="I92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3" customFormat="false" ht="13.8" hidden="false" customHeight="false" outlineLevel="0" collapsed="false">
      <c r="B923" s="7" t="str">
        <f aca="true">IF(ROW()-1&gt;$J$1,"",INDIRECT("Inventaires!D"&amp;SMALL(Inventaires!$A$3:$A$400,ROW()-1),1))</f>
        <v/>
      </c>
      <c r="C923" s="8" t="str">
        <f aca="true">IF(ROW()-1&gt;$J$1,"",INDIRECT("Inventaires!I"&amp;SMALL(Inventaires!$A$3:$A$400,ROW()-1),1))</f>
        <v/>
      </c>
      <c r="D923" s="3" t="str">
        <f aca="true">IF(ROW()-1&gt;$J$1,"",INDIRECT("Inventaires!C"&amp;SMALL(Inventaires!$A$3:$A$400,ROW()-1),1))</f>
        <v/>
      </c>
      <c r="E923" s="8" t="str">
        <f aca="true">IF(ROW()-1&gt;$J$1,"",INDIRECT("Inventaires!Q"&amp;SMALL(Inventaires!$A$3:$A$400,ROW()-1),1))</f>
        <v/>
      </c>
      <c r="F923" s="10" t="str">
        <f aca="true">IF(ROW()-1&gt;$J$1,"",INDIRECT("Inventaires!J"&amp;SMALL(Inventaires!$A$3:$A$400,ROW()-1),1))</f>
        <v/>
      </c>
      <c r="G923" s="3" t="str">
        <f aca="true">IF(ROW()-1&gt;$J$1,"",INDIRECT("Inventaires!K"&amp;SMALL(Inventaires!$A$3:$A$400,ROW()-1),1))</f>
        <v/>
      </c>
      <c r="H923" s="8" t="str">
        <f aca="true">IF(ROW()-1&gt;$J$1,"",INDIRECT("Inventaires!O"&amp;SMALL(Inventaires!$A$3:$A$400,ROW()-1),1))</f>
        <v/>
      </c>
      <c r="I92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4" customFormat="false" ht="13.8" hidden="false" customHeight="false" outlineLevel="0" collapsed="false">
      <c r="B924" s="7" t="str">
        <f aca="true">IF(ROW()-1&gt;$J$1,"",INDIRECT("Inventaires!D"&amp;SMALL(Inventaires!$A$3:$A$400,ROW()-1),1))</f>
        <v/>
      </c>
      <c r="C924" s="8" t="str">
        <f aca="true">IF(ROW()-1&gt;$J$1,"",INDIRECT("Inventaires!I"&amp;SMALL(Inventaires!$A$3:$A$400,ROW()-1),1))</f>
        <v/>
      </c>
      <c r="D924" s="3" t="str">
        <f aca="true">IF(ROW()-1&gt;$J$1,"",INDIRECT("Inventaires!C"&amp;SMALL(Inventaires!$A$3:$A$400,ROW()-1),1))</f>
        <v/>
      </c>
      <c r="E924" s="8" t="str">
        <f aca="true">IF(ROW()-1&gt;$J$1,"",INDIRECT("Inventaires!Q"&amp;SMALL(Inventaires!$A$3:$A$400,ROW()-1),1))</f>
        <v/>
      </c>
      <c r="F924" s="10" t="str">
        <f aca="true">IF(ROW()-1&gt;$J$1,"",INDIRECT("Inventaires!J"&amp;SMALL(Inventaires!$A$3:$A$400,ROW()-1),1))</f>
        <v/>
      </c>
      <c r="G924" s="3" t="str">
        <f aca="true">IF(ROW()-1&gt;$J$1,"",INDIRECT("Inventaires!K"&amp;SMALL(Inventaires!$A$3:$A$400,ROW()-1),1))</f>
        <v/>
      </c>
      <c r="H924" s="8" t="str">
        <f aca="true">IF(ROW()-1&gt;$J$1,"",INDIRECT("Inventaires!O"&amp;SMALL(Inventaires!$A$3:$A$400,ROW()-1),1))</f>
        <v/>
      </c>
      <c r="I92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5" customFormat="false" ht="13.8" hidden="false" customHeight="false" outlineLevel="0" collapsed="false">
      <c r="B925" s="7" t="str">
        <f aca="true">IF(ROW()-1&gt;$J$1,"",INDIRECT("Inventaires!D"&amp;SMALL(Inventaires!$A$3:$A$400,ROW()-1),1))</f>
        <v/>
      </c>
      <c r="C925" s="8" t="str">
        <f aca="true">IF(ROW()-1&gt;$J$1,"",INDIRECT("Inventaires!I"&amp;SMALL(Inventaires!$A$3:$A$400,ROW()-1),1))</f>
        <v/>
      </c>
      <c r="D925" s="3" t="str">
        <f aca="true">IF(ROW()-1&gt;$J$1,"",INDIRECT("Inventaires!C"&amp;SMALL(Inventaires!$A$3:$A$400,ROW()-1),1))</f>
        <v/>
      </c>
      <c r="E925" s="8" t="str">
        <f aca="true">IF(ROW()-1&gt;$J$1,"",INDIRECT("Inventaires!Q"&amp;SMALL(Inventaires!$A$3:$A$400,ROW()-1),1))</f>
        <v/>
      </c>
      <c r="F925" s="10" t="str">
        <f aca="true">IF(ROW()-1&gt;$J$1,"",INDIRECT("Inventaires!J"&amp;SMALL(Inventaires!$A$3:$A$400,ROW()-1),1))</f>
        <v/>
      </c>
      <c r="G925" s="3" t="str">
        <f aca="true">IF(ROW()-1&gt;$J$1,"",INDIRECT("Inventaires!K"&amp;SMALL(Inventaires!$A$3:$A$400,ROW()-1),1))</f>
        <v/>
      </c>
      <c r="H925" s="8" t="str">
        <f aca="true">IF(ROW()-1&gt;$J$1,"",INDIRECT("Inventaires!O"&amp;SMALL(Inventaires!$A$3:$A$400,ROW()-1),1))</f>
        <v/>
      </c>
      <c r="I92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6" customFormat="false" ht="13.8" hidden="false" customHeight="false" outlineLevel="0" collapsed="false">
      <c r="B926" s="7" t="str">
        <f aca="true">IF(ROW()-1&gt;$J$1,"",INDIRECT("Inventaires!D"&amp;SMALL(Inventaires!$A$3:$A$400,ROW()-1),1))</f>
        <v/>
      </c>
      <c r="C926" s="8" t="str">
        <f aca="true">IF(ROW()-1&gt;$J$1,"",INDIRECT("Inventaires!I"&amp;SMALL(Inventaires!$A$3:$A$400,ROW()-1),1))</f>
        <v/>
      </c>
      <c r="D926" s="3" t="str">
        <f aca="true">IF(ROW()-1&gt;$J$1,"",INDIRECT("Inventaires!C"&amp;SMALL(Inventaires!$A$3:$A$400,ROW()-1),1))</f>
        <v/>
      </c>
      <c r="E926" s="8" t="str">
        <f aca="true">IF(ROW()-1&gt;$J$1,"",INDIRECT("Inventaires!Q"&amp;SMALL(Inventaires!$A$3:$A$400,ROW()-1),1))</f>
        <v/>
      </c>
      <c r="F926" s="10" t="str">
        <f aca="true">IF(ROW()-1&gt;$J$1,"",INDIRECT("Inventaires!J"&amp;SMALL(Inventaires!$A$3:$A$400,ROW()-1),1))</f>
        <v/>
      </c>
      <c r="G926" s="3" t="str">
        <f aca="true">IF(ROW()-1&gt;$J$1,"",INDIRECT("Inventaires!K"&amp;SMALL(Inventaires!$A$3:$A$400,ROW()-1),1))</f>
        <v/>
      </c>
      <c r="H926" s="8" t="str">
        <f aca="true">IF(ROW()-1&gt;$J$1,"",INDIRECT("Inventaires!O"&amp;SMALL(Inventaires!$A$3:$A$400,ROW()-1),1))</f>
        <v/>
      </c>
      <c r="I92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7" customFormat="false" ht="13.8" hidden="false" customHeight="false" outlineLevel="0" collapsed="false">
      <c r="B927" s="7" t="str">
        <f aca="true">IF(ROW()-1&gt;$J$1,"",INDIRECT("Inventaires!D"&amp;SMALL(Inventaires!$A$3:$A$400,ROW()-1),1))</f>
        <v/>
      </c>
      <c r="C927" s="8" t="str">
        <f aca="true">IF(ROW()-1&gt;$J$1,"",INDIRECT("Inventaires!I"&amp;SMALL(Inventaires!$A$3:$A$400,ROW()-1),1))</f>
        <v/>
      </c>
      <c r="D927" s="3" t="str">
        <f aca="true">IF(ROW()-1&gt;$J$1,"",INDIRECT("Inventaires!C"&amp;SMALL(Inventaires!$A$3:$A$400,ROW()-1),1))</f>
        <v/>
      </c>
      <c r="E927" s="8" t="str">
        <f aca="true">IF(ROW()-1&gt;$J$1,"",INDIRECT("Inventaires!Q"&amp;SMALL(Inventaires!$A$3:$A$400,ROW()-1),1))</f>
        <v/>
      </c>
      <c r="F927" s="10" t="str">
        <f aca="true">IF(ROW()-1&gt;$J$1,"",INDIRECT("Inventaires!J"&amp;SMALL(Inventaires!$A$3:$A$400,ROW()-1),1))</f>
        <v/>
      </c>
      <c r="G927" s="3" t="str">
        <f aca="true">IF(ROW()-1&gt;$J$1,"",INDIRECT("Inventaires!K"&amp;SMALL(Inventaires!$A$3:$A$400,ROW()-1),1))</f>
        <v/>
      </c>
      <c r="H927" s="8" t="str">
        <f aca="true">IF(ROW()-1&gt;$J$1,"",INDIRECT("Inventaires!O"&amp;SMALL(Inventaires!$A$3:$A$400,ROW()-1),1))</f>
        <v/>
      </c>
      <c r="I92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8" customFormat="false" ht="13.8" hidden="false" customHeight="false" outlineLevel="0" collapsed="false">
      <c r="B928" s="7" t="str">
        <f aca="true">IF(ROW()-1&gt;$J$1,"",INDIRECT("Inventaires!D"&amp;SMALL(Inventaires!$A$3:$A$400,ROW()-1),1))</f>
        <v/>
      </c>
      <c r="C928" s="8" t="str">
        <f aca="true">IF(ROW()-1&gt;$J$1,"",INDIRECT("Inventaires!I"&amp;SMALL(Inventaires!$A$3:$A$400,ROW()-1),1))</f>
        <v/>
      </c>
      <c r="D928" s="3" t="str">
        <f aca="true">IF(ROW()-1&gt;$J$1,"",INDIRECT("Inventaires!C"&amp;SMALL(Inventaires!$A$3:$A$400,ROW()-1),1))</f>
        <v/>
      </c>
      <c r="E928" s="8" t="str">
        <f aca="true">IF(ROW()-1&gt;$J$1,"",INDIRECT("Inventaires!Q"&amp;SMALL(Inventaires!$A$3:$A$400,ROW()-1),1))</f>
        <v/>
      </c>
      <c r="F928" s="10" t="str">
        <f aca="true">IF(ROW()-1&gt;$J$1,"",INDIRECT("Inventaires!J"&amp;SMALL(Inventaires!$A$3:$A$400,ROW()-1),1))</f>
        <v/>
      </c>
      <c r="G928" s="3" t="str">
        <f aca="true">IF(ROW()-1&gt;$J$1,"",INDIRECT("Inventaires!K"&amp;SMALL(Inventaires!$A$3:$A$400,ROW()-1),1))</f>
        <v/>
      </c>
      <c r="H928" s="8" t="str">
        <f aca="true">IF(ROW()-1&gt;$J$1,"",INDIRECT("Inventaires!O"&amp;SMALL(Inventaires!$A$3:$A$400,ROW()-1),1))</f>
        <v/>
      </c>
      <c r="I92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29" customFormat="false" ht="13.8" hidden="false" customHeight="false" outlineLevel="0" collapsed="false">
      <c r="B929" s="7" t="str">
        <f aca="true">IF(ROW()-1&gt;$J$1,"",INDIRECT("Inventaires!D"&amp;SMALL(Inventaires!$A$3:$A$400,ROW()-1),1))</f>
        <v/>
      </c>
      <c r="C929" s="8" t="str">
        <f aca="true">IF(ROW()-1&gt;$J$1,"",INDIRECT("Inventaires!I"&amp;SMALL(Inventaires!$A$3:$A$400,ROW()-1),1))</f>
        <v/>
      </c>
      <c r="D929" s="3" t="str">
        <f aca="true">IF(ROW()-1&gt;$J$1,"",INDIRECT("Inventaires!C"&amp;SMALL(Inventaires!$A$3:$A$400,ROW()-1),1))</f>
        <v/>
      </c>
      <c r="E929" s="8" t="str">
        <f aca="true">IF(ROW()-1&gt;$J$1,"",INDIRECT("Inventaires!Q"&amp;SMALL(Inventaires!$A$3:$A$400,ROW()-1),1))</f>
        <v/>
      </c>
      <c r="F929" s="10" t="str">
        <f aca="true">IF(ROW()-1&gt;$J$1,"",INDIRECT("Inventaires!J"&amp;SMALL(Inventaires!$A$3:$A$400,ROW()-1),1))</f>
        <v/>
      </c>
      <c r="G929" s="3" t="str">
        <f aca="true">IF(ROW()-1&gt;$J$1,"",INDIRECT("Inventaires!K"&amp;SMALL(Inventaires!$A$3:$A$400,ROW()-1),1))</f>
        <v/>
      </c>
      <c r="H929" s="8" t="str">
        <f aca="true">IF(ROW()-1&gt;$J$1,"",INDIRECT("Inventaires!O"&amp;SMALL(Inventaires!$A$3:$A$400,ROW()-1),1))</f>
        <v/>
      </c>
      <c r="I92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0" customFormat="false" ht="13.8" hidden="false" customHeight="false" outlineLevel="0" collapsed="false">
      <c r="B930" s="7" t="str">
        <f aca="true">IF(ROW()-1&gt;$J$1,"",INDIRECT("Inventaires!D"&amp;SMALL(Inventaires!$A$3:$A$400,ROW()-1),1))</f>
        <v/>
      </c>
      <c r="C930" s="8" t="str">
        <f aca="true">IF(ROW()-1&gt;$J$1,"",INDIRECT("Inventaires!I"&amp;SMALL(Inventaires!$A$3:$A$400,ROW()-1),1))</f>
        <v/>
      </c>
      <c r="D930" s="3" t="str">
        <f aca="true">IF(ROW()-1&gt;$J$1,"",INDIRECT("Inventaires!C"&amp;SMALL(Inventaires!$A$3:$A$400,ROW()-1),1))</f>
        <v/>
      </c>
      <c r="E930" s="8" t="str">
        <f aca="true">IF(ROW()-1&gt;$J$1,"",INDIRECT("Inventaires!Q"&amp;SMALL(Inventaires!$A$3:$A$400,ROW()-1),1))</f>
        <v/>
      </c>
      <c r="F930" s="10" t="str">
        <f aca="true">IF(ROW()-1&gt;$J$1,"",INDIRECT("Inventaires!J"&amp;SMALL(Inventaires!$A$3:$A$400,ROW()-1),1))</f>
        <v/>
      </c>
      <c r="G930" s="3" t="str">
        <f aca="true">IF(ROW()-1&gt;$J$1,"",INDIRECT("Inventaires!K"&amp;SMALL(Inventaires!$A$3:$A$400,ROW()-1),1))</f>
        <v/>
      </c>
      <c r="H930" s="8" t="str">
        <f aca="true">IF(ROW()-1&gt;$J$1,"",INDIRECT("Inventaires!O"&amp;SMALL(Inventaires!$A$3:$A$400,ROW()-1),1))</f>
        <v/>
      </c>
      <c r="I93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1" customFormat="false" ht="13.8" hidden="false" customHeight="false" outlineLevel="0" collapsed="false">
      <c r="B931" s="7" t="str">
        <f aca="true">IF(ROW()-1&gt;$J$1,"",INDIRECT("Inventaires!D"&amp;SMALL(Inventaires!$A$3:$A$400,ROW()-1),1))</f>
        <v/>
      </c>
      <c r="C931" s="8" t="str">
        <f aca="true">IF(ROW()-1&gt;$J$1,"",INDIRECT("Inventaires!I"&amp;SMALL(Inventaires!$A$3:$A$400,ROW()-1),1))</f>
        <v/>
      </c>
      <c r="D931" s="3" t="str">
        <f aca="true">IF(ROW()-1&gt;$J$1,"",INDIRECT("Inventaires!C"&amp;SMALL(Inventaires!$A$3:$A$400,ROW()-1),1))</f>
        <v/>
      </c>
      <c r="E931" s="8" t="str">
        <f aca="true">IF(ROW()-1&gt;$J$1,"",INDIRECT("Inventaires!Q"&amp;SMALL(Inventaires!$A$3:$A$400,ROW()-1),1))</f>
        <v/>
      </c>
      <c r="F931" s="10" t="str">
        <f aca="true">IF(ROW()-1&gt;$J$1,"",INDIRECT("Inventaires!J"&amp;SMALL(Inventaires!$A$3:$A$400,ROW()-1),1))</f>
        <v/>
      </c>
      <c r="G931" s="3" t="str">
        <f aca="true">IF(ROW()-1&gt;$J$1,"",INDIRECT("Inventaires!K"&amp;SMALL(Inventaires!$A$3:$A$400,ROW()-1),1))</f>
        <v/>
      </c>
      <c r="H931" s="8" t="str">
        <f aca="true">IF(ROW()-1&gt;$J$1,"",INDIRECT("Inventaires!O"&amp;SMALL(Inventaires!$A$3:$A$400,ROW()-1),1))</f>
        <v/>
      </c>
      <c r="I93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2" customFormat="false" ht="13.8" hidden="false" customHeight="false" outlineLevel="0" collapsed="false">
      <c r="B932" s="7" t="str">
        <f aca="true">IF(ROW()-1&gt;$J$1,"",INDIRECT("Inventaires!D"&amp;SMALL(Inventaires!$A$3:$A$400,ROW()-1),1))</f>
        <v/>
      </c>
      <c r="C932" s="8" t="str">
        <f aca="true">IF(ROW()-1&gt;$J$1,"",INDIRECT("Inventaires!I"&amp;SMALL(Inventaires!$A$3:$A$400,ROW()-1),1))</f>
        <v/>
      </c>
      <c r="D932" s="3" t="str">
        <f aca="true">IF(ROW()-1&gt;$J$1,"",INDIRECT("Inventaires!C"&amp;SMALL(Inventaires!$A$3:$A$400,ROW()-1),1))</f>
        <v/>
      </c>
      <c r="E932" s="8" t="str">
        <f aca="true">IF(ROW()-1&gt;$J$1,"",INDIRECT("Inventaires!Q"&amp;SMALL(Inventaires!$A$3:$A$400,ROW()-1),1))</f>
        <v/>
      </c>
      <c r="F932" s="10" t="str">
        <f aca="true">IF(ROW()-1&gt;$J$1,"",INDIRECT("Inventaires!J"&amp;SMALL(Inventaires!$A$3:$A$400,ROW()-1),1))</f>
        <v/>
      </c>
      <c r="G932" s="3" t="str">
        <f aca="true">IF(ROW()-1&gt;$J$1,"",INDIRECT("Inventaires!K"&amp;SMALL(Inventaires!$A$3:$A$400,ROW()-1),1))</f>
        <v/>
      </c>
      <c r="H932" s="8" t="str">
        <f aca="true">IF(ROW()-1&gt;$J$1,"",INDIRECT("Inventaires!O"&amp;SMALL(Inventaires!$A$3:$A$400,ROW()-1),1))</f>
        <v/>
      </c>
      <c r="I93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3" customFormat="false" ht="13.8" hidden="false" customHeight="false" outlineLevel="0" collapsed="false">
      <c r="B933" s="7" t="str">
        <f aca="true">IF(ROW()-1&gt;$J$1,"",INDIRECT("Inventaires!D"&amp;SMALL(Inventaires!$A$3:$A$400,ROW()-1),1))</f>
        <v/>
      </c>
      <c r="C933" s="8" t="str">
        <f aca="true">IF(ROW()-1&gt;$J$1,"",INDIRECT("Inventaires!I"&amp;SMALL(Inventaires!$A$3:$A$400,ROW()-1),1))</f>
        <v/>
      </c>
      <c r="D933" s="3" t="str">
        <f aca="true">IF(ROW()-1&gt;$J$1,"",INDIRECT("Inventaires!C"&amp;SMALL(Inventaires!$A$3:$A$400,ROW()-1),1))</f>
        <v/>
      </c>
      <c r="E933" s="8" t="str">
        <f aca="true">IF(ROW()-1&gt;$J$1,"",INDIRECT("Inventaires!Q"&amp;SMALL(Inventaires!$A$3:$A$400,ROW()-1),1))</f>
        <v/>
      </c>
      <c r="F933" s="10" t="str">
        <f aca="true">IF(ROW()-1&gt;$J$1,"",INDIRECT("Inventaires!J"&amp;SMALL(Inventaires!$A$3:$A$400,ROW()-1),1))</f>
        <v/>
      </c>
      <c r="G933" s="3" t="str">
        <f aca="true">IF(ROW()-1&gt;$J$1,"",INDIRECT("Inventaires!K"&amp;SMALL(Inventaires!$A$3:$A$400,ROW()-1),1))</f>
        <v/>
      </c>
      <c r="H933" s="8" t="str">
        <f aca="true">IF(ROW()-1&gt;$J$1,"",INDIRECT("Inventaires!O"&amp;SMALL(Inventaires!$A$3:$A$400,ROW()-1),1))</f>
        <v/>
      </c>
      <c r="I93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4" customFormat="false" ht="13.8" hidden="false" customHeight="false" outlineLevel="0" collapsed="false">
      <c r="B934" s="7" t="str">
        <f aca="true">IF(ROW()-1&gt;$J$1,"",INDIRECT("Inventaires!D"&amp;SMALL(Inventaires!$A$3:$A$400,ROW()-1),1))</f>
        <v/>
      </c>
      <c r="C934" s="8" t="str">
        <f aca="true">IF(ROW()-1&gt;$J$1,"",INDIRECT("Inventaires!I"&amp;SMALL(Inventaires!$A$3:$A$400,ROW()-1),1))</f>
        <v/>
      </c>
      <c r="D934" s="3" t="str">
        <f aca="true">IF(ROW()-1&gt;$J$1,"",INDIRECT("Inventaires!C"&amp;SMALL(Inventaires!$A$3:$A$400,ROW()-1),1))</f>
        <v/>
      </c>
      <c r="E934" s="8" t="str">
        <f aca="true">IF(ROW()-1&gt;$J$1,"",INDIRECT("Inventaires!Q"&amp;SMALL(Inventaires!$A$3:$A$400,ROW()-1),1))</f>
        <v/>
      </c>
      <c r="F934" s="10" t="str">
        <f aca="true">IF(ROW()-1&gt;$J$1,"",INDIRECT("Inventaires!J"&amp;SMALL(Inventaires!$A$3:$A$400,ROW()-1),1))</f>
        <v/>
      </c>
      <c r="G934" s="3" t="str">
        <f aca="true">IF(ROW()-1&gt;$J$1,"",INDIRECT("Inventaires!K"&amp;SMALL(Inventaires!$A$3:$A$400,ROW()-1),1))</f>
        <v/>
      </c>
      <c r="H934" s="8" t="str">
        <f aca="true">IF(ROW()-1&gt;$J$1,"",INDIRECT("Inventaires!O"&amp;SMALL(Inventaires!$A$3:$A$400,ROW()-1),1))</f>
        <v/>
      </c>
      <c r="I93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5" customFormat="false" ht="13.8" hidden="false" customHeight="false" outlineLevel="0" collapsed="false">
      <c r="B935" s="7" t="str">
        <f aca="true">IF(ROW()-1&gt;$J$1,"",INDIRECT("Inventaires!D"&amp;SMALL(Inventaires!$A$3:$A$400,ROW()-1),1))</f>
        <v/>
      </c>
      <c r="C935" s="8" t="str">
        <f aca="true">IF(ROW()-1&gt;$J$1,"",INDIRECT("Inventaires!I"&amp;SMALL(Inventaires!$A$3:$A$400,ROW()-1),1))</f>
        <v/>
      </c>
      <c r="D935" s="3" t="str">
        <f aca="true">IF(ROW()-1&gt;$J$1,"",INDIRECT("Inventaires!C"&amp;SMALL(Inventaires!$A$3:$A$400,ROW()-1),1))</f>
        <v/>
      </c>
      <c r="E935" s="8" t="str">
        <f aca="true">IF(ROW()-1&gt;$J$1,"",INDIRECT("Inventaires!Q"&amp;SMALL(Inventaires!$A$3:$A$400,ROW()-1),1))</f>
        <v/>
      </c>
      <c r="F935" s="10" t="str">
        <f aca="true">IF(ROW()-1&gt;$J$1,"",INDIRECT("Inventaires!J"&amp;SMALL(Inventaires!$A$3:$A$400,ROW()-1),1))</f>
        <v/>
      </c>
      <c r="G935" s="3" t="str">
        <f aca="true">IF(ROW()-1&gt;$J$1,"",INDIRECT("Inventaires!K"&amp;SMALL(Inventaires!$A$3:$A$400,ROW()-1),1))</f>
        <v/>
      </c>
      <c r="H935" s="8" t="str">
        <f aca="true">IF(ROW()-1&gt;$J$1,"",INDIRECT("Inventaires!O"&amp;SMALL(Inventaires!$A$3:$A$400,ROW()-1),1))</f>
        <v/>
      </c>
      <c r="I93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6" customFormat="false" ht="13.8" hidden="false" customHeight="false" outlineLevel="0" collapsed="false">
      <c r="B936" s="7" t="str">
        <f aca="true">IF(ROW()-1&gt;$J$1,"",INDIRECT("Inventaires!D"&amp;SMALL(Inventaires!$A$3:$A$400,ROW()-1),1))</f>
        <v/>
      </c>
      <c r="C936" s="8" t="str">
        <f aca="true">IF(ROW()-1&gt;$J$1,"",INDIRECT("Inventaires!I"&amp;SMALL(Inventaires!$A$3:$A$400,ROW()-1),1))</f>
        <v/>
      </c>
      <c r="D936" s="3" t="str">
        <f aca="true">IF(ROW()-1&gt;$J$1,"",INDIRECT("Inventaires!C"&amp;SMALL(Inventaires!$A$3:$A$400,ROW()-1),1))</f>
        <v/>
      </c>
      <c r="E936" s="8" t="str">
        <f aca="true">IF(ROW()-1&gt;$J$1,"",INDIRECT("Inventaires!Q"&amp;SMALL(Inventaires!$A$3:$A$400,ROW()-1),1))</f>
        <v/>
      </c>
      <c r="F936" s="10" t="str">
        <f aca="true">IF(ROW()-1&gt;$J$1,"",INDIRECT("Inventaires!J"&amp;SMALL(Inventaires!$A$3:$A$400,ROW()-1),1))</f>
        <v/>
      </c>
      <c r="G936" s="3" t="str">
        <f aca="true">IF(ROW()-1&gt;$J$1,"",INDIRECT("Inventaires!K"&amp;SMALL(Inventaires!$A$3:$A$400,ROW()-1),1))</f>
        <v/>
      </c>
      <c r="H936" s="8" t="str">
        <f aca="true">IF(ROW()-1&gt;$J$1,"",INDIRECT("Inventaires!O"&amp;SMALL(Inventaires!$A$3:$A$400,ROW()-1),1))</f>
        <v/>
      </c>
      <c r="I93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7" customFormat="false" ht="13.8" hidden="false" customHeight="false" outlineLevel="0" collapsed="false">
      <c r="B937" s="7" t="str">
        <f aca="true">IF(ROW()-1&gt;$J$1,"",INDIRECT("Inventaires!D"&amp;SMALL(Inventaires!$A$3:$A$400,ROW()-1),1))</f>
        <v/>
      </c>
      <c r="C937" s="8" t="str">
        <f aca="true">IF(ROW()-1&gt;$J$1,"",INDIRECT("Inventaires!I"&amp;SMALL(Inventaires!$A$3:$A$400,ROW()-1),1))</f>
        <v/>
      </c>
      <c r="D937" s="3" t="str">
        <f aca="true">IF(ROW()-1&gt;$J$1,"",INDIRECT("Inventaires!C"&amp;SMALL(Inventaires!$A$3:$A$400,ROW()-1),1))</f>
        <v/>
      </c>
      <c r="E937" s="8" t="str">
        <f aca="true">IF(ROW()-1&gt;$J$1,"",INDIRECT("Inventaires!Q"&amp;SMALL(Inventaires!$A$3:$A$400,ROW()-1),1))</f>
        <v/>
      </c>
      <c r="F937" s="10" t="str">
        <f aca="true">IF(ROW()-1&gt;$J$1,"",INDIRECT("Inventaires!J"&amp;SMALL(Inventaires!$A$3:$A$400,ROW()-1),1))</f>
        <v/>
      </c>
      <c r="G937" s="3" t="str">
        <f aca="true">IF(ROW()-1&gt;$J$1,"",INDIRECT("Inventaires!K"&amp;SMALL(Inventaires!$A$3:$A$400,ROW()-1),1))</f>
        <v/>
      </c>
      <c r="H937" s="8" t="str">
        <f aca="true">IF(ROW()-1&gt;$J$1,"",INDIRECT("Inventaires!O"&amp;SMALL(Inventaires!$A$3:$A$400,ROW()-1),1))</f>
        <v/>
      </c>
      <c r="I93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8" customFormat="false" ht="13.8" hidden="false" customHeight="false" outlineLevel="0" collapsed="false">
      <c r="B938" s="7" t="str">
        <f aca="true">IF(ROW()-1&gt;$J$1,"",INDIRECT("Inventaires!D"&amp;SMALL(Inventaires!$A$3:$A$400,ROW()-1),1))</f>
        <v/>
      </c>
      <c r="C938" s="8" t="str">
        <f aca="true">IF(ROW()-1&gt;$J$1,"",INDIRECT("Inventaires!I"&amp;SMALL(Inventaires!$A$3:$A$400,ROW()-1),1))</f>
        <v/>
      </c>
      <c r="D938" s="3" t="str">
        <f aca="true">IF(ROW()-1&gt;$J$1,"",INDIRECT("Inventaires!C"&amp;SMALL(Inventaires!$A$3:$A$400,ROW()-1),1))</f>
        <v/>
      </c>
      <c r="E938" s="8" t="str">
        <f aca="true">IF(ROW()-1&gt;$J$1,"",INDIRECT("Inventaires!Q"&amp;SMALL(Inventaires!$A$3:$A$400,ROW()-1),1))</f>
        <v/>
      </c>
      <c r="F938" s="10" t="str">
        <f aca="true">IF(ROW()-1&gt;$J$1,"",INDIRECT("Inventaires!J"&amp;SMALL(Inventaires!$A$3:$A$400,ROW()-1),1))</f>
        <v/>
      </c>
      <c r="G938" s="3" t="str">
        <f aca="true">IF(ROW()-1&gt;$J$1,"",INDIRECT("Inventaires!K"&amp;SMALL(Inventaires!$A$3:$A$400,ROW()-1),1))</f>
        <v/>
      </c>
      <c r="H938" s="8" t="str">
        <f aca="true">IF(ROW()-1&gt;$J$1,"",INDIRECT("Inventaires!O"&amp;SMALL(Inventaires!$A$3:$A$400,ROW()-1),1))</f>
        <v/>
      </c>
      <c r="I93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39" customFormat="false" ht="13.8" hidden="false" customHeight="false" outlineLevel="0" collapsed="false">
      <c r="B939" s="7" t="str">
        <f aca="true">IF(ROW()-1&gt;$J$1,"",INDIRECT("Inventaires!D"&amp;SMALL(Inventaires!$A$3:$A$400,ROW()-1),1))</f>
        <v/>
      </c>
      <c r="C939" s="8" t="str">
        <f aca="true">IF(ROW()-1&gt;$J$1,"",INDIRECT("Inventaires!I"&amp;SMALL(Inventaires!$A$3:$A$400,ROW()-1),1))</f>
        <v/>
      </c>
      <c r="D939" s="3" t="str">
        <f aca="true">IF(ROW()-1&gt;$J$1,"",INDIRECT("Inventaires!C"&amp;SMALL(Inventaires!$A$3:$A$400,ROW()-1),1))</f>
        <v/>
      </c>
      <c r="E939" s="8" t="str">
        <f aca="true">IF(ROW()-1&gt;$J$1,"",INDIRECT("Inventaires!Q"&amp;SMALL(Inventaires!$A$3:$A$400,ROW()-1),1))</f>
        <v/>
      </c>
      <c r="F939" s="10" t="str">
        <f aca="true">IF(ROW()-1&gt;$J$1,"",INDIRECT("Inventaires!J"&amp;SMALL(Inventaires!$A$3:$A$400,ROW()-1),1))</f>
        <v/>
      </c>
      <c r="G939" s="3" t="str">
        <f aca="true">IF(ROW()-1&gt;$J$1,"",INDIRECT("Inventaires!K"&amp;SMALL(Inventaires!$A$3:$A$400,ROW()-1),1))</f>
        <v/>
      </c>
      <c r="H939" s="8" t="str">
        <f aca="true">IF(ROW()-1&gt;$J$1,"",INDIRECT("Inventaires!O"&amp;SMALL(Inventaires!$A$3:$A$400,ROW()-1),1))</f>
        <v/>
      </c>
      <c r="I93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0" customFormat="false" ht="13.8" hidden="false" customHeight="false" outlineLevel="0" collapsed="false">
      <c r="B940" s="7" t="str">
        <f aca="true">IF(ROW()-1&gt;$J$1,"",INDIRECT("Inventaires!D"&amp;SMALL(Inventaires!$A$3:$A$400,ROW()-1),1))</f>
        <v/>
      </c>
      <c r="C940" s="8" t="str">
        <f aca="true">IF(ROW()-1&gt;$J$1,"",INDIRECT("Inventaires!I"&amp;SMALL(Inventaires!$A$3:$A$400,ROW()-1),1))</f>
        <v/>
      </c>
      <c r="D940" s="3" t="str">
        <f aca="true">IF(ROW()-1&gt;$J$1,"",INDIRECT("Inventaires!C"&amp;SMALL(Inventaires!$A$3:$A$400,ROW()-1),1))</f>
        <v/>
      </c>
      <c r="E940" s="8" t="str">
        <f aca="true">IF(ROW()-1&gt;$J$1,"",INDIRECT("Inventaires!Q"&amp;SMALL(Inventaires!$A$3:$A$400,ROW()-1),1))</f>
        <v/>
      </c>
      <c r="F940" s="10" t="str">
        <f aca="true">IF(ROW()-1&gt;$J$1,"",INDIRECT("Inventaires!J"&amp;SMALL(Inventaires!$A$3:$A$400,ROW()-1),1))</f>
        <v/>
      </c>
      <c r="G940" s="3" t="str">
        <f aca="true">IF(ROW()-1&gt;$J$1,"",INDIRECT("Inventaires!K"&amp;SMALL(Inventaires!$A$3:$A$400,ROW()-1),1))</f>
        <v/>
      </c>
      <c r="H940" s="8" t="str">
        <f aca="true">IF(ROW()-1&gt;$J$1,"",INDIRECT("Inventaires!O"&amp;SMALL(Inventaires!$A$3:$A$400,ROW()-1),1))</f>
        <v/>
      </c>
      <c r="I94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1" customFormat="false" ht="13.8" hidden="false" customHeight="false" outlineLevel="0" collapsed="false">
      <c r="B941" s="7" t="str">
        <f aca="true">IF(ROW()-1&gt;$J$1,"",INDIRECT("Inventaires!D"&amp;SMALL(Inventaires!$A$3:$A$400,ROW()-1),1))</f>
        <v/>
      </c>
      <c r="C941" s="8" t="str">
        <f aca="true">IF(ROW()-1&gt;$J$1,"",INDIRECT("Inventaires!I"&amp;SMALL(Inventaires!$A$3:$A$400,ROW()-1),1))</f>
        <v/>
      </c>
      <c r="D941" s="3" t="str">
        <f aca="true">IF(ROW()-1&gt;$J$1,"",INDIRECT("Inventaires!C"&amp;SMALL(Inventaires!$A$3:$A$400,ROW()-1),1))</f>
        <v/>
      </c>
      <c r="E941" s="8" t="str">
        <f aca="true">IF(ROW()-1&gt;$J$1,"",INDIRECT("Inventaires!Q"&amp;SMALL(Inventaires!$A$3:$A$400,ROW()-1),1))</f>
        <v/>
      </c>
      <c r="F941" s="10" t="str">
        <f aca="true">IF(ROW()-1&gt;$J$1,"",INDIRECT("Inventaires!J"&amp;SMALL(Inventaires!$A$3:$A$400,ROW()-1),1))</f>
        <v/>
      </c>
      <c r="G941" s="3" t="str">
        <f aca="true">IF(ROW()-1&gt;$J$1,"",INDIRECT("Inventaires!K"&amp;SMALL(Inventaires!$A$3:$A$400,ROW()-1),1))</f>
        <v/>
      </c>
      <c r="H941" s="8" t="str">
        <f aca="true">IF(ROW()-1&gt;$J$1,"",INDIRECT("Inventaires!O"&amp;SMALL(Inventaires!$A$3:$A$400,ROW()-1),1))</f>
        <v/>
      </c>
      <c r="I94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2" customFormat="false" ht="13.8" hidden="false" customHeight="false" outlineLevel="0" collapsed="false">
      <c r="B942" s="7" t="str">
        <f aca="true">IF(ROW()-1&gt;$J$1,"",INDIRECT("Inventaires!D"&amp;SMALL(Inventaires!$A$3:$A$400,ROW()-1),1))</f>
        <v/>
      </c>
      <c r="C942" s="8" t="str">
        <f aca="true">IF(ROW()-1&gt;$J$1,"",INDIRECT("Inventaires!I"&amp;SMALL(Inventaires!$A$3:$A$400,ROW()-1),1))</f>
        <v/>
      </c>
      <c r="D942" s="3" t="str">
        <f aca="true">IF(ROW()-1&gt;$J$1,"",INDIRECT("Inventaires!C"&amp;SMALL(Inventaires!$A$3:$A$400,ROW()-1),1))</f>
        <v/>
      </c>
      <c r="E942" s="8" t="str">
        <f aca="true">IF(ROW()-1&gt;$J$1,"",INDIRECT("Inventaires!Q"&amp;SMALL(Inventaires!$A$3:$A$400,ROW()-1),1))</f>
        <v/>
      </c>
      <c r="F942" s="10" t="str">
        <f aca="true">IF(ROW()-1&gt;$J$1,"",INDIRECT("Inventaires!J"&amp;SMALL(Inventaires!$A$3:$A$400,ROW()-1),1))</f>
        <v/>
      </c>
      <c r="G942" s="3" t="str">
        <f aca="true">IF(ROW()-1&gt;$J$1,"",INDIRECT("Inventaires!K"&amp;SMALL(Inventaires!$A$3:$A$400,ROW()-1),1))</f>
        <v/>
      </c>
      <c r="H942" s="8" t="str">
        <f aca="true">IF(ROW()-1&gt;$J$1,"",INDIRECT("Inventaires!O"&amp;SMALL(Inventaires!$A$3:$A$400,ROW()-1),1))</f>
        <v/>
      </c>
      <c r="I94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3" customFormat="false" ht="13.8" hidden="false" customHeight="false" outlineLevel="0" collapsed="false">
      <c r="B943" s="7" t="str">
        <f aca="true">IF(ROW()-1&gt;$J$1,"",INDIRECT("Inventaires!D"&amp;SMALL(Inventaires!$A$3:$A$400,ROW()-1),1))</f>
        <v/>
      </c>
      <c r="C943" s="8" t="str">
        <f aca="true">IF(ROW()-1&gt;$J$1,"",INDIRECT("Inventaires!I"&amp;SMALL(Inventaires!$A$3:$A$400,ROW()-1),1))</f>
        <v/>
      </c>
      <c r="D943" s="3" t="str">
        <f aca="true">IF(ROW()-1&gt;$J$1,"",INDIRECT("Inventaires!C"&amp;SMALL(Inventaires!$A$3:$A$400,ROW()-1),1))</f>
        <v/>
      </c>
      <c r="E943" s="8" t="str">
        <f aca="true">IF(ROW()-1&gt;$J$1,"",INDIRECT("Inventaires!Q"&amp;SMALL(Inventaires!$A$3:$A$400,ROW()-1),1))</f>
        <v/>
      </c>
      <c r="F943" s="10" t="str">
        <f aca="true">IF(ROW()-1&gt;$J$1,"",INDIRECT("Inventaires!J"&amp;SMALL(Inventaires!$A$3:$A$400,ROW()-1),1))</f>
        <v/>
      </c>
      <c r="G943" s="3" t="str">
        <f aca="true">IF(ROW()-1&gt;$J$1,"",INDIRECT("Inventaires!K"&amp;SMALL(Inventaires!$A$3:$A$400,ROW()-1),1))</f>
        <v/>
      </c>
      <c r="H943" s="8" t="str">
        <f aca="true">IF(ROW()-1&gt;$J$1,"",INDIRECT("Inventaires!O"&amp;SMALL(Inventaires!$A$3:$A$400,ROW()-1),1))</f>
        <v/>
      </c>
      <c r="I94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4" customFormat="false" ht="13.8" hidden="false" customHeight="false" outlineLevel="0" collapsed="false">
      <c r="B944" s="7" t="str">
        <f aca="true">IF(ROW()-1&gt;$J$1,"",INDIRECT("Inventaires!D"&amp;SMALL(Inventaires!$A$3:$A$400,ROW()-1),1))</f>
        <v/>
      </c>
      <c r="C944" s="8" t="str">
        <f aca="true">IF(ROW()-1&gt;$J$1,"",INDIRECT("Inventaires!I"&amp;SMALL(Inventaires!$A$3:$A$400,ROW()-1),1))</f>
        <v/>
      </c>
      <c r="D944" s="3" t="str">
        <f aca="true">IF(ROW()-1&gt;$J$1,"",INDIRECT("Inventaires!C"&amp;SMALL(Inventaires!$A$3:$A$400,ROW()-1),1))</f>
        <v/>
      </c>
      <c r="E944" s="8" t="str">
        <f aca="true">IF(ROW()-1&gt;$J$1,"",INDIRECT("Inventaires!Q"&amp;SMALL(Inventaires!$A$3:$A$400,ROW()-1),1))</f>
        <v/>
      </c>
      <c r="F944" s="10" t="str">
        <f aca="true">IF(ROW()-1&gt;$J$1,"",INDIRECT("Inventaires!J"&amp;SMALL(Inventaires!$A$3:$A$400,ROW()-1),1))</f>
        <v/>
      </c>
      <c r="G944" s="3" t="str">
        <f aca="true">IF(ROW()-1&gt;$J$1,"",INDIRECT("Inventaires!K"&amp;SMALL(Inventaires!$A$3:$A$400,ROW()-1),1))</f>
        <v/>
      </c>
      <c r="H944" s="8" t="str">
        <f aca="true">IF(ROW()-1&gt;$J$1,"",INDIRECT("Inventaires!O"&amp;SMALL(Inventaires!$A$3:$A$400,ROW()-1),1))</f>
        <v/>
      </c>
      <c r="I94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5" customFormat="false" ht="13.8" hidden="false" customHeight="false" outlineLevel="0" collapsed="false">
      <c r="B945" s="7" t="str">
        <f aca="true">IF(ROW()-1&gt;$J$1,"",INDIRECT("Inventaires!D"&amp;SMALL(Inventaires!$A$3:$A$400,ROW()-1),1))</f>
        <v/>
      </c>
      <c r="C945" s="8" t="str">
        <f aca="true">IF(ROW()-1&gt;$J$1,"",INDIRECT("Inventaires!I"&amp;SMALL(Inventaires!$A$3:$A$400,ROW()-1),1))</f>
        <v/>
      </c>
      <c r="D945" s="3" t="str">
        <f aca="true">IF(ROW()-1&gt;$J$1,"",INDIRECT("Inventaires!C"&amp;SMALL(Inventaires!$A$3:$A$400,ROW()-1),1))</f>
        <v/>
      </c>
      <c r="E945" s="8" t="str">
        <f aca="true">IF(ROW()-1&gt;$J$1,"",INDIRECT("Inventaires!Q"&amp;SMALL(Inventaires!$A$3:$A$400,ROW()-1),1))</f>
        <v/>
      </c>
      <c r="F945" s="10" t="str">
        <f aca="true">IF(ROW()-1&gt;$J$1,"",INDIRECT("Inventaires!J"&amp;SMALL(Inventaires!$A$3:$A$400,ROW()-1),1))</f>
        <v/>
      </c>
      <c r="G945" s="3" t="str">
        <f aca="true">IF(ROW()-1&gt;$J$1,"",INDIRECT("Inventaires!K"&amp;SMALL(Inventaires!$A$3:$A$400,ROW()-1),1))</f>
        <v/>
      </c>
      <c r="H945" s="8" t="str">
        <f aca="true">IF(ROW()-1&gt;$J$1,"",INDIRECT("Inventaires!O"&amp;SMALL(Inventaires!$A$3:$A$400,ROW()-1),1))</f>
        <v/>
      </c>
      <c r="I94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6" customFormat="false" ht="13.8" hidden="false" customHeight="false" outlineLevel="0" collapsed="false">
      <c r="B946" s="7" t="str">
        <f aca="true">IF(ROW()-1&gt;$J$1,"",INDIRECT("Inventaires!D"&amp;SMALL(Inventaires!$A$3:$A$400,ROW()-1),1))</f>
        <v/>
      </c>
      <c r="C946" s="8" t="str">
        <f aca="true">IF(ROW()-1&gt;$J$1,"",INDIRECT("Inventaires!I"&amp;SMALL(Inventaires!$A$3:$A$400,ROW()-1),1))</f>
        <v/>
      </c>
      <c r="D946" s="3" t="str">
        <f aca="true">IF(ROW()-1&gt;$J$1,"",INDIRECT("Inventaires!C"&amp;SMALL(Inventaires!$A$3:$A$400,ROW()-1),1))</f>
        <v/>
      </c>
      <c r="E946" s="8" t="str">
        <f aca="true">IF(ROW()-1&gt;$J$1,"",INDIRECT("Inventaires!Q"&amp;SMALL(Inventaires!$A$3:$A$400,ROW()-1),1))</f>
        <v/>
      </c>
      <c r="F946" s="10" t="str">
        <f aca="true">IF(ROW()-1&gt;$J$1,"",INDIRECT("Inventaires!J"&amp;SMALL(Inventaires!$A$3:$A$400,ROW()-1),1))</f>
        <v/>
      </c>
      <c r="G946" s="3" t="str">
        <f aca="true">IF(ROW()-1&gt;$J$1,"",INDIRECT("Inventaires!K"&amp;SMALL(Inventaires!$A$3:$A$400,ROW()-1),1))</f>
        <v/>
      </c>
      <c r="H946" s="8" t="str">
        <f aca="true">IF(ROW()-1&gt;$J$1,"",INDIRECT("Inventaires!O"&amp;SMALL(Inventaires!$A$3:$A$400,ROW()-1),1))</f>
        <v/>
      </c>
      <c r="I94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7" customFormat="false" ht="13.8" hidden="false" customHeight="false" outlineLevel="0" collapsed="false">
      <c r="B947" s="7" t="str">
        <f aca="true">IF(ROW()-1&gt;$J$1,"",INDIRECT("Inventaires!D"&amp;SMALL(Inventaires!$A$3:$A$400,ROW()-1),1))</f>
        <v/>
      </c>
      <c r="C947" s="8" t="str">
        <f aca="true">IF(ROW()-1&gt;$J$1,"",INDIRECT("Inventaires!I"&amp;SMALL(Inventaires!$A$3:$A$400,ROW()-1),1))</f>
        <v/>
      </c>
      <c r="D947" s="3" t="str">
        <f aca="true">IF(ROW()-1&gt;$J$1,"",INDIRECT("Inventaires!C"&amp;SMALL(Inventaires!$A$3:$A$400,ROW()-1),1))</f>
        <v/>
      </c>
      <c r="E947" s="8" t="str">
        <f aca="true">IF(ROW()-1&gt;$J$1,"",INDIRECT("Inventaires!Q"&amp;SMALL(Inventaires!$A$3:$A$400,ROW()-1),1))</f>
        <v/>
      </c>
      <c r="F947" s="10" t="str">
        <f aca="true">IF(ROW()-1&gt;$J$1,"",INDIRECT("Inventaires!J"&amp;SMALL(Inventaires!$A$3:$A$400,ROW()-1),1))</f>
        <v/>
      </c>
      <c r="G947" s="3" t="str">
        <f aca="true">IF(ROW()-1&gt;$J$1,"",INDIRECT("Inventaires!K"&amp;SMALL(Inventaires!$A$3:$A$400,ROW()-1),1))</f>
        <v/>
      </c>
      <c r="H947" s="8" t="str">
        <f aca="true">IF(ROW()-1&gt;$J$1,"",INDIRECT("Inventaires!O"&amp;SMALL(Inventaires!$A$3:$A$400,ROW()-1),1))</f>
        <v/>
      </c>
      <c r="I94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8" customFormat="false" ht="13.8" hidden="false" customHeight="false" outlineLevel="0" collapsed="false">
      <c r="B948" s="7" t="str">
        <f aca="true">IF(ROW()-1&gt;$J$1,"",INDIRECT("Inventaires!D"&amp;SMALL(Inventaires!$A$3:$A$400,ROW()-1),1))</f>
        <v/>
      </c>
      <c r="C948" s="8" t="str">
        <f aca="true">IF(ROW()-1&gt;$J$1,"",INDIRECT("Inventaires!I"&amp;SMALL(Inventaires!$A$3:$A$400,ROW()-1),1))</f>
        <v/>
      </c>
      <c r="D948" s="3" t="str">
        <f aca="true">IF(ROW()-1&gt;$J$1,"",INDIRECT("Inventaires!C"&amp;SMALL(Inventaires!$A$3:$A$400,ROW()-1),1))</f>
        <v/>
      </c>
      <c r="E948" s="8" t="str">
        <f aca="true">IF(ROW()-1&gt;$J$1,"",INDIRECT("Inventaires!Q"&amp;SMALL(Inventaires!$A$3:$A$400,ROW()-1),1))</f>
        <v/>
      </c>
      <c r="F948" s="10" t="str">
        <f aca="true">IF(ROW()-1&gt;$J$1,"",INDIRECT("Inventaires!J"&amp;SMALL(Inventaires!$A$3:$A$400,ROW()-1),1))</f>
        <v/>
      </c>
      <c r="G948" s="3" t="str">
        <f aca="true">IF(ROW()-1&gt;$J$1,"",INDIRECT("Inventaires!K"&amp;SMALL(Inventaires!$A$3:$A$400,ROW()-1),1))</f>
        <v/>
      </c>
      <c r="H948" s="8" t="str">
        <f aca="true">IF(ROW()-1&gt;$J$1,"",INDIRECT("Inventaires!O"&amp;SMALL(Inventaires!$A$3:$A$400,ROW()-1),1))</f>
        <v/>
      </c>
      <c r="I94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49" customFormat="false" ht="13.8" hidden="false" customHeight="false" outlineLevel="0" collapsed="false">
      <c r="B949" s="7" t="str">
        <f aca="true">IF(ROW()-1&gt;$J$1,"",INDIRECT("Inventaires!D"&amp;SMALL(Inventaires!$A$3:$A$400,ROW()-1),1))</f>
        <v/>
      </c>
      <c r="C949" s="8" t="str">
        <f aca="true">IF(ROW()-1&gt;$J$1,"",INDIRECT("Inventaires!I"&amp;SMALL(Inventaires!$A$3:$A$400,ROW()-1),1))</f>
        <v/>
      </c>
      <c r="D949" s="3" t="str">
        <f aca="true">IF(ROW()-1&gt;$J$1,"",INDIRECT("Inventaires!C"&amp;SMALL(Inventaires!$A$3:$A$400,ROW()-1),1))</f>
        <v/>
      </c>
      <c r="E949" s="8" t="str">
        <f aca="true">IF(ROW()-1&gt;$J$1,"",INDIRECT("Inventaires!Q"&amp;SMALL(Inventaires!$A$3:$A$400,ROW()-1),1))</f>
        <v/>
      </c>
      <c r="F949" s="10" t="str">
        <f aca="true">IF(ROW()-1&gt;$J$1,"",INDIRECT("Inventaires!J"&amp;SMALL(Inventaires!$A$3:$A$400,ROW()-1),1))</f>
        <v/>
      </c>
      <c r="G949" s="3" t="str">
        <f aca="true">IF(ROW()-1&gt;$J$1,"",INDIRECT("Inventaires!K"&amp;SMALL(Inventaires!$A$3:$A$400,ROW()-1),1))</f>
        <v/>
      </c>
      <c r="H949" s="8" t="str">
        <f aca="true">IF(ROW()-1&gt;$J$1,"",INDIRECT("Inventaires!O"&amp;SMALL(Inventaires!$A$3:$A$400,ROW()-1),1))</f>
        <v/>
      </c>
      <c r="I94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0" customFormat="false" ht="13.8" hidden="false" customHeight="false" outlineLevel="0" collapsed="false">
      <c r="B950" s="7" t="str">
        <f aca="true">IF(ROW()-1&gt;$J$1,"",INDIRECT("Inventaires!D"&amp;SMALL(Inventaires!$A$3:$A$400,ROW()-1),1))</f>
        <v/>
      </c>
      <c r="C950" s="8" t="str">
        <f aca="true">IF(ROW()-1&gt;$J$1,"",INDIRECT("Inventaires!I"&amp;SMALL(Inventaires!$A$3:$A$400,ROW()-1),1))</f>
        <v/>
      </c>
      <c r="D950" s="3" t="str">
        <f aca="true">IF(ROW()-1&gt;$J$1,"",INDIRECT("Inventaires!C"&amp;SMALL(Inventaires!$A$3:$A$400,ROW()-1),1))</f>
        <v/>
      </c>
      <c r="E950" s="8" t="str">
        <f aca="true">IF(ROW()-1&gt;$J$1,"",INDIRECT("Inventaires!Q"&amp;SMALL(Inventaires!$A$3:$A$400,ROW()-1),1))</f>
        <v/>
      </c>
      <c r="F950" s="10" t="str">
        <f aca="true">IF(ROW()-1&gt;$J$1,"",INDIRECT("Inventaires!J"&amp;SMALL(Inventaires!$A$3:$A$400,ROW()-1),1))</f>
        <v/>
      </c>
      <c r="G950" s="3" t="str">
        <f aca="true">IF(ROW()-1&gt;$J$1,"",INDIRECT("Inventaires!K"&amp;SMALL(Inventaires!$A$3:$A$400,ROW()-1),1))</f>
        <v/>
      </c>
      <c r="H950" s="8" t="str">
        <f aca="true">IF(ROW()-1&gt;$J$1,"",INDIRECT("Inventaires!O"&amp;SMALL(Inventaires!$A$3:$A$400,ROW()-1),1))</f>
        <v/>
      </c>
      <c r="I95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1" customFormat="false" ht="13.8" hidden="false" customHeight="false" outlineLevel="0" collapsed="false">
      <c r="B951" s="7" t="str">
        <f aca="true">IF(ROW()-1&gt;$J$1,"",INDIRECT("Inventaires!D"&amp;SMALL(Inventaires!$A$3:$A$400,ROW()-1),1))</f>
        <v/>
      </c>
      <c r="C951" s="8" t="str">
        <f aca="true">IF(ROW()-1&gt;$J$1,"",INDIRECT("Inventaires!I"&amp;SMALL(Inventaires!$A$3:$A$400,ROW()-1),1))</f>
        <v/>
      </c>
      <c r="D951" s="3" t="str">
        <f aca="true">IF(ROW()-1&gt;$J$1,"",INDIRECT("Inventaires!C"&amp;SMALL(Inventaires!$A$3:$A$400,ROW()-1),1))</f>
        <v/>
      </c>
      <c r="E951" s="8" t="str">
        <f aca="true">IF(ROW()-1&gt;$J$1,"",INDIRECT("Inventaires!Q"&amp;SMALL(Inventaires!$A$3:$A$400,ROW()-1),1))</f>
        <v/>
      </c>
      <c r="F951" s="10" t="str">
        <f aca="true">IF(ROW()-1&gt;$J$1,"",INDIRECT("Inventaires!J"&amp;SMALL(Inventaires!$A$3:$A$400,ROW()-1),1))</f>
        <v/>
      </c>
      <c r="G951" s="3" t="str">
        <f aca="true">IF(ROW()-1&gt;$J$1,"",INDIRECT("Inventaires!K"&amp;SMALL(Inventaires!$A$3:$A$400,ROW()-1),1))</f>
        <v/>
      </c>
      <c r="H951" s="8" t="str">
        <f aca="true">IF(ROW()-1&gt;$J$1,"",INDIRECT("Inventaires!O"&amp;SMALL(Inventaires!$A$3:$A$400,ROW()-1),1))</f>
        <v/>
      </c>
      <c r="I95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2" customFormat="false" ht="13.8" hidden="false" customHeight="false" outlineLevel="0" collapsed="false">
      <c r="B952" s="7" t="str">
        <f aca="true">IF(ROW()-1&gt;$J$1,"",INDIRECT("Inventaires!D"&amp;SMALL(Inventaires!$A$3:$A$400,ROW()-1),1))</f>
        <v/>
      </c>
      <c r="C952" s="8" t="str">
        <f aca="true">IF(ROW()-1&gt;$J$1,"",INDIRECT("Inventaires!I"&amp;SMALL(Inventaires!$A$3:$A$400,ROW()-1),1))</f>
        <v/>
      </c>
      <c r="D952" s="3" t="str">
        <f aca="true">IF(ROW()-1&gt;$J$1,"",INDIRECT("Inventaires!C"&amp;SMALL(Inventaires!$A$3:$A$400,ROW()-1),1))</f>
        <v/>
      </c>
      <c r="E952" s="8" t="str">
        <f aca="true">IF(ROW()-1&gt;$J$1,"",INDIRECT("Inventaires!Q"&amp;SMALL(Inventaires!$A$3:$A$400,ROW()-1),1))</f>
        <v/>
      </c>
      <c r="F952" s="10" t="str">
        <f aca="true">IF(ROW()-1&gt;$J$1,"",INDIRECT("Inventaires!J"&amp;SMALL(Inventaires!$A$3:$A$400,ROW()-1),1))</f>
        <v/>
      </c>
      <c r="G952" s="3" t="str">
        <f aca="true">IF(ROW()-1&gt;$J$1,"",INDIRECT("Inventaires!K"&amp;SMALL(Inventaires!$A$3:$A$400,ROW()-1),1))</f>
        <v/>
      </c>
      <c r="H952" s="8" t="str">
        <f aca="true">IF(ROW()-1&gt;$J$1,"",INDIRECT("Inventaires!O"&amp;SMALL(Inventaires!$A$3:$A$400,ROW()-1),1))</f>
        <v/>
      </c>
      <c r="I95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3" customFormat="false" ht="13.8" hidden="false" customHeight="false" outlineLevel="0" collapsed="false">
      <c r="B953" s="7" t="str">
        <f aca="true">IF(ROW()-1&gt;$J$1,"",INDIRECT("Inventaires!D"&amp;SMALL(Inventaires!$A$3:$A$400,ROW()-1),1))</f>
        <v/>
      </c>
      <c r="C953" s="8" t="str">
        <f aca="true">IF(ROW()-1&gt;$J$1,"",INDIRECT("Inventaires!I"&amp;SMALL(Inventaires!$A$3:$A$400,ROW()-1),1))</f>
        <v/>
      </c>
      <c r="D953" s="3" t="str">
        <f aca="true">IF(ROW()-1&gt;$J$1,"",INDIRECT("Inventaires!C"&amp;SMALL(Inventaires!$A$3:$A$400,ROW()-1),1))</f>
        <v/>
      </c>
      <c r="E953" s="8" t="str">
        <f aca="true">IF(ROW()-1&gt;$J$1,"",INDIRECT("Inventaires!Q"&amp;SMALL(Inventaires!$A$3:$A$400,ROW()-1),1))</f>
        <v/>
      </c>
      <c r="F953" s="10" t="str">
        <f aca="true">IF(ROW()-1&gt;$J$1,"",INDIRECT("Inventaires!J"&amp;SMALL(Inventaires!$A$3:$A$400,ROW()-1),1))</f>
        <v/>
      </c>
      <c r="G953" s="3" t="str">
        <f aca="true">IF(ROW()-1&gt;$J$1,"",INDIRECT("Inventaires!K"&amp;SMALL(Inventaires!$A$3:$A$400,ROW()-1),1))</f>
        <v/>
      </c>
      <c r="H953" s="8" t="str">
        <f aca="true">IF(ROW()-1&gt;$J$1,"",INDIRECT("Inventaires!O"&amp;SMALL(Inventaires!$A$3:$A$400,ROW()-1),1))</f>
        <v/>
      </c>
      <c r="I95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4" customFormat="false" ht="13.8" hidden="false" customHeight="false" outlineLevel="0" collapsed="false">
      <c r="B954" s="7" t="str">
        <f aca="true">IF(ROW()-1&gt;$J$1,"",INDIRECT("Inventaires!D"&amp;SMALL(Inventaires!$A$3:$A$400,ROW()-1),1))</f>
        <v/>
      </c>
      <c r="C954" s="8" t="str">
        <f aca="true">IF(ROW()-1&gt;$J$1,"",INDIRECT("Inventaires!I"&amp;SMALL(Inventaires!$A$3:$A$400,ROW()-1),1))</f>
        <v/>
      </c>
      <c r="D954" s="3" t="str">
        <f aca="true">IF(ROW()-1&gt;$J$1,"",INDIRECT("Inventaires!C"&amp;SMALL(Inventaires!$A$3:$A$400,ROW()-1),1))</f>
        <v/>
      </c>
      <c r="E954" s="8" t="str">
        <f aca="true">IF(ROW()-1&gt;$J$1,"",INDIRECT("Inventaires!Q"&amp;SMALL(Inventaires!$A$3:$A$400,ROW()-1),1))</f>
        <v/>
      </c>
      <c r="F954" s="10" t="str">
        <f aca="true">IF(ROW()-1&gt;$J$1,"",INDIRECT("Inventaires!J"&amp;SMALL(Inventaires!$A$3:$A$400,ROW()-1),1))</f>
        <v/>
      </c>
      <c r="G954" s="3" t="str">
        <f aca="true">IF(ROW()-1&gt;$J$1,"",INDIRECT("Inventaires!K"&amp;SMALL(Inventaires!$A$3:$A$400,ROW()-1),1))</f>
        <v/>
      </c>
      <c r="H954" s="8" t="str">
        <f aca="true">IF(ROW()-1&gt;$J$1,"",INDIRECT("Inventaires!O"&amp;SMALL(Inventaires!$A$3:$A$400,ROW()-1),1))</f>
        <v/>
      </c>
      <c r="I95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5" customFormat="false" ht="13.8" hidden="false" customHeight="false" outlineLevel="0" collapsed="false">
      <c r="B955" s="7" t="str">
        <f aca="true">IF(ROW()-1&gt;$J$1,"",INDIRECT("Inventaires!D"&amp;SMALL(Inventaires!$A$3:$A$400,ROW()-1),1))</f>
        <v/>
      </c>
      <c r="C955" s="8" t="str">
        <f aca="true">IF(ROW()-1&gt;$J$1,"",INDIRECT("Inventaires!I"&amp;SMALL(Inventaires!$A$3:$A$400,ROW()-1),1))</f>
        <v/>
      </c>
      <c r="D955" s="3" t="str">
        <f aca="true">IF(ROW()-1&gt;$J$1,"",INDIRECT("Inventaires!C"&amp;SMALL(Inventaires!$A$3:$A$400,ROW()-1),1))</f>
        <v/>
      </c>
      <c r="E955" s="8" t="str">
        <f aca="true">IF(ROW()-1&gt;$J$1,"",INDIRECT("Inventaires!Q"&amp;SMALL(Inventaires!$A$3:$A$400,ROW()-1),1))</f>
        <v/>
      </c>
      <c r="F955" s="10" t="str">
        <f aca="true">IF(ROW()-1&gt;$J$1,"",INDIRECT("Inventaires!J"&amp;SMALL(Inventaires!$A$3:$A$400,ROW()-1),1))</f>
        <v/>
      </c>
      <c r="G955" s="3" t="str">
        <f aca="true">IF(ROW()-1&gt;$J$1,"",INDIRECT("Inventaires!K"&amp;SMALL(Inventaires!$A$3:$A$400,ROW()-1),1))</f>
        <v/>
      </c>
      <c r="H955" s="8" t="str">
        <f aca="true">IF(ROW()-1&gt;$J$1,"",INDIRECT("Inventaires!O"&amp;SMALL(Inventaires!$A$3:$A$400,ROW()-1),1))</f>
        <v/>
      </c>
      <c r="I95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6" customFormat="false" ht="13.8" hidden="false" customHeight="false" outlineLevel="0" collapsed="false">
      <c r="B956" s="7" t="str">
        <f aca="true">IF(ROW()-1&gt;$J$1,"",INDIRECT("Inventaires!D"&amp;SMALL(Inventaires!$A$3:$A$400,ROW()-1),1))</f>
        <v/>
      </c>
      <c r="C956" s="8" t="str">
        <f aca="true">IF(ROW()-1&gt;$J$1,"",INDIRECT("Inventaires!I"&amp;SMALL(Inventaires!$A$3:$A$400,ROW()-1),1))</f>
        <v/>
      </c>
      <c r="D956" s="3" t="str">
        <f aca="true">IF(ROW()-1&gt;$J$1,"",INDIRECT("Inventaires!C"&amp;SMALL(Inventaires!$A$3:$A$400,ROW()-1),1))</f>
        <v/>
      </c>
      <c r="E956" s="8" t="str">
        <f aca="true">IF(ROW()-1&gt;$J$1,"",INDIRECT("Inventaires!Q"&amp;SMALL(Inventaires!$A$3:$A$400,ROW()-1),1))</f>
        <v/>
      </c>
      <c r="F956" s="10" t="str">
        <f aca="true">IF(ROW()-1&gt;$J$1,"",INDIRECT("Inventaires!J"&amp;SMALL(Inventaires!$A$3:$A$400,ROW()-1),1))</f>
        <v/>
      </c>
      <c r="G956" s="3" t="str">
        <f aca="true">IF(ROW()-1&gt;$J$1,"",INDIRECT("Inventaires!K"&amp;SMALL(Inventaires!$A$3:$A$400,ROW()-1),1))</f>
        <v/>
      </c>
      <c r="H956" s="8" t="str">
        <f aca="true">IF(ROW()-1&gt;$J$1,"",INDIRECT("Inventaires!O"&amp;SMALL(Inventaires!$A$3:$A$400,ROW()-1),1))</f>
        <v/>
      </c>
      <c r="I95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7" customFormat="false" ht="13.8" hidden="false" customHeight="false" outlineLevel="0" collapsed="false">
      <c r="B957" s="7" t="str">
        <f aca="true">IF(ROW()-1&gt;$J$1,"",INDIRECT("Inventaires!D"&amp;SMALL(Inventaires!$A$3:$A$400,ROW()-1),1))</f>
        <v/>
      </c>
      <c r="C957" s="8" t="str">
        <f aca="true">IF(ROW()-1&gt;$J$1,"",INDIRECT("Inventaires!I"&amp;SMALL(Inventaires!$A$3:$A$400,ROW()-1),1))</f>
        <v/>
      </c>
      <c r="D957" s="3" t="str">
        <f aca="true">IF(ROW()-1&gt;$J$1,"",INDIRECT("Inventaires!C"&amp;SMALL(Inventaires!$A$3:$A$400,ROW()-1),1))</f>
        <v/>
      </c>
      <c r="E957" s="8" t="str">
        <f aca="true">IF(ROW()-1&gt;$J$1,"",INDIRECT("Inventaires!Q"&amp;SMALL(Inventaires!$A$3:$A$400,ROW()-1),1))</f>
        <v/>
      </c>
      <c r="F957" s="10" t="str">
        <f aca="true">IF(ROW()-1&gt;$J$1,"",INDIRECT("Inventaires!J"&amp;SMALL(Inventaires!$A$3:$A$400,ROW()-1),1))</f>
        <v/>
      </c>
      <c r="G957" s="3" t="str">
        <f aca="true">IF(ROW()-1&gt;$J$1,"",INDIRECT("Inventaires!K"&amp;SMALL(Inventaires!$A$3:$A$400,ROW()-1),1))</f>
        <v/>
      </c>
      <c r="H957" s="8" t="str">
        <f aca="true">IF(ROW()-1&gt;$J$1,"",INDIRECT("Inventaires!O"&amp;SMALL(Inventaires!$A$3:$A$400,ROW()-1),1))</f>
        <v/>
      </c>
      <c r="I95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8" customFormat="false" ht="13.8" hidden="false" customHeight="false" outlineLevel="0" collapsed="false">
      <c r="B958" s="7" t="str">
        <f aca="true">IF(ROW()-1&gt;$J$1,"",INDIRECT("Inventaires!D"&amp;SMALL(Inventaires!$A$3:$A$400,ROW()-1),1))</f>
        <v/>
      </c>
      <c r="C958" s="8" t="str">
        <f aca="true">IF(ROW()-1&gt;$J$1,"",INDIRECT("Inventaires!I"&amp;SMALL(Inventaires!$A$3:$A$400,ROW()-1),1))</f>
        <v/>
      </c>
      <c r="D958" s="3" t="str">
        <f aca="true">IF(ROW()-1&gt;$J$1,"",INDIRECT("Inventaires!C"&amp;SMALL(Inventaires!$A$3:$A$400,ROW()-1),1))</f>
        <v/>
      </c>
      <c r="E958" s="8" t="str">
        <f aca="true">IF(ROW()-1&gt;$J$1,"",INDIRECT("Inventaires!Q"&amp;SMALL(Inventaires!$A$3:$A$400,ROW()-1),1))</f>
        <v/>
      </c>
      <c r="F958" s="10" t="str">
        <f aca="true">IF(ROW()-1&gt;$J$1,"",INDIRECT("Inventaires!J"&amp;SMALL(Inventaires!$A$3:$A$400,ROW()-1),1))</f>
        <v/>
      </c>
      <c r="G958" s="3" t="str">
        <f aca="true">IF(ROW()-1&gt;$J$1,"",INDIRECT("Inventaires!K"&amp;SMALL(Inventaires!$A$3:$A$400,ROW()-1),1))</f>
        <v/>
      </c>
      <c r="H958" s="8" t="str">
        <f aca="true">IF(ROW()-1&gt;$J$1,"",INDIRECT("Inventaires!O"&amp;SMALL(Inventaires!$A$3:$A$400,ROW()-1),1))</f>
        <v/>
      </c>
      <c r="I95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59" customFormat="false" ht="13.8" hidden="false" customHeight="false" outlineLevel="0" collapsed="false">
      <c r="B959" s="7" t="str">
        <f aca="true">IF(ROW()-1&gt;$J$1,"",INDIRECT("Inventaires!D"&amp;SMALL(Inventaires!$A$3:$A$400,ROW()-1),1))</f>
        <v/>
      </c>
      <c r="C959" s="8" t="str">
        <f aca="true">IF(ROW()-1&gt;$J$1,"",INDIRECT("Inventaires!I"&amp;SMALL(Inventaires!$A$3:$A$400,ROW()-1),1))</f>
        <v/>
      </c>
      <c r="D959" s="3" t="str">
        <f aca="true">IF(ROW()-1&gt;$J$1,"",INDIRECT("Inventaires!C"&amp;SMALL(Inventaires!$A$3:$A$400,ROW()-1),1))</f>
        <v/>
      </c>
      <c r="E959" s="8" t="str">
        <f aca="true">IF(ROW()-1&gt;$J$1,"",INDIRECT("Inventaires!Q"&amp;SMALL(Inventaires!$A$3:$A$400,ROW()-1),1))</f>
        <v/>
      </c>
      <c r="F959" s="10" t="str">
        <f aca="true">IF(ROW()-1&gt;$J$1,"",INDIRECT("Inventaires!J"&amp;SMALL(Inventaires!$A$3:$A$400,ROW()-1),1))</f>
        <v/>
      </c>
      <c r="G959" s="3" t="str">
        <f aca="true">IF(ROW()-1&gt;$J$1,"",INDIRECT("Inventaires!K"&amp;SMALL(Inventaires!$A$3:$A$400,ROW()-1),1))</f>
        <v/>
      </c>
      <c r="H959" s="8" t="str">
        <f aca="true">IF(ROW()-1&gt;$J$1,"",INDIRECT("Inventaires!O"&amp;SMALL(Inventaires!$A$3:$A$400,ROW()-1),1))</f>
        <v/>
      </c>
      <c r="I95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0" customFormat="false" ht="13.8" hidden="false" customHeight="false" outlineLevel="0" collapsed="false">
      <c r="B960" s="7" t="str">
        <f aca="true">IF(ROW()-1&gt;$J$1,"",INDIRECT("Inventaires!D"&amp;SMALL(Inventaires!$A$3:$A$400,ROW()-1),1))</f>
        <v/>
      </c>
      <c r="C960" s="8" t="str">
        <f aca="true">IF(ROW()-1&gt;$J$1,"",INDIRECT("Inventaires!I"&amp;SMALL(Inventaires!$A$3:$A$400,ROW()-1),1))</f>
        <v/>
      </c>
      <c r="D960" s="3" t="str">
        <f aca="true">IF(ROW()-1&gt;$J$1,"",INDIRECT("Inventaires!C"&amp;SMALL(Inventaires!$A$3:$A$400,ROW()-1),1))</f>
        <v/>
      </c>
      <c r="E960" s="8" t="str">
        <f aca="true">IF(ROW()-1&gt;$J$1,"",INDIRECT("Inventaires!Q"&amp;SMALL(Inventaires!$A$3:$A$400,ROW()-1),1))</f>
        <v/>
      </c>
      <c r="F960" s="10" t="str">
        <f aca="true">IF(ROW()-1&gt;$J$1,"",INDIRECT("Inventaires!J"&amp;SMALL(Inventaires!$A$3:$A$400,ROW()-1),1))</f>
        <v/>
      </c>
      <c r="G960" s="3" t="str">
        <f aca="true">IF(ROW()-1&gt;$J$1,"",INDIRECT("Inventaires!K"&amp;SMALL(Inventaires!$A$3:$A$400,ROW()-1),1))</f>
        <v/>
      </c>
      <c r="H960" s="8" t="str">
        <f aca="true">IF(ROW()-1&gt;$J$1,"",INDIRECT("Inventaires!O"&amp;SMALL(Inventaires!$A$3:$A$400,ROW()-1),1))</f>
        <v/>
      </c>
      <c r="I96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1" customFormat="false" ht="13.8" hidden="false" customHeight="false" outlineLevel="0" collapsed="false">
      <c r="B961" s="7" t="str">
        <f aca="true">IF(ROW()-1&gt;$J$1,"",INDIRECT("Inventaires!D"&amp;SMALL(Inventaires!$A$3:$A$400,ROW()-1),1))</f>
        <v/>
      </c>
      <c r="C961" s="8" t="str">
        <f aca="true">IF(ROW()-1&gt;$J$1,"",INDIRECT("Inventaires!I"&amp;SMALL(Inventaires!$A$3:$A$400,ROW()-1),1))</f>
        <v/>
      </c>
      <c r="D961" s="3" t="str">
        <f aca="true">IF(ROW()-1&gt;$J$1,"",INDIRECT("Inventaires!C"&amp;SMALL(Inventaires!$A$3:$A$400,ROW()-1),1))</f>
        <v/>
      </c>
      <c r="E961" s="8" t="str">
        <f aca="true">IF(ROW()-1&gt;$J$1,"",INDIRECT("Inventaires!Q"&amp;SMALL(Inventaires!$A$3:$A$400,ROW()-1),1))</f>
        <v/>
      </c>
      <c r="F961" s="10" t="str">
        <f aca="true">IF(ROW()-1&gt;$J$1,"",INDIRECT("Inventaires!J"&amp;SMALL(Inventaires!$A$3:$A$400,ROW()-1),1))</f>
        <v/>
      </c>
      <c r="G961" s="3" t="str">
        <f aca="true">IF(ROW()-1&gt;$J$1,"",INDIRECT("Inventaires!K"&amp;SMALL(Inventaires!$A$3:$A$400,ROW()-1),1))</f>
        <v/>
      </c>
      <c r="H961" s="8" t="str">
        <f aca="true">IF(ROW()-1&gt;$J$1,"",INDIRECT("Inventaires!O"&amp;SMALL(Inventaires!$A$3:$A$400,ROW()-1),1))</f>
        <v/>
      </c>
      <c r="I96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2" customFormat="false" ht="13.8" hidden="false" customHeight="false" outlineLevel="0" collapsed="false">
      <c r="B962" s="7" t="str">
        <f aca="true">IF(ROW()-1&gt;$J$1,"",INDIRECT("Inventaires!D"&amp;SMALL(Inventaires!$A$3:$A$400,ROW()-1),1))</f>
        <v/>
      </c>
      <c r="C962" s="8" t="str">
        <f aca="true">IF(ROW()-1&gt;$J$1,"",INDIRECT("Inventaires!I"&amp;SMALL(Inventaires!$A$3:$A$400,ROW()-1),1))</f>
        <v/>
      </c>
      <c r="D962" s="3" t="str">
        <f aca="true">IF(ROW()-1&gt;$J$1,"",INDIRECT("Inventaires!C"&amp;SMALL(Inventaires!$A$3:$A$400,ROW()-1),1))</f>
        <v/>
      </c>
      <c r="E962" s="8" t="str">
        <f aca="true">IF(ROW()-1&gt;$J$1,"",INDIRECT("Inventaires!Q"&amp;SMALL(Inventaires!$A$3:$A$400,ROW()-1),1))</f>
        <v/>
      </c>
      <c r="F962" s="10" t="str">
        <f aca="true">IF(ROW()-1&gt;$J$1,"",INDIRECT("Inventaires!J"&amp;SMALL(Inventaires!$A$3:$A$400,ROW()-1),1))</f>
        <v/>
      </c>
      <c r="G962" s="3" t="str">
        <f aca="true">IF(ROW()-1&gt;$J$1,"",INDIRECT("Inventaires!K"&amp;SMALL(Inventaires!$A$3:$A$400,ROW()-1),1))</f>
        <v/>
      </c>
      <c r="H962" s="8" t="str">
        <f aca="true">IF(ROW()-1&gt;$J$1,"",INDIRECT("Inventaires!O"&amp;SMALL(Inventaires!$A$3:$A$400,ROW()-1),1))</f>
        <v/>
      </c>
      <c r="I96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3" customFormat="false" ht="13.8" hidden="false" customHeight="false" outlineLevel="0" collapsed="false">
      <c r="B963" s="7" t="str">
        <f aca="true">IF(ROW()-1&gt;$J$1,"",INDIRECT("Inventaires!D"&amp;SMALL(Inventaires!$A$3:$A$400,ROW()-1),1))</f>
        <v/>
      </c>
      <c r="C963" s="8" t="str">
        <f aca="true">IF(ROW()-1&gt;$J$1,"",INDIRECT("Inventaires!I"&amp;SMALL(Inventaires!$A$3:$A$400,ROW()-1),1))</f>
        <v/>
      </c>
      <c r="D963" s="3" t="str">
        <f aca="true">IF(ROW()-1&gt;$J$1,"",INDIRECT("Inventaires!C"&amp;SMALL(Inventaires!$A$3:$A$400,ROW()-1),1))</f>
        <v/>
      </c>
      <c r="E963" s="8" t="str">
        <f aca="true">IF(ROW()-1&gt;$J$1,"",INDIRECT("Inventaires!Q"&amp;SMALL(Inventaires!$A$3:$A$400,ROW()-1),1))</f>
        <v/>
      </c>
      <c r="F963" s="10" t="str">
        <f aca="true">IF(ROW()-1&gt;$J$1,"",INDIRECT("Inventaires!J"&amp;SMALL(Inventaires!$A$3:$A$400,ROW()-1),1))</f>
        <v/>
      </c>
      <c r="G963" s="3" t="str">
        <f aca="true">IF(ROW()-1&gt;$J$1,"",INDIRECT("Inventaires!K"&amp;SMALL(Inventaires!$A$3:$A$400,ROW()-1),1))</f>
        <v/>
      </c>
      <c r="H963" s="8" t="str">
        <f aca="true">IF(ROW()-1&gt;$J$1,"",INDIRECT("Inventaires!O"&amp;SMALL(Inventaires!$A$3:$A$400,ROW()-1),1))</f>
        <v/>
      </c>
      <c r="I96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4" customFormat="false" ht="13.8" hidden="false" customHeight="false" outlineLevel="0" collapsed="false">
      <c r="B964" s="7" t="str">
        <f aca="true">IF(ROW()-1&gt;$J$1,"",INDIRECT("Inventaires!D"&amp;SMALL(Inventaires!$A$3:$A$400,ROW()-1),1))</f>
        <v/>
      </c>
      <c r="C964" s="8" t="str">
        <f aca="true">IF(ROW()-1&gt;$J$1,"",INDIRECT("Inventaires!I"&amp;SMALL(Inventaires!$A$3:$A$400,ROW()-1),1))</f>
        <v/>
      </c>
      <c r="D964" s="3" t="str">
        <f aca="true">IF(ROW()-1&gt;$J$1,"",INDIRECT("Inventaires!C"&amp;SMALL(Inventaires!$A$3:$A$400,ROW()-1),1))</f>
        <v/>
      </c>
      <c r="E964" s="8" t="str">
        <f aca="true">IF(ROW()-1&gt;$J$1,"",INDIRECT("Inventaires!Q"&amp;SMALL(Inventaires!$A$3:$A$400,ROW()-1),1))</f>
        <v/>
      </c>
      <c r="F964" s="10" t="str">
        <f aca="true">IF(ROW()-1&gt;$J$1,"",INDIRECT("Inventaires!J"&amp;SMALL(Inventaires!$A$3:$A$400,ROW()-1),1))</f>
        <v/>
      </c>
      <c r="G964" s="3" t="str">
        <f aca="true">IF(ROW()-1&gt;$J$1,"",INDIRECT("Inventaires!K"&amp;SMALL(Inventaires!$A$3:$A$400,ROW()-1),1))</f>
        <v/>
      </c>
      <c r="H964" s="8" t="str">
        <f aca="true">IF(ROW()-1&gt;$J$1,"",INDIRECT("Inventaires!O"&amp;SMALL(Inventaires!$A$3:$A$400,ROW()-1),1))</f>
        <v/>
      </c>
      <c r="I96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5" customFormat="false" ht="13.8" hidden="false" customHeight="false" outlineLevel="0" collapsed="false">
      <c r="B965" s="7" t="str">
        <f aca="true">IF(ROW()-1&gt;$J$1,"",INDIRECT("Inventaires!D"&amp;SMALL(Inventaires!$A$3:$A$400,ROW()-1),1))</f>
        <v/>
      </c>
      <c r="C965" s="8" t="str">
        <f aca="true">IF(ROW()-1&gt;$J$1,"",INDIRECT("Inventaires!I"&amp;SMALL(Inventaires!$A$3:$A$400,ROW()-1),1))</f>
        <v/>
      </c>
      <c r="D965" s="3" t="str">
        <f aca="true">IF(ROW()-1&gt;$J$1,"",INDIRECT("Inventaires!C"&amp;SMALL(Inventaires!$A$3:$A$400,ROW()-1),1))</f>
        <v/>
      </c>
      <c r="E965" s="8" t="str">
        <f aca="true">IF(ROW()-1&gt;$J$1,"",INDIRECT("Inventaires!Q"&amp;SMALL(Inventaires!$A$3:$A$400,ROW()-1),1))</f>
        <v/>
      </c>
      <c r="F965" s="10" t="str">
        <f aca="true">IF(ROW()-1&gt;$J$1,"",INDIRECT("Inventaires!J"&amp;SMALL(Inventaires!$A$3:$A$400,ROW()-1),1))</f>
        <v/>
      </c>
      <c r="G965" s="3" t="str">
        <f aca="true">IF(ROW()-1&gt;$J$1,"",INDIRECT("Inventaires!K"&amp;SMALL(Inventaires!$A$3:$A$400,ROW()-1),1))</f>
        <v/>
      </c>
      <c r="H965" s="8" t="str">
        <f aca="true">IF(ROW()-1&gt;$J$1,"",INDIRECT("Inventaires!O"&amp;SMALL(Inventaires!$A$3:$A$400,ROW()-1),1))</f>
        <v/>
      </c>
      <c r="I96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6" customFormat="false" ht="13.8" hidden="false" customHeight="false" outlineLevel="0" collapsed="false">
      <c r="B966" s="7" t="str">
        <f aca="true">IF(ROW()-1&gt;$J$1,"",INDIRECT("Inventaires!D"&amp;SMALL(Inventaires!$A$3:$A$400,ROW()-1),1))</f>
        <v/>
      </c>
      <c r="C966" s="8" t="str">
        <f aca="true">IF(ROW()-1&gt;$J$1,"",INDIRECT("Inventaires!I"&amp;SMALL(Inventaires!$A$3:$A$400,ROW()-1),1))</f>
        <v/>
      </c>
      <c r="D966" s="3" t="str">
        <f aca="true">IF(ROW()-1&gt;$J$1,"",INDIRECT("Inventaires!C"&amp;SMALL(Inventaires!$A$3:$A$400,ROW()-1),1))</f>
        <v/>
      </c>
      <c r="E966" s="8" t="str">
        <f aca="true">IF(ROW()-1&gt;$J$1,"",INDIRECT("Inventaires!Q"&amp;SMALL(Inventaires!$A$3:$A$400,ROW()-1),1))</f>
        <v/>
      </c>
      <c r="F966" s="10" t="str">
        <f aca="true">IF(ROW()-1&gt;$J$1,"",INDIRECT("Inventaires!J"&amp;SMALL(Inventaires!$A$3:$A$400,ROW()-1),1))</f>
        <v/>
      </c>
      <c r="G966" s="3" t="str">
        <f aca="true">IF(ROW()-1&gt;$J$1,"",INDIRECT("Inventaires!K"&amp;SMALL(Inventaires!$A$3:$A$400,ROW()-1),1))</f>
        <v/>
      </c>
      <c r="H966" s="8" t="str">
        <f aca="true">IF(ROW()-1&gt;$J$1,"",INDIRECT("Inventaires!O"&amp;SMALL(Inventaires!$A$3:$A$400,ROW()-1),1))</f>
        <v/>
      </c>
      <c r="I96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7" customFormat="false" ht="13.8" hidden="false" customHeight="false" outlineLevel="0" collapsed="false">
      <c r="B967" s="7" t="str">
        <f aca="true">IF(ROW()-1&gt;$J$1,"",INDIRECT("Inventaires!D"&amp;SMALL(Inventaires!$A$3:$A$400,ROW()-1),1))</f>
        <v/>
      </c>
      <c r="C967" s="8" t="str">
        <f aca="true">IF(ROW()-1&gt;$J$1,"",INDIRECT("Inventaires!I"&amp;SMALL(Inventaires!$A$3:$A$400,ROW()-1),1))</f>
        <v/>
      </c>
      <c r="D967" s="3" t="str">
        <f aca="true">IF(ROW()-1&gt;$J$1,"",INDIRECT("Inventaires!C"&amp;SMALL(Inventaires!$A$3:$A$400,ROW()-1),1))</f>
        <v/>
      </c>
      <c r="E967" s="8" t="str">
        <f aca="true">IF(ROW()-1&gt;$J$1,"",INDIRECT("Inventaires!Q"&amp;SMALL(Inventaires!$A$3:$A$400,ROW()-1),1))</f>
        <v/>
      </c>
      <c r="F967" s="10" t="str">
        <f aca="true">IF(ROW()-1&gt;$J$1,"",INDIRECT("Inventaires!J"&amp;SMALL(Inventaires!$A$3:$A$400,ROW()-1),1))</f>
        <v/>
      </c>
      <c r="G967" s="3" t="str">
        <f aca="true">IF(ROW()-1&gt;$J$1,"",INDIRECT("Inventaires!K"&amp;SMALL(Inventaires!$A$3:$A$400,ROW()-1),1))</f>
        <v/>
      </c>
      <c r="H967" s="8" t="str">
        <f aca="true">IF(ROW()-1&gt;$J$1,"",INDIRECT("Inventaires!O"&amp;SMALL(Inventaires!$A$3:$A$400,ROW()-1),1))</f>
        <v/>
      </c>
      <c r="I96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8" customFormat="false" ht="13.8" hidden="false" customHeight="false" outlineLevel="0" collapsed="false">
      <c r="B968" s="7" t="str">
        <f aca="true">IF(ROW()-1&gt;$J$1,"",INDIRECT("Inventaires!D"&amp;SMALL(Inventaires!$A$3:$A$400,ROW()-1),1))</f>
        <v/>
      </c>
      <c r="C968" s="8" t="str">
        <f aca="true">IF(ROW()-1&gt;$J$1,"",INDIRECT("Inventaires!I"&amp;SMALL(Inventaires!$A$3:$A$400,ROW()-1),1))</f>
        <v/>
      </c>
      <c r="D968" s="3" t="str">
        <f aca="true">IF(ROW()-1&gt;$J$1,"",INDIRECT("Inventaires!C"&amp;SMALL(Inventaires!$A$3:$A$400,ROW()-1),1))</f>
        <v/>
      </c>
      <c r="E968" s="8" t="str">
        <f aca="true">IF(ROW()-1&gt;$J$1,"",INDIRECT("Inventaires!Q"&amp;SMALL(Inventaires!$A$3:$A$400,ROW()-1),1))</f>
        <v/>
      </c>
      <c r="F968" s="10" t="str">
        <f aca="true">IF(ROW()-1&gt;$J$1,"",INDIRECT("Inventaires!J"&amp;SMALL(Inventaires!$A$3:$A$400,ROW()-1),1))</f>
        <v/>
      </c>
      <c r="G968" s="3" t="str">
        <f aca="true">IF(ROW()-1&gt;$J$1,"",INDIRECT("Inventaires!K"&amp;SMALL(Inventaires!$A$3:$A$400,ROW()-1),1))</f>
        <v/>
      </c>
      <c r="H968" s="8" t="str">
        <f aca="true">IF(ROW()-1&gt;$J$1,"",INDIRECT("Inventaires!O"&amp;SMALL(Inventaires!$A$3:$A$400,ROW()-1),1))</f>
        <v/>
      </c>
      <c r="I96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69" customFormat="false" ht="13.8" hidden="false" customHeight="false" outlineLevel="0" collapsed="false">
      <c r="B969" s="7" t="str">
        <f aca="true">IF(ROW()-1&gt;$J$1,"",INDIRECT("Inventaires!D"&amp;SMALL(Inventaires!$A$3:$A$400,ROW()-1),1))</f>
        <v/>
      </c>
      <c r="C969" s="8" t="str">
        <f aca="true">IF(ROW()-1&gt;$J$1,"",INDIRECT("Inventaires!I"&amp;SMALL(Inventaires!$A$3:$A$400,ROW()-1),1))</f>
        <v/>
      </c>
      <c r="D969" s="3" t="str">
        <f aca="true">IF(ROW()-1&gt;$J$1,"",INDIRECT("Inventaires!C"&amp;SMALL(Inventaires!$A$3:$A$400,ROW()-1),1))</f>
        <v/>
      </c>
      <c r="E969" s="8" t="str">
        <f aca="true">IF(ROW()-1&gt;$J$1,"",INDIRECT("Inventaires!Q"&amp;SMALL(Inventaires!$A$3:$A$400,ROW()-1),1))</f>
        <v/>
      </c>
      <c r="F969" s="10" t="str">
        <f aca="true">IF(ROW()-1&gt;$J$1,"",INDIRECT("Inventaires!J"&amp;SMALL(Inventaires!$A$3:$A$400,ROW()-1),1))</f>
        <v/>
      </c>
      <c r="G969" s="3" t="str">
        <f aca="true">IF(ROW()-1&gt;$J$1,"",INDIRECT("Inventaires!K"&amp;SMALL(Inventaires!$A$3:$A$400,ROW()-1),1))</f>
        <v/>
      </c>
      <c r="H969" s="8" t="str">
        <f aca="true">IF(ROW()-1&gt;$J$1,"",INDIRECT("Inventaires!O"&amp;SMALL(Inventaires!$A$3:$A$400,ROW()-1),1))</f>
        <v/>
      </c>
      <c r="I96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0" customFormat="false" ht="13.8" hidden="false" customHeight="false" outlineLevel="0" collapsed="false">
      <c r="B970" s="7" t="str">
        <f aca="true">IF(ROW()-1&gt;$J$1,"",INDIRECT("Inventaires!D"&amp;SMALL(Inventaires!$A$3:$A$400,ROW()-1),1))</f>
        <v/>
      </c>
      <c r="C970" s="8" t="str">
        <f aca="true">IF(ROW()-1&gt;$J$1,"",INDIRECT("Inventaires!I"&amp;SMALL(Inventaires!$A$3:$A$400,ROW()-1),1))</f>
        <v/>
      </c>
      <c r="D970" s="3" t="str">
        <f aca="true">IF(ROW()-1&gt;$J$1,"",INDIRECT("Inventaires!C"&amp;SMALL(Inventaires!$A$3:$A$400,ROW()-1),1))</f>
        <v/>
      </c>
      <c r="E970" s="8" t="str">
        <f aca="true">IF(ROW()-1&gt;$J$1,"",INDIRECT("Inventaires!Q"&amp;SMALL(Inventaires!$A$3:$A$400,ROW()-1),1))</f>
        <v/>
      </c>
      <c r="F970" s="10" t="str">
        <f aca="true">IF(ROW()-1&gt;$J$1,"",INDIRECT("Inventaires!J"&amp;SMALL(Inventaires!$A$3:$A$400,ROW()-1),1))</f>
        <v/>
      </c>
      <c r="G970" s="3" t="str">
        <f aca="true">IF(ROW()-1&gt;$J$1,"",INDIRECT("Inventaires!K"&amp;SMALL(Inventaires!$A$3:$A$400,ROW()-1),1))</f>
        <v/>
      </c>
      <c r="H970" s="8" t="str">
        <f aca="true">IF(ROW()-1&gt;$J$1,"",INDIRECT("Inventaires!O"&amp;SMALL(Inventaires!$A$3:$A$400,ROW()-1),1))</f>
        <v/>
      </c>
      <c r="I97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1" customFormat="false" ht="13.8" hidden="false" customHeight="false" outlineLevel="0" collapsed="false">
      <c r="B971" s="7" t="str">
        <f aca="true">IF(ROW()-1&gt;$J$1,"",INDIRECT("Inventaires!D"&amp;SMALL(Inventaires!$A$3:$A$400,ROW()-1),1))</f>
        <v/>
      </c>
      <c r="C971" s="8" t="str">
        <f aca="true">IF(ROW()-1&gt;$J$1,"",INDIRECT("Inventaires!I"&amp;SMALL(Inventaires!$A$3:$A$400,ROW()-1),1))</f>
        <v/>
      </c>
      <c r="D971" s="3" t="str">
        <f aca="true">IF(ROW()-1&gt;$J$1,"",INDIRECT("Inventaires!C"&amp;SMALL(Inventaires!$A$3:$A$400,ROW()-1),1))</f>
        <v/>
      </c>
      <c r="E971" s="8" t="str">
        <f aca="true">IF(ROW()-1&gt;$J$1,"",INDIRECT("Inventaires!Q"&amp;SMALL(Inventaires!$A$3:$A$400,ROW()-1),1))</f>
        <v/>
      </c>
      <c r="F971" s="10" t="str">
        <f aca="true">IF(ROW()-1&gt;$J$1,"",INDIRECT("Inventaires!J"&amp;SMALL(Inventaires!$A$3:$A$400,ROW()-1),1))</f>
        <v/>
      </c>
      <c r="G971" s="3" t="str">
        <f aca="true">IF(ROW()-1&gt;$J$1,"",INDIRECT("Inventaires!K"&amp;SMALL(Inventaires!$A$3:$A$400,ROW()-1),1))</f>
        <v/>
      </c>
      <c r="H971" s="8" t="str">
        <f aca="true">IF(ROW()-1&gt;$J$1,"",INDIRECT("Inventaires!O"&amp;SMALL(Inventaires!$A$3:$A$400,ROW()-1),1))</f>
        <v/>
      </c>
      <c r="I97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2" customFormat="false" ht="13.8" hidden="false" customHeight="false" outlineLevel="0" collapsed="false">
      <c r="B972" s="7" t="str">
        <f aca="true">IF(ROW()-1&gt;$J$1,"",INDIRECT("Inventaires!D"&amp;SMALL(Inventaires!$A$3:$A$400,ROW()-1),1))</f>
        <v/>
      </c>
      <c r="C972" s="8" t="str">
        <f aca="true">IF(ROW()-1&gt;$J$1,"",INDIRECT("Inventaires!I"&amp;SMALL(Inventaires!$A$3:$A$400,ROW()-1),1))</f>
        <v/>
      </c>
      <c r="D972" s="3" t="str">
        <f aca="true">IF(ROW()-1&gt;$J$1,"",INDIRECT("Inventaires!C"&amp;SMALL(Inventaires!$A$3:$A$400,ROW()-1),1))</f>
        <v/>
      </c>
      <c r="E972" s="8" t="str">
        <f aca="true">IF(ROW()-1&gt;$J$1,"",INDIRECT("Inventaires!Q"&amp;SMALL(Inventaires!$A$3:$A$400,ROW()-1),1))</f>
        <v/>
      </c>
      <c r="F972" s="10" t="str">
        <f aca="true">IF(ROW()-1&gt;$J$1,"",INDIRECT("Inventaires!J"&amp;SMALL(Inventaires!$A$3:$A$400,ROW()-1),1))</f>
        <v/>
      </c>
      <c r="G972" s="3" t="str">
        <f aca="true">IF(ROW()-1&gt;$J$1,"",INDIRECT("Inventaires!K"&amp;SMALL(Inventaires!$A$3:$A$400,ROW()-1),1))</f>
        <v/>
      </c>
      <c r="H972" s="8" t="str">
        <f aca="true">IF(ROW()-1&gt;$J$1,"",INDIRECT("Inventaires!O"&amp;SMALL(Inventaires!$A$3:$A$400,ROW()-1),1))</f>
        <v/>
      </c>
      <c r="I97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3" customFormat="false" ht="13.8" hidden="false" customHeight="false" outlineLevel="0" collapsed="false">
      <c r="B973" s="7" t="str">
        <f aca="true">IF(ROW()-1&gt;$J$1,"",INDIRECT("Inventaires!D"&amp;SMALL(Inventaires!$A$3:$A$400,ROW()-1),1))</f>
        <v/>
      </c>
      <c r="C973" s="8" t="str">
        <f aca="true">IF(ROW()-1&gt;$J$1,"",INDIRECT("Inventaires!I"&amp;SMALL(Inventaires!$A$3:$A$400,ROW()-1),1))</f>
        <v/>
      </c>
      <c r="D973" s="3" t="str">
        <f aca="true">IF(ROW()-1&gt;$J$1,"",INDIRECT("Inventaires!C"&amp;SMALL(Inventaires!$A$3:$A$400,ROW()-1),1))</f>
        <v/>
      </c>
      <c r="E973" s="8" t="str">
        <f aca="true">IF(ROW()-1&gt;$J$1,"",INDIRECT("Inventaires!Q"&amp;SMALL(Inventaires!$A$3:$A$400,ROW()-1),1))</f>
        <v/>
      </c>
      <c r="F973" s="10" t="str">
        <f aca="true">IF(ROW()-1&gt;$J$1,"",INDIRECT("Inventaires!J"&amp;SMALL(Inventaires!$A$3:$A$400,ROW()-1),1))</f>
        <v/>
      </c>
      <c r="G973" s="3" t="str">
        <f aca="true">IF(ROW()-1&gt;$J$1,"",INDIRECT("Inventaires!K"&amp;SMALL(Inventaires!$A$3:$A$400,ROW()-1),1))</f>
        <v/>
      </c>
      <c r="H973" s="8" t="str">
        <f aca="true">IF(ROW()-1&gt;$J$1,"",INDIRECT("Inventaires!O"&amp;SMALL(Inventaires!$A$3:$A$400,ROW()-1),1))</f>
        <v/>
      </c>
      <c r="I97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4" customFormat="false" ht="13.8" hidden="false" customHeight="false" outlineLevel="0" collapsed="false">
      <c r="B974" s="7" t="str">
        <f aca="true">IF(ROW()-1&gt;$J$1,"",INDIRECT("Inventaires!D"&amp;SMALL(Inventaires!$A$3:$A$400,ROW()-1),1))</f>
        <v/>
      </c>
      <c r="C974" s="8" t="str">
        <f aca="true">IF(ROW()-1&gt;$J$1,"",INDIRECT("Inventaires!I"&amp;SMALL(Inventaires!$A$3:$A$400,ROW()-1),1))</f>
        <v/>
      </c>
      <c r="D974" s="3" t="str">
        <f aca="true">IF(ROW()-1&gt;$J$1,"",INDIRECT("Inventaires!C"&amp;SMALL(Inventaires!$A$3:$A$400,ROW()-1),1))</f>
        <v/>
      </c>
      <c r="E974" s="8" t="str">
        <f aca="true">IF(ROW()-1&gt;$J$1,"",INDIRECT("Inventaires!Q"&amp;SMALL(Inventaires!$A$3:$A$400,ROW()-1),1))</f>
        <v/>
      </c>
      <c r="F974" s="10" t="str">
        <f aca="true">IF(ROW()-1&gt;$J$1,"",INDIRECT("Inventaires!J"&amp;SMALL(Inventaires!$A$3:$A$400,ROW()-1),1))</f>
        <v/>
      </c>
      <c r="G974" s="3" t="str">
        <f aca="true">IF(ROW()-1&gt;$J$1,"",INDIRECT("Inventaires!K"&amp;SMALL(Inventaires!$A$3:$A$400,ROW()-1),1))</f>
        <v/>
      </c>
      <c r="H974" s="8" t="str">
        <f aca="true">IF(ROW()-1&gt;$J$1,"",INDIRECT("Inventaires!O"&amp;SMALL(Inventaires!$A$3:$A$400,ROW()-1),1))</f>
        <v/>
      </c>
      <c r="I97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5" customFormat="false" ht="13.8" hidden="false" customHeight="false" outlineLevel="0" collapsed="false">
      <c r="B975" s="7" t="str">
        <f aca="true">IF(ROW()-1&gt;$J$1,"",INDIRECT("Inventaires!D"&amp;SMALL(Inventaires!$A$3:$A$400,ROW()-1),1))</f>
        <v/>
      </c>
      <c r="C975" s="8" t="str">
        <f aca="true">IF(ROW()-1&gt;$J$1,"",INDIRECT("Inventaires!I"&amp;SMALL(Inventaires!$A$3:$A$400,ROW()-1),1))</f>
        <v/>
      </c>
      <c r="D975" s="3" t="str">
        <f aca="true">IF(ROW()-1&gt;$J$1,"",INDIRECT("Inventaires!C"&amp;SMALL(Inventaires!$A$3:$A$400,ROW()-1),1))</f>
        <v/>
      </c>
      <c r="E975" s="8" t="str">
        <f aca="true">IF(ROW()-1&gt;$J$1,"",INDIRECT("Inventaires!Q"&amp;SMALL(Inventaires!$A$3:$A$400,ROW()-1),1))</f>
        <v/>
      </c>
      <c r="F975" s="10" t="str">
        <f aca="true">IF(ROW()-1&gt;$J$1,"",INDIRECT("Inventaires!J"&amp;SMALL(Inventaires!$A$3:$A$400,ROW()-1),1))</f>
        <v/>
      </c>
      <c r="G975" s="3" t="str">
        <f aca="true">IF(ROW()-1&gt;$J$1,"",INDIRECT("Inventaires!K"&amp;SMALL(Inventaires!$A$3:$A$400,ROW()-1),1))</f>
        <v/>
      </c>
      <c r="H975" s="8" t="str">
        <f aca="true">IF(ROW()-1&gt;$J$1,"",INDIRECT("Inventaires!O"&amp;SMALL(Inventaires!$A$3:$A$400,ROW()-1),1))</f>
        <v/>
      </c>
      <c r="I97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6" customFormat="false" ht="13.8" hidden="false" customHeight="false" outlineLevel="0" collapsed="false">
      <c r="B976" s="7" t="str">
        <f aca="true">IF(ROW()-1&gt;$J$1,"",INDIRECT("Inventaires!D"&amp;SMALL(Inventaires!$A$3:$A$400,ROW()-1),1))</f>
        <v/>
      </c>
      <c r="C976" s="8" t="str">
        <f aca="true">IF(ROW()-1&gt;$J$1,"",INDIRECT("Inventaires!I"&amp;SMALL(Inventaires!$A$3:$A$400,ROW()-1),1))</f>
        <v/>
      </c>
      <c r="D976" s="3" t="str">
        <f aca="true">IF(ROW()-1&gt;$J$1,"",INDIRECT("Inventaires!C"&amp;SMALL(Inventaires!$A$3:$A$400,ROW()-1),1))</f>
        <v/>
      </c>
      <c r="E976" s="8" t="str">
        <f aca="true">IF(ROW()-1&gt;$J$1,"",INDIRECT("Inventaires!Q"&amp;SMALL(Inventaires!$A$3:$A$400,ROW()-1),1))</f>
        <v/>
      </c>
      <c r="F976" s="10" t="str">
        <f aca="true">IF(ROW()-1&gt;$J$1,"",INDIRECT("Inventaires!J"&amp;SMALL(Inventaires!$A$3:$A$400,ROW()-1),1))</f>
        <v/>
      </c>
      <c r="G976" s="3" t="str">
        <f aca="true">IF(ROW()-1&gt;$J$1,"",INDIRECT("Inventaires!K"&amp;SMALL(Inventaires!$A$3:$A$400,ROW()-1),1))</f>
        <v/>
      </c>
      <c r="H976" s="8" t="str">
        <f aca="true">IF(ROW()-1&gt;$J$1,"",INDIRECT("Inventaires!O"&amp;SMALL(Inventaires!$A$3:$A$400,ROW()-1),1))</f>
        <v/>
      </c>
      <c r="I97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7" customFormat="false" ht="13.8" hidden="false" customHeight="false" outlineLevel="0" collapsed="false">
      <c r="B977" s="7" t="str">
        <f aca="true">IF(ROW()-1&gt;$J$1,"",INDIRECT("Inventaires!D"&amp;SMALL(Inventaires!$A$3:$A$400,ROW()-1),1))</f>
        <v/>
      </c>
      <c r="C977" s="8" t="str">
        <f aca="true">IF(ROW()-1&gt;$J$1,"",INDIRECT("Inventaires!I"&amp;SMALL(Inventaires!$A$3:$A$400,ROW()-1),1))</f>
        <v/>
      </c>
      <c r="D977" s="3" t="str">
        <f aca="true">IF(ROW()-1&gt;$J$1,"",INDIRECT("Inventaires!C"&amp;SMALL(Inventaires!$A$3:$A$400,ROW()-1),1))</f>
        <v/>
      </c>
      <c r="E977" s="8" t="str">
        <f aca="true">IF(ROW()-1&gt;$J$1,"",INDIRECT("Inventaires!Q"&amp;SMALL(Inventaires!$A$3:$A$400,ROW()-1),1))</f>
        <v/>
      </c>
      <c r="F977" s="10" t="str">
        <f aca="true">IF(ROW()-1&gt;$J$1,"",INDIRECT("Inventaires!J"&amp;SMALL(Inventaires!$A$3:$A$400,ROW()-1),1))</f>
        <v/>
      </c>
      <c r="G977" s="3" t="str">
        <f aca="true">IF(ROW()-1&gt;$J$1,"",INDIRECT("Inventaires!K"&amp;SMALL(Inventaires!$A$3:$A$400,ROW()-1),1))</f>
        <v/>
      </c>
      <c r="H977" s="8" t="str">
        <f aca="true">IF(ROW()-1&gt;$J$1,"",INDIRECT("Inventaires!O"&amp;SMALL(Inventaires!$A$3:$A$400,ROW()-1),1))</f>
        <v/>
      </c>
      <c r="I97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8" customFormat="false" ht="13.8" hidden="false" customHeight="false" outlineLevel="0" collapsed="false">
      <c r="B978" s="7" t="str">
        <f aca="true">IF(ROW()-1&gt;$J$1,"",INDIRECT("Inventaires!D"&amp;SMALL(Inventaires!$A$3:$A$400,ROW()-1),1))</f>
        <v/>
      </c>
      <c r="C978" s="8" t="str">
        <f aca="true">IF(ROW()-1&gt;$J$1,"",INDIRECT("Inventaires!I"&amp;SMALL(Inventaires!$A$3:$A$400,ROW()-1),1))</f>
        <v/>
      </c>
      <c r="D978" s="3" t="str">
        <f aca="true">IF(ROW()-1&gt;$J$1,"",INDIRECT("Inventaires!C"&amp;SMALL(Inventaires!$A$3:$A$400,ROW()-1),1))</f>
        <v/>
      </c>
      <c r="E978" s="8" t="str">
        <f aca="true">IF(ROW()-1&gt;$J$1,"",INDIRECT("Inventaires!Q"&amp;SMALL(Inventaires!$A$3:$A$400,ROW()-1),1))</f>
        <v/>
      </c>
      <c r="F978" s="10" t="str">
        <f aca="true">IF(ROW()-1&gt;$J$1,"",INDIRECT("Inventaires!J"&amp;SMALL(Inventaires!$A$3:$A$400,ROW()-1),1))</f>
        <v/>
      </c>
      <c r="G978" s="3" t="str">
        <f aca="true">IF(ROW()-1&gt;$J$1,"",INDIRECT("Inventaires!K"&amp;SMALL(Inventaires!$A$3:$A$400,ROW()-1),1))</f>
        <v/>
      </c>
      <c r="H978" s="8" t="str">
        <f aca="true">IF(ROW()-1&gt;$J$1,"",INDIRECT("Inventaires!O"&amp;SMALL(Inventaires!$A$3:$A$400,ROW()-1),1))</f>
        <v/>
      </c>
      <c r="I97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79" customFormat="false" ht="13.8" hidden="false" customHeight="false" outlineLevel="0" collapsed="false">
      <c r="B979" s="7" t="str">
        <f aca="true">IF(ROW()-1&gt;$J$1,"",INDIRECT("Inventaires!D"&amp;SMALL(Inventaires!$A$3:$A$400,ROW()-1),1))</f>
        <v/>
      </c>
      <c r="C979" s="8" t="str">
        <f aca="true">IF(ROW()-1&gt;$J$1,"",INDIRECT("Inventaires!I"&amp;SMALL(Inventaires!$A$3:$A$400,ROW()-1),1))</f>
        <v/>
      </c>
      <c r="D979" s="3" t="str">
        <f aca="true">IF(ROW()-1&gt;$J$1,"",INDIRECT("Inventaires!C"&amp;SMALL(Inventaires!$A$3:$A$400,ROW()-1),1))</f>
        <v/>
      </c>
      <c r="E979" s="8" t="str">
        <f aca="true">IF(ROW()-1&gt;$J$1,"",INDIRECT("Inventaires!Q"&amp;SMALL(Inventaires!$A$3:$A$400,ROW()-1),1))</f>
        <v/>
      </c>
      <c r="F979" s="10" t="str">
        <f aca="true">IF(ROW()-1&gt;$J$1,"",INDIRECT("Inventaires!J"&amp;SMALL(Inventaires!$A$3:$A$400,ROW()-1),1))</f>
        <v/>
      </c>
      <c r="G979" s="3" t="str">
        <f aca="true">IF(ROW()-1&gt;$J$1,"",INDIRECT("Inventaires!K"&amp;SMALL(Inventaires!$A$3:$A$400,ROW()-1),1))</f>
        <v/>
      </c>
      <c r="H979" s="8" t="str">
        <f aca="true">IF(ROW()-1&gt;$J$1,"",INDIRECT("Inventaires!O"&amp;SMALL(Inventaires!$A$3:$A$400,ROW()-1),1))</f>
        <v/>
      </c>
      <c r="I97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0" customFormat="false" ht="13.8" hidden="false" customHeight="false" outlineLevel="0" collapsed="false">
      <c r="B980" s="7" t="str">
        <f aca="true">IF(ROW()-1&gt;$J$1,"",INDIRECT("Inventaires!D"&amp;SMALL(Inventaires!$A$3:$A$400,ROW()-1),1))</f>
        <v/>
      </c>
      <c r="C980" s="8" t="str">
        <f aca="true">IF(ROW()-1&gt;$J$1,"",INDIRECT("Inventaires!I"&amp;SMALL(Inventaires!$A$3:$A$400,ROW()-1),1))</f>
        <v/>
      </c>
      <c r="D980" s="3" t="str">
        <f aca="true">IF(ROW()-1&gt;$J$1,"",INDIRECT("Inventaires!C"&amp;SMALL(Inventaires!$A$3:$A$400,ROW()-1),1))</f>
        <v/>
      </c>
      <c r="E980" s="8" t="str">
        <f aca="true">IF(ROW()-1&gt;$J$1,"",INDIRECT("Inventaires!Q"&amp;SMALL(Inventaires!$A$3:$A$400,ROW()-1),1))</f>
        <v/>
      </c>
      <c r="F980" s="10" t="str">
        <f aca="true">IF(ROW()-1&gt;$J$1,"",INDIRECT("Inventaires!J"&amp;SMALL(Inventaires!$A$3:$A$400,ROW()-1),1))</f>
        <v/>
      </c>
      <c r="G980" s="3" t="str">
        <f aca="true">IF(ROW()-1&gt;$J$1,"",INDIRECT("Inventaires!K"&amp;SMALL(Inventaires!$A$3:$A$400,ROW()-1),1))</f>
        <v/>
      </c>
      <c r="H980" s="8" t="str">
        <f aca="true">IF(ROW()-1&gt;$J$1,"",INDIRECT("Inventaires!O"&amp;SMALL(Inventaires!$A$3:$A$400,ROW()-1),1))</f>
        <v/>
      </c>
      <c r="I98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1" customFormat="false" ht="13.8" hidden="false" customHeight="false" outlineLevel="0" collapsed="false">
      <c r="B981" s="7" t="str">
        <f aca="true">IF(ROW()-1&gt;$J$1,"",INDIRECT("Inventaires!D"&amp;SMALL(Inventaires!$A$3:$A$400,ROW()-1),1))</f>
        <v/>
      </c>
      <c r="C981" s="8" t="str">
        <f aca="true">IF(ROW()-1&gt;$J$1,"",INDIRECT("Inventaires!I"&amp;SMALL(Inventaires!$A$3:$A$400,ROW()-1),1))</f>
        <v/>
      </c>
      <c r="D981" s="3" t="str">
        <f aca="true">IF(ROW()-1&gt;$J$1,"",INDIRECT("Inventaires!C"&amp;SMALL(Inventaires!$A$3:$A$400,ROW()-1),1))</f>
        <v/>
      </c>
      <c r="E981" s="8" t="str">
        <f aca="true">IF(ROW()-1&gt;$J$1,"",INDIRECT("Inventaires!Q"&amp;SMALL(Inventaires!$A$3:$A$400,ROW()-1),1))</f>
        <v/>
      </c>
      <c r="F981" s="10" t="str">
        <f aca="true">IF(ROW()-1&gt;$J$1,"",INDIRECT("Inventaires!J"&amp;SMALL(Inventaires!$A$3:$A$400,ROW()-1),1))</f>
        <v/>
      </c>
      <c r="G981" s="3" t="str">
        <f aca="true">IF(ROW()-1&gt;$J$1,"",INDIRECT("Inventaires!K"&amp;SMALL(Inventaires!$A$3:$A$400,ROW()-1),1))</f>
        <v/>
      </c>
      <c r="H981" s="8" t="str">
        <f aca="true">IF(ROW()-1&gt;$J$1,"",INDIRECT("Inventaires!O"&amp;SMALL(Inventaires!$A$3:$A$400,ROW()-1),1))</f>
        <v/>
      </c>
      <c r="I98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2" customFormat="false" ht="13.8" hidden="false" customHeight="false" outlineLevel="0" collapsed="false">
      <c r="B982" s="7" t="str">
        <f aca="true">IF(ROW()-1&gt;$J$1,"",INDIRECT("Inventaires!D"&amp;SMALL(Inventaires!$A$3:$A$400,ROW()-1),1))</f>
        <v/>
      </c>
      <c r="C982" s="8" t="str">
        <f aca="true">IF(ROW()-1&gt;$J$1,"",INDIRECT("Inventaires!I"&amp;SMALL(Inventaires!$A$3:$A$400,ROW()-1),1))</f>
        <v/>
      </c>
      <c r="D982" s="3" t="str">
        <f aca="true">IF(ROW()-1&gt;$J$1,"",INDIRECT("Inventaires!C"&amp;SMALL(Inventaires!$A$3:$A$400,ROW()-1),1))</f>
        <v/>
      </c>
      <c r="E982" s="8" t="str">
        <f aca="true">IF(ROW()-1&gt;$J$1,"",INDIRECT("Inventaires!Q"&amp;SMALL(Inventaires!$A$3:$A$400,ROW()-1),1))</f>
        <v/>
      </c>
      <c r="F982" s="10" t="str">
        <f aca="true">IF(ROW()-1&gt;$J$1,"",INDIRECT("Inventaires!J"&amp;SMALL(Inventaires!$A$3:$A$400,ROW()-1),1))</f>
        <v/>
      </c>
      <c r="G982" s="3" t="str">
        <f aca="true">IF(ROW()-1&gt;$J$1,"",INDIRECT("Inventaires!K"&amp;SMALL(Inventaires!$A$3:$A$400,ROW()-1),1))</f>
        <v/>
      </c>
      <c r="H982" s="8" t="str">
        <f aca="true">IF(ROW()-1&gt;$J$1,"",INDIRECT("Inventaires!O"&amp;SMALL(Inventaires!$A$3:$A$400,ROW()-1),1))</f>
        <v/>
      </c>
      <c r="I98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3" customFormat="false" ht="13.8" hidden="false" customHeight="false" outlineLevel="0" collapsed="false">
      <c r="B983" s="7" t="str">
        <f aca="true">IF(ROW()-1&gt;$J$1,"",INDIRECT("Inventaires!D"&amp;SMALL(Inventaires!$A$3:$A$400,ROW()-1),1))</f>
        <v/>
      </c>
      <c r="C983" s="8" t="str">
        <f aca="true">IF(ROW()-1&gt;$J$1,"",INDIRECT("Inventaires!I"&amp;SMALL(Inventaires!$A$3:$A$400,ROW()-1),1))</f>
        <v/>
      </c>
      <c r="D983" s="3" t="str">
        <f aca="true">IF(ROW()-1&gt;$J$1,"",INDIRECT("Inventaires!C"&amp;SMALL(Inventaires!$A$3:$A$400,ROW()-1),1))</f>
        <v/>
      </c>
      <c r="E983" s="8" t="str">
        <f aca="true">IF(ROW()-1&gt;$J$1,"",INDIRECT("Inventaires!Q"&amp;SMALL(Inventaires!$A$3:$A$400,ROW()-1),1))</f>
        <v/>
      </c>
      <c r="F983" s="10" t="str">
        <f aca="true">IF(ROW()-1&gt;$J$1,"",INDIRECT("Inventaires!J"&amp;SMALL(Inventaires!$A$3:$A$400,ROW()-1),1))</f>
        <v/>
      </c>
      <c r="G983" s="3" t="str">
        <f aca="true">IF(ROW()-1&gt;$J$1,"",INDIRECT("Inventaires!K"&amp;SMALL(Inventaires!$A$3:$A$400,ROW()-1),1))</f>
        <v/>
      </c>
      <c r="H983" s="8" t="str">
        <f aca="true">IF(ROW()-1&gt;$J$1,"",INDIRECT("Inventaires!O"&amp;SMALL(Inventaires!$A$3:$A$400,ROW()-1),1))</f>
        <v/>
      </c>
      <c r="I98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4" customFormat="false" ht="13.8" hidden="false" customHeight="false" outlineLevel="0" collapsed="false">
      <c r="B984" s="7" t="str">
        <f aca="true">IF(ROW()-1&gt;$J$1,"",INDIRECT("Inventaires!D"&amp;SMALL(Inventaires!$A$3:$A$400,ROW()-1),1))</f>
        <v/>
      </c>
      <c r="C984" s="8" t="str">
        <f aca="true">IF(ROW()-1&gt;$J$1,"",INDIRECT("Inventaires!I"&amp;SMALL(Inventaires!$A$3:$A$400,ROW()-1),1))</f>
        <v/>
      </c>
      <c r="D984" s="3" t="str">
        <f aca="true">IF(ROW()-1&gt;$J$1,"",INDIRECT("Inventaires!C"&amp;SMALL(Inventaires!$A$3:$A$400,ROW()-1),1))</f>
        <v/>
      </c>
      <c r="E984" s="8" t="str">
        <f aca="true">IF(ROW()-1&gt;$J$1,"",INDIRECT("Inventaires!Q"&amp;SMALL(Inventaires!$A$3:$A$400,ROW()-1),1))</f>
        <v/>
      </c>
      <c r="F984" s="10" t="str">
        <f aca="true">IF(ROW()-1&gt;$J$1,"",INDIRECT("Inventaires!J"&amp;SMALL(Inventaires!$A$3:$A$400,ROW()-1),1))</f>
        <v/>
      </c>
      <c r="G984" s="3" t="str">
        <f aca="true">IF(ROW()-1&gt;$J$1,"",INDIRECT("Inventaires!K"&amp;SMALL(Inventaires!$A$3:$A$400,ROW()-1),1))</f>
        <v/>
      </c>
      <c r="H984" s="8" t="str">
        <f aca="true">IF(ROW()-1&gt;$J$1,"",INDIRECT("Inventaires!O"&amp;SMALL(Inventaires!$A$3:$A$400,ROW()-1),1))</f>
        <v/>
      </c>
      <c r="I98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5" customFormat="false" ht="13.8" hidden="false" customHeight="false" outlineLevel="0" collapsed="false">
      <c r="B985" s="7" t="str">
        <f aca="true">IF(ROW()-1&gt;$J$1,"",INDIRECT("Inventaires!D"&amp;SMALL(Inventaires!$A$3:$A$400,ROW()-1),1))</f>
        <v/>
      </c>
      <c r="C985" s="8" t="str">
        <f aca="true">IF(ROW()-1&gt;$J$1,"",INDIRECT("Inventaires!I"&amp;SMALL(Inventaires!$A$3:$A$400,ROW()-1),1))</f>
        <v/>
      </c>
      <c r="D985" s="3" t="str">
        <f aca="true">IF(ROW()-1&gt;$J$1,"",INDIRECT("Inventaires!C"&amp;SMALL(Inventaires!$A$3:$A$400,ROW()-1),1))</f>
        <v/>
      </c>
      <c r="E985" s="8" t="str">
        <f aca="true">IF(ROW()-1&gt;$J$1,"",INDIRECT("Inventaires!Q"&amp;SMALL(Inventaires!$A$3:$A$400,ROW()-1),1))</f>
        <v/>
      </c>
      <c r="F985" s="10" t="str">
        <f aca="true">IF(ROW()-1&gt;$J$1,"",INDIRECT("Inventaires!J"&amp;SMALL(Inventaires!$A$3:$A$400,ROW()-1),1))</f>
        <v/>
      </c>
      <c r="G985" s="3" t="str">
        <f aca="true">IF(ROW()-1&gt;$J$1,"",INDIRECT("Inventaires!K"&amp;SMALL(Inventaires!$A$3:$A$400,ROW()-1),1))</f>
        <v/>
      </c>
      <c r="H985" s="8" t="str">
        <f aca="true">IF(ROW()-1&gt;$J$1,"",INDIRECT("Inventaires!O"&amp;SMALL(Inventaires!$A$3:$A$400,ROW()-1),1))</f>
        <v/>
      </c>
      <c r="I98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6" customFormat="false" ht="13.8" hidden="false" customHeight="false" outlineLevel="0" collapsed="false">
      <c r="B986" s="7" t="str">
        <f aca="true">IF(ROW()-1&gt;$J$1,"",INDIRECT("Inventaires!D"&amp;SMALL(Inventaires!$A$3:$A$400,ROW()-1),1))</f>
        <v/>
      </c>
      <c r="C986" s="8" t="str">
        <f aca="true">IF(ROW()-1&gt;$J$1,"",INDIRECT("Inventaires!I"&amp;SMALL(Inventaires!$A$3:$A$400,ROW()-1),1))</f>
        <v/>
      </c>
      <c r="D986" s="3" t="str">
        <f aca="true">IF(ROW()-1&gt;$J$1,"",INDIRECT("Inventaires!C"&amp;SMALL(Inventaires!$A$3:$A$400,ROW()-1),1))</f>
        <v/>
      </c>
      <c r="E986" s="8" t="str">
        <f aca="true">IF(ROW()-1&gt;$J$1,"",INDIRECT("Inventaires!Q"&amp;SMALL(Inventaires!$A$3:$A$400,ROW()-1),1))</f>
        <v/>
      </c>
      <c r="F986" s="10" t="str">
        <f aca="true">IF(ROW()-1&gt;$J$1,"",INDIRECT("Inventaires!J"&amp;SMALL(Inventaires!$A$3:$A$400,ROW()-1),1))</f>
        <v/>
      </c>
      <c r="G986" s="3" t="str">
        <f aca="true">IF(ROW()-1&gt;$J$1,"",INDIRECT("Inventaires!K"&amp;SMALL(Inventaires!$A$3:$A$400,ROW()-1),1))</f>
        <v/>
      </c>
      <c r="H986" s="8" t="str">
        <f aca="true">IF(ROW()-1&gt;$J$1,"",INDIRECT("Inventaires!O"&amp;SMALL(Inventaires!$A$3:$A$400,ROW()-1),1))</f>
        <v/>
      </c>
      <c r="I98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7" customFormat="false" ht="13.8" hidden="false" customHeight="false" outlineLevel="0" collapsed="false">
      <c r="B987" s="7" t="str">
        <f aca="true">IF(ROW()-1&gt;$J$1,"",INDIRECT("Inventaires!D"&amp;SMALL(Inventaires!$A$3:$A$400,ROW()-1),1))</f>
        <v/>
      </c>
      <c r="C987" s="8" t="str">
        <f aca="true">IF(ROW()-1&gt;$J$1,"",INDIRECT("Inventaires!I"&amp;SMALL(Inventaires!$A$3:$A$400,ROW()-1),1))</f>
        <v/>
      </c>
      <c r="D987" s="3" t="str">
        <f aca="true">IF(ROW()-1&gt;$J$1,"",INDIRECT("Inventaires!C"&amp;SMALL(Inventaires!$A$3:$A$400,ROW()-1),1))</f>
        <v/>
      </c>
      <c r="E987" s="8" t="str">
        <f aca="true">IF(ROW()-1&gt;$J$1,"",INDIRECT("Inventaires!Q"&amp;SMALL(Inventaires!$A$3:$A$400,ROW()-1),1))</f>
        <v/>
      </c>
      <c r="F987" s="10" t="str">
        <f aca="true">IF(ROW()-1&gt;$J$1,"",INDIRECT("Inventaires!J"&amp;SMALL(Inventaires!$A$3:$A$400,ROW()-1),1))</f>
        <v/>
      </c>
      <c r="G987" s="3" t="str">
        <f aca="true">IF(ROW()-1&gt;$J$1,"",INDIRECT("Inventaires!K"&amp;SMALL(Inventaires!$A$3:$A$400,ROW()-1),1))</f>
        <v/>
      </c>
      <c r="H987" s="8" t="str">
        <f aca="true">IF(ROW()-1&gt;$J$1,"",INDIRECT("Inventaires!O"&amp;SMALL(Inventaires!$A$3:$A$400,ROW()-1),1))</f>
        <v/>
      </c>
      <c r="I98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8" customFormat="false" ht="13.8" hidden="false" customHeight="false" outlineLevel="0" collapsed="false">
      <c r="B988" s="7" t="str">
        <f aca="true">IF(ROW()-1&gt;$J$1,"",INDIRECT("Inventaires!D"&amp;SMALL(Inventaires!$A$3:$A$400,ROW()-1),1))</f>
        <v/>
      </c>
      <c r="C988" s="8" t="str">
        <f aca="true">IF(ROW()-1&gt;$J$1,"",INDIRECT("Inventaires!I"&amp;SMALL(Inventaires!$A$3:$A$400,ROW()-1),1))</f>
        <v/>
      </c>
      <c r="D988" s="3" t="str">
        <f aca="true">IF(ROW()-1&gt;$J$1,"",INDIRECT("Inventaires!C"&amp;SMALL(Inventaires!$A$3:$A$400,ROW()-1),1))</f>
        <v/>
      </c>
      <c r="E988" s="8" t="str">
        <f aca="true">IF(ROW()-1&gt;$J$1,"",INDIRECT("Inventaires!Q"&amp;SMALL(Inventaires!$A$3:$A$400,ROW()-1),1))</f>
        <v/>
      </c>
      <c r="F988" s="10" t="str">
        <f aca="true">IF(ROW()-1&gt;$J$1,"",INDIRECT("Inventaires!J"&amp;SMALL(Inventaires!$A$3:$A$400,ROW()-1),1))</f>
        <v/>
      </c>
      <c r="G988" s="3" t="str">
        <f aca="true">IF(ROW()-1&gt;$J$1,"",INDIRECT("Inventaires!K"&amp;SMALL(Inventaires!$A$3:$A$400,ROW()-1),1))</f>
        <v/>
      </c>
      <c r="H988" s="8" t="str">
        <f aca="true">IF(ROW()-1&gt;$J$1,"",INDIRECT("Inventaires!O"&amp;SMALL(Inventaires!$A$3:$A$400,ROW()-1),1))</f>
        <v/>
      </c>
      <c r="I98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89" customFormat="false" ht="13.8" hidden="false" customHeight="false" outlineLevel="0" collapsed="false">
      <c r="B989" s="7" t="str">
        <f aca="true">IF(ROW()-1&gt;$J$1,"",INDIRECT("Inventaires!D"&amp;SMALL(Inventaires!$A$3:$A$400,ROW()-1),1))</f>
        <v/>
      </c>
      <c r="C989" s="8" t="str">
        <f aca="true">IF(ROW()-1&gt;$J$1,"",INDIRECT("Inventaires!I"&amp;SMALL(Inventaires!$A$3:$A$400,ROW()-1),1))</f>
        <v/>
      </c>
      <c r="D989" s="3" t="str">
        <f aca="true">IF(ROW()-1&gt;$J$1,"",INDIRECT("Inventaires!C"&amp;SMALL(Inventaires!$A$3:$A$400,ROW()-1),1))</f>
        <v/>
      </c>
      <c r="E989" s="8" t="str">
        <f aca="true">IF(ROW()-1&gt;$J$1,"",INDIRECT("Inventaires!Q"&amp;SMALL(Inventaires!$A$3:$A$400,ROW()-1),1))</f>
        <v/>
      </c>
      <c r="F989" s="10" t="str">
        <f aca="true">IF(ROW()-1&gt;$J$1,"",INDIRECT("Inventaires!J"&amp;SMALL(Inventaires!$A$3:$A$400,ROW()-1),1))</f>
        <v/>
      </c>
      <c r="G989" s="3" t="str">
        <f aca="true">IF(ROW()-1&gt;$J$1,"",INDIRECT("Inventaires!K"&amp;SMALL(Inventaires!$A$3:$A$400,ROW()-1),1))</f>
        <v/>
      </c>
      <c r="H989" s="8" t="str">
        <f aca="true">IF(ROW()-1&gt;$J$1,"",INDIRECT("Inventaires!O"&amp;SMALL(Inventaires!$A$3:$A$400,ROW()-1),1))</f>
        <v/>
      </c>
      <c r="I98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0" customFormat="false" ht="13.8" hidden="false" customHeight="false" outlineLevel="0" collapsed="false">
      <c r="B990" s="7" t="str">
        <f aca="true">IF(ROW()-1&gt;$J$1,"",INDIRECT("Inventaires!D"&amp;SMALL(Inventaires!$A$3:$A$400,ROW()-1),1))</f>
        <v/>
      </c>
      <c r="C990" s="8" t="str">
        <f aca="true">IF(ROW()-1&gt;$J$1,"",INDIRECT("Inventaires!I"&amp;SMALL(Inventaires!$A$3:$A$400,ROW()-1),1))</f>
        <v/>
      </c>
      <c r="D990" s="3" t="str">
        <f aca="true">IF(ROW()-1&gt;$J$1,"",INDIRECT("Inventaires!C"&amp;SMALL(Inventaires!$A$3:$A$400,ROW()-1),1))</f>
        <v/>
      </c>
      <c r="E990" s="8" t="str">
        <f aca="true">IF(ROW()-1&gt;$J$1,"",INDIRECT("Inventaires!Q"&amp;SMALL(Inventaires!$A$3:$A$400,ROW()-1),1))</f>
        <v/>
      </c>
      <c r="F990" s="10" t="str">
        <f aca="true">IF(ROW()-1&gt;$J$1,"",INDIRECT("Inventaires!J"&amp;SMALL(Inventaires!$A$3:$A$400,ROW()-1),1))</f>
        <v/>
      </c>
      <c r="G990" s="3" t="str">
        <f aca="true">IF(ROW()-1&gt;$J$1,"",INDIRECT("Inventaires!K"&amp;SMALL(Inventaires!$A$3:$A$400,ROW()-1),1))</f>
        <v/>
      </c>
      <c r="H990" s="8" t="str">
        <f aca="true">IF(ROW()-1&gt;$J$1,"",INDIRECT("Inventaires!O"&amp;SMALL(Inventaires!$A$3:$A$400,ROW()-1),1))</f>
        <v/>
      </c>
      <c r="I99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1" customFormat="false" ht="13.8" hidden="false" customHeight="false" outlineLevel="0" collapsed="false">
      <c r="B991" s="7" t="str">
        <f aca="true">IF(ROW()-1&gt;$J$1,"",INDIRECT("Inventaires!D"&amp;SMALL(Inventaires!$A$3:$A$400,ROW()-1),1))</f>
        <v/>
      </c>
      <c r="C991" s="8" t="str">
        <f aca="true">IF(ROW()-1&gt;$J$1,"",INDIRECT("Inventaires!I"&amp;SMALL(Inventaires!$A$3:$A$400,ROW()-1),1))</f>
        <v/>
      </c>
      <c r="D991" s="3" t="str">
        <f aca="true">IF(ROW()-1&gt;$J$1,"",INDIRECT("Inventaires!C"&amp;SMALL(Inventaires!$A$3:$A$400,ROW()-1),1))</f>
        <v/>
      </c>
      <c r="E991" s="8" t="str">
        <f aca="true">IF(ROW()-1&gt;$J$1,"",INDIRECT("Inventaires!Q"&amp;SMALL(Inventaires!$A$3:$A$400,ROW()-1),1))</f>
        <v/>
      </c>
      <c r="F991" s="10" t="str">
        <f aca="true">IF(ROW()-1&gt;$J$1,"",INDIRECT("Inventaires!J"&amp;SMALL(Inventaires!$A$3:$A$400,ROW()-1),1))</f>
        <v/>
      </c>
      <c r="G991" s="3" t="str">
        <f aca="true">IF(ROW()-1&gt;$J$1,"",INDIRECT("Inventaires!K"&amp;SMALL(Inventaires!$A$3:$A$400,ROW()-1),1))</f>
        <v/>
      </c>
      <c r="H991" s="8" t="str">
        <f aca="true">IF(ROW()-1&gt;$J$1,"",INDIRECT("Inventaires!O"&amp;SMALL(Inventaires!$A$3:$A$400,ROW()-1),1))</f>
        <v/>
      </c>
      <c r="I991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2" customFormat="false" ht="13.8" hidden="false" customHeight="false" outlineLevel="0" collapsed="false">
      <c r="B992" s="7" t="str">
        <f aca="true">IF(ROW()-1&gt;$J$1,"",INDIRECT("Inventaires!D"&amp;SMALL(Inventaires!$A$3:$A$400,ROW()-1),1))</f>
        <v/>
      </c>
      <c r="C992" s="8" t="str">
        <f aca="true">IF(ROW()-1&gt;$J$1,"",INDIRECT("Inventaires!I"&amp;SMALL(Inventaires!$A$3:$A$400,ROW()-1),1))</f>
        <v/>
      </c>
      <c r="D992" s="3" t="str">
        <f aca="true">IF(ROW()-1&gt;$J$1,"",INDIRECT("Inventaires!C"&amp;SMALL(Inventaires!$A$3:$A$400,ROW()-1),1))</f>
        <v/>
      </c>
      <c r="E992" s="8" t="str">
        <f aca="true">IF(ROW()-1&gt;$J$1,"",INDIRECT("Inventaires!Q"&amp;SMALL(Inventaires!$A$3:$A$400,ROW()-1),1))</f>
        <v/>
      </c>
      <c r="F992" s="10" t="str">
        <f aca="true">IF(ROW()-1&gt;$J$1,"",INDIRECT("Inventaires!J"&amp;SMALL(Inventaires!$A$3:$A$400,ROW()-1),1))</f>
        <v/>
      </c>
      <c r="G992" s="3" t="str">
        <f aca="true">IF(ROW()-1&gt;$J$1,"",INDIRECT("Inventaires!K"&amp;SMALL(Inventaires!$A$3:$A$400,ROW()-1),1))</f>
        <v/>
      </c>
      <c r="H992" s="8" t="str">
        <f aca="true">IF(ROW()-1&gt;$J$1,"",INDIRECT("Inventaires!O"&amp;SMALL(Inventaires!$A$3:$A$400,ROW()-1),1))</f>
        <v/>
      </c>
      <c r="I992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3" customFormat="false" ht="13.8" hidden="false" customHeight="false" outlineLevel="0" collapsed="false">
      <c r="B993" s="7" t="str">
        <f aca="true">IF(ROW()-1&gt;$J$1,"",INDIRECT("Inventaires!D"&amp;SMALL(Inventaires!$A$3:$A$400,ROW()-1),1))</f>
        <v/>
      </c>
      <c r="C993" s="8" t="str">
        <f aca="true">IF(ROW()-1&gt;$J$1,"",INDIRECT("Inventaires!I"&amp;SMALL(Inventaires!$A$3:$A$400,ROW()-1),1))</f>
        <v/>
      </c>
      <c r="D993" s="3" t="str">
        <f aca="true">IF(ROW()-1&gt;$J$1,"",INDIRECT("Inventaires!C"&amp;SMALL(Inventaires!$A$3:$A$400,ROW()-1),1))</f>
        <v/>
      </c>
      <c r="E993" s="8" t="str">
        <f aca="true">IF(ROW()-1&gt;$J$1,"",INDIRECT("Inventaires!Q"&amp;SMALL(Inventaires!$A$3:$A$400,ROW()-1),1))</f>
        <v/>
      </c>
      <c r="F993" s="10" t="str">
        <f aca="true">IF(ROW()-1&gt;$J$1,"",INDIRECT("Inventaires!J"&amp;SMALL(Inventaires!$A$3:$A$400,ROW()-1),1))</f>
        <v/>
      </c>
      <c r="G993" s="3" t="str">
        <f aca="true">IF(ROW()-1&gt;$J$1,"",INDIRECT("Inventaires!K"&amp;SMALL(Inventaires!$A$3:$A$400,ROW()-1),1))</f>
        <v/>
      </c>
      <c r="H993" s="8" t="str">
        <f aca="true">IF(ROW()-1&gt;$J$1,"",INDIRECT("Inventaires!O"&amp;SMALL(Inventaires!$A$3:$A$400,ROW()-1),1))</f>
        <v/>
      </c>
      <c r="I993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4" customFormat="false" ht="13.8" hidden="false" customHeight="false" outlineLevel="0" collapsed="false">
      <c r="B994" s="7" t="str">
        <f aca="true">IF(ROW()-1&gt;$J$1,"",INDIRECT("Inventaires!D"&amp;SMALL(Inventaires!$A$3:$A$400,ROW()-1),1))</f>
        <v/>
      </c>
      <c r="C994" s="8" t="str">
        <f aca="true">IF(ROW()-1&gt;$J$1,"",INDIRECT("Inventaires!I"&amp;SMALL(Inventaires!$A$3:$A$400,ROW()-1),1))</f>
        <v/>
      </c>
      <c r="D994" s="3" t="str">
        <f aca="true">IF(ROW()-1&gt;$J$1,"",INDIRECT("Inventaires!C"&amp;SMALL(Inventaires!$A$3:$A$400,ROW()-1),1))</f>
        <v/>
      </c>
      <c r="E994" s="8" t="str">
        <f aca="true">IF(ROW()-1&gt;$J$1,"",INDIRECT("Inventaires!Q"&amp;SMALL(Inventaires!$A$3:$A$400,ROW()-1),1))</f>
        <v/>
      </c>
      <c r="F994" s="10" t="str">
        <f aca="true">IF(ROW()-1&gt;$J$1,"",INDIRECT("Inventaires!J"&amp;SMALL(Inventaires!$A$3:$A$400,ROW()-1),1))</f>
        <v/>
      </c>
      <c r="G994" s="3" t="str">
        <f aca="true">IF(ROW()-1&gt;$J$1,"",INDIRECT("Inventaires!K"&amp;SMALL(Inventaires!$A$3:$A$400,ROW()-1),1))</f>
        <v/>
      </c>
      <c r="H994" s="8" t="str">
        <f aca="true">IF(ROW()-1&gt;$J$1,"",INDIRECT("Inventaires!O"&amp;SMALL(Inventaires!$A$3:$A$400,ROW()-1),1))</f>
        <v/>
      </c>
      <c r="I994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5" customFormat="false" ht="13.8" hidden="false" customHeight="false" outlineLevel="0" collapsed="false">
      <c r="B995" s="7" t="str">
        <f aca="true">IF(ROW()-1&gt;$J$1,"",INDIRECT("Inventaires!D"&amp;SMALL(Inventaires!$A$3:$A$400,ROW()-1),1))</f>
        <v/>
      </c>
      <c r="C995" s="8" t="str">
        <f aca="true">IF(ROW()-1&gt;$J$1,"",INDIRECT("Inventaires!I"&amp;SMALL(Inventaires!$A$3:$A$400,ROW()-1),1))</f>
        <v/>
      </c>
      <c r="D995" s="3" t="str">
        <f aca="true">IF(ROW()-1&gt;$J$1,"",INDIRECT("Inventaires!C"&amp;SMALL(Inventaires!$A$3:$A$400,ROW()-1),1))</f>
        <v/>
      </c>
      <c r="E995" s="8" t="str">
        <f aca="true">IF(ROW()-1&gt;$J$1,"",INDIRECT("Inventaires!Q"&amp;SMALL(Inventaires!$A$3:$A$400,ROW()-1),1))</f>
        <v/>
      </c>
      <c r="F995" s="10" t="str">
        <f aca="true">IF(ROW()-1&gt;$J$1,"",INDIRECT("Inventaires!J"&amp;SMALL(Inventaires!$A$3:$A$400,ROW()-1),1))</f>
        <v/>
      </c>
      <c r="G995" s="3" t="str">
        <f aca="true">IF(ROW()-1&gt;$J$1,"",INDIRECT("Inventaires!K"&amp;SMALL(Inventaires!$A$3:$A$400,ROW()-1),1))</f>
        <v/>
      </c>
      <c r="H995" s="8" t="str">
        <f aca="true">IF(ROW()-1&gt;$J$1,"",INDIRECT("Inventaires!O"&amp;SMALL(Inventaires!$A$3:$A$400,ROW()-1),1))</f>
        <v/>
      </c>
      <c r="I995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6" customFormat="false" ht="13.8" hidden="false" customHeight="false" outlineLevel="0" collapsed="false">
      <c r="B996" s="7" t="str">
        <f aca="true">IF(ROW()-1&gt;$J$1,"",INDIRECT("Inventaires!D"&amp;SMALL(Inventaires!$A$3:$A$400,ROW()-1),1))</f>
        <v/>
      </c>
      <c r="C996" s="8" t="str">
        <f aca="true">IF(ROW()-1&gt;$J$1,"",INDIRECT("Inventaires!I"&amp;SMALL(Inventaires!$A$3:$A$400,ROW()-1),1))</f>
        <v/>
      </c>
      <c r="D996" s="3" t="str">
        <f aca="true">IF(ROW()-1&gt;$J$1,"",INDIRECT("Inventaires!C"&amp;SMALL(Inventaires!$A$3:$A$400,ROW()-1),1))</f>
        <v/>
      </c>
      <c r="E996" s="8" t="str">
        <f aca="true">IF(ROW()-1&gt;$J$1,"",INDIRECT("Inventaires!Q"&amp;SMALL(Inventaires!$A$3:$A$400,ROW()-1),1))</f>
        <v/>
      </c>
      <c r="F996" s="10" t="str">
        <f aca="true">IF(ROW()-1&gt;$J$1,"",INDIRECT("Inventaires!J"&amp;SMALL(Inventaires!$A$3:$A$400,ROW()-1),1))</f>
        <v/>
      </c>
      <c r="G996" s="3" t="str">
        <f aca="true">IF(ROW()-1&gt;$J$1,"",INDIRECT("Inventaires!K"&amp;SMALL(Inventaires!$A$3:$A$400,ROW()-1),1))</f>
        <v/>
      </c>
      <c r="H996" s="8" t="str">
        <f aca="true">IF(ROW()-1&gt;$J$1,"",INDIRECT("Inventaires!O"&amp;SMALL(Inventaires!$A$3:$A$400,ROW()-1),1))</f>
        <v/>
      </c>
      <c r="I996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7" customFormat="false" ht="13.8" hidden="false" customHeight="false" outlineLevel="0" collapsed="false">
      <c r="B997" s="7" t="str">
        <f aca="true">IF(ROW()-1&gt;$J$1,"",INDIRECT("Inventaires!D"&amp;SMALL(Inventaires!$A$3:$A$400,ROW()-1),1))</f>
        <v/>
      </c>
      <c r="C997" s="8" t="str">
        <f aca="true">IF(ROW()-1&gt;$J$1,"",INDIRECT("Inventaires!I"&amp;SMALL(Inventaires!$A$3:$A$400,ROW()-1),1))</f>
        <v/>
      </c>
      <c r="D997" s="3" t="str">
        <f aca="true">IF(ROW()-1&gt;$J$1,"",INDIRECT("Inventaires!C"&amp;SMALL(Inventaires!$A$3:$A$400,ROW()-1),1))</f>
        <v/>
      </c>
      <c r="E997" s="8" t="str">
        <f aca="true">IF(ROW()-1&gt;$J$1,"",INDIRECT("Inventaires!Q"&amp;SMALL(Inventaires!$A$3:$A$400,ROW()-1),1))</f>
        <v/>
      </c>
      <c r="F997" s="10" t="str">
        <f aca="true">IF(ROW()-1&gt;$J$1,"",INDIRECT("Inventaires!J"&amp;SMALL(Inventaires!$A$3:$A$400,ROW()-1),1))</f>
        <v/>
      </c>
      <c r="G997" s="3" t="str">
        <f aca="true">IF(ROW()-1&gt;$J$1,"",INDIRECT("Inventaires!K"&amp;SMALL(Inventaires!$A$3:$A$400,ROW()-1),1))</f>
        <v/>
      </c>
      <c r="H997" s="8" t="str">
        <f aca="true">IF(ROW()-1&gt;$J$1,"",INDIRECT("Inventaires!O"&amp;SMALL(Inventaires!$A$3:$A$400,ROW()-1),1))</f>
        <v/>
      </c>
      <c r="I997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8" customFormat="false" ht="13.8" hidden="false" customHeight="false" outlineLevel="0" collapsed="false">
      <c r="B998" s="7" t="str">
        <f aca="true">IF(ROW()-1&gt;$J$1,"",INDIRECT("Inventaires!D"&amp;SMALL(Inventaires!$A$3:$A$400,ROW()-1),1))</f>
        <v/>
      </c>
      <c r="C998" s="8" t="str">
        <f aca="true">IF(ROW()-1&gt;$J$1,"",INDIRECT("Inventaires!I"&amp;SMALL(Inventaires!$A$3:$A$400,ROW()-1),1))</f>
        <v/>
      </c>
      <c r="D998" s="3" t="str">
        <f aca="true">IF(ROW()-1&gt;$J$1,"",INDIRECT("Inventaires!C"&amp;SMALL(Inventaires!$A$3:$A$400,ROW()-1),1))</f>
        <v/>
      </c>
      <c r="E998" s="8" t="str">
        <f aca="true">IF(ROW()-1&gt;$J$1,"",INDIRECT("Inventaires!Q"&amp;SMALL(Inventaires!$A$3:$A$400,ROW()-1),1))</f>
        <v/>
      </c>
      <c r="F998" s="10" t="str">
        <f aca="true">IF(ROW()-1&gt;$J$1,"",INDIRECT("Inventaires!J"&amp;SMALL(Inventaires!$A$3:$A$400,ROW()-1),1))</f>
        <v/>
      </c>
      <c r="G998" s="3" t="str">
        <f aca="true">IF(ROW()-1&gt;$J$1,"",INDIRECT("Inventaires!K"&amp;SMALL(Inventaires!$A$3:$A$400,ROW()-1),1))</f>
        <v/>
      </c>
      <c r="H998" s="8" t="str">
        <f aca="true">IF(ROW()-1&gt;$J$1,"",INDIRECT("Inventaires!O"&amp;SMALL(Inventaires!$A$3:$A$400,ROW()-1),1))</f>
        <v/>
      </c>
      <c r="I998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999" customFormat="false" ht="13.8" hidden="false" customHeight="false" outlineLevel="0" collapsed="false">
      <c r="B999" s="7" t="str">
        <f aca="true">IF(ROW()-1&gt;$J$1,"",INDIRECT("Inventaires!D"&amp;SMALL(Inventaires!$A$3:$A$400,ROW()-1),1))</f>
        <v/>
      </c>
      <c r="C999" s="8" t="str">
        <f aca="true">IF(ROW()-1&gt;$J$1,"",INDIRECT("Inventaires!I"&amp;SMALL(Inventaires!$A$3:$A$400,ROW()-1),1))</f>
        <v/>
      </c>
      <c r="D999" s="3" t="str">
        <f aca="true">IF(ROW()-1&gt;$J$1,"",INDIRECT("Inventaires!C"&amp;SMALL(Inventaires!$A$3:$A$400,ROW()-1),1))</f>
        <v/>
      </c>
      <c r="E999" s="8" t="str">
        <f aca="true">IF(ROW()-1&gt;$J$1,"",INDIRECT("Inventaires!Q"&amp;SMALL(Inventaires!$A$3:$A$400,ROW()-1),1))</f>
        <v/>
      </c>
      <c r="F999" s="10" t="str">
        <f aca="true">IF(ROW()-1&gt;$J$1,"",INDIRECT("Inventaires!J"&amp;SMALL(Inventaires!$A$3:$A$400,ROW()-1),1))</f>
        <v/>
      </c>
      <c r="G999" s="3" t="str">
        <f aca="true">IF(ROW()-1&gt;$J$1,"",INDIRECT("Inventaires!K"&amp;SMALL(Inventaires!$A$3:$A$400,ROW()-1),1))</f>
        <v/>
      </c>
      <c r="H999" s="8" t="str">
        <f aca="true">IF(ROW()-1&gt;$J$1,"",INDIRECT("Inventaires!O"&amp;SMALL(Inventaires!$A$3:$A$400,ROW()-1),1))</f>
        <v/>
      </c>
      <c r="I999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  <row r="1000" customFormat="false" ht="13.8" hidden="false" customHeight="false" outlineLevel="0" collapsed="false">
      <c r="B1000" s="7" t="str">
        <f aca="true">IF(ROW()-1&gt;$J$1,"",INDIRECT("Inventaires!D"&amp;SMALL(Inventaires!$A$3:$A$400,ROW()-1),1))</f>
        <v/>
      </c>
      <c r="C1000" s="8" t="str">
        <f aca="true">IF(ROW()-1&gt;$J$1,"",INDIRECT("Inventaires!I"&amp;SMALL(Inventaires!$A$3:$A$400,ROW()-1),1))</f>
        <v/>
      </c>
      <c r="D1000" s="3" t="str">
        <f aca="true">IF(ROW()-1&gt;$J$1,"",INDIRECT("Inventaires!C"&amp;SMALL(Inventaires!$A$3:$A$400,ROW()-1),1))</f>
        <v/>
      </c>
      <c r="E1000" s="8" t="str">
        <f aca="true">IF(ROW()-1&gt;$J$1,"",INDIRECT("Inventaires!Q"&amp;SMALL(Inventaires!$A$3:$A$400,ROW()-1),1))</f>
        <v/>
      </c>
      <c r="F1000" s="10" t="str">
        <f aca="true">IF(ROW()-1&gt;$J$1,"",INDIRECT("Inventaires!J"&amp;SMALL(Inventaires!$A$3:$A$400,ROW()-1),1))</f>
        <v/>
      </c>
      <c r="G1000" s="3" t="str">
        <f aca="true">IF(ROW()-1&gt;$J$1,"",INDIRECT("Inventaires!K"&amp;SMALL(Inventaires!$A$3:$A$400,ROW()-1),1))</f>
        <v/>
      </c>
      <c r="H1000" s="8" t="str">
        <f aca="true">IF(ROW()-1&gt;$J$1,"",INDIRECT("Inventaires!O"&amp;SMALL(Inventaires!$A$3:$A$400,ROW()-1),1))</f>
        <v/>
      </c>
      <c r="I1000" s="8" t="str">
        <f aca="true">IF(AND($K$1=0,ROW()-1&lt;=$J$1),INDIRECT("Inventaires!M"&amp;SMALL(Inventaires!$A$3:$A$400,ROW()-1),1),IF(AND(ROW()-1&lt;=$K$1,$K$1&gt;0),INDIRECT("Inventaires!M"&amp;SMALL(Inventaires!$B$3:$B$400,ROW()-1),1),""))</f>
        <v/>
      </c>
    </row>
  </sheetData>
  <dataValidations count="3">
    <dataValidation allowBlank="true" operator="equal" showDropDown="false" showErrorMessage="true" showInputMessage="false" sqref="A2" type="list">
      <formula1>Categorie</formula1>
      <formula2>0</formula2>
    </dataValidation>
    <dataValidation allowBlank="true" operator="equal" showDropDown="false" showErrorMessage="true" showInputMessage="false" sqref="A1:K1" type="none">
      <formula1>0</formula1>
      <formula2>0</formula2>
    </dataValidation>
    <dataValidation allowBlank="true" operator="equal" showDropDown="false" showErrorMessage="true" showInputMessage="false" sqref="A3" type="list">
      <formula1>IF(LD!G1&gt;=1,LD!B1:B400,IF(LD!H1&gt;=1,LD!I1:I400,LD!B1))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4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2" topLeftCell="F48" activePane="bottomRight" state="frozen"/>
      <selection pane="topLeft" activeCell="A1" activeCellId="0" sqref="A1"/>
      <selection pane="topRight" activeCell="F1" activeCellId="0" sqref="F1"/>
      <selection pane="bottomLeft" activeCell="A48" activeCellId="0" sqref="A48"/>
      <selection pane="bottomRight" activeCell="E9" activeCellId="0" sqref="E9"/>
    </sheetView>
  </sheetViews>
  <sheetFormatPr defaultRowHeight="13.8" zeroHeight="false" outlineLevelRow="0" outlineLevelCol="0"/>
  <cols>
    <col collapsed="false" customWidth="true" hidden="false" outlineLevel="0" max="1" min="1" style="0" width="4.9"/>
    <col collapsed="false" customWidth="true" hidden="false" outlineLevel="0" max="2" min="2" style="0" width="4.86"/>
    <col collapsed="false" customWidth="true" hidden="false" outlineLevel="0" max="3" min="3" style="0" width="16.02"/>
    <col collapsed="false" customWidth="true" hidden="false" outlineLevel="0" max="4" min="4" style="0" width="48.54"/>
    <col collapsed="false" customWidth="true" hidden="false" outlineLevel="0" max="5" min="5" style="0" width="48.11"/>
    <col collapsed="false" customWidth="true" hidden="false" outlineLevel="0" max="6" min="6" style="0" width="15.88"/>
    <col collapsed="false" customWidth="true" hidden="false" outlineLevel="0" max="7" min="7" style="0" width="8.66"/>
    <col collapsed="false" customWidth="true" hidden="false" outlineLevel="0" max="8" min="8" style="0" width="28.94"/>
    <col collapsed="false" customWidth="true" hidden="false" outlineLevel="0" max="9" min="9" style="0" width="38.11"/>
    <col collapsed="false" customWidth="true" hidden="false" outlineLevel="0" max="10" min="10" style="0" width="12.68"/>
    <col collapsed="false" customWidth="true" hidden="false" outlineLevel="0" max="11" min="11" style="0" width="9.63"/>
    <col collapsed="false" customWidth="true" hidden="false" outlineLevel="0" max="12" min="12" style="0" width="6.57"/>
    <col collapsed="false" customWidth="true" hidden="false" outlineLevel="0" max="13" min="13" style="0" width="8.79"/>
    <col collapsed="false" customWidth="true" hidden="false" outlineLevel="0" max="14" min="14" style="0" width="21.3"/>
    <col collapsed="false" customWidth="true" hidden="false" outlineLevel="0" max="15" min="15" style="0" width="14.77"/>
    <col collapsed="false" customWidth="true" hidden="false" outlineLevel="0" max="16" min="16" style="0" width="6.85"/>
    <col collapsed="false" customWidth="true" hidden="false" outlineLevel="0" max="17" min="17" style="0" width="19.36"/>
    <col collapsed="false" customWidth="true" hidden="false" outlineLevel="0" max="18" min="18" style="0" width="4.9"/>
    <col collapsed="false" customWidth="true" hidden="false" outlineLevel="0" max="19" min="19" style="0" width="9.78"/>
    <col collapsed="false" customWidth="true" hidden="false" outlineLevel="0" max="20" min="20" style="0" width="6.85"/>
    <col collapsed="false" customWidth="true" hidden="false" outlineLevel="0" max="21" min="21" style="0" width="20.33"/>
    <col collapsed="false" customWidth="true" hidden="false" outlineLevel="0" max="22" min="22" style="0" width="8.21"/>
    <col collapsed="false" customWidth="true" hidden="false" outlineLevel="0" max="28" min="23" style="0" width="1.12"/>
    <col collapsed="false" customWidth="true" hidden="false" outlineLevel="0" max="1025" min="29" style="0" width="9.13"/>
  </cols>
  <sheetData>
    <row r="1" customFormat="false" ht="13.8" hidden="false" customHeight="false" outlineLevel="0" collapsed="false">
      <c r="A1" s="0" t="n">
        <f aca="false">COUNTIF(A3:A400,"&gt;=1")</f>
        <v>10</v>
      </c>
      <c r="B1" s="0" t="n">
        <f aca="false">COUNTIF(B3:B318,"&gt;=1")</f>
        <v>0</v>
      </c>
      <c r="C1" s="11" t="str">
        <f aca="false">HYPERLINK("#C2:AB1000","INVENTAIRE GÉNERÉ LE 04/01/2018 21:07:26")</f>
        <v>INVENTAIRE GÉNERÉ LE 04/01/2018 21:07:26</v>
      </c>
      <c r="D1" s="11"/>
    </row>
    <row r="2" customFormat="false" ht="13.8" hidden="false" customHeight="false" outlineLevel="0" collapsed="false">
      <c r="C2" s="12" t="s">
        <v>1</v>
      </c>
      <c r="D2" s="12" t="s">
        <v>0</v>
      </c>
      <c r="E2" s="12" t="s">
        <v>9</v>
      </c>
      <c r="F2" s="12" t="s">
        <v>10</v>
      </c>
      <c r="G2" s="12" t="s">
        <v>11</v>
      </c>
      <c r="H2" s="12" t="s">
        <v>12</v>
      </c>
      <c r="I2" s="12" t="s">
        <v>8</v>
      </c>
      <c r="J2" s="12" t="s">
        <v>3</v>
      </c>
      <c r="K2" s="12" t="s">
        <v>4</v>
      </c>
      <c r="L2" s="12" t="s">
        <v>13</v>
      </c>
      <c r="M2" s="12" t="s">
        <v>14</v>
      </c>
      <c r="N2" s="12" t="s">
        <v>15</v>
      </c>
      <c r="O2" s="12" t="s">
        <v>5</v>
      </c>
      <c r="P2" s="12" t="s">
        <v>16</v>
      </c>
      <c r="Q2" s="12" t="s">
        <v>2</v>
      </c>
      <c r="R2" s="12" t="s">
        <v>17</v>
      </c>
      <c r="S2" s="12" t="s">
        <v>18</v>
      </c>
      <c r="T2" s="12" t="s">
        <v>19</v>
      </c>
      <c r="U2" s="12" t="s">
        <v>20</v>
      </c>
      <c r="V2" s="13"/>
      <c r="W2" s="13"/>
      <c r="X2" s="13"/>
      <c r="Y2" s="13"/>
      <c r="Z2" s="13"/>
      <c r="AA2" s="13"/>
      <c r="AB2" s="13"/>
    </row>
    <row r="3" customFormat="false" ht="13.8" hidden="false" customHeight="false" outlineLevel="0" collapsed="false">
      <c r="A3" s="0" t="n">
        <f aca="false">IF(H3=Rapport!$A$2,ROW(),B3)</f>
        <v>3</v>
      </c>
      <c r="B3" s="0" t="str">
        <f aca="false">IF(OR(AND(H3&lt;&gt;Rapport!$A$2,Rapport!$C$1=""),I3&lt;&gt;Rapport!$C$1),"",ROW())</f>
        <v/>
      </c>
      <c r="C3" s="0" t="s">
        <v>21</v>
      </c>
      <c r="D3" s="0" t="s">
        <v>22</v>
      </c>
      <c r="H3" s="0" t="s">
        <v>7</v>
      </c>
      <c r="K3" s="0" t="s">
        <v>23</v>
      </c>
      <c r="Q3" s="0" t="n">
        <v>777747100873</v>
      </c>
      <c r="T3" s="14"/>
      <c r="U3" s="14"/>
      <c r="V3" s="0" t="n">
        <f aca="false">IF(K3="rupture",ROW(),"")</f>
        <v>3</v>
      </c>
    </row>
    <row r="4" customFormat="false" ht="13.8" hidden="false" customHeight="false" outlineLevel="0" collapsed="false">
      <c r="A4" s="0" t="n">
        <f aca="false">IF(H4=Rapport!$A$2,ROW(),B4)</f>
        <v>4</v>
      </c>
      <c r="B4" s="0" t="str">
        <f aca="false">IF(OR(AND(H4&lt;&gt;Rapport!$A$2,Rapport!$C$1=""),I4&lt;&gt;Rapport!$C$1),"",ROW())</f>
        <v/>
      </c>
      <c r="C4" s="0" t="s">
        <v>24</v>
      </c>
      <c r="D4" s="0" t="s">
        <v>25</v>
      </c>
      <c r="H4" s="0" t="s">
        <v>7</v>
      </c>
      <c r="K4" s="0" t="s">
        <v>23</v>
      </c>
      <c r="Q4" s="0" t="n">
        <v>777747100903</v>
      </c>
      <c r="T4" s="14"/>
      <c r="U4" s="14"/>
      <c r="V4" s="0" t="n">
        <f aca="false">IF(K4="rupture",ROW(),"")</f>
        <v>4</v>
      </c>
    </row>
    <row r="5" customFormat="false" ht="13.8" hidden="false" customHeight="false" outlineLevel="0" collapsed="false">
      <c r="A5" s="0" t="n">
        <f aca="false">IF(H5=Rapport!$A$2,ROW(),B5)</f>
        <v>5</v>
      </c>
      <c r="B5" s="0" t="str">
        <f aca="false">IF(OR(AND(H5&lt;&gt;Rapport!$A$2,Rapport!$C$1=""),I5&lt;&gt;Rapport!$C$1),"",ROW())</f>
        <v/>
      </c>
      <c r="C5" s="0" t="s">
        <v>26</v>
      </c>
      <c r="D5" s="0" t="s">
        <v>27</v>
      </c>
      <c r="H5" s="0" t="s">
        <v>7</v>
      </c>
      <c r="K5" s="0" t="s">
        <v>23</v>
      </c>
      <c r="Q5" s="0" t="n">
        <v>777747101009</v>
      </c>
      <c r="T5" s="14"/>
      <c r="U5" s="14"/>
      <c r="V5" s="0" t="n">
        <f aca="false">IF(K5="rupture",ROW(),"")</f>
        <v>5</v>
      </c>
    </row>
    <row r="6" customFormat="false" ht="13.8" hidden="false" customHeight="false" outlineLevel="0" collapsed="false">
      <c r="A6" s="0" t="n">
        <f aca="false">IF(H6=Rapport!$A$2,ROW(),B6)</f>
        <v>6</v>
      </c>
      <c r="B6" s="0" t="str">
        <f aca="false">IF(OR(AND(H6&lt;&gt;Rapport!$A$2,Rapport!$C$1=""),I6&lt;&gt;Rapport!$C$1),"",ROW())</f>
        <v/>
      </c>
      <c r="C6" s="0" t="s">
        <v>28</v>
      </c>
      <c r="D6" s="0" t="s">
        <v>29</v>
      </c>
      <c r="H6" s="0" t="s">
        <v>7</v>
      </c>
      <c r="K6" s="0" t="s">
        <v>23</v>
      </c>
      <c r="Q6" s="0" t="n">
        <v>777747101023</v>
      </c>
      <c r="T6" s="14"/>
      <c r="U6" s="14"/>
      <c r="V6" s="0" t="n">
        <f aca="false">IF(K6="rupture",ROW(),"")</f>
        <v>6</v>
      </c>
    </row>
    <row r="7" customFormat="false" ht="13.8" hidden="false" customHeight="false" outlineLevel="0" collapsed="false">
      <c r="A7" s="0" t="n">
        <f aca="false">IF(H7=Rapport!$A$2,ROW(),B7)</f>
        <v>7</v>
      </c>
      <c r="B7" s="0" t="str">
        <f aca="false">IF(OR(AND(H7&lt;&gt;Rapport!$A$2,Rapport!$C$1=""),I7&lt;&gt;Rapport!$C$1),"",ROW())</f>
        <v/>
      </c>
      <c r="C7" s="0" t="s">
        <v>30</v>
      </c>
      <c r="D7" s="0" t="s">
        <v>31</v>
      </c>
      <c r="H7" s="0" t="s">
        <v>7</v>
      </c>
      <c r="K7" s="0" t="s">
        <v>23</v>
      </c>
      <c r="Q7" s="0" t="n">
        <v>777747101900</v>
      </c>
      <c r="T7" s="14"/>
      <c r="U7" s="14"/>
      <c r="V7" s="0" t="n">
        <f aca="false">IF(K7="rupture",ROW(),"")</f>
        <v>7</v>
      </c>
    </row>
    <row r="8" customFormat="false" ht="13.8" hidden="false" customHeight="false" outlineLevel="0" collapsed="false">
      <c r="A8" s="0" t="n">
        <f aca="false">IF(H8=Rapport!$A$2,ROW(),B8)</f>
        <v>8</v>
      </c>
      <c r="B8" s="0" t="str">
        <f aca="false">IF(OR(AND(H8&lt;&gt;Rapport!$A$2,Rapport!$C$1=""),I8&lt;&gt;Rapport!$C$1),"",ROW())</f>
        <v/>
      </c>
      <c r="C8" s="0" t="s">
        <v>32</v>
      </c>
      <c r="D8" s="0" t="s">
        <v>33</v>
      </c>
      <c r="H8" s="0" t="s">
        <v>7</v>
      </c>
      <c r="K8" s="0" t="s">
        <v>23</v>
      </c>
      <c r="Q8" s="0" t="n">
        <v>777747101917</v>
      </c>
      <c r="T8" s="14"/>
      <c r="U8" s="14"/>
      <c r="V8" s="0" t="n">
        <f aca="false">IF(K8="rupture",ROW(),"")</f>
        <v>8</v>
      </c>
    </row>
    <row r="9" customFormat="false" ht="13.8" hidden="false" customHeight="false" outlineLevel="0" collapsed="false">
      <c r="A9" s="0" t="n">
        <f aca="false">IF(H9=Rapport!$A$2,ROW(),B9)</f>
        <v>9</v>
      </c>
      <c r="B9" s="0" t="str">
        <f aca="false">IF(OR(AND(H9&lt;&gt;Rapport!$A$2,Rapport!$C$1=""),I9&lt;&gt;Rapport!$C$1),"",ROW())</f>
        <v/>
      </c>
      <c r="C9" s="0" t="s">
        <v>34</v>
      </c>
      <c r="D9" s="0" t="s">
        <v>35</v>
      </c>
      <c r="H9" s="0" t="s">
        <v>7</v>
      </c>
      <c r="K9" s="0" t="s">
        <v>23</v>
      </c>
      <c r="Q9" s="0" t="n">
        <v>777747109517</v>
      </c>
      <c r="T9" s="14"/>
      <c r="U9" s="14"/>
      <c r="V9" s="0" t="n">
        <f aca="false">IF(K9="rupture",ROW(),"")</f>
        <v>9</v>
      </c>
    </row>
    <row r="10" customFormat="false" ht="13.8" hidden="false" customHeight="false" outlineLevel="0" collapsed="false">
      <c r="A10" s="0" t="n">
        <f aca="false">IF(H10=Rapport!$A$2,ROW(),B10)</f>
        <v>10</v>
      </c>
      <c r="B10" s="0" t="str">
        <f aca="false">IF(OR(AND(H10&lt;&gt;Rapport!$A$2,Rapport!$C$1=""),I10&lt;&gt;Rapport!$C$1),"",ROW())</f>
        <v/>
      </c>
      <c r="C10" s="0" t="s">
        <v>36</v>
      </c>
      <c r="D10" s="0" t="s">
        <v>37</v>
      </c>
      <c r="H10" s="0" t="s">
        <v>7</v>
      </c>
      <c r="K10" s="0" t="s">
        <v>23</v>
      </c>
      <c r="Q10" s="0" t="n">
        <v>777747110322</v>
      </c>
      <c r="T10" s="14"/>
      <c r="U10" s="14"/>
      <c r="V10" s="0" t="n">
        <f aca="false">IF(K10="rupture",ROW(),"")</f>
        <v>10</v>
      </c>
    </row>
    <row r="11" customFormat="false" ht="13.8" hidden="false" customHeight="false" outlineLevel="0" collapsed="false">
      <c r="A11" s="0" t="n">
        <f aca="false">IF(H11=Rapport!$A$2,ROW(),B11)</f>
        <v>11</v>
      </c>
      <c r="B11" s="0" t="str">
        <f aca="false">IF(OR(AND(H11&lt;&gt;Rapport!$A$2,Rapport!$C$1=""),I11&lt;&gt;Rapport!$C$1),"",ROW())</f>
        <v/>
      </c>
      <c r="C11" s="0" t="s">
        <v>38</v>
      </c>
      <c r="D11" s="0" t="s">
        <v>39</v>
      </c>
      <c r="H11" s="0" t="s">
        <v>7</v>
      </c>
      <c r="K11" s="0" t="s">
        <v>23</v>
      </c>
      <c r="Q11" s="0" t="n">
        <v>776329547730</v>
      </c>
      <c r="T11" s="14"/>
      <c r="U11" s="14"/>
      <c r="V11" s="0" t="n">
        <f aca="false">IF(K11="rupture",ROW(),"")</f>
        <v>11</v>
      </c>
    </row>
    <row r="12" customFormat="false" ht="13.8" hidden="false" customHeight="false" outlineLevel="0" collapsed="false">
      <c r="A12" s="0" t="n">
        <f aca="false">IF(H12=Rapport!$A$2,ROW(),B12)</f>
        <v>12</v>
      </c>
      <c r="B12" s="0" t="str">
        <f aca="false">IF(OR(AND(H12&lt;&gt;Rapport!$A$2,Rapport!$C$1=""),I12&lt;&gt;Rapport!$C$1),"",ROW())</f>
        <v/>
      </c>
      <c r="C12" s="0" t="s">
        <v>40</v>
      </c>
      <c r="D12" s="0" t="s">
        <v>41</v>
      </c>
      <c r="H12" s="0" t="s">
        <v>7</v>
      </c>
      <c r="K12" s="0" t="s">
        <v>23</v>
      </c>
      <c r="Q12" s="0" t="n">
        <v>62600142290</v>
      </c>
      <c r="T12" s="14"/>
      <c r="U12" s="14"/>
      <c r="V12" s="0" t="n">
        <f aca="false">IF(K12="rupture",ROW(),"")</f>
        <v>12</v>
      </c>
    </row>
    <row r="13" customFormat="false" ht="13.8" hidden="false" customHeight="false" outlineLevel="0" collapsed="false">
      <c r="A13" s="0" t="str">
        <f aca="false">IF(H13=Rapport!$A$2,ROW(),B13)</f>
        <v/>
      </c>
      <c r="B13" s="0" t="str">
        <f aca="false">IF(OR(AND(H13&lt;&gt;Rapport!$A$2,Rapport!$C$1=""),I13&lt;&gt;Rapport!$C$1),"",ROW())</f>
        <v/>
      </c>
      <c r="C13" s="0" t="s">
        <v>42</v>
      </c>
      <c r="D13" s="0" t="s">
        <v>43</v>
      </c>
      <c r="E13" s="0" t="s">
        <v>44</v>
      </c>
      <c r="H13" s="0" t="s">
        <v>45</v>
      </c>
      <c r="I13" s="0" t="n">
        <v>320</v>
      </c>
      <c r="J13" s="0" t="n">
        <v>50</v>
      </c>
      <c r="M13" s="0" t="n">
        <v>734.5</v>
      </c>
      <c r="Q13" s="0" t="n">
        <v>665982000143</v>
      </c>
      <c r="S13" s="0" t="s">
        <v>46</v>
      </c>
      <c r="T13" s="14"/>
      <c r="U13" s="14"/>
      <c r="V13" s="0" t="str">
        <f aca="false">IF(K13="rupture",ROW(),"")</f>
        <v/>
      </c>
    </row>
    <row r="14" customFormat="false" ht="13.8" hidden="false" customHeight="false" outlineLevel="0" collapsed="false">
      <c r="A14" s="0" t="str">
        <f aca="false">IF(H14=Rapport!$A$2,ROW(),B14)</f>
        <v/>
      </c>
      <c r="B14" s="0" t="str">
        <f aca="false">IF(OR(AND(H14&lt;&gt;Rapport!$A$2,Rapport!$C$1=""),I14&lt;&gt;Rapport!$C$1),"",ROW())</f>
        <v/>
      </c>
      <c r="C14" s="0" t="s">
        <v>47</v>
      </c>
      <c r="D14" s="0" t="s">
        <v>43</v>
      </c>
      <c r="H14" s="0" t="s">
        <v>45</v>
      </c>
      <c r="K14" s="0" t="s">
        <v>23</v>
      </c>
      <c r="Q14" s="0" t="n">
        <v>830853005019</v>
      </c>
      <c r="T14" s="14"/>
      <c r="U14" s="14"/>
      <c r="V14" s="0" t="n">
        <f aca="false">IF(K14="rupture",ROW(),"")</f>
        <v>14</v>
      </c>
    </row>
    <row r="15" customFormat="false" ht="13.8" hidden="false" customHeight="false" outlineLevel="0" collapsed="false">
      <c r="A15" s="0" t="str">
        <f aca="false">IF(H15=Rapport!$A$2,ROW(),B15)</f>
        <v/>
      </c>
      <c r="B15" s="0" t="str">
        <f aca="false">IF(OR(AND(H15&lt;&gt;Rapport!$A$2,Rapport!$C$1=""),I15&lt;&gt;Rapport!$C$1),"",ROW())</f>
        <v/>
      </c>
      <c r="C15" s="0" t="s">
        <v>48</v>
      </c>
      <c r="D15" s="0" t="s">
        <v>49</v>
      </c>
      <c r="H15" s="0" t="s">
        <v>50</v>
      </c>
      <c r="K15" s="0" t="s">
        <v>23</v>
      </c>
      <c r="Q15" s="0" t="n">
        <v>55325036562</v>
      </c>
      <c r="T15" s="14"/>
      <c r="U15" s="14"/>
      <c r="V15" s="0" t="n">
        <f aca="false">IF(K15="rupture",ROW(),"")</f>
        <v>15</v>
      </c>
    </row>
    <row r="16" customFormat="false" ht="13.8" hidden="false" customHeight="false" outlineLevel="0" collapsed="false">
      <c r="A16" s="0" t="str">
        <f aca="false">IF(H16=Rapport!$A$2,ROW(),B16)</f>
        <v/>
      </c>
      <c r="B16" s="0" t="str">
        <f aca="false">IF(OR(AND(H16&lt;&gt;Rapport!$A$2,Rapport!$C$1=""),I16&lt;&gt;Rapport!$C$1),"",ROW())</f>
        <v/>
      </c>
      <c r="C16" s="0" t="s">
        <v>51</v>
      </c>
      <c r="D16" s="0" t="s">
        <v>52</v>
      </c>
      <c r="H16" s="0" t="s">
        <v>50</v>
      </c>
      <c r="J16" s="0" t="n">
        <v>24</v>
      </c>
      <c r="M16" s="0" t="n">
        <v>239.76</v>
      </c>
      <c r="O16" s="0" t="s">
        <v>53</v>
      </c>
      <c r="P16" s="0" t="s">
        <v>54</v>
      </c>
      <c r="Q16" s="0" t="n">
        <v>55325036586</v>
      </c>
      <c r="T16" s="14"/>
      <c r="U16" s="14"/>
      <c r="V16" s="0" t="str">
        <f aca="false">IF(K16="rupture",ROW(),"")</f>
        <v/>
      </c>
    </row>
    <row r="17" customFormat="false" ht="13.8" hidden="false" customHeight="false" outlineLevel="0" collapsed="false">
      <c r="A17" s="0" t="str">
        <f aca="false">IF(H17=Rapport!$A$2,ROW(),B17)</f>
        <v/>
      </c>
      <c r="B17" s="0" t="str">
        <f aca="false">IF(OR(AND(H17&lt;&gt;Rapport!$A$2,Rapport!$C$1=""),I17&lt;&gt;Rapport!$C$1),"",ROW())</f>
        <v/>
      </c>
      <c r="C17" s="0" t="s">
        <v>55</v>
      </c>
      <c r="D17" s="0" t="s">
        <v>56</v>
      </c>
      <c r="H17" s="0" t="s">
        <v>50</v>
      </c>
      <c r="K17" s="0" t="s">
        <v>23</v>
      </c>
      <c r="O17" s="0" t="s">
        <v>53</v>
      </c>
      <c r="P17" s="0" t="s">
        <v>54</v>
      </c>
      <c r="Q17" s="0" t="n">
        <v>55325036579</v>
      </c>
      <c r="T17" s="14"/>
      <c r="U17" s="14"/>
      <c r="V17" s="0" t="n">
        <f aca="false">IF(K17="rupture",ROW(),"")</f>
        <v>17</v>
      </c>
    </row>
    <row r="18" customFormat="false" ht="13.8" hidden="false" customHeight="false" outlineLevel="0" collapsed="false">
      <c r="A18" s="0" t="str">
        <f aca="false">IF(H18=Rapport!$A$2,ROW(),B18)</f>
        <v/>
      </c>
      <c r="B18" s="0" t="str">
        <f aca="false">IF(OR(AND(H18&lt;&gt;Rapport!$A$2,Rapport!$C$1=""),I18&lt;&gt;Rapport!$C$1),"",ROW())</f>
        <v/>
      </c>
      <c r="C18" s="0" t="s">
        <v>57</v>
      </c>
      <c r="D18" s="0" t="s">
        <v>58</v>
      </c>
      <c r="H18" s="0" t="s">
        <v>50</v>
      </c>
      <c r="J18" s="0" t="n">
        <v>32</v>
      </c>
      <c r="M18" s="0" t="n">
        <v>319.68</v>
      </c>
      <c r="O18" s="0" t="s">
        <v>53</v>
      </c>
      <c r="P18" s="0" t="s">
        <v>54</v>
      </c>
      <c r="Q18" s="0" t="n">
        <v>55325036555</v>
      </c>
      <c r="T18" s="14"/>
      <c r="U18" s="14"/>
      <c r="V18" s="0" t="str">
        <f aca="false">IF(K18="rupture",ROW(),"")</f>
        <v/>
      </c>
    </row>
    <row r="19" customFormat="false" ht="13.8" hidden="false" customHeight="false" outlineLevel="0" collapsed="false">
      <c r="A19" s="0" t="str">
        <f aca="false">IF(H19=Rapport!$A$2,ROW(),B19)</f>
        <v/>
      </c>
      <c r="B19" s="0" t="str">
        <f aca="false">IF(OR(AND(H19&lt;&gt;Rapport!$A$2,Rapport!$C$1=""),I19&lt;&gt;Rapport!$C$1),"",ROW())</f>
        <v/>
      </c>
      <c r="C19" s="0" t="s">
        <v>59</v>
      </c>
      <c r="D19" s="0" t="s">
        <v>60</v>
      </c>
      <c r="H19" s="0" t="s">
        <v>61</v>
      </c>
      <c r="K19" s="0" t="s">
        <v>23</v>
      </c>
      <c r="Q19" s="0" t="n">
        <v>64642028839</v>
      </c>
      <c r="T19" s="14"/>
      <c r="U19" s="14"/>
      <c r="V19" s="0" t="n">
        <f aca="false">IF(K19="rupture",ROW(),"")</f>
        <v>19</v>
      </c>
    </row>
    <row r="20" customFormat="false" ht="13.8" hidden="false" customHeight="false" outlineLevel="0" collapsed="false">
      <c r="A20" s="0" t="str">
        <f aca="false">IF(H20=Rapport!$A$2,ROW(),B20)</f>
        <v/>
      </c>
      <c r="B20" s="0" t="str">
        <f aca="false">IF(OR(AND(H20&lt;&gt;Rapport!$A$2,Rapport!$C$1=""),I20&lt;&gt;Rapport!$C$1),"",ROW())</f>
        <v/>
      </c>
      <c r="C20" s="0" t="s">
        <v>62</v>
      </c>
      <c r="D20" s="0" t="s">
        <v>63</v>
      </c>
      <c r="E20" s="0" t="s">
        <v>64</v>
      </c>
      <c r="H20" s="0" t="s">
        <v>65</v>
      </c>
      <c r="I20" s="0" t="s">
        <v>66</v>
      </c>
      <c r="J20" s="0" t="n">
        <v>18</v>
      </c>
      <c r="M20" s="0" t="n">
        <v>93.96</v>
      </c>
      <c r="Q20" s="0" t="n">
        <v>625972013430</v>
      </c>
      <c r="S20" s="0" t="s">
        <v>67</v>
      </c>
      <c r="T20" s="14"/>
      <c r="U20" s="14"/>
      <c r="V20" s="0" t="str">
        <f aca="false">IF(K20="rupture",ROW(),"")</f>
        <v/>
      </c>
    </row>
    <row r="21" customFormat="false" ht="13.8" hidden="false" customHeight="false" outlineLevel="0" collapsed="false">
      <c r="A21" s="0" t="str">
        <f aca="false">IF(H21=Rapport!$A$2,ROW(),B21)</f>
        <v/>
      </c>
      <c r="B21" s="0" t="str">
        <f aca="false">IF(OR(AND(H21&lt;&gt;Rapport!$A$2,Rapport!$C$1=""),I21&lt;&gt;Rapport!$C$1),"",ROW())</f>
        <v/>
      </c>
      <c r="C21" s="0" t="s">
        <v>68</v>
      </c>
      <c r="D21" s="0" t="s">
        <v>69</v>
      </c>
      <c r="E21" s="0" t="s">
        <v>70</v>
      </c>
      <c r="H21" s="0" t="s">
        <v>65</v>
      </c>
      <c r="I21" s="0" t="s">
        <v>66</v>
      </c>
      <c r="J21" s="0" t="n">
        <v>17</v>
      </c>
      <c r="M21" s="0" t="n">
        <v>88.74</v>
      </c>
      <c r="Q21" s="0" t="n">
        <v>625972013324</v>
      </c>
      <c r="S21" s="0" t="s">
        <v>67</v>
      </c>
      <c r="T21" s="14"/>
      <c r="U21" s="14"/>
      <c r="V21" s="0" t="str">
        <f aca="false">IF(K21="rupture",ROW(),"")</f>
        <v/>
      </c>
    </row>
    <row r="22" customFormat="false" ht="13.8" hidden="false" customHeight="false" outlineLevel="0" collapsed="false">
      <c r="A22" s="0" t="str">
        <f aca="false">IF(H22=Rapport!$A$2,ROW(),B22)</f>
        <v/>
      </c>
      <c r="B22" s="0" t="str">
        <f aca="false">IF(OR(AND(H22&lt;&gt;Rapport!$A$2,Rapport!$C$1=""),I22&lt;&gt;Rapport!$C$1),"",ROW())</f>
        <v/>
      </c>
      <c r="C22" s="0" t="s">
        <v>71</v>
      </c>
      <c r="D22" s="0" t="s">
        <v>72</v>
      </c>
      <c r="E22" s="0" t="s">
        <v>73</v>
      </c>
      <c r="H22" s="0" t="s">
        <v>65</v>
      </c>
      <c r="I22" s="0" t="s">
        <v>66</v>
      </c>
      <c r="J22" s="0" t="n">
        <v>10</v>
      </c>
      <c r="M22" s="0" t="n">
        <v>70.8</v>
      </c>
      <c r="Q22" s="0" t="n">
        <v>625972019289</v>
      </c>
      <c r="S22" s="0" t="s">
        <v>67</v>
      </c>
      <c r="T22" s="14"/>
      <c r="U22" s="14"/>
      <c r="V22" s="0" t="str">
        <f aca="false">IF(K22="rupture",ROW(),"")</f>
        <v/>
      </c>
    </row>
    <row r="23" customFormat="false" ht="13.8" hidden="false" customHeight="false" outlineLevel="0" collapsed="false">
      <c r="A23" s="0" t="str">
        <f aca="false">IF(H23=Rapport!$A$2,ROW(),B23)</f>
        <v/>
      </c>
      <c r="B23" s="0" t="str">
        <f aca="false">IF(OR(AND(H23&lt;&gt;Rapport!$A$2,Rapport!$C$1=""),I23&lt;&gt;Rapport!$C$1),"",ROW())</f>
        <v/>
      </c>
      <c r="C23" s="0" t="s">
        <v>74</v>
      </c>
      <c r="D23" s="0" t="s">
        <v>75</v>
      </c>
      <c r="E23" s="0" t="s">
        <v>76</v>
      </c>
      <c r="H23" s="0" t="s">
        <v>65</v>
      </c>
      <c r="I23" s="0" t="s">
        <v>66</v>
      </c>
      <c r="J23" s="0" t="n">
        <v>10</v>
      </c>
      <c r="M23" s="0" t="n">
        <v>71.2</v>
      </c>
      <c r="Q23" s="0" t="n">
        <v>625972019272</v>
      </c>
      <c r="T23" s="14"/>
      <c r="U23" s="14"/>
      <c r="V23" s="0" t="str">
        <f aca="false">IF(K23="rupture",ROW(),"")</f>
        <v/>
      </c>
    </row>
    <row r="24" customFormat="false" ht="13.8" hidden="false" customHeight="false" outlineLevel="0" collapsed="false">
      <c r="A24" s="0" t="str">
        <f aca="false">IF(H24=Rapport!$A$2,ROW(),B24)</f>
        <v/>
      </c>
      <c r="B24" s="0" t="str">
        <f aca="false">IF(OR(AND(H24&lt;&gt;Rapport!$A$2,Rapport!$C$1=""),I24&lt;&gt;Rapport!$C$1),"",ROW())</f>
        <v/>
      </c>
      <c r="C24" s="0" t="s">
        <v>77</v>
      </c>
      <c r="D24" s="0" t="s">
        <v>78</v>
      </c>
      <c r="E24" s="0" t="s">
        <v>79</v>
      </c>
      <c r="H24" s="0" t="s">
        <v>65</v>
      </c>
      <c r="I24" s="0" t="s">
        <v>80</v>
      </c>
      <c r="J24" s="0" t="n">
        <v>36</v>
      </c>
      <c r="M24" s="0" t="n">
        <v>40.32</v>
      </c>
      <c r="Q24" s="0" t="n">
        <v>777747101313</v>
      </c>
      <c r="S24" s="0" t="s">
        <v>81</v>
      </c>
      <c r="T24" s="14"/>
      <c r="U24" s="14"/>
      <c r="V24" s="0" t="str">
        <f aca="false">IF(K24="rupture",ROW(),"")</f>
        <v/>
      </c>
    </row>
    <row r="25" customFormat="false" ht="13.8" hidden="false" customHeight="false" outlineLevel="0" collapsed="false">
      <c r="A25" s="0" t="str">
        <f aca="false">IF(H25=Rapport!$A$2,ROW(),B25)</f>
        <v/>
      </c>
      <c r="B25" s="0" t="str">
        <f aca="false">IF(OR(AND(H25&lt;&gt;Rapport!$A$2,Rapport!$C$1=""),I25&lt;&gt;Rapport!$C$1),"",ROW())</f>
        <v/>
      </c>
      <c r="C25" s="0" t="s">
        <v>82</v>
      </c>
      <c r="D25" s="0" t="s">
        <v>83</v>
      </c>
      <c r="H25" s="0" t="s">
        <v>65</v>
      </c>
      <c r="I25" s="0" t="s">
        <v>84</v>
      </c>
      <c r="J25" s="0" t="n">
        <v>23</v>
      </c>
      <c r="M25" s="0" t="n">
        <v>206.31</v>
      </c>
      <c r="O25" s="0" t="s">
        <v>53</v>
      </c>
      <c r="Q25" s="0" t="n">
        <v>705928001008</v>
      </c>
      <c r="T25" s="14"/>
      <c r="U25" s="14"/>
      <c r="V25" s="0" t="str">
        <f aca="false">IF(K25="rupture",ROW(),"")</f>
        <v/>
      </c>
    </row>
    <row r="26" customFormat="false" ht="13.8" hidden="false" customHeight="false" outlineLevel="0" collapsed="false">
      <c r="A26" s="0" t="str">
        <f aca="false">IF(H26=Rapport!$A$2,ROW(),B26)</f>
        <v/>
      </c>
      <c r="B26" s="0" t="str">
        <f aca="false">IF(OR(AND(H26&lt;&gt;Rapport!$A$2,Rapport!$C$1=""),I26&lt;&gt;Rapport!$C$1),"",ROW())</f>
        <v/>
      </c>
      <c r="C26" s="0" t="s">
        <v>85</v>
      </c>
      <c r="D26" s="0" t="s">
        <v>86</v>
      </c>
      <c r="H26" s="0" t="s">
        <v>65</v>
      </c>
      <c r="K26" s="0" t="s">
        <v>23</v>
      </c>
      <c r="Q26" s="0" t="n">
        <v>626665006067</v>
      </c>
      <c r="T26" s="14"/>
      <c r="U26" s="14"/>
      <c r="V26" s="0" t="n">
        <f aca="false">IF(K26="rupture",ROW(),"")</f>
        <v>26</v>
      </c>
    </row>
    <row r="27" customFormat="false" ht="13.8" hidden="false" customHeight="false" outlineLevel="0" collapsed="false">
      <c r="A27" s="0" t="str">
        <f aca="false">IF(H27=Rapport!$A$2,ROW(),B27)</f>
        <v/>
      </c>
      <c r="B27" s="0" t="str">
        <f aca="false">IF(OR(AND(H27&lt;&gt;Rapport!$A$2,Rapport!$C$1=""),I27&lt;&gt;Rapport!$C$1),"",ROW())</f>
        <v/>
      </c>
      <c r="C27" s="0" t="s">
        <v>87</v>
      </c>
      <c r="D27" s="0" t="s">
        <v>88</v>
      </c>
      <c r="H27" s="0" t="s">
        <v>65</v>
      </c>
      <c r="K27" s="0" t="s">
        <v>23</v>
      </c>
      <c r="Q27" s="0" t="n">
        <v>626665006159</v>
      </c>
      <c r="T27" s="14"/>
      <c r="U27" s="14"/>
      <c r="V27" s="0" t="n">
        <f aca="false">IF(K27="rupture",ROW(),"")</f>
        <v>27</v>
      </c>
    </row>
    <row r="28" customFormat="false" ht="13.8" hidden="false" customHeight="false" outlineLevel="0" collapsed="false">
      <c r="A28" s="0" t="str">
        <f aca="false">IF(H28=Rapport!$A$2,ROW(),B28)</f>
        <v/>
      </c>
      <c r="B28" s="0" t="str">
        <f aca="false">IF(OR(AND(H28&lt;&gt;Rapport!$A$2,Rapport!$C$1=""),I28&lt;&gt;Rapport!$C$1),"",ROW())</f>
        <v/>
      </c>
      <c r="C28" s="0" t="s">
        <v>89</v>
      </c>
      <c r="D28" s="0" t="s">
        <v>90</v>
      </c>
      <c r="H28" s="0" t="s">
        <v>65</v>
      </c>
      <c r="K28" s="0" t="s">
        <v>23</v>
      </c>
      <c r="Q28" s="0" t="n">
        <v>626665006166</v>
      </c>
      <c r="T28" s="14"/>
      <c r="U28" s="14"/>
      <c r="V28" s="0" t="n">
        <f aca="false">IF(K28="rupture",ROW(),"")</f>
        <v>28</v>
      </c>
    </row>
    <row r="29" customFormat="false" ht="13.8" hidden="false" customHeight="false" outlineLevel="0" collapsed="false">
      <c r="A29" s="0" t="str">
        <f aca="false">IF(H29=Rapport!$A$2,ROW(),B29)</f>
        <v/>
      </c>
      <c r="B29" s="0" t="str">
        <f aca="false">IF(OR(AND(H29&lt;&gt;Rapport!$A$2,Rapport!$C$1=""),I29&lt;&gt;Rapport!$C$1),"",ROW())</f>
        <v/>
      </c>
      <c r="C29" s="0" t="s">
        <v>91</v>
      </c>
      <c r="D29" s="0" t="s">
        <v>92</v>
      </c>
      <c r="H29" s="0" t="s">
        <v>65</v>
      </c>
      <c r="K29" s="0" t="s">
        <v>23</v>
      </c>
      <c r="Q29" s="0" t="n">
        <v>626665006173</v>
      </c>
      <c r="T29" s="14"/>
      <c r="U29" s="14"/>
      <c r="V29" s="0" t="n">
        <f aca="false">IF(K29="rupture",ROW(),"")</f>
        <v>29</v>
      </c>
    </row>
    <row r="30" customFormat="false" ht="13.8" hidden="false" customHeight="false" outlineLevel="0" collapsed="false">
      <c r="A30" s="0" t="str">
        <f aca="false">IF(H30=Rapport!$A$2,ROW(),B30)</f>
        <v/>
      </c>
      <c r="B30" s="0" t="str">
        <f aca="false">IF(OR(AND(H30&lt;&gt;Rapport!$A$2,Rapport!$C$1=""),I30&lt;&gt;Rapport!$C$1),"",ROW())</f>
        <v/>
      </c>
      <c r="C30" s="0" t="s">
        <v>93</v>
      </c>
      <c r="D30" s="0" t="s">
        <v>94</v>
      </c>
      <c r="H30" s="0" t="s">
        <v>65</v>
      </c>
      <c r="K30" s="0" t="s">
        <v>23</v>
      </c>
      <c r="Q30" s="0" t="n">
        <v>626665006180</v>
      </c>
      <c r="T30" s="14"/>
      <c r="U30" s="14"/>
      <c r="V30" s="0" t="n">
        <f aca="false">IF(K30="rupture",ROW(),"")</f>
        <v>30</v>
      </c>
    </row>
    <row r="31" customFormat="false" ht="13.8" hidden="false" customHeight="false" outlineLevel="0" collapsed="false">
      <c r="A31" s="0" t="str">
        <f aca="false">IF(H31=Rapport!$A$2,ROW(),B31)</f>
        <v/>
      </c>
      <c r="B31" s="0" t="str">
        <f aca="false">IF(OR(AND(H31&lt;&gt;Rapport!$A$2,Rapport!$C$1=""),I31&lt;&gt;Rapport!$C$1),"",ROW())</f>
        <v/>
      </c>
      <c r="C31" s="0" t="s">
        <v>95</v>
      </c>
      <c r="D31" s="0" t="s">
        <v>96</v>
      </c>
      <c r="H31" s="0" t="s">
        <v>65</v>
      </c>
      <c r="K31" s="0" t="s">
        <v>23</v>
      </c>
      <c r="Q31" s="0" t="n">
        <v>626665006265</v>
      </c>
      <c r="T31" s="14"/>
      <c r="U31" s="14"/>
      <c r="V31" s="0" t="n">
        <f aca="false">IF(K31="rupture",ROW(),"")</f>
        <v>31</v>
      </c>
    </row>
    <row r="32" customFormat="false" ht="13.8" hidden="false" customHeight="false" outlineLevel="0" collapsed="false">
      <c r="A32" s="0" t="str">
        <f aca="false">IF(H32=Rapport!$A$2,ROW(),B32)</f>
        <v/>
      </c>
      <c r="B32" s="0" t="str">
        <f aca="false">IF(OR(AND(H32&lt;&gt;Rapport!$A$2,Rapport!$C$1=""),I32&lt;&gt;Rapport!$C$1),"",ROW())</f>
        <v/>
      </c>
      <c r="C32" s="0" t="s">
        <v>97</v>
      </c>
      <c r="D32" s="0" t="s">
        <v>98</v>
      </c>
      <c r="H32" s="0" t="s">
        <v>65</v>
      </c>
      <c r="K32" s="0" t="s">
        <v>23</v>
      </c>
      <c r="Q32" s="0" t="n">
        <v>777747101092</v>
      </c>
      <c r="T32" s="14"/>
      <c r="U32" s="14"/>
      <c r="V32" s="0" t="n">
        <f aca="false">IF(K32="rupture",ROW(),"")</f>
        <v>32</v>
      </c>
    </row>
    <row r="33" customFormat="false" ht="13.8" hidden="false" customHeight="false" outlineLevel="0" collapsed="false">
      <c r="A33" s="0" t="str">
        <f aca="false">IF(H33=Rapport!$A$2,ROW(),B33)</f>
        <v/>
      </c>
      <c r="B33" s="0" t="str">
        <f aca="false">IF(OR(AND(H33&lt;&gt;Rapport!$A$2,Rapport!$C$1=""),I33&lt;&gt;Rapport!$C$1),"",ROW())</f>
        <v/>
      </c>
      <c r="C33" s="0" t="s">
        <v>99</v>
      </c>
      <c r="D33" s="0" t="s">
        <v>100</v>
      </c>
      <c r="E33" s="0" t="s">
        <v>101</v>
      </c>
      <c r="H33" s="0" t="s">
        <v>65</v>
      </c>
      <c r="J33" s="0" t="n">
        <v>52</v>
      </c>
      <c r="M33" s="0" t="n">
        <v>65.52</v>
      </c>
      <c r="Q33" s="0" t="n">
        <v>777747101290</v>
      </c>
      <c r="S33" s="0" t="s">
        <v>102</v>
      </c>
      <c r="T33" s="14"/>
      <c r="U33" s="14"/>
      <c r="V33" s="0" t="str">
        <f aca="false">IF(K33="rupture",ROW(),"")</f>
        <v/>
      </c>
    </row>
    <row r="34" customFormat="false" ht="13.8" hidden="false" customHeight="false" outlineLevel="0" collapsed="false">
      <c r="A34" s="0" t="str">
        <f aca="false">IF(H34=Rapport!$A$2,ROW(),B34)</f>
        <v/>
      </c>
      <c r="B34" s="0" t="str">
        <f aca="false">IF(OR(AND(H34&lt;&gt;Rapport!$A$2,Rapport!$C$1=""),I34&lt;&gt;Rapport!$C$1),"",ROW())</f>
        <v/>
      </c>
      <c r="C34" s="0" t="s">
        <v>103</v>
      </c>
      <c r="D34" s="0" t="s">
        <v>104</v>
      </c>
      <c r="H34" s="0" t="s">
        <v>65</v>
      </c>
      <c r="K34" s="0" t="s">
        <v>23</v>
      </c>
      <c r="Q34" s="0" t="n">
        <v>777747104260</v>
      </c>
      <c r="T34" s="14"/>
      <c r="U34" s="14"/>
      <c r="V34" s="0" t="n">
        <f aca="false">IF(K34="rupture",ROW(),"")</f>
        <v>34</v>
      </c>
    </row>
    <row r="35" customFormat="false" ht="13.8" hidden="false" customHeight="false" outlineLevel="0" collapsed="false">
      <c r="A35" s="0" t="str">
        <f aca="false">IF(H35=Rapport!$A$2,ROW(),B35)</f>
        <v/>
      </c>
      <c r="B35" s="0" t="str">
        <f aca="false">IF(OR(AND(H35&lt;&gt;Rapport!$A$2,Rapport!$C$1=""),I35&lt;&gt;Rapport!$C$1),"",ROW())</f>
        <v/>
      </c>
      <c r="C35" s="0" t="s">
        <v>105</v>
      </c>
      <c r="D35" s="0" t="s">
        <v>106</v>
      </c>
      <c r="H35" s="0" t="s">
        <v>65</v>
      </c>
      <c r="K35" s="0" t="s">
        <v>23</v>
      </c>
      <c r="Q35" s="0" t="n">
        <v>60093265809</v>
      </c>
      <c r="T35" s="14"/>
      <c r="U35" s="14"/>
      <c r="V35" s="0" t="n">
        <f aca="false">IF(K35="rupture",ROW(),"")</f>
        <v>35</v>
      </c>
    </row>
    <row r="36" customFormat="false" ht="13.8" hidden="false" customHeight="false" outlineLevel="0" collapsed="false">
      <c r="A36" s="0" t="str">
        <f aca="false">IF(H36=Rapport!$A$2,ROW(),B36)</f>
        <v/>
      </c>
      <c r="B36" s="0" t="str">
        <f aca="false">IF(OR(AND(H36&lt;&gt;Rapport!$A$2,Rapport!$C$1=""),I36&lt;&gt;Rapport!$C$1),"",ROW())</f>
        <v/>
      </c>
      <c r="C36" s="0" t="s">
        <v>107</v>
      </c>
      <c r="D36" s="0" t="s">
        <v>108</v>
      </c>
      <c r="H36" s="0" t="s">
        <v>65</v>
      </c>
      <c r="J36" s="0" t="n">
        <v>14</v>
      </c>
      <c r="O36" s="0" t="s">
        <v>53</v>
      </c>
      <c r="Q36" s="0" t="n">
        <v>705928002005</v>
      </c>
      <c r="T36" s="14"/>
      <c r="U36" s="14"/>
      <c r="V36" s="0" t="str">
        <f aca="false">IF(K36="rupture",ROW(),"")</f>
        <v/>
      </c>
    </row>
    <row r="37" customFormat="false" ht="13.8" hidden="false" customHeight="false" outlineLevel="0" collapsed="false">
      <c r="A37" s="0" t="str">
        <f aca="false">IF(H37=Rapport!$A$2,ROW(),B37)</f>
        <v/>
      </c>
      <c r="B37" s="0" t="str">
        <f aca="false">IF(OR(AND(H37&lt;&gt;Rapport!$A$2,Rapport!$C$1=""),I37&lt;&gt;Rapport!$C$1),"",ROW())</f>
        <v/>
      </c>
      <c r="C37" s="0" t="s">
        <v>109</v>
      </c>
      <c r="D37" s="0" t="s">
        <v>110</v>
      </c>
      <c r="H37" s="0" t="s">
        <v>111</v>
      </c>
      <c r="K37" s="0" t="s">
        <v>23</v>
      </c>
      <c r="Q37" s="0" t="n">
        <v>56394310119</v>
      </c>
      <c r="T37" s="14"/>
      <c r="U37" s="14"/>
      <c r="V37" s="0" t="n">
        <f aca="false">IF(K37="rupture",ROW(),"")</f>
        <v>37</v>
      </c>
    </row>
    <row r="38" customFormat="false" ht="13.8" hidden="false" customHeight="false" outlineLevel="0" collapsed="false">
      <c r="A38" s="0" t="str">
        <f aca="false">IF(H38=Rapport!$A$2,ROW(),B38)</f>
        <v/>
      </c>
      <c r="B38" s="0" t="str">
        <f aca="false">IF(OR(AND(H38&lt;&gt;Rapport!$A$2,Rapport!$C$1=""),I38&lt;&gt;Rapport!$C$1),"",ROW())</f>
        <v/>
      </c>
      <c r="C38" s="0" t="s">
        <v>112</v>
      </c>
      <c r="D38" s="0" t="s">
        <v>113</v>
      </c>
      <c r="H38" s="0" t="s">
        <v>114</v>
      </c>
      <c r="J38" s="0" t="n">
        <v>5</v>
      </c>
      <c r="Q38" s="0" t="n">
        <v>778314110011</v>
      </c>
      <c r="T38" s="14"/>
      <c r="U38" s="14"/>
      <c r="V38" s="0" t="str">
        <f aca="false">IF(K38="rupture",ROW(),"")</f>
        <v/>
      </c>
    </row>
    <row r="39" customFormat="false" ht="13.8" hidden="false" customHeight="false" outlineLevel="0" collapsed="false">
      <c r="A39" s="0" t="str">
        <f aca="false">IF(H39=Rapport!$A$2,ROW(),B39)</f>
        <v/>
      </c>
      <c r="B39" s="0" t="str">
        <f aca="false">IF(OR(AND(H39&lt;&gt;Rapport!$A$2,Rapport!$C$1=""),I39&lt;&gt;Rapport!$C$1),"",ROW())</f>
        <v/>
      </c>
      <c r="C39" s="0" t="s">
        <v>115</v>
      </c>
      <c r="D39" s="0" t="s">
        <v>116</v>
      </c>
      <c r="E39" s="0" t="s">
        <v>116</v>
      </c>
      <c r="H39" s="0" t="s">
        <v>114</v>
      </c>
      <c r="J39" s="0" t="n">
        <v>18</v>
      </c>
      <c r="M39" s="0" t="n">
        <v>180</v>
      </c>
      <c r="O39" s="0" t="s">
        <v>53</v>
      </c>
      <c r="Q39" s="0" t="n">
        <v>627843433200</v>
      </c>
      <c r="T39" s="14"/>
      <c r="U39" s="14"/>
      <c r="V39" s="0" t="str">
        <f aca="false">IF(K39="rupture",ROW(),"")</f>
        <v/>
      </c>
    </row>
    <row r="40" customFormat="false" ht="13.8" hidden="false" customHeight="false" outlineLevel="0" collapsed="false">
      <c r="A40" s="0" t="str">
        <f aca="false">IF(H40=Rapport!$A$2,ROW(),B40)</f>
        <v/>
      </c>
      <c r="B40" s="0" t="str">
        <f aca="false">IF(OR(AND(H40&lt;&gt;Rapport!$A$2,Rapport!$C$1=""),I40&lt;&gt;Rapport!$C$1),"",ROW())</f>
        <v/>
      </c>
      <c r="C40" s="0" t="s">
        <v>117</v>
      </c>
      <c r="D40" s="0" t="s">
        <v>118</v>
      </c>
      <c r="H40" s="0" t="s">
        <v>119</v>
      </c>
      <c r="K40" s="0" t="s">
        <v>23</v>
      </c>
      <c r="Q40" s="0" t="n">
        <v>56594114715</v>
      </c>
      <c r="T40" s="14"/>
      <c r="U40" s="14"/>
      <c r="V40" s="0" t="n">
        <f aca="false">IF(K40="rupture",ROW(),"")</f>
        <v>40</v>
      </c>
    </row>
    <row r="41" customFormat="false" ht="13.8" hidden="false" customHeight="false" outlineLevel="0" collapsed="false">
      <c r="A41" s="0" t="str">
        <f aca="false">IF(H41=Rapport!$A$2,ROW(),B41)</f>
        <v/>
      </c>
      <c r="B41" s="0" t="str">
        <f aca="false">IF(OR(AND(H41&lt;&gt;Rapport!$A$2,Rapport!$C$1=""),I41&lt;&gt;Rapport!$C$1),"",ROW())</f>
        <v/>
      </c>
      <c r="C41" s="0" t="s">
        <v>120</v>
      </c>
      <c r="D41" s="0" t="s">
        <v>121</v>
      </c>
      <c r="H41" s="0" t="s">
        <v>119</v>
      </c>
      <c r="J41" s="0" t="n">
        <v>2</v>
      </c>
      <c r="Q41" s="0" t="n">
        <v>777747101979</v>
      </c>
      <c r="T41" s="14"/>
      <c r="U41" s="14"/>
      <c r="V41" s="0" t="str">
        <f aca="false">IF(K41="rupture",ROW(),"")</f>
        <v/>
      </c>
    </row>
    <row r="42" customFormat="false" ht="13.8" hidden="false" customHeight="false" outlineLevel="0" collapsed="false">
      <c r="A42" s="0" t="str">
        <f aca="false">IF(H42=Rapport!$A$2,ROW(),B42)</f>
        <v/>
      </c>
      <c r="B42" s="0" t="str">
        <f aca="false">IF(OR(AND(H42&lt;&gt;Rapport!$A$2,Rapport!$C$1=""),I42&lt;&gt;Rapport!$C$1),"",ROW())</f>
        <v/>
      </c>
      <c r="C42" s="0" t="s">
        <v>122</v>
      </c>
      <c r="D42" s="0" t="s">
        <v>123</v>
      </c>
      <c r="H42" s="0" t="s">
        <v>119</v>
      </c>
      <c r="J42" s="0" t="n">
        <v>5</v>
      </c>
      <c r="Q42" s="0" t="n">
        <v>777747101986</v>
      </c>
      <c r="T42" s="14"/>
      <c r="U42" s="14"/>
      <c r="V42" s="0" t="str">
        <f aca="false">IF(K42="rupture",ROW(),"")</f>
        <v/>
      </c>
    </row>
    <row r="43" customFormat="false" ht="13.8" hidden="false" customHeight="false" outlineLevel="0" collapsed="false">
      <c r="A43" s="0" t="str">
        <f aca="false">IF(H43=Rapport!$A$2,ROW(),B43)</f>
        <v/>
      </c>
      <c r="B43" s="0" t="str">
        <f aca="false">IF(OR(AND(H43&lt;&gt;Rapport!$A$2,Rapport!$C$1=""),I43&lt;&gt;Rapport!$C$1),"",ROW())</f>
        <v/>
      </c>
      <c r="C43" s="0" t="s">
        <v>124</v>
      </c>
      <c r="D43" s="0" t="s">
        <v>125</v>
      </c>
      <c r="H43" s="0" t="s">
        <v>119</v>
      </c>
      <c r="K43" s="0" t="s">
        <v>23</v>
      </c>
      <c r="Q43" s="0" t="n">
        <v>777747101993</v>
      </c>
      <c r="T43" s="14"/>
      <c r="U43" s="14"/>
      <c r="V43" s="0" t="n">
        <f aca="false">IF(K43="rupture",ROW(),"")</f>
        <v>43</v>
      </c>
    </row>
    <row r="44" customFormat="false" ht="13.8" hidden="false" customHeight="false" outlineLevel="0" collapsed="false">
      <c r="A44" s="0" t="str">
        <f aca="false">IF(H44=Rapport!$A$2,ROW(),B44)</f>
        <v/>
      </c>
      <c r="B44" s="0" t="str">
        <f aca="false">IF(OR(AND(H44&lt;&gt;Rapport!$A$2,Rapport!$C$1=""),I44&lt;&gt;Rapport!$C$1),"",ROW())</f>
        <v/>
      </c>
      <c r="C44" s="0" t="s">
        <v>126</v>
      </c>
      <c r="D44" s="0" t="s">
        <v>127</v>
      </c>
      <c r="H44" s="0" t="s">
        <v>119</v>
      </c>
      <c r="K44" s="0" t="s">
        <v>23</v>
      </c>
      <c r="Q44" s="0" t="n">
        <v>777747102075</v>
      </c>
      <c r="T44" s="14"/>
      <c r="U44" s="14"/>
      <c r="V44" s="0" t="n">
        <f aca="false">IF(K44="rupture",ROW(),"")</f>
        <v>44</v>
      </c>
    </row>
    <row r="45" customFormat="false" ht="13.8" hidden="false" customHeight="false" outlineLevel="0" collapsed="false">
      <c r="A45" s="0" t="str">
        <f aca="false">IF(H45=Rapport!$A$2,ROW(),B45)</f>
        <v/>
      </c>
      <c r="B45" s="0" t="str">
        <f aca="false">IF(OR(AND(H45&lt;&gt;Rapport!$A$2,Rapport!$C$1=""),I45&lt;&gt;Rapport!$C$1),"",ROW())</f>
        <v/>
      </c>
      <c r="C45" s="0" t="s">
        <v>128</v>
      </c>
      <c r="D45" s="0" t="s">
        <v>129</v>
      </c>
      <c r="H45" s="0" t="s">
        <v>119</v>
      </c>
      <c r="K45" s="0" t="s">
        <v>23</v>
      </c>
      <c r="Q45" s="0" t="n">
        <v>777747102082</v>
      </c>
      <c r="T45" s="14"/>
      <c r="U45" s="14"/>
      <c r="V45" s="0" t="n">
        <f aca="false">IF(K45="rupture",ROW(),"")</f>
        <v>45</v>
      </c>
    </row>
    <row r="46" customFormat="false" ht="13.8" hidden="false" customHeight="false" outlineLevel="0" collapsed="false">
      <c r="A46" s="0" t="str">
        <f aca="false">IF(H46=Rapport!$A$2,ROW(),B46)</f>
        <v/>
      </c>
      <c r="B46" s="0" t="str">
        <f aca="false">IF(OR(AND(H46&lt;&gt;Rapport!$A$2,Rapport!$C$1=""),I46&lt;&gt;Rapport!$C$1),"",ROW())</f>
        <v/>
      </c>
      <c r="C46" s="0" t="s">
        <v>130</v>
      </c>
      <c r="D46" s="0" t="s">
        <v>131</v>
      </c>
      <c r="H46" s="0" t="s">
        <v>119</v>
      </c>
      <c r="K46" s="0" t="s">
        <v>23</v>
      </c>
      <c r="Q46" s="0" t="n">
        <v>777747102099</v>
      </c>
      <c r="T46" s="14"/>
      <c r="U46" s="14"/>
      <c r="V46" s="0" t="n">
        <f aca="false">IF(K46="rupture",ROW(),"")</f>
        <v>46</v>
      </c>
    </row>
    <row r="47" customFormat="false" ht="13.8" hidden="false" customHeight="false" outlineLevel="0" collapsed="false">
      <c r="A47" s="0" t="str">
        <f aca="false">IF(H47=Rapport!$A$2,ROW(),B47)</f>
        <v/>
      </c>
      <c r="B47" s="0" t="str">
        <f aca="false">IF(OR(AND(H47&lt;&gt;Rapport!$A$2,Rapport!$C$1=""),I47&lt;&gt;Rapport!$C$1),"",ROW())</f>
        <v/>
      </c>
      <c r="C47" s="0" t="s">
        <v>132</v>
      </c>
      <c r="D47" s="0" t="s">
        <v>133</v>
      </c>
      <c r="H47" s="0" t="s">
        <v>119</v>
      </c>
      <c r="K47" s="0" t="s">
        <v>23</v>
      </c>
      <c r="Q47" s="0" t="n">
        <v>777747104895</v>
      </c>
      <c r="T47" s="14"/>
      <c r="U47" s="14"/>
      <c r="V47" s="0" t="n">
        <f aca="false">IF(K47="rupture",ROW(),"")</f>
        <v>47</v>
      </c>
    </row>
    <row r="48" customFormat="false" ht="13.8" hidden="false" customHeight="false" outlineLevel="0" collapsed="false">
      <c r="A48" s="0" t="str">
        <f aca="false">IF(H48=Rapport!$A$2,ROW(),B48)</f>
        <v/>
      </c>
      <c r="B48" s="0" t="str">
        <f aca="false">IF(OR(AND(H48&lt;&gt;Rapport!$A$2,Rapport!$C$1=""),I48&lt;&gt;Rapport!$C$1),"",ROW())</f>
        <v/>
      </c>
      <c r="C48" s="0" t="s">
        <v>134</v>
      </c>
      <c r="D48" s="0" t="s">
        <v>135</v>
      </c>
      <c r="H48" s="0" t="s">
        <v>119</v>
      </c>
      <c r="K48" s="0" t="s">
        <v>23</v>
      </c>
      <c r="Q48" s="0" t="n">
        <v>777747105045</v>
      </c>
      <c r="T48" s="14"/>
      <c r="U48" s="14"/>
      <c r="V48" s="0" t="n">
        <f aca="false">IF(K48="rupture",ROW(),"")</f>
        <v>48</v>
      </c>
    </row>
    <row r="49" customFormat="false" ht="13.8" hidden="false" customHeight="false" outlineLevel="0" collapsed="false">
      <c r="A49" s="0" t="str">
        <f aca="false">IF(H49=Rapport!$A$2,ROW(),B49)</f>
        <v/>
      </c>
      <c r="B49" s="0" t="str">
        <f aca="false">IF(OR(AND(H49&lt;&gt;Rapport!$A$2,Rapport!$C$1=""),I49&lt;&gt;Rapport!$C$1),"",ROW())</f>
        <v/>
      </c>
      <c r="C49" s="0" t="s">
        <v>136</v>
      </c>
      <c r="D49" s="0" t="s">
        <v>137</v>
      </c>
      <c r="H49" s="0" t="s">
        <v>119</v>
      </c>
      <c r="K49" s="0" t="s">
        <v>23</v>
      </c>
      <c r="Q49" s="0" t="n">
        <v>381370044086</v>
      </c>
      <c r="T49" s="14"/>
      <c r="U49" s="14"/>
      <c r="V49" s="0" t="n">
        <f aca="false">IF(K49="rupture",ROW(),"")</f>
        <v>49</v>
      </c>
    </row>
    <row r="50" customFormat="false" ht="13.8" hidden="false" customHeight="false" outlineLevel="0" collapsed="false">
      <c r="A50" s="0" t="str">
        <f aca="false">IF(H50=Rapport!$A$2,ROW(),B50)</f>
        <v/>
      </c>
      <c r="B50" s="0" t="str">
        <f aca="false">IF(OR(AND(H50&lt;&gt;Rapport!$A$2,Rapport!$C$1=""),I50&lt;&gt;Rapport!$C$1),"",ROW())</f>
        <v/>
      </c>
      <c r="C50" s="0" t="s">
        <v>138</v>
      </c>
      <c r="D50" s="0" t="s">
        <v>139</v>
      </c>
      <c r="H50" s="0" t="s">
        <v>119</v>
      </c>
      <c r="K50" s="0" t="s">
        <v>23</v>
      </c>
      <c r="Q50" s="0" t="n">
        <v>4005800014246</v>
      </c>
      <c r="T50" s="14"/>
      <c r="U50" s="14"/>
      <c r="V50" s="0" t="n">
        <f aca="false">IF(K50="rupture",ROW(),"")</f>
        <v>50</v>
      </c>
    </row>
    <row r="51" customFormat="false" ht="13.8" hidden="false" customHeight="false" outlineLevel="0" collapsed="false">
      <c r="A51" s="0" t="str">
        <f aca="false">IF(H51=Rapport!$A$2,ROW(),B51)</f>
        <v/>
      </c>
      <c r="B51" s="0" t="str">
        <f aca="false">IF(OR(AND(H51&lt;&gt;Rapport!$A$2,Rapport!$C$1=""),I51&lt;&gt;Rapport!$C$1),"",ROW())</f>
        <v/>
      </c>
      <c r="C51" s="0" t="s">
        <v>140</v>
      </c>
      <c r="D51" s="0" t="s">
        <v>141</v>
      </c>
      <c r="H51" s="0" t="s">
        <v>119</v>
      </c>
      <c r="K51" s="0" t="s">
        <v>23</v>
      </c>
      <c r="Q51" s="0" t="n">
        <v>62600130464</v>
      </c>
      <c r="T51" s="14"/>
      <c r="U51" s="14"/>
      <c r="V51" s="0" t="n">
        <f aca="false">IF(K51="rupture",ROW(),"")</f>
        <v>51</v>
      </c>
    </row>
    <row r="52" customFormat="false" ht="13.8" hidden="false" customHeight="false" outlineLevel="0" collapsed="false">
      <c r="A52" s="0" t="str">
        <f aca="false">IF(H52=Rapport!$A$2,ROW(),B52)</f>
        <v/>
      </c>
      <c r="B52" s="0" t="str">
        <f aca="false">IF(OR(AND(H52&lt;&gt;Rapport!$A$2,Rapport!$C$1=""),I52&lt;&gt;Rapport!$C$1),"",ROW())</f>
        <v/>
      </c>
      <c r="C52" s="0" t="s">
        <v>142</v>
      </c>
      <c r="D52" s="0" t="s">
        <v>143</v>
      </c>
      <c r="H52" s="0" t="s">
        <v>119</v>
      </c>
      <c r="K52" s="0" t="s">
        <v>23</v>
      </c>
      <c r="Q52" s="0" t="n">
        <v>62600125569</v>
      </c>
      <c r="T52" s="14"/>
      <c r="U52" s="14"/>
      <c r="V52" s="0" t="n">
        <f aca="false">IF(K52="rupture",ROW(),"")</f>
        <v>52</v>
      </c>
    </row>
    <row r="53" customFormat="false" ht="13.8" hidden="false" customHeight="false" outlineLevel="0" collapsed="false">
      <c r="A53" s="0" t="str">
        <f aca="false">IF(H53=Rapport!$A$2,ROW(),B53)</f>
        <v/>
      </c>
      <c r="B53" s="0" t="str">
        <f aca="false">IF(OR(AND(H53&lt;&gt;Rapport!$A$2,Rapport!$C$1=""),I53&lt;&gt;Rapport!$C$1),"",ROW())</f>
        <v/>
      </c>
      <c r="C53" s="0" t="s">
        <v>144</v>
      </c>
      <c r="D53" s="0" t="s">
        <v>145</v>
      </c>
      <c r="H53" s="0" t="s">
        <v>119</v>
      </c>
      <c r="K53" s="0" t="s">
        <v>23</v>
      </c>
      <c r="Q53" s="0" t="n">
        <v>72140459284</v>
      </c>
      <c r="T53" s="14"/>
      <c r="U53" s="14"/>
      <c r="V53" s="0" t="n">
        <f aca="false">IF(K53="rupture",ROW(),"")</f>
        <v>53</v>
      </c>
    </row>
    <row r="54" customFormat="false" ht="13.8" hidden="false" customHeight="false" outlineLevel="0" collapsed="false">
      <c r="A54" s="0" t="str">
        <f aca="false">IF(H54=Rapport!$A$2,ROW(),B54)</f>
        <v/>
      </c>
      <c r="B54" s="0" t="str">
        <f aca="false">IF(OR(AND(H54&lt;&gt;Rapport!$A$2,Rapport!$C$1=""),I54&lt;&gt;Rapport!$C$1),"",ROW())</f>
        <v/>
      </c>
      <c r="C54" s="0" t="s">
        <v>146</v>
      </c>
      <c r="D54" s="0" t="s">
        <v>147</v>
      </c>
      <c r="H54" s="0" t="s">
        <v>119</v>
      </c>
      <c r="K54" s="0" t="s">
        <v>23</v>
      </c>
      <c r="Q54" s="0" t="n">
        <v>381371046461</v>
      </c>
      <c r="T54" s="14"/>
      <c r="U54" s="14"/>
      <c r="V54" s="0" t="n">
        <f aca="false">IF(K54="rupture",ROW(),"")</f>
        <v>54</v>
      </c>
    </row>
    <row r="55" customFormat="false" ht="13.8" hidden="false" customHeight="false" outlineLevel="0" collapsed="false">
      <c r="A55" s="0" t="str">
        <f aca="false">IF(H55=Rapport!$A$2,ROW(),B55)</f>
        <v/>
      </c>
      <c r="B55" s="0" t="str">
        <f aca="false">IF(OR(AND(H55&lt;&gt;Rapport!$A$2,Rapport!$C$1=""),I55&lt;&gt;Rapport!$C$1),"",ROW())</f>
        <v/>
      </c>
      <c r="C55" s="0" t="s">
        <v>148</v>
      </c>
      <c r="D55" s="0" t="s">
        <v>149</v>
      </c>
      <c r="H55" s="0" t="s">
        <v>119</v>
      </c>
      <c r="K55" s="0" t="s">
        <v>23</v>
      </c>
      <c r="Q55" s="0" t="n">
        <v>62600731456</v>
      </c>
      <c r="T55" s="14"/>
      <c r="U55" s="14"/>
      <c r="V55" s="0" t="n">
        <f aca="false">IF(K55="rupture",ROW(),"")</f>
        <v>55</v>
      </c>
    </row>
    <row r="56" customFormat="false" ht="13.8" hidden="false" customHeight="false" outlineLevel="0" collapsed="false">
      <c r="A56" s="0" t="str">
        <f aca="false">IF(H56=Rapport!$A$2,ROW(),B56)</f>
        <v/>
      </c>
      <c r="B56" s="0" t="str">
        <f aca="false">IF(OR(AND(H56&lt;&gt;Rapport!$A$2,Rapport!$C$1=""),I56&lt;&gt;Rapport!$C$1),"",ROW())</f>
        <v/>
      </c>
      <c r="C56" s="0" t="s">
        <v>150</v>
      </c>
      <c r="D56" s="0" t="s">
        <v>151</v>
      </c>
      <c r="H56" s="0" t="s">
        <v>119</v>
      </c>
      <c r="K56" s="0" t="s">
        <v>23</v>
      </c>
      <c r="Q56" s="0" t="n">
        <v>56594468528</v>
      </c>
      <c r="T56" s="14"/>
      <c r="U56" s="14"/>
      <c r="V56" s="0" t="n">
        <f aca="false">IF(K56="rupture",ROW(),"")</f>
        <v>56</v>
      </c>
    </row>
    <row r="57" customFormat="false" ht="13.8" hidden="false" customHeight="false" outlineLevel="0" collapsed="false">
      <c r="A57" s="0" t="str">
        <f aca="false">IF(H57=Rapport!$A$2,ROW(),B57)</f>
        <v/>
      </c>
      <c r="B57" s="0" t="str">
        <f aca="false">IF(OR(AND(H57&lt;&gt;Rapport!$A$2,Rapport!$C$1=""),I57&lt;&gt;Rapport!$C$1),"",ROW())</f>
        <v/>
      </c>
      <c r="C57" s="0" t="s">
        <v>152</v>
      </c>
      <c r="D57" s="0" t="s">
        <v>153</v>
      </c>
      <c r="H57" s="0" t="s">
        <v>119</v>
      </c>
      <c r="K57" s="0" t="s">
        <v>23</v>
      </c>
      <c r="Q57" s="0" t="n">
        <v>56219910166</v>
      </c>
      <c r="T57" s="14"/>
      <c r="U57" s="14"/>
      <c r="V57" s="0" t="n">
        <f aca="false">IF(K57="rupture",ROW(),"")</f>
        <v>57</v>
      </c>
    </row>
    <row r="58" customFormat="false" ht="13.8" hidden="false" customHeight="false" outlineLevel="0" collapsed="false">
      <c r="A58" s="0" t="str">
        <f aca="false">IF(H58=Rapport!$A$2,ROW(),B58)</f>
        <v/>
      </c>
      <c r="B58" s="0" t="str">
        <f aca="false">IF(OR(AND(H58&lt;&gt;Rapport!$A$2,Rapport!$C$1=""),I58&lt;&gt;Rapport!$C$1),"",ROW())</f>
        <v/>
      </c>
      <c r="C58" s="0" t="s">
        <v>154</v>
      </c>
      <c r="D58" s="0" t="s">
        <v>155</v>
      </c>
      <c r="H58" s="0" t="s">
        <v>119</v>
      </c>
      <c r="K58" s="0" t="s">
        <v>23</v>
      </c>
      <c r="Q58" s="0" t="n">
        <v>4005800049606</v>
      </c>
      <c r="T58" s="14"/>
      <c r="U58" s="14"/>
      <c r="V58" s="0" t="n">
        <f aca="false">IF(K58="rupture",ROW(),"")</f>
        <v>58</v>
      </c>
    </row>
    <row r="59" customFormat="false" ht="13.8" hidden="false" customHeight="false" outlineLevel="0" collapsed="false">
      <c r="A59" s="0" t="str">
        <f aca="false">IF(H59=Rapport!$A$2,ROW(),B59)</f>
        <v/>
      </c>
      <c r="B59" s="0" t="str">
        <f aca="false">IF(OR(AND(H59&lt;&gt;Rapport!$A$2,Rapport!$C$1=""),I59&lt;&gt;Rapport!$C$1),"",ROW())</f>
        <v/>
      </c>
      <c r="C59" s="0" t="s">
        <v>156</v>
      </c>
      <c r="D59" s="0" t="s">
        <v>157</v>
      </c>
      <c r="H59" s="0" t="s">
        <v>119</v>
      </c>
      <c r="K59" s="0" t="s">
        <v>23</v>
      </c>
      <c r="Q59" s="0" t="n">
        <v>4005800049538</v>
      </c>
      <c r="T59" s="14"/>
      <c r="U59" s="14"/>
      <c r="V59" s="0" t="n">
        <f aca="false">IF(K59="rupture",ROW(),"")</f>
        <v>59</v>
      </c>
    </row>
    <row r="60" customFormat="false" ht="13.8" hidden="false" customHeight="false" outlineLevel="0" collapsed="false">
      <c r="A60" s="0" t="str">
        <f aca="false">IF(H60=Rapport!$A$2,ROW(),B60)</f>
        <v/>
      </c>
      <c r="B60" s="0" t="str">
        <f aca="false">IF(OR(AND(H60&lt;&gt;Rapport!$A$2,Rapport!$C$1=""),I60&lt;&gt;Rapport!$C$1),"",ROW())</f>
        <v/>
      </c>
      <c r="C60" s="0" t="s">
        <v>158</v>
      </c>
      <c r="D60" s="0" t="s">
        <v>159</v>
      </c>
      <c r="H60" s="0" t="s">
        <v>119</v>
      </c>
      <c r="K60" s="0" t="s">
        <v>23</v>
      </c>
      <c r="Q60" s="0" t="n">
        <v>62600062222</v>
      </c>
      <c r="T60" s="14"/>
      <c r="U60" s="14"/>
      <c r="V60" s="0" t="n">
        <f aca="false">IF(K60="rupture",ROW(),"")</f>
        <v>60</v>
      </c>
    </row>
    <row r="61" customFormat="false" ht="13.8" hidden="false" customHeight="false" outlineLevel="0" collapsed="false">
      <c r="A61" s="0" t="str">
        <f aca="false">IF(H61=Rapport!$A$2,ROW(),B61)</f>
        <v/>
      </c>
      <c r="B61" s="0" t="str">
        <f aca="false">IF(OR(AND(H61&lt;&gt;Rapport!$A$2,Rapport!$C$1=""),I61&lt;&gt;Rapport!$C$1),"",ROW())</f>
        <v/>
      </c>
      <c r="C61" s="0" t="s">
        <v>160</v>
      </c>
      <c r="D61" s="0" t="s">
        <v>161</v>
      </c>
      <c r="H61" s="0" t="s">
        <v>119</v>
      </c>
      <c r="K61" s="0" t="s">
        <v>23</v>
      </c>
      <c r="Q61" s="0" t="n">
        <v>381370056850</v>
      </c>
      <c r="T61" s="14"/>
      <c r="U61" s="14"/>
      <c r="V61" s="0" t="n">
        <f aca="false">IF(K61="rupture",ROW(),"")</f>
        <v>61</v>
      </c>
    </row>
    <row r="62" customFormat="false" ht="13.8" hidden="false" customHeight="false" outlineLevel="0" collapsed="false">
      <c r="A62" s="0" t="str">
        <f aca="false">IF(H62=Rapport!$A$2,ROW(),B62)</f>
        <v/>
      </c>
      <c r="B62" s="0" t="str">
        <f aca="false">IF(OR(AND(H62&lt;&gt;Rapport!$A$2,Rapport!$C$1=""),I62&lt;&gt;Rapport!$C$1),"",ROW())</f>
        <v/>
      </c>
      <c r="C62" s="0" t="s">
        <v>162</v>
      </c>
      <c r="D62" s="0" t="s">
        <v>163</v>
      </c>
      <c r="E62" s="0" t="s">
        <v>164</v>
      </c>
      <c r="H62" s="0" t="s">
        <v>165</v>
      </c>
      <c r="I62" s="0" t="n">
        <v>1460</v>
      </c>
      <c r="J62" s="0" t="n">
        <v>8</v>
      </c>
      <c r="L62" s="0" t="n">
        <v>-0.01</v>
      </c>
      <c r="M62" s="0" t="n">
        <v>60</v>
      </c>
      <c r="Q62" s="0" t="n">
        <v>110686864015991</v>
      </c>
      <c r="S62" s="0" t="s">
        <v>102</v>
      </c>
      <c r="T62" s="14"/>
      <c r="U62" s="14"/>
      <c r="V62" s="0" t="str">
        <f aca="false">IF(K62="rupture",ROW(),"")</f>
        <v/>
      </c>
    </row>
    <row r="63" customFormat="false" ht="13.8" hidden="false" customHeight="false" outlineLevel="0" collapsed="false">
      <c r="A63" s="0" t="str">
        <f aca="false">IF(H63=Rapport!$A$2,ROW(),B63)</f>
        <v/>
      </c>
      <c r="B63" s="0" t="str">
        <f aca="false">IF(OR(AND(H63&lt;&gt;Rapport!$A$2,Rapport!$C$1=""),I63&lt;&gt;Rapport!$C$1),"",ROW())</f>
        <v/>
      </c>
      <c r="C63" s="0" t="s">
        <v>166</v>
      </c>
      <c r="D63" s="0" t="s">
        <v>167</v>
      </c>
      <c r="E63" s="0" t="s">
        <v>168</v>
      </c>
      <c r="H63" s="0" t="s">
        <v>165</v>
      </c>
      <c r="I63" s="0" t="n">
        <v>1460</v>
      </c>
      <c r="J63" s="0" t="n">
        <v>8</v>
      </c>
      <c r="M63" s="0" t="n">
        <v>60</v>
      </c>
      <c r="Q63" s="0" t="n">
        <v>110686864016004</v>
      </c>
      <c r="S63" s="0" t="s">
        <v>46</v>
      </c>
      <c r="T63" s="14"/>
      <c r="U63" s="14"/>
      <c r="V63" s="0" t="str">
        <f aca="false">IF(K63="rupture",ROW(),"")</f>
        <v/>
      </c>
    </row>
    <row r="64" customFormat="false" ht="13.8" hidden="false" customHeight="false" outlineLevel="0" collapsed="false">
      <c r="A64" s="0" t="str">
        <f aca="false">IF(H64=Rapport!$A$2,ROW(),B64)</f>
        <v/>
      </c>
      <c r="B64" s="0" t="str">
        <f aca="false">IF(OR(AND(H64&lt;&gt;Rapport!$A$2,Rapport!$C$1=""),I64&lt;&gt;Rapport!$C$1),"",ROW())</f>
        <v/>
      </c>
      <c r="C64" s="0" t="s">
        <v>169</v>
      </c>
      <c r="D64" s="0" t="s">
        <v>170</v>
      </c>
      <c r="E64" s="0" t="s">
        <v>171</v>
      </c>
      <c r="H64" s="0" t="s">
        <v>165</v>
      </c>
      <c r="I64" s="0" t="n">
        <v>1460</v>
      </c>
      <c r="J64" s="0" t="n">
        <v>8</v>
      </c>
      <c r="M64" s="0" t="n">
        <v>60</v>
      </c>
      <c r="Q64" s="0" t="n">
        <v>110686864016011</v>
      </c>
      <c r="S64" s="0" t="s">
        <v>172</v>
      </c>
      <c r="T64" s="14"/>
      <c r="U64" s="14"/>
      <c r="V64" s="0" t="str">
        <f aca="false">IF(K64="rupture",ROW(),"")</f>
        <v/>
      </c>
    </row>
    <row r="65" customFormat="false" ht="13.8" hidden="false" customHeight="false" outlineLevel="0" collapsed="false">
      <c r="A65" s="0" t="str">
        <f aca="false">IF(H65=Rapport!$A$2,ROW(),B65)</f>
        <v/>
      </c>
      <c r="B65" s="0" t="str">
        <f aca="false">IF(OR(AND(H65&lt;&gt;Rapport!$A$2,Rapport!$C$1=""),I65&lt;&gt;Rapport!$C$1),"",ROW())</f>
        <v/>
      </c>
      <c r="C65" s="0" t="s">
        <v>173</v>
      </c>
      <c r="D65" s="0" t="s">
        <v>174</v>
      </c>
      <c r="E65" s="0" t="s">
        <v>175</v>
      </c>
      <c r="H65" s="0" t="s">
        <v>165</v>
      </c>
      <c r="I65" s="0" t="n">
        <v>1460</v>
      </c>
      <c r="J65" s="0" t="n">
        <v>8</v>
      </c>
      <c r="M65" s="0" t="n">
        <v>60</v>
      </c>
      <c r="Q65" s="0" t="n">
        <v>110686864044915</v>
      </c>
      <c r="S65" s="0" t="s">
        <v>46</v>
      </c>
      <c r="T65" s="14"/>
      <c r="U65" s="14"/>
      <c r="V65" s="0" t="str">
        <f aca="false">IF(K65="rupture",ROW(),"")</f>
        <v/>
      </c>
    </row>
    <row r="66" customFormat="false" ht="13.8" hidden="false" customHeight="false" outlineLevel="0" collapsed="false">
      <c r="A66" s="0" t="str">
        <f aca="false">IF(H66=Rapport!$A$2,ROW(),B66)</f>
        <v/>
      </c>
      <c r="B66" s="0" t="str">
        <f aca="false">IF(OR(AND(H66&lt;&gt;Rapport!$A$2,Rapport!$C$1=""),I66&lt;&gt;Rapport!$C$1),"",ROW())</f>
        <v/>
      </c>
      <c r="C66" s="0" t="s">
        <v>176</v>
      </c>
      <c r="D66" s="0" t="s">
        <v>177</v>
      </c>
      <c r="E66" s="0" t="s">
        <v>178</v>
      </c>
      <c r="H66" s="0" t="s">
        <v>165</v>
      </c>
      <c r="I66" s="0" t="n">
        <v>1460</v>
      </c>
      <c r="J66" s="0" t="n">
        <v>8</v>
      </c>
      <c r="L66" s="0" t="n">
        <v>9.3</v>
      </c>
      <c r="Q66" s="0" t="n">
        <v>686864759713</v>
      </c>
      <c r="T66" s="14"/>
      <c r="U66" s="14"/>
      <c r="V66" s="0" t="str">
        <f aca="false">IF(K66="rupture",ROW(),"")</f>
        <v/>
      </c>
    </row>
    <row r="67" customFormat="false" ht="13.8" hidden="false" customHeight="false" outlineLevel="0" collapsed="false">
      <c r="A67" s="0" t="str">
        <f aca="false">IF(H67=Rapport!$A$2,ROW(),B67)</f>
        <v/>
      </c>
      <c r="B67" s="0" t="str">
        <f aca="false">IF(OR(AND(H67&lt;&gt;Rapport!$A$2,Rapport!$C$1=""),I67&lt;&gt;Rapport!$C$1),"",ROW())</f>
        <v/>
      </c>
      <c r="C67" s="0" t="n">
        <v>686864015611</v>
      </c>
      <c r="D67" s="0" t="s">
        <v>179</v>
      </c>
      <c r="H67" s="0" t="s">
        <v>165</v>
      </c>
      <c r="J67" s="0" t="n">
        <v>25</v>
      </c>
      <c r="Q67" s="0" t="n">
        <v>686864015611</v>
      </c>
      <c r="T67" s="14"/>
      <c r="U67" s="14"/>
      <c r="V67" s="0" t="str">
        <f aca="false">IF(K67="rupture",ROW(),"")</f>
        <v/>
      </c>
    </row>
    <row r="68" customFormat="false" ht="13.8" hidden="false" customHeight="false" outlineLevel="0" collapsed="false">
      <c r="A68" s="0" t="str">
        <f aca="false">IF(H68=Rapport!$A$2,ROW(),B68)</f>
        <v/>
      </c>
      <c r="B68" s="0" t="str">
        <f aca="false">IF(OR(AND(H68&lt;&gt;Rapport!$A$2,Rapport!$C$1=""),I68&lt;&gt;Rapport!$C$1),"",ROW())</f>
        <v/>
      </c>
      <c r="C68" s="0" t="n">
        <v>686864015628</v>
      </c>
      <c r="D68" s="0" t="s">
        <v>180</v>
      </c>
      <c r="H68" s="0" t="s">
        <v>165</v>
      </c>
      <c r="J68" s="0" t="n">
        <v>8</v>
      </c>
      <c r="Q68" s="0" t="n">
        <v>686864015628</v>
      </c>
      <c r="T68" s="14"/>
      <c r="U68" s="14"/>
      <c r="V68" s="0" t="str">
        <f aca="false">IF(K68="rupture",ROW(),"")</f>
        <v/>
      </c>
    </row>
    <row r="69" customFormat="false" ht="13.8" hidden="false" customHeight="false" outlineLevel="0" collapsed="false">
      <c r="A69" s="0" t="str">
        <f aca="false">IF(H69=Rapport!$A$2,ROW(),B69)</f>
        <v/>
      </c>
      <c r="B69" s="0" t="str">
        <f aca="false">IF(OR(AND(H69&lt;&gt;Rapport!$A$2,Rapport!$C$1=""),I69&lt;&gt;Rapport!$C$1),"",ROW())</f>
        <v/>
      </c>
      <c r="C69" s="0" t="n">
        <v>686864015635</v>
      </c>
      <c r="D69" s="0" t="s">
        <v>181</v>
      </c>
      <c r="H69" s="0" t="s">
        <v>165</v>
      </c>
      <c r="J69" s="0" t="n">
        <v>10</v>
      </c>
      <c r="Q69" s="0" t="n">
        <v>686864015635</v>
      </c>
      <c r="T69" s="14"/>
      <c r="U69" s="14"/>
      <c r="V69" s="0" t="str">
        <f aca="false">IF(K69="rupture",ROW(),"")</f>
        <v/>
      </c>
    </row>
    <row r="70" customFormat="false" ht="13.8" hidden="false" customHeight="false" outlineLevel="0" collapsed="false">
      <c r="A70" s="0" t="str">
        <f aca="false">IF(H70=Rapport!$A$2,ROW(),B70)</f>
        <v/>
      </c>
      <c r="B70" s="0" t="str">
        <f aca="false">IF(OR(AND(H70&lt;&gt;Rapport!$A$2,Rapport!$C$1=""),I70&lt;&gt;Rapport!$C$1),"",ROW())</f>
        <v/>
      </c>
      <c r="C70" s="0" t="n">
        <v>686864015642</v>
      </c>
      <c r="D70" s="0" t="s">
        <v>182</v>
      </c>
      <c r="H70" s="0" t="s">
        <v>165</v>
      </c>
      <c r="J70" s="0" t="n">
        <v>4</v>
      </c>
      <c r="Q70" s="0" t="n">
        <v>686864015642</v>
      </c>
      <c r="T70" s="14"/>
      <c r="U70" s="14"/>
      <c r="V70" s="0" t="str">
        <f aca="false">IF(K70="rupture",ROW(),"")</f>
        <v/>
      </c>
    </row>
    <row r="71" customFormat="false" ht="13.8" hidden="false" customHeight="false" outlineLevel="0" collapsed="false">
      <c r="A71" s="0" t="str">
        <f aca="false">IF(H71=Rapport!$A$2,ROW(),B71)</f>
        <v/>
      </c>
      <c r="B71" s="0" t="str">
        <f aca="false">IF(OR(AND(H71&lt;&gt;Rapport!$A$2,Rapport!$C$1=""),I71&lt;&gt;Rapport!$C$1),"",ROW())</f>
        <v/>
      </c>
      <c r="C71" s="0" t="s">
        <v>183</v>
      </c>
      <c r="D71" s="0" t="s">
        <v>184</v>
      </c>
      <c r="E71" s="0" t="s">
        <v>185</v>
      </c>
      <c r="H71" s="0" t="s">
        <v>165</v>
      </c>
      <c r="J71" s="0" t="n">
        <v>6</v>
      </c>
      <c r="Q71" s="0" t="n">
        <v>110686864016028</v>
      </c>
      <c r="S71" s="0" t="s">
        <v>186</v>
      </c>
      <c r="T71" s="14"/>
      <c r="U71" s="14"/>
      <c r="V71" s="0" t="str">
        <f aca="false">IF(K71="rupture",ROW(),"")</f>
        <v/>
      </c>
    </row>
    <row r="72" customFormat="false" ht="13.8" hidden="false" customHeight="false" outlineLevel="0" collapsed="false">
      <c r="A72" s="0" t="str">
        <f aca="false">IF(H72=Rapport!$A$2,ROW(),B72)</f>
        <v/>
      </c>
      <c r="B72" s="0" t="str">
        <f aca="false">IF(OR(AND(H72&lt;&gt;Rapport!$A$2,Rapport!$C$1=""),I72&lt;&gt;Rapport!$C$1),"",ROW())</f>
        <v/>
      </c>
      <c r="C72" s="0" t="s">
        <v>187</v>
      </c>
      <c r="D72" s="0" t="s">
        <v>188</v>
      </c>
      <c r="E72" s="0" t="s">
        <v>189</v>
      </c>
      <c r="H72" s="0" t="s">
        <v>165</v>
      </c>
      <c r="J72" s="0" t="n">
        <v>14</v>
      </c>
      <c r="M72" s="0" t="n">
        <v>105</v>
      </c>
      <c r="Q72" s="0" t="n">
        <v>110686864044908</v>
      </c>
      <c r="T72" s="14"/>
      <c r="U72" s="14"/>
      <c r="V72" s="0" t="str">
        <f aca="false">IF(K72="rupture",ROW(),"")</f>
        <v/>
      </c>
    </row>
    <row r="73" customFormat="false" ht="13.8" hidden="false" customHeight="false" outlineLevel="0" collapsed="false">
      <c r="A73" s="0" t="str">
        <f aca="false">IF(H73=Rapport!$A$2,ROW(),B73)</f>
        <v/>
      </c>
      <c r="B73" s="0" t="str">
        <f aca="false">IF(OR(AND(H73&lt;&gt;Rapport!$A$2,Rapport!$C$1=""),I73&lt;&gt;Rapport!$C$1),"",ROW())</f>
        <v/>
      </c>
      <c r="C73" s="0" t="s">
        <v>190</v>
      </c>
      <c r="D73" s="0" t="s">
        <v>191</v>
      </c>
      <c r="E73" s="0" t="s">
        <v>192</v>
      </c>
      <c r="H73" s="0" t="s">
        <v>165</v>
      </c>
      <c r="J73" s="0" t="n">
        <v>7</v>
      </c>
      <c r="M73" s="0" t="n">
        <v>52.5</v>
      </c>
      <c r="Q73" s="0" t="n">
        <v>686864069041</v>
      </c>
      <c r="S73" s="0" t="s">
        <v>186</v>
      </c>
      <c r="T73" s="14"/>
      <c r="U73" s="14"/>
      <c r="V73" s="0" t="str">
        <f aca="false">IF(K73="rupture",ROW(),"")</f>
        <v/>
      </c>
    </row>
    <row r="74" customFormat="false" ht="13.8" hidden="false" customHeight="false" outlineLevel="0" collapsed="false">
      <c r="A74" s="0" t="str">
        <f aca="false">IF(H74=Rapport!$A$2,ROW(),B74)</f>
        <v/>
      </c>
      <c r="B74" s="0" t="str">
        <f aca="false">IF(OR(AND(H74&lt;&gt;Rapport!$A$2,Rapport!$C$1=""),I74&lt;&gt;Rapport!$C$1),"",ROW())</f>
        <v/>
      </c>
      <c r="C74" s="0" t="s">
        <v>193</v>
      </c>
      <c r="D74" s="0" t="s">
        <v>194</v>
      </c>
      <c r="H74" s="0" t="s">
        <v>165</v>
      </c>
      <c r="J74" s="0" t="n">
        <v>2</v>
      </c>
      <c r="Q74" s="0" t="n">
        <v>93764603471</v>
      </c>
      <c r="T74" s="14"/>
      <c r="U74" s="14"/>
      <c r="V74" s="0" t="str">
        <f aca="false">IF(K74="rupture",ROW(),"")</f>
        <v/>
      </c>
    </row>
    <row r="75" customFormat="false" ht="13.8" hidden="false" customHeight="false" outlineLevel="0" collapsed="false">
      <c r="A75" s="0" t="str">
        <f aca="false">IF(H75=Rapport!$A$2,ROW(),B75)</f>
        <v/>
      </c>
      <c r="B75" s="0" t="str">
        <f aca="false">IF(OR(AND(H75&lt;&gt;Rapport!$A$2,Rapport!$C$1=""),I75&lt;&gt;Rapport!$C$1),"",ROW())</f>
        <v/>
      </c>
      <c r="C75" s="0" t="s">
        <v>195</v>
      </c>
      <c r="D75" s="0" t="s">
        <v>196</v>
      </c>
      <c r="H75" s="0" t="s">
        <v>165</v>
      </c>
      <c r="J75" s="0" t="n">
        <v>6</v>
      </c>
      <c r="Q75" s="0" t="n">
        <v>775604030622</v>
      </c>
      <c r="T75" s="14"/>
      <c r="U75" s="14"/>
      <c r="V75" s="0" t="str">
        <f aca="false">IF(K75="rupture",ROW(),"")</f>
        <v/>
      </c>
    </row>
    <row r="76" customFormat="false" ht="13.8" hidden="false" customHeight="false" outlineLevel="0" collapsed="false">
      <c r="A76" s="0" t="str">
        <f aca="false">IF(H76=Rapport!$A$2,ROW(),B76)</f>
        <v/>
      </c>
      <c r="B76" s="0" t="str">
        <f aca="false">IF(OR(AND(H76&lt;&gt;Rapport!$A$2,Rapport!$C$1=""),I76&lt;&gt;Rapport!$C$1),"",ROW())</f>
        <v/>
      </c>
      <c r="C76" s="0" t="s">
        <v>197</v>
      </c>
      <c r="D76" s="0" t="s">
        <v>198</v>
      </c>
      <c r="H76" s="0" t="s">
        <v>165</v>
      </c>
      <c r="J76" s="0" t="n">
        <v>9</v>
      </c>
      <c r="Q76" s="0" t="n">
        <v>775604030639</v>
      </c>
      <c r="T76" s="14"/>
      <c r="U76" s="14"/>
      <c r="V76" s="0" t="str">
        <f aca="false">IF(K76="rupture",ROW(),"")</f>
        <v/>
      </c>
    </row>
    <row r="77" customFormat="false" ht="13.8" hidden="false" customHeight="false" outlineLevel="0" collapsed="false">
      <c r="A77" s="0" t="str">
        <f aca="false">IF(H77=Rapport!$A$2,ROW(),B77)</f>
        <v/>
      </c>
      <c r="B77" s="0" t="str">
        <f aca="false">IF(OR(AND(H77&lt;&gt;Rapport!$A$2,Rapport!$C$1=""),I77&lt;&gt;Rapport!$C$1),"",ROW())</f>
        <v/>
      </c>
      <c r="C77" s="0" t="s">
        <v>199</v>
      </c>
      <c r="D77" s="0" t="s">
        <v>200</v>
      </c>
      <c r="H77" s="0" t="s">
        <v>165</v>
      </c>
      <c r="J77" s="0" t="n">
        <v>4</v>
      </c>
      <c r="Q77" s="0" t="n">
        <v>775604030646</v>
      </c>
      <c r="T77" s="14"/>
      <c r="U77" s="14"/>
      <c r="V77" s="0" t="str">
        <f aca="false">IF(K77="rupture",ROW(),"")</f>
        <v/>
      </c>
    </row>
    <row r="78" customFormat="false" ht="13.8" hidden="false" customHeight="false" outlineLevel="0" collapsed="false">
      <c r="A78" s="0" t="str">
        <f aca="false">IF(H78=Rapport!$A$2,ROW(),B78)</f>
        <v/>
      </c>
      <c r="B78" s="0" t="str">
        <f aca="false">IF(OR(AND(H78&lt;&gt;Rapport!$A$2,Rapport!$C$1=""),I78&lt;&gt;Rapport!$C$1),"",ROW())</f>
        <v/>
      </c>
      <c r="C78" s="0" t="s">
        <v>201</v>
      </c>
      <c r="D78" s="0" t="s">
        <v>202</v>
      </c>
      <c r="H78" s="0" t="s">
        <v>165</v>
      </c>
      <c r="J78" s="0" t="n">
        <v>12</v>
      </c>
      <c r="Q78" s="0" t="n">
        <v>57565166351</v>
      </c>
      <c r="T78" s="14"/>
      <c r="U78" s="14"/>
      <c r="V78" s="0" t="str">
        <f aca="false">IF(K78="rupture",ROW(),"")</f>
        <v/>
      </c>
    </row>
    <row r="79" customFormat="false" ht="13.8" hidden="false" customHeight="false" outlineLevel="0" collapsed="false">
      <c r="A79" s="0" t="str">
        <f aca="false">IF(H79=Rapport!$A$2,ROW(),B79)</f>
        <v/>
      </c>
      <c r="B79" s="0" t="str">
        <f aca="false">IF(OR(AND(H79&lt;&gt;Rapport!$A$2,Rapport!$C$1=""),I79&lt;&gt;Rapport!$C$1),"",ROW())</f>
        <v/>
      </c>
      <c r="C79" s="0" t="s">
        <v>203</v>
      </c>
      <c r="D79" s="0" t="s">
        <v>204</v>
      </c>
      <c r="H79" s="0" t="s">
        <v>165</v>
      </c>
      <c r="K79" s="0" t="s">
        <v>23</v>
      </c>
      <c r="Q79" s="0" t="n">
        <v>775604080801</v>
      </c>
      <c r="T79" s="14"/>
      <c r="U79" s="14"/>
      <c r="V79" s="0" t="n">
        <f aca="false">IF(K79="rupture",ROW(),"")</f>
        <v>79</v>
      </c>
    </row>
    <row r="80" customFormat="false" ht="13.8" hidden="false" customHeight="false" outlineLevel="0" collapsed="false">
      <c r="A80" s="0" t="str">
        <f aca="false">IF(H80=Rapport!$A$2,ROW(),B80)</f>
        <v/>
      </c>
      <c r="B80" s="0" t="str">
        <f aca="false">IF(OR(AND(H80&lt;&gt;Rapport!$A$2,Rapport!$C$1=""),I80&lt;&gt;Rapport!$C$1),"",ROW())</f>
        <v/>
      </c>
      <c r="C80" s="0" t="s">
        <v>205</v>
      </c>
      <c r="D80" s="0" t="s">
        <v>206</v>
      </c>
      <c r="H80" s="0" t="s">
        <v>165</v>
      </c>
      <c r="J80" s="0" t="n">
        <v>6</v>
      </c>
      <c r="Q80" s="0" t="n">
        <v>57565166375</v>
      </c>
      <c r="T80" s="14"/>
      <c r="U80" s="14"/>
      <c r="V80" s="0" t="str">
        <f aca="false">IF(K80="rupture",ROW(),"")</f>
        <v/>
      </c>
    </row>
    <row r="81" customFormat="false" ht="13.8" hidden="false" customHeight="false" outlineLevel="0" collapsed="false">
      <c r="A81" s="0" t="str">
        <f aca="false">IF(H81=Rapport!$A$2,ROW(),B81)</f>
        <v/>
      </c>
      <c r="B81" s="0" t="str">
        <f aca="false">IF(OR(AND(H81&lt;&gt;Rapport!$A$2,Rapport!$C$1=""),I81&lt;&gt;Rapport!$C$1),"",ROW())</f>
        <v/>
      </c>
      <c r="C81" s="0" t="s">
        <v>207</v>
      </c>
      <c r="D81" s="0" t="s">
        <v>208</v>
      </c>
      <c r="E81" s="0" t="s">
        <v>209</v>
      </c>
      <c r="H81" s="0" t="s">
        <v>210</v>
      </c>
      <c r="I81" s="0" t="n">
        <v>1505</v>
      </c>
      <c r="J81" s="0" t="n">
        <v>17</v>
      </c>
      <c r="M81" s="0" t="n">
        <v>21.08</v>
      </c>
      <c r="P81" s="0" t="s">
        <v>54</v>
      </c>
      <c r="Q81" s="0" t="n">
        <v>58242801008</v>
      </c>
      <c r="S81" s="0" t="s">
        <v>211</v>
      </c>
      <c r="T81" s="14"/>
      <c r="U81" s="14"/>
      <c r="V81" s="0" t="str">
        <f aca="false">IF(K81="rupture",ROW(),"")</f>
        <v/>
      </c>
    </row>
    <row r="82" customFormat="false" ht="13.8" hidden="false" customHeight="false" outlineLevel="0" collapsed="false">
      <c r="A82" s="0" t="str">
        <f aca="false">IF(H82=Rapport!$A$2,ROW(),B82)</f>
        <v/>
      </c>
      <c r="B82" s="0" t="str">
        <f aca="false">IF(OR(AND(H82&lt;&gt;Rapport!$A$2,Rapport!$C$1=""),I82&lt;&gt;Rapport!$C$1),"",ROW())</f>
        <v/>
      </c>
      <c r="C82" s="0" t="s">
        <v>212</v>
      </c>
      <c r="D82" s="0" t="s">
        <v>213</v>
      </c>
      <c r="H82" s="0" t="s">
        <v>210</v>
      </c>
      <c r="K82" s="0" t="s">
        <v>23</v>
      </c>
      <c r="Q82" s="0" t="n">
        <v>41388220215</v>
      </c>
      <c r="T82" s="14"/>
      <c r="U82" s="14"/>
      <c r="V82" s="0" t="n">
        <f aca="false">IF(K82="rupture",ROW(),"")</f>
        <v>82</v>
      </c>
    </row>
    <row r="83" customFormat="false" ht="13.8" hidden="false" customHeight="false" outlineLevel="0" collapsed="false">
      <c r="A83" s="0" t="str">
        <f aca="false">IF(H83=Rapport!$A$2,ROW(),B83)</f>
        <v/>
      </c>
      <c r="B83" s="0" t="str">
        <f aca="false">IF(OR(AND(H83&lt;&gt;Rapport!$A$2,Rapport!$C$1=""),I83&lt;&gt;Rapport!$C$1),"",ROW())</f>
        <v/>
      </c>
      <c r="C83" s="0" t="s">
        <v>214</v>
      </c>
      <c r="D83" s="0" t="s">
        <v>215</v>
      </c>
      <c r="H83" s="0" t="s">
        <v>216</v>
      </c>
      <c r="J83" s="0" t="n">
        <v>72</v>
      </c>
      <c r="Q83" s="0" t="n">
        <v>777747104086</v>
      </c>
      <c r="T83" s="14"/>
      <c r="U83" s="14"/>
      <c r="V83" s="0" t="str">
        <f aca="false">IF(K83="rupture",ROW(),"")</f>
        <v/>
      </c>
    </row>
    <row r="84" customFormat="false" ht="13.8" hidden="false" customHeight="false" outlineLevel="0" collapsed="false">
      <c r="A84" s="0" t="str">
        <f aca="false">IF(H84=Rapport!$A$2,ROW(),B84)</f>
        <v/>
      </c>
      <c r="B84" s="0" t="str">
        <f aca="false">IF(OR(AND(H84&lt;&gt;Rapport!$A$2,Rapport!$C$1=""),I84&lt;&gt;Rapport!$C$1),"",ROW())</f>
        <v/>
      </c>
      <c r="C84" s="0" t="s">
        <v>217</v>
      </c>
      <c r="D84" s="0" t="s">
        <v>218</v>
      </c>
      <c r="H84" s="0" t="s">
        <v>216</v>
      </c>
      <c r="K84" s="0" t="s">
        <v>23</v>
      </c>
      <c r="Q84" s="0" t="n">
        <v>777747104079</v>
      </c>
      <c r="T84" s="14"/>
      <c r="U84" s="14"/>
      <c r="V84" s="0" t="n">
        <f aca="false">IF(K84="rupture",ROW(),"")</f>
        <v>84</v>
      </c>
    </row>
    <row r="85" customFormat="false" ht="13.8" hidden="false" customHeight="false" outlineLevel="0" collapsed="false">
      <c r="A85" s="0" t="str">
        <f aca="false">IF(H85=Rapport!$A$2,ROW(),B85)</f>
        <v/>
      </c>
      <c r="B85" s="0" t="str">
        <f aca="false">IF(OR(AND(H85&lt;&gt;Rapport!$A$2,Rapport!$C$1=""),I85&lt;&gt;Rapport!$C$1),"",ROW())</f>
        <v/>
      </c>
      <c r="C85" s="0" t="s">
        <v>219</v>
      </c>
      <c r="D85" s="0" t="s">
        <v>220</v>
      </c>
      <c r="H85" s="0" t="s">
        <v>216</v>
      </c>
      <c r="K85" s="0" t="s">
        <v>23</v>
      </c>
      <c r="Q85" s="0" t="n">
        <v>777747109753</v>
      </c>
      <c r="T85" s="14"/>
      <c r="U85" s="14"/>
      <c r="V85" s="0" t="n">
        <f aca="false">IF(K85="rupture",ROW(),"")</f>
        <v>85</v>
      </c>
    </row>
    <row r="86" customFormat="false" ht="13.8" hidden="false" customHeight="false" outlineLevel="0" collapsed="false">
      <c r="A86" s="0" t="str">
        <f aca="false">IF(H86=Rapport!$A$2,ROW(),B86)</f>
        <v/>
      </c>
      <c r="B86" s="0" t="str">
        <f aca="false">IF(OR(AND(H86&lt;&gt;Rapport!$A$2,Rapport!$C$1=""),I86&lt;&gt;Rapport!$C$1),"",ROW())</f>
        <v/>
      </c>
      <c r="C86" s="0" t="s">
        <v>221</v>
      </c>
      <c r="D86" s="0" t="s">
        <v>222</v>
      </c>
      <c r="E86" s="0" t="s">
        <v>223</v>
      </c>
      <c r="H86" s="0" t="s">
        <v>224</v>
      </c>
      <c r="I86" s="0" t="n">
        <v>3510</v>
      </c>
      <c r="J86" s="0" t="n">
        <v>12</v>
      </c>
      <c r="M86" s="0" t="n">
        <v>37.68</v>
      </c>
      <c r="Q86" s="0" t="n">
        <v>772060840123</v>
      </c>
      <c r="S86" s="0" t="s">
        <v>225</v>
      </c>
      <c r="T86" s="14"/>
      <c r="U86" s="14"/>
      <c r="V86" s="0" t="str">
        <f aca="false">IF(K86="rupture",ROW(),"")</f>
        <v/>
      </c>
    </row>
    <row r="87" customFormat="false" ht="13.8" hidden="false" customHeight="false" outlineLevel="0" collapsed="false">
      <c r="A87" s="0" t="str">
        <f aca="false">IF(H87=Rapport!$A$2,ROW(),B87)</f>
        <v/>
      </c>
      <c r="B87" s="0" t="str">
        <f aca="false">IF(OR(AND(H87&lt;&gt;Rapport!$A$2,Rapport!$C$1=""),I87&lt;&gt;Rapport!$C$1),"",ROW())</f>
        <v/>
      </c>
      <c r="C87" s="0" t="s">
        <v>226</v>
      </c>
      <c r="D87" s="0" t="s">
        <v>227</v>
      </c>
      <c r="E87" s="0" t="s">
        <v>228</v>
      </c>
      <c r="H87" s="0" t="s">
        <v>224</v>
      </c>
      <c r="I87" s="0" t="n">
        <v>3510</v>
      </c>
      <c r="K87" s="0" t="s">
        <v>23</v>
      </c>
      <c r="Q87" s="0" t="n">
        <v>58000311411</v>
      </c>
      <c r="S87" s="0" t="s">
        <v>229</v>
      </c>
      <c r="T87" s="14"/>
      <c r="U87" s="14"/>
      <c r="V87" s="0" t="n">
        <f aca="false">IF(K87="rupture",ROW(),"")</f>
        <v>87</v>
      </c>
    </row>
    <row r="88" customFormat="false" ht="13.8" hidden="false" customHeight="false" outlineLevel="0" collapsed="false">
      <c r="A88" s="0" t="str">
        <f aca="false">IF(H88=Rapport!$A$2,ROW(),B88)</f>
        <v/>
      </c>
      <c r="B88" s="0" t="str">
        <f aca="false">IF(OR(AND(H88&lt;&gt;Rapport!$A$2,Rapport!$C$1=""),I88&lt;&gt;Rapport!$C$1),"",ROW())</f>
        <v/>
      </c>
      <c r="C88" s="0" t="s">
        <v>230</v>
      </c>
      <c r="D88" s="0" t="s">
        <v>222</v>
      </c>
      <c r="E88" s="0" t="s">
        <v>231</v>
      </c>
      <c r="H88" s="0" t="s">
        <v>224</v>
      </c>
      <c r="I88" s="0" t="n">
        <v>3510</v>
      </c>
      <c r="J88" s="0" t="n">
        <v>16</v>
      </c>
      <c r="M88" s="0" t="n">
        <v>78.24</v>
      </c>
      <c r="Q88" s="0" t="n">
        <v>772060840130</v>
      </c>
      <c r="S88" s="0" t="s">
        <v>225</v>
      </c>
      <c r="T88" s="14"/>
      <c r="U88" s="14"/>
      <c r="V88" s="0" t="str">
        <f aca="false">IF(K88="rupture",ROW(),"")</f>
        <v/>
      </c>
    </row>
    <row r="89" customFormat="false" ht="13.8" hidden="false" customHeight="false" outlineLevel="0" collapsed="false">
      <c r="A89" s="0" t="str">
        <f aca="false">IF(H89=Rapport!$A$2,ROW(),B89)</f>
        <v/>
      </c>
      <c r="B89" s="0" t="str">
        <f aca="false">IF(OR(AND(H89&lt;&gt;Rapport!$A$2,Rapport!$C$1=""),I89&lt;&gt;Rapport!$C$1),"",ROW())</f>
        <v/>
      </c>
      <c r="C89" s="0" t="s">
        <v>232</v>
      </c>
      <c r="D89" s="0" t="s">
        <v>233</v>
      </c>
      <c r="E89" s="0" t="s">
        <v>234</v>
      </c>
      <c r="H89" s="0" t="s">
        <v>224</v>
      </c>
      <c r="I89" s="0" t="n">
        <v>3510</v>
      </c>
      <c r="J89" s="0" t="n">
        <v>11</v>
      </c>
      <c r="M89" s="0" t="n">
        <v>34.54</v>
      </c>
      <c r="Q89" s="0" t="n">
        <v>772060840192</v>
      </c>
      <c r="S89" s="0" t="s">
        <v>225</v>
      </c>
      <c r="T89" s="14"/>
      <c r="U89" s="14"/>
      <c r="V89" s="0" t="str">
        <f aca="false">IF(K89="rupture",ROW(),"")</f>
        <v/>
      </c>
    </row>
    <row r="90" customFormat="false" ht="13.8" hidden="false" customHeight="false" outlineLevel="0" collapsed="false">
      <c r="A90" s="0" t="str">
        <f aca="false">IF(H90=Rapport!$A$2,ROW(),B90)</f>
        <v/>
      </c>
      <c r="B90" s="0" t="str">
        <f aca="false">IF(OR(AND(H90&lt;&gt;Rapport!$A$2,Rapport!$C$1=""),I90&lt;&gt;Rapport!$C$1),"",ROW())</f>
        <v/>
      </c>
      <c r="C90" s="0" t="s">
        <v>235</v>
      </c>
      <c r="D90" s="0" t="s">
        <v>236</v>
      </c>
      <c r="H90" s="0" t="s">
        <v>224</v>
      </c>
      <c r="J90" s="0" t="n">
        <v>82</v>
      </c>
      <c r="Q90" s="0" t="n">
        <v>57565091226</v>
      </c>
      <c r="T90" s="14"/>
      <c r="U90" s="14"/>
      <c r="V90" s="0" t="str">
        <f aca="false">IF(K90="rupture",ROW(),"")</f>
        <v/>
      </c>
    </row>
    <row r="91" customFormat="false" ht="13.8" hidden="false" customHeight="false" outlineLevel="0" collapsed="false">
      <c r="A91" s="0" t="str">
        <f aca="false">IF(H91=Rapport!$A$2,ROW(),B91)</f>
        <v/>
      </c>
      <c r="B91" s="0" t="str">
        <f aca="false">IF(OR(AND(H91&lt;&gt;Rapport!$A$2,Rapport!$C$1=""),I91&lt;&gt;Rapport!$C$1),"",ROW())</f>
        <v/>
      </c>
      <c r="C91" s="0" t="s">
        <v>237</v>
      </c>
      <c r="D91" s="0" t="s">
        <v>238</v>
      </c>
      <c r="H91" s="0" t="s">
        <v>224</v>
      </c>
      <c r="K91" s="0" t="s">
        <v>23</v>
      </c>
      <c r="Q91" s="0" t="n">
        <v>777747110599</v>
      </c>
      <c r="T91" s="14"/>
      <c r="U91" s="14"/>
      <c r="V91" s="0" t="n">
        <f aca="false">IF(K91="rupture",ROW(),"")</f>
        <v>91</v>
      </c>
    </row>
    <row r="92" customFormat="false" ht="13.8" hidden="false" customHeight="false" outlineLevel="0" collapsed="false">
      <c r="A92" s="0" t="str">
        <f aca="false">IF(H92=Rapport!$A$2,ROW(),B92)</f>
        <v/>
      </c>
      <c r="B92" s="0" t="str">
        <f aca="false">IF(OR(AND(H92&lt;&gt;Rapport!$A$2,Rapport!$C$1=""),I92&lt;&gt;Rapport!$C$1),"",ROW())</f>
        <v/>
      </c>
      <c r="C92" s="0" t="s">
        <v>239</v>
      </c>
      <c r="D92" s="0" t="s">
        <v>240</v>
      </c>
      <c r="H92" s="0" t="s">
        <v>224</v>
      </c>
      <c r="K92" s="0" t="s">
        <v>23</v>
      </c>
      <c r="Q92" s="0" t="n">
        <v>37000218494</v>
      </c>
      <c r="T92" s="14"/>
      <c r="U92" s="14"/>
      <c r="V92" s="0" t="n">
        <f aca="false">IF(K92="rupture",ROW(),"")</f>
        <v>92</v>
      </c>
    </row>
    <row r="93" customFormat="false" ht="13.8" hidden="false" customHeight="false" outlineLevel="0" collapsed="false">
      <c r="A93" s="0" t="str">
        <f aca="false">IF(H93=Rapport!$A$2,ROW(),B93)</f>
        <v/>
      </c>
      <c r="B93" s="0" t="str">
        <f aca="false">IF(OR(AND(H93&lt;&gt;Rapport!$A$2,Rapport!$C$1=""),I93&lt;&gt;Rapport!$C$1),"",ROW())</f>
        <v/>
      </c>
      <c r="C93" s="0" t="s">
        <v>241</v>
      </c>
      <c r="D93" s="0" t="s">
        <v>242</v>
      </c>
      <c r="H93" s="0" t="s">
        <v>224</v>
      </c>
      <c r="J93" s="0" t="n">
        <v>3</v>
      </c>
      <c r="Q93" s="0" t="n">
        <v>56100007067</v>
      </c>
      <c r="T93" s="14"/>
      <c r="U93" s="14"/>
      <c r="V93" s="0" t="str">
        <f aca="false">IF(K93="rupture",ROW(),"")</f>
        <v/>
      </c>
    </row>
    <row r="94" customFormat="false" ht="13.8" hidden="false" customHeight="false" outlineLevel="0" collapsed="false">
      <c r="A94" s="0" t="str">
        <f aca="false">IF(H94=Rapport!$A$2,ROW(),B94)</f>
        <v/>
      </c>
      <c r="B94" s="0" t="str">
        <f aca="false">IF(OR(AND(H94&lt;&gt;Rapport!$A$2,Rapport!$C$1=""),I94&lt;&gt;Rapport!$C$1),"",ROW())</f>
        <v/>
      </c>
      <c r="C94" s="0" t="s">
        <v>243</v>
      </c>
      <c r="D94" s="0" t="s">
        <v>244</v>
      </c>
      <c r="H94" s="0" t="s">
        <v>224</v>
      </c>
      <c r="K94" s="0" t="s">
        <v>23</v>
      </c>
      <c r="Q94" s="0" t="n">
        <v>67238851477</v>
      </c>
      <c r="T94" s="14"/>
      <c r="U94" s="14"/>
      <c r="V94" s="0" t="n">
        <f aca="false">IF(K94="rupture",ROW(),"")</f>
        <v>94</v>
      </c>
    </row>
    <row r="95" customFormat="false" ht="13.8" hidden="false" customHeight="false" outlineLevel="0" collapsed="false">
      <c r="A95" s="0" t="str">
        <f aca="false">IF(H95=Rapport!$A$2,ROW(),B95)</f>
        <v/>
      </c>
      <c r="B95" s="0" t="str">
        <f aca="false">IF(OR(AND(H95&lt;&gt;Rapport!$A$2,Rapport!$C$1=""),I95&lt;&gt;Rapport!$C$1),"",ROW())</f>
        <v/>
      </c>
      <c r="C95" s="0" t="s">
        <v>245</v>
      </c>
      <c r="D95" s="0" t="s">
        <v>246</v>
      </c>
      <c r="H95" s="0" t="s">
        <v>224</v>
      </c>
      <c r="K95" s="0" t="s">
        <v>23</v>
      </c>
      <c r="Q95" s="0" t="n">
        <v>67238846275</v>
      </c>
      <c r="T95" s="14"/>
      <c r="U95" s="14"/>
      <c r="V95" s="0" t="n">
        <f aca="false">IF(K95="rupture",ROW(),"")</f>
        <v>95</v>
      </c>
    </row>
    <row r="96" customFormat="false" ht="13.8" hidden="false" customHeight="false" outlineLevel="0" collapsed="false">
      <c r="A96" s="0" t="str">
        <f aca="false">IF(H96=Rapport!$A$2,ROW(),B96)</f>
        <v/>
      </c>
      <c r="B96" s="0" t="str">
        <f aca="false">IF(OR(AND(H96&lt;&gt;Rapport!$A$2,Rapport!$C$1=""),I96&lt;&gt;Rapport!$C$1),"",ROW())</f>
        <v/>
      </c>
      <c r="C96" s="0" t="s">
        <v>247</v>
      </c>
      <c r="D96" s="0" t="s">
        <v>248</v>
      </c>
      <c r="H96" s="0" t="s">
        <v>224</v>
      </c>
      <c r="K96" s="0" t="s">
        <v>23</v>
      </c>
      <c r="Q96" s="0" t="n">
        <v>67238846282</v>
      </c>
      <c r="T96" s="14"/>
      <c r="U96" s="14"/>
      <c r="V96" s="0" t="n">
        <f aca="false">IF(K96="rupture",ROW(),"")</f>
        <v>96</v>
      </c>
    </row>
    <row r="97" customFormat="false" ht="13.8" hidden="false" customHeight="false" outlineLevel="0" collapsed="false">
      <c r="A97" s="0" t="str">
        <f aca="false">IF(H97=Rapport!$A$2,ROW(),B97)</f>
        <v/>
      </c>
      <c r="B97" s="0" t="str">
        <f aca="false">IF(OR(AND(H97&lt;&gt;Rapport!$A$2,Rapport!$C$1=""),I97&lt;&gt;Rapport!$C$1),"",ROW())</f>
        <v/>
      </c>
      <c r="C97" s="0" t="s">
        <v>249</v>
      </c>
      <c r="D97" s="0" t="s">
        <v>250</v>
      </c>
      <c r="H97" s="0" t="s">
        <v>224</v>
      </c>
      <c r="J97" s="0" t="n">
        <v>12</v>
      </c>
      <c r="Q97" s="0" t="n">
        <v>58000301245</v>
      </c>
      <c r="T97" s="14"/>
      <c r="U97" s="14"/>
      <c r="V97" s="0" t="str">
        <f aca="false">IF(K97="rupture",ROW(),"")</f>
        <v/>
      </c>
    </row>
    <row r="98" customFormat="false" ht="13.8" hidden="false" customHeight="false" outlineLevel="0" collapsed="false">
      <c r="A98" s="0" t="str">
        <f aca="false">IF(H98=Rapport!$A$2,ROW(),B98)</f>
        <v/>
      </c>
      <c r="B98" s="0" t="str">
        <f aca="false">IF(OR(AND(H98&lt;&gt;Rapport!$A$2,Rapport!$C$1=""),I98&lt;&gt;Rapport!$C$1),"",ROW())</f>
        <v/>
      </c>
      <c r="C98" s="0" t="s">
        <v>251</v>
      </c>
      <c r="D98" s="0" t="s">
        <v>252</v>
      </c>
      <c r="H98" s="0" t="s">
        <v>224</v>
      </c>
      <c r="K98" s="0" t="s">
        <v>23</v>
      </c>
      <c r="Q98" s="0" t="n">
        <v>854077000186</v>
      </c>
      <c r="T98" s="14"/>
      <c r="U98" s="14"/>
      <c r="V98" s="0" t="n">
        <f aca="false">IF(K98="rupture",ROW(),"")</f>
        <v>98</v>
      </c>
    </row>
    <row r="99" customFormat="false" ht="13.8" hidden="false" customHeight="false" outlineLevel="0" collapsed="false">
      <c r="A99" s="0" t="str">
        <f aca="false">IF(H99=Rapport!$A$2,ROW(),B99)</f>
        <v/>
      </c>
      <c r="B99" s="0" t="str">
        <f aca="false">IF(OR(AND(H99&lt;&gt;Rapport!$A$2,Rapport!$C$1=""),I99&lt;&gt;Rapport!$C$1),"",ROW())</f>
        <v/>
      </c>
      <c r="C99" s="0" t="n">
        <v>6935485185161</v>
      </c>
      <c r="D99" s="0" t="s">
        <v>253</v>
      </c>
      <c r="H99" s="0" t="s">
        <v>254</v>
      </c>
      <c r="K99" s="0" t="s">
        <v>23</v>
      </c>
      <c r="Q99" s="0" t="n">
        <v>6935485185161</v>
      </c>
      <c r="T99" s="14"/>
      <c r="U99" s="14"/>
      <c r="V99" s="0" t="n">
        <f aca="false">IF(K99="rupture",ROW(),"")</f>
        <v>99</v>
      </c>
    </row>
    <row r="100" customFormat="false" ht="13.8" hidden="false" customHeight="false" outlineLevel="0" collapsed="false">
      <c r="A100" s="0" t="str">
        <f aca="false">IF(H100=Rapport!$A$2,ROW(),B100)</f>
        <v/>
      </c>
      <c r="B100" s="0" t="str">
        <f aca="false">IF(OR(AND(H100&lt;&gt;Rapport!$A$2,Rapport!$C$1=""),I100&lt;&gt;Rapport!$C$1),"",ROW())</f>
        <v/>
      </c>
      <c r="C100" s="0" t="s">
        <v>255</v>
      </c>
      <c r="D100" s="0" t="s">
        <v>256</v>
      </c>
      <c r="H100" s="0" t="s">
        <v>254</v>
      </c>
      <c r="J100" s="0" t="n">
        <v>24</v>
      </c>
      <c r="Q100" s="0" t="n">
        <v>622027000162</v>
      </c>
      <c r="T100" s="14"/>
      <c r="U100" s="14"/>
      <c r="V100" s="0" t="str">
        <f aca="false">IF(K100="rupture",ROW(),"")</f>
        <v/>
      </c>
    </row>
    <row r="101" customFormat="false" ht="13.8" hidden="false" customHeight="false" outlineLevel="0" collapsed="false">
      <c r="A101" s="0" t="str">
        <f aca="false">IF(H101=Rapport!$A$2,ROW(),B101)</f>
        <v/>
      </c>
      <c r="B101" s="0" t="str">
        <f aca="false">IF(OR(AND(H101&lt;&gt;Rapport!$A$2,Rapport!$C$1=""),I101&lt;&gt;Rapport!$C$1),"",ROW())</f>
        <v/>
      </c>
      <c r="C101" s="0" t="s">
        <v>257</v>
      </c>
      <c r="D101" s="0" t="s">
        <v>258</v>
      </c>
      <c r="H101" s="0" t="s">
        <v>254</v>
      </c>
      <c r="J101" s="0" t="n">
        <v>62</v>
      </c>
      <c r="Q101" s="0" t="n">
        <v>622027000438</v>
      </c>
      <c r="T101" s="14"/>
      <c r="U101" s="14"/>
      <c r="V101" s="0" t="str">
        <f aca="false">IF(K101="rupture",ROW(),"")</f>
        <v/>
      </c>
    </row>
    <row r="102" customFormat="false" ht="13.8" hidden="false" customHeight="false" outlineLevel="0" collapsed="false">
      <c r="A102" s="0" t="str">
        <f aca="false">IF(H102=Rapport!$A$2,ROW(),B102)</f>
        <v/>
      </c>
      <c r="B102" s="0" t="str">
        <f aca="false">IF(OR(AND(H102&lt;&gt;Rapport!$A$2,Rapport!$C$1=""),I102&lt;&gt;Rapport!$C$1),"",ROW())</f>
        <v/>
      </c>
      <c r="C102" s="0" t="s">
        <v>259</v>
      </c>
      <c r="D102" s="0" t="s">
        <v>260</v>
      </c>
      <c r="H102" s="0" t="s">
        <v>254</v>
      </c>
      <c r="J102" s="0" t="n">
        <v>9</v>
      </c>
      <c r="M102" s="0" t="n">
        <v>59.67</v>
      </c>
      <c r="O102" s="0" t="s">
        <v>53</v>
      </c>
      <c r="Q102" s="0" t="n">
        <v>622027000124</v>
      </c>
      <c r="T102" s="14"/>
      <c r="U102" s="14"/>
      <c r="V102" s="0" t="str">
        <f aca="false">IF(K102="rupture",ROW(),"")</f>
        <v/>
      </c>
    </row>
    <row r="103" customFormat="false" ht="13.8" hidden="false" customHeight="false" outlineLevel="0" collapsed="false">
      <c r="A103" s="0" t="str">
        <f aca="false">IF(H103=Rapport!$A$2,ROW(),B103)</f>
        <v/>
      </c>
      <c r="B103" s="0" t="str">
        <f aca="false">IF(OR(AND(H103&lt;&gt;Rapport!$A$2,Rapport!$C$1=""),I103&lt;&gt;Rapport!$C$1),"",ROW())</f>
        <v/>
      </c>
      <c r="C103" s="0" t="s">
        <v>261</v>
      </c>
      <c r="D103" s="0" t="s">
        <v>262</v>
      </c>
      <c r="H103" s="0" t="s">
        <v>254</v>
      </c>
      <c r="K103" s="0" t="s">
        <v>23</v>
      </c>
      <c r="Q103" s="0" t="n">
        <v>622027000216</v>
      </c>
      <c r="T103" s="14"/>
      <c r="U103" s="14"/>
      <c r="V103" s="0" t="n">
        <f aca="false">IF(K103="rupture",ROW(),"")</f>
        <v>103</v>
      </c>
    </row>
    <row r="104" customFormat="false" ht="13.8" hidden="false" customHeight="false" outlineLevel="0" collapsed="false">
      <c r="A104" s="0" t="str">
        <f aca="false">IF(H104=Rapport!$A$2,ROW(),B104)</f>
        <v/>
      </c>
      <c r="B104" s="0" t="str">
        <f aca="false">IF(OR(AND(H104&lt;&gt;Rapport!$A$2,Rapport!$C$1=""),I104&lt;&gt;Rapport!$C$1),"",ROW())</f>
        <v/>
      </c>
      <c r="C104" s="0" t="s">
        <v>263</v>
      </c>
      <c r="D104" s="0" t="s">
        <v>264</v>
      </c>
      <c r="H104" s="0" t="s">
        <v>254</v>
      </c>
      <c r="J104" s="0" t="n">
        <v>24</v>
      </c>
      <c r="M104" s="0" t="n">
        <v>152.88</v>
      </c>
      <c r="O104" s="0" t="s">
        <v>53</v>
      </c>
      <c r="Q104" s="0" t="n">
        <v>622027000407</v>
      </c>
      <c r="T104" s="14"/>
      <c r="U104" s="14"/>
      <c r="V104" s="0" t="str">
        <f aca="false">IF(K104="rupture",ROW(),"")</f>
        <v/>
      </c>
    </row>
    <row r="105" customFormat="false" ht="13.8" hidden="false" customHeight="false" outlineLevel="0" collapsed="false">
      <c r="A105" s="0" t="str">
        <f aca="false">IF(H105=Rapport!$A$2,ROW(),B105)</f>
        <v/>
      </c>
      <c r="B105" s="0" t="str">
        <f aca="false">IF(OR(AND(H105&lt;&gt;Rapport!$A$2,Rapport!$C$1=""),I105&lt;&gt;Rapport!$C$1),"",ROW())</f>
        <v/>
      </c>
      <c r="C105" s="0" t="s">
        <v>265</v>
      </c>
      <c r="D105" s="0" t="s">
        <v>266</v>
      </c>
      <c r="H105" s="0" t="s">
        <v>267</v>
      </c>
      <c r="K105" s="0" t="s">
        <v>23</v>
      </c>
      <c r="Q105" s="0" t="n">
        <v>11509609304</v>
      </c>
      <c r="T105" s="14"/>
      <c r="U105" s="14"/>
      <c r="V105" s="0" t="n">
        <f aca="false">IF(K105="rupture",ROW(),"")</f>
        <v>105</v>
      </c>
    </row>
    <row r="106" customFormat="false" ht="13.8" hidden="false" customHeight="false" outlineLevel="0" collapsed="false">
      <c r="A106" s="0" t="str">
        <f aca="false">IF(H106=Rapport!$A$2,ROW(),B106)</f>
        <v/>
      </c>
      <c r="B106" s="0" t="str">
        <f aca="false">IF(OR(AND(H106&lt;&gt;Rapport!$A$2,Rapport!$C$1=""),I106&lt;&gt;Rapport!$C$1),"",ROW())</f>
        <v/>
      </c>
      <c r="C106" s="0" t="s">
        <v>268</v>
      </c>
      <c r="D106" s="0" t="s">
        <v>269</v>
      </c>
      <c r="H106" s="0" t="s">
        <v>267</v>
      </c>
      <c r="K106" s="0" t="s">
        <v>23</v>
      </c>
      <c r="Q106" s="0" t="n">
        <v>11509609700</v>
      </c>
      <c r="T106" s="14"/>
      <c r="U106" s="14"/>
      <c r="V106" s="0" t="n">
        <f aca="false">IF(K106="rupture",ROW(),"")</f>
        <v>106</v>
      </c>
    </row>
    <row r="107" customFormat="false" ht="13.8" hidden="false" customHeight="false" outlineLevel="0" collapsed="false">
      <c r="A107" s="0" t="str">
        <f aca="false">IF(H107=Rapport!$A$2,ROW(),B107)</f>
        <v/>
      </c>
      <c r="B107" s="0" t="str">
        <f aca="false">IF(OR(AND(H107&lt;&gt;Rapport!$A$2,Rapport!$C$1=""),I107&lt;&gt;Rapport!$C$1),"",ROW())</f>
        <v/>
      </c>
      <c r="C107" s="0" t="s">
        <v>270</v>
      </c>
      <c r="D107" s="0" t="s">
        <v>271</v>
      </c>
      <c r="H107" s="0" t="s">
        <v>272</v>
      </c>
      <c r="J107" s="0" t="n">
        <v>36</v>
      </c>
      <c r="Q107" s="0" t="n">
        <v>69207998206</v>
      </c>
      <c r="T107" s="14"/>
      <c r="U107" s="14"/>
      <c r="V107" s="0" t="str">
        <f aca="false">IF(K107="rupture",ROW(),"")</f>
        <v/>
      </c>
    </row>
    <row r="108" customFormat="false" ht="13.8" hidden="false" customHeight="false" outlineLevel="0" collapsed="false">
      <c r="A108" s="0" t="str">
        <f aca="false">IF(H108=Rapport!$A$2,ROW(),B108)</f>
        <v/>
      </c>
      <c r="B108" s="0" t="str">
        <f aca="false">IF(OR(AND(H108&lt;&gt;Rapport!$A$2,Rapport!$C$1=""),I108&lt;&gt;Rapport!$C$1),"",ROW())</f>
        <v/>
      </c>
      <c r="C108" s="0" t="s">
        <v>273</v>
      </c>
      <c r="D108" s="0" t="s">
        <v>274</v>
      </c>
      <c r="H108" s="0" t="s">
        <v>272</v>
      </c>
      <c r="J108" s="0" t="n">
        <v>2</v>
      </c>
      <c r="Q108" s="0" t="n">
        <v>69207998169</v>
      </c>
      <c r="T108" s="14"/>
      <c r="U108" s="14"/>
      <c r="V108" s="0" t="str">
        <f aca="false">IF(K108="rupture",ROW(),"")</f>
        <v/>
      </c>
    </row>
    <row r="109" customFormat="false" ht="13.8" hidden="false" customHeight="false" outlineLevel="0" collapsed="false">
      <c r="A109" s="0" t="str">
        <f aca="false">IF(H109=Rapport!$A$2,ROW(),B109)</f>
        <v/>
      </c>
      <c r="B109" s="0" t="str">
        <f aca="false">IF(OR(AND(H109&lt;&gt;Rapport!$A$2,Rapport!$C$1=""),I109&lt;&gt;Rapport!$C$1),"",ROW())</f>
        <v/>
      </c>
      <c r="C109" s="0" t="s">
        <v>275</v>
      </c>
      <c r="D109" s="0" t="s">
        <v>276</v>
      </c>
      <c r="H109" s="0" t="s">
        <v>272</v>
      </c>
      <c r="J109" s="0" t="n">
        <v>5</v>
      </c>
      <c r="Q109" s="0" t="n">
        <v>78300098379</v>
      </c>
      <c r="T109" s="14"/>
      <c r="U109" s="14"/>
      <c r="V109" s="0" t="str">
        <f aca="false">IF(K109="rupture",ROW(),"")</f>
        <v/>
      </c>
    </row>
    <row r="110" customFormat="false" ht="13.8" hidden="false" customHeight="false" outlineLevel="0" collapsed="false">
      <c r="A110" s="0" t="str">
        <f aca="false">IF(H110=Rapport!$A$2,ROW(),B110)</f>
        <v/>
      </c>
      <c r="B110" s="0" t="str">
        <f aca="false">IF(OR(AND(H110&lt;&gt;Rapport!$A$2,Rapport!$C$1=""),I110&lt;&gt;Rapport!$C$1),"",ROW())</f>
        <v/>
      </c>
      <c r="C110" s="0" t="s">
        <v>277</v>
      </c>
      <c r="D110" s="0" t="s">
        <v>278</v>
      </c>
      <c r="H110" s="0" t="s">
        <v>272</v>
      </c>
      <c r="K110" s="0" t="s">
        <v>23</v>
      </c>
      <c r="Q110" s="0" t="n">
        <v>78300098386</v>
      </c>
      <c r="T110" s="14"/>
      <c r="U110" s="14"/>
      <c r="V110" s="0" t="n">
        <f aca="false">IF(K110="rupture",ROW(),"")</f>
        <v>110</v>
      </c>
    </row>
    <row r="111" customFormat="false" ht="13.8" hidden="false" customHeight="false" outlineLevel="0" collapsed="false">
      <c r="A111" s="0" t="str">
        <f aca="false">IF(H111=Rapport!$A$2,ROW(),B111)</f>
        <v/>
      </c>
      <c r="B111" s="0" t="str">
        <f aca="false">IF(OR(AND(H111&lt;&gt;Rapport!$A$2,Rapport!$C$1=""),I111&lt;&gt;Rapport!$C$1),"",ROW())</f>
        <v/>
      </c>
      <c r="C111" s="0" t="s">
        <v>279</v>
      </c>
      <c r="D111" s="0" t="s">
        <v>280</v>
      </c>
      <c r="H111" s="0" t="s">
        <v>272</v>
      </c>
      <c r="K111" s="0" t="s">
        <v>23</v>
      </c>
      <c r="Q111" s="0" t="n">
        <v>78300098393</v>
      </c>
      <c r="T111" s="14"/>
      <c r="U111" s="14"/>
      <c r="V111" s="0" t="n">
        <f aca="false">IF(K111="rupture",ROW(),"")</f>
        <v>111</v>
      </c>
    </row>
    <row r="112" customFormat="false" ht="13.8" hidden="false" customHeight="false" outlineLevel="0" collapsed="false">
      <c r="A112" s="0" t="str">
        <f aca="false">IF(H112=Rapport!$A$2,ROW(),B112)</f>
        <v/>
      </c>
      <c r="B112" s="0" t="str">
        <f aca="false">IF(OR(AND(H112&lt;&gt;Rapport!$A$2,Rapport!$C$1=""),I112&lt;&gt;Rapport!$C$1),"",ROW())</f>
        <v/>
      </c>
      <c r="C112" s="0" t="s">
        <v>281</v>
      </c>
      <c r="D112" s="0" t="s">
        <v>282</v>
      </c>
      <c r="H112" s="0" t="s">
        <v>272</v>
      </c>
      <c r="J112" s="0" t="n">
        <v>12</v>
      </c>
      <c r="Q112" s="0" t="n">
        <v>69207918907</v>
      </c>
      <c r="T112" s="14"/>
      <c r="U112" s="14"/>
      <c r="V112" s="0" t="str">
        <f aca="false">IF(K112="rupture",ROW(),"")</f>
        <v/>
      </c>
    </row>
    <row r="113" customFormat="false" ht="13.8" hidden="false" customHeight="false" outlineLevel="0" collapsed="false">
      <c r="A113" s="0" t="str">
        <f aca="false">IF(H113=Rapport!$A$2,ROW(),B113)</f>
        <v/>
      </c>
      <c r="B113" s="0" t="str">
        <f aca="false">IF(OR(AND(H113&lt;&gt;Rapport!$A$2,Rapport!$C$1=""),I113&lt;&gt;Rapport!$C$1),"",ROW())</f>
        <v/>
      </c>
      <c r="C113" s="0" t="s">
        <v>283</v>
      </c>
      <c r="D113" s="0" t="s">
        <v>284</v>
      </c>
      <c r="H113" s="0" t="s">
        <v>272</v>
      </c>
      <c r="J113" s="0" t="n">
        <v>6</v>
      </c>
      <c r="Q113" s="0" t="n">
        <v>69207918402</v>
      </c>
      <c r="T113" s="14"/>
      <c r="U113" s="14"/>
      <c r="V113" s="0" t="str">
        <f aca="false">IF(K113="rupture",ROW(),"")</f>
        <v/>
      </c>
    </row>
    <row r="114" customFormat="false" ht="13.8" hidden="false" customHeight="false" outlineLevel="0" collapsed="false">
      <c r="A114" s="0" t="str">
        <f aca="false">IF(H114=Rapport!$A$2,ROW(),B114)</f>
        <v/>
      </c>
      <c r="B114" s="0" t="str">
        <f aca="false">IF(OR(AND(H114&lt;&gt;Rapport!$A$2,Rapport!$C$1=""),I114&lt;&gt;Rapport!$C$1),"",ROW())</f>
        <v/>
      </c>
      <c r="C114" s="0" t="s">
        <v>285</v>
      </c>
      <c r="D114" s="0" t="s">
        <v>286</v>
      </c>
      <c r="H114" s="0" t="s">
        <v>272</v>
      </c>
      <c r="J114" s="0" t="n">
        <v>15</v>
      </c>
      <c r="Q114" s="0" t="n">
        <v>69207918167</v>
      </c>
      <c r="T114" s="14"/>
      <c r="U114" s="14"/>
      <c r="V114" s="0" t="str">
        <f aca="false">IF(K114="rupture",ROW(),"")</f>
        <v/>
      </c>
    </row>
    <row r="115" customFormat="false" ht="13.8" hidden="false" customHeight="false" outlineLevel="0" collapsed="false">
      <c r="A115" s="0" t="str">
        <f aca="false">IF(H115=Rapport!$A$2,ROW(),B115)</f>
        <v/>
      </c>
      <c r="B115" s="0" t="str">
        <f aca="false">IF(OR(AND(H115&lt;&gt;Rapport!$A$2,Rapport!$C$1=""),I115&lt;&gt;Rapport!$C$1),"",ROW())</f>
        <v/>
      </c>
      <c r="C115" s="0" t="s">
        <v>287</v>
      </c>
      <c r="D115" s="0" t="s">
        <v>288</v>
      </c>
      <c r="H115" s="0" t="s">
        <v>272</v>
      </c>
      <c r="K115" s="0" t="s">
        <v>23</v>
      </c>
      <c r="Q115" s="0" t="n">
        <v>78300081098</v>
      </c>
      <c r="T115" s="14"/>
      <c r="U115" s="14"/>
      <c r="V115" s="0" t="n">
        <f aca="false">IF(K115="rupture",ROW(),"")</f>
        <v>115</v>
      </c>
    </row>
    <row r="116" customFormat="false" ht="13.8" hidden="false" customHeight="false" outlineLevel="0" collapsed="false">
      <c r="A116" s="0" t="str">
        <f aca="false">IF(H116=Rapport!$A$2,ROW(),B116)</f>
        <v/>
      </c>
      <c r="B116" s="0" t="str">
        <f aca="false">IF(OR(AND(H116&lt;&gt;Rapport!$A$2,Rapport!$C$1=""),I116&lt;&gt;Rapport!$C$1),"",ROW())</f>
        <v/>
      </c>
      <c r="C116" s="0" t="s">
        <v>289</v>
      </c>
      <c r="D116" s="0" t="s">
        <v>290</v>
      </c>
      <c r="E116" s="0" t="s">
        <v>290</v>
      </c>
      <c r="H116" s="0" t="s">
        <v>291</v>
      </c>
      <c r="J116" s="0" t="n">
        <v>7</v>
      </c>
      <c r="M116" s="0" t="n">
        <v>121.03</v>
      </c>
      <c r="O116" s="0" t="s">
        <v>53</v>
      </c>
      <c r="P116" s="0" t="s">
        <v>54</v>
      </c>
      <c r="Q116" s="0" t="n">
        <v>36000335941</v>
      </c>
      <c r="T116" s="14"/>
      <c r="U116" s="14"/>
      <c r="V116" s="0" t="str">
        <f aca="false">IF(K116="rupture",ROW(),"")</f>
        <v/>
      </c>
    </row>
    <row r="117" customFormat="false" ht="13.8" hidden="false" customHeight="false" outlineLevel="0" collapsed="false">
      <c r="A117" s="0" t="str">
        <f aca="false">IF(H117=Rapport!$A$2,ROW(),B117)</f>
        <v/>
      </c>
      <c r="B117" s="0" t="str">
        <f aca="false">IF(OR(AND(H117&lt;&gt;Rapport!$A$2,Rapport!$C$1=""),I117&lt;&gt;Rapport!$C$1),"",ROW())</f>
        <v/>
      </c>
      <c r="C117" s="0" t="s">
        <v>292</v>
      </c>
      <c r="D117" s="0" t="s">
        <v>293</v>
      </c>
      <c r="H117" s="0" t="s">
        <v>291</v>
      </c>
      <c r="K117" s="0" t="s">
        <v>23</v>
      </c>
      <c r="Q117" s="0" t="n">
        <v>768702722179</v>
      </c>
      <c r="T117" s="14"/>
      <c r="U117" s="14"/>
      <c r="V117" s="0" t="n">
        <f aca="false">IF(K117="rupture",ROW(),"")</f>
        <v>117</v>
      </c>
    </row>
    <row r="118" customFormat="false" ht="13.8" hidden="false" customHeight="false" outlineLevel="0" collapsed="false">
      <c r="A118" s="0" t="str">
        <f aca="false">IF(H118=Rapport!$A$2,ROW(),B118)</f>
        <v/>
      </c>
      <c r="B118" s="0" t="str">
        <f aca="false">IF(OR(AND(H118&lt;&gt;Rapport!$A$2,Rapport!$C$1=""),I118&lt;&gt;Rapport!$C$1),"",ROW())</f>
        <v/>
      </c>
      <c r="C118" s="0" t="s">
        <v>294</v>
      </c>
      <c r="D118" s="0" t="s">
        <v>295</v>
      </c>
      <c r="H118" s="0" t="s">
        <v>291</v>
      </c>
      <c r="J118" s="0" t="n">
        <v>16</v>
      </c>
      <c r="Q118" s="0" t="n">
        <v>768702723176</v>
      </c>
      <c r="T118" s="14"/>
      <c r="U118" s="14"/>
      <c r="V118" s="0" t="str">
        <f aca="false">IF(K118="rupture",ROW(),"")</f>
        <v/>
      </c>
    </row>
    <row r="119" customFormat="false" ht="13.8" hidden="false" customHeight="false" outlineLevel="0" collapsed="false">
      <c r="A119" s="0" t="str">
        <f aca="false">IF(H119=Rapport!$A$2,ROW(),B119)</f>
        <v/>
      </c>
      <c r="B119" s="0" t="str">
        <f aca="false">IF(OR(AND(H119&lt;&gt;Rapport!$A$2,Rapport!$C$1=""),I119&lt;&gt;Rapport!$C$1),"",ROW())</f>
        <v/>
      </c>
      <c r="C119" s="0" t="s">
        <v>296</v>
      </c>
      <c r="D119" s="0" t="s">
        <v>297</v>
      </c>
      <c r="H119" s="0" t="s">
        <v>291</v>
      </c>
      <c r="J119" s="0" t="n">
        <v>12</v>
      </c>
      <c r="Q119" s="0" t="n">
        <v>768702724524</v>
      </c>
      <c r="T119" s="14"/>
      <c r="U119" s="14"/>
      <c r="V119" s="0" t="str">
        <f aca="false">IF(K119="rupture",ROW(),"")</f>
        <v/>
      </c>
    </row>
    <row r="120" customFormat="false" ht="13.8" hidden="false" customHeight="false" outlineLevel="0" collapsed="false">
      <c r="A120" s="0" t="str">
        <f aca="false">IF(H120=Rapport!$A$2,ROW(),B120)</f>
        <v/>
      </c>
      <c r="B120" s="0" t="str">
        <f aca="false">IF(OR(AND(H120&lt;&gt;Rapport!$A$2,Rapport!$C$1=""),I120&lt;&gt;Rapport!$C$1),"",ROW())</f>
        <v/>
      </c>
      <c r="C120" s="0" t="s">
        <v>298</v>
      </c>
      <c r="D120" s="0" t="s">
        <v>299</v>
      </c>
      <c r="H120" s="0" t="s">
        <v>291</v>
      </c>
      <c r="J120" s="0" t="n">
        <v>8</v>
      </c>
      <c r="M120" s="0" t="n">
        <v>119.92</v>
      </c>
      <c r="O120" s="0" t="s">
        <v>53</v>
      </c>
      <c r="Q120" s="0" t="n">
        <v>768702566001</v>
      </c>
      <c r="T120" s="14"/>
      <c r="U120" s="14"/>
      <c r="V120" s="0" t="str">
        <f aca="false">IF(K120="rupture",ROW(),"")</f>
        <v/>
      </c>
    </row>
    <row r="121" customFormat="false" ht="13.8" hidden="false" customHeight="false" outlineLevel="0" collapsed="false">
      <c r="A121" s="0" t="str">
        <f aca="false">IF(H121=Rapport!$A$2,ROW(),B121)</f>
        <v/>
      </c>
      <c r="B121" s="0" t="str">
        <f aca="false">IF(OR(AND(H121&lt;&gt;Rapport!$A$2,Rapport!$C$1=""),I121&lt;&gt;Rapport!$C$1),"",ROW())</f>
        <v/>
      </c>
      <c r="C121" s="0" t="s">
        <v>300</v>
      </c>
      <c r="D121" s="0" t="s">
        <v>301</v>
      </c>
      <c r="H121" s="0" t="s">
        <v>291</v>
      </c>
      <c r="K121" s="0" t="s">
        <v>23</v>
      </c>
      <c r="Q121" s="0" t="n">
        <v>768702548007</v>
      </c>
      <c r="T121" s="14"/>
      <c r="U121" s="14"/>
      <c r="V121" s="0" t="n">
        <f aca="false">IF(K121="rupture",ROW(),"")</f>
        <v>121</v>
      </c>
    </row>
    <row r="122" customFormat="false" ht="13.8" hidden="false" customHeight="false" outlineLevel="0" collapsed="false">
      <c r="A122" s="0" t="str">
        <f aca="false">IF(H122=Rapport!$A$2,ROW(),B122)</f>
        <v/>
      </c>
      <c r="B122" s="0" t="str">
        <f aca="false">IF(OR(AND(H122&lt;&gt;Rapport!$A$2,Rapport!$C$1=""),I122&lt;&gt;Rapport!$C$1),"",ROW())</f>
        <v/>
      </c>
      <c r="C122" s="0" t="s">
        <v>302</v>
      </c>
      <c r="D122" s="0" t="s">
        <v>303</v>
      </c>
      <c r="E122" s="15" t="s">
        <v>304</v>
      </c>
      <c r="H122" s="0" t="s">
        <v>305</v>
      </c>
      <c r="I122" s="0" t="n">
        <v>4260</v>
      </c>
      <c r="J122" s="0" t="n">
        <v>2</v>
      </c>
      <c r="M122" s="0" t="n">
        <v>21</v>
      </c>
      <c r="P122" s="0" t="s">
        <v>54</v>
      </c>
      <c r="Q122" s="0" t="n">
        <v>36000406672</v>
      </c>
      <c r="S122" s="0" t="s">
        <v>102</v>
      </c>
      <c r="T122" s="14"/>
      <c r="U122" s="14"/>
      <c r="V122" s="0" t="str">
        <f aca="false">IF(K122="rupture",ROW(),"")</f>
        <v/>
      </c>
    </row>
    <row r="123" customFormat="false" ht="13.8" hidden="false" customHeight="false" outlineLevel="0" collapsed="false">
      <c r="A123" s="0" t="str">
        <f aca="false">IF(H123=Rapport!$A$2,ROW(),B123)</f>
        <v/>
      </c>
      <c r="B123" s="0" t="str">
        <f aca="false">IF(OR(AND(H123&lt;&gt;Rapport!$A$2,Rapport!$C$1=""),I123&lt;&gt;Rapport!$C$1),"",ROW())</f>
        <v/>
      </c>
      <c r="C123" s="0" t="s">
        <v>306</v>
      </c>
      <c r="D123" s="0" t="s">
        <v>307</v>
      </c>
      <c r="E123" s="15" t="s">
        <v>308</v>
      </c>
      <c r="H123" s="0" t="s">
        <v>305</v>
      </c>
      <c r="I123" s="0" t="n">
        <v>4260</v>
      </c>
      <c r="J123" s="0" t="n">
        <v>2</v>
      </c>
      <c r="M123" s="0" t="n">
        <v>21</v>
      </c>
      <c r="P123" s="0" t="s">
        <v>54</v>
      </c>
      <c r="Q123" s="0" t="n">
        <v>36000430875</v>
      </c>
      <c r="S123" s="0" t="s">
        <v>102</v>
      </c>
      <c r="T123" s="14"/>
      <c r="U123" s="14"/>
      <c r="V123" s="0" t="str">
        <f aca="false">IF(K123="rupture",ROW(),"")</f>
        <v/>
      </c>
    </row>
    <row r="124" customFormat="false" ht="13.8" hidden="false" customHeight="false" outlineLevel="0" collapsed="false">
      <c r="A124" s="0" t="str">
        <f aca="false">IF(H124=Rapport!$A$2,ROW(),B124)</f>
        <v/>
      </c>
      <c r="B124" s="0" t="str">
        <f aca="false">IF(OR(AND(H124&lt;&gt;Rapport!$A$2,Rapport!$C$1=""),I124&lt;&gt;Rapport!$C$1),"",ROW())</f>
        <v/>
      </c>
      <c r="C124" s="0" t="s">
        <v>309</v>
      </c>
      <c r="D124" s="0" t="s">
        <v>310</v>
      </c>
      <c r="E124" s="0" t="s">
        <v>311</v>
      </c>
      <c r="H124" s="0" t="s">
        <v>305</v>
      </c>
      <c r="I124" s="0" t="n">
        <v>4260</v>
      </c>
      <c r="J124" s="0" t="n">
        <v>6</v>
      </c>
      <c r="M124" s="0" t="n">
        <v>54.06</v>
      </c>
      <c r="P124" s="0" t="s">
        <v>54</v>
      </c>
      <c r="Q124" s="0" t="n">
        <v>36000183399</v>
      </c>
      <c r="T124" s="14"/>
      <c r="U124" s="14"/>
      <c r="V124" s="0" t="str">
        <f aca="false">IF(K124="rupture",ROW(),"")</f>
        <v/>
      </c>
    </row>
    <row r="125" customFormat="false" ht="13.8" hidden="false" customHeight="false" outlineLevel="0" collapsed="false">
      <c r="A125" s="0" t="str">
        <f aca="false">IF(H125=Rapport!$A$2,ROW(),B125)</f>
        <v/>
      </c>
      <c r="B125" s="0" t="str">
        <f aca="false">IF(OR(AND(H125&lt;&gt;Rapport!$A$2,Rapport!$C$1=""),I125&lt;&gt;Rapport!$C$1),"",ROW())</f>
        <v/>
      </c>
      <c r="C125" s="0" t="s">
        <v>312</v>
      </c>
      <c r="D125" s="0" t="s">
        <v>313</v>
      </c>
      <c r="E125" s="0" t="s">
        <v>314</v>
      </c>
      <c r="H125" s="0" t="s">
        <v>305</v>
      </c>
      <c r="I125" s="0" t="s">
        <v>315</v>
      </c>
      <c r="J125" s="0" t="n">
        <v>1</v>
      </c>
      <c r="Q125" s="0" t="n">
        <v>36000407044</v>
      </c>
      <c r="S125" s="0" t="s">
        <v>316</v>
      </c>
      <c r="T125" s="14"/>
      <c r="U125" s="14"/>
      <c r="V125" s="0" t="str">
        <f aca="false">IF(K125="rupture",ROW(),"")</f>
        <v/>
      </c>
    </row>
    <row r="126" customFormat="false" ht="13.8" hidden="false" customHeight="false" outlineLevel="0" collapsed="false">
      <c r="A126" s="0" t="str">
        <f aca="false">IF(H126=Rapport!$A$2,ROW(),B126)</f>
        <v/>
      </c>
      <c r="B126" s="0" t="str">
        <f aca="false">IF(OR(AND(H126&lt;&gt;Rapport!$A$2,Rapport!$C$1=""),I126&lt;&gt;Rapport!$C$1),"",ROW())</f>
        <v/>
      </c>
      <c r="C126" s="0" t="s">
        <v>317</v>
      </c>
      <c r="D126" s="0" t="s">
        <v>318</v>
      </c>
      <c r="E126" s="0" t="s">
        <v>319</v>
      </c>
      <c r="H126" s="0" t="s">
        <v>305</v>
      </c>
      <c r="I126" s="0" t="s">
        <v>315</v>
      </c>
      <c r="J126" s="0" t="n">
        <v>2</v>
      </c>
      <c r="K126" s="16"/>
      <c r="L126" s="0" t="n">
        <v>20</v>
      </c>
      <c r="Q126" s="0" t="n">
        <v>36000407037</v>
      </c>
      <c r="S126" s="0" t="s">
        <v>102</v>
      </c>
      <c r="T126" s="14"/>
      <c r="U126" s="14"/>
      <c r="V126" s="0" t="str">
        <f aca="false">IF(K126="rupture",ROW(),"")</f>
        <v/>
      </c>
    </row>
    <row r="127" customFormat="false" ht="13.8" hidden="false" customHeight="false" outlineLevel="0" collapsed="false">
      <c r="A127" s="0" t="str">
        <f aca="false">IF(H127=Rapport!$A$2,ROW(),B127)</f>
        <v/>
      </c>
      <c r="B127" s="0" t="str">
        <f aca="false">IF(OR(AND(H127&lt;&gt;Rapport!$A$2,Rapport!$C$1=""),I127&lt;&gt;Rapport!$C$1),"",ROW())</f>
        <v/>
      </c>
      <c r="C127" s="0" t="s">
        <v>320</v>
      </c>
      <c r="D127" s="0" t="s">
        <v>321</v>
      </c>
      <c r="E127" s="0" t="s">
        <v>322</v>
      </c>
      <c r="H127" s="0" t="s">
        <v>305</v>
      </c>
      <c r="I127" s="0" t="s">
        <v>315</v>
      </c>
      <c r="J127" s="0" t="n">
        <v>3</v>
      </c>
      <c r="Q127" s="0" t="n">
        <v>36000407013</v>
      </c>
      <c r="S127" s="0" t="s">
        <v>102</v>
      </c>
      <c r="T127" s="14"/>
      <c r="U127" s="14"/>
      <c r="V127" s="0" t="str">
        <f aca="false">IF(K127="rupture",ROW(),"")</f>
        <v/>
      </c>
    </row>
    <row r="128" customFormat="false" ht="13.8" hidden="false" customHeight="false" outlineLevel="0" collapsed="false">
      <c r="A128" s="0" t="str">
        <f aca="false">IF(H128=Rapport!$A$2,ROW(),B128)</f>
        <v/>
      </c>
      <c r="B128" s="0" t="str">
        <f aca="false">IF(OR(AND(H128&lt;&gt;Rapport!$A$2,Rapport!$C$1=""),I128&lt;&gt;Rapport!$C$1),"",ROW())</f>
        <v/>
      </c>
      <c r="C128" s="0" t="s">
        <v>323</v>
      </c>
      <c r="D128" s="0" t="s">
        <v>324</v>
      </c>
      <c r="E128" s="0" t="s">
        <v>325</v>
      </c>
      <c r="H128" s="0" t="s">
        <v>305</v>
      </c>
      <c r="I128" s="0" t="s">
        <v>315</v>
      </c>
      <c r="J128" s="0" t="n">
        <v>4</v>
      </c>
      <c r="L128" s="0" t="n">
        <v>10.99</v>
      </c>
      <c r="Q128" s="0" t="n">
        <v>36000412611</v>
      </c>
      <c r="S128" s="0" t="s">
        <v>326</v>
      </c>
      <c r="T128" s="14"/>
      <c r="U128" s="14"/>
      <c r="V128" s="0" t="str">
        <f aca="false">IF(K128="rupture",ROW(),"")</f>
        <v/>
      </c>
    </row>
    <row r="129" customFormat="false" ht="13.8" hidden="false" customHeight="false" outlineLevel="0" collapsed="false">
      <c r="A129" s="0" t="str">
        <f aca="false">IF(H129=Rapport!$A$2,ROW(),B129)</f>
        <v/>
      </c>
      <c r="B129" s="0" t="str">
        <f aca="false">IF(OR(AND(H129&lt;&gt;Rapport!$A$2,Rapport!$C$1=""),I129&lt;&gt;Rapport!$C$1),"",ROW())</f>
        <v/>
      </c>
      <c r="C129" s="0" t="s">
        <v>327</v>
      </c>
      <c r="D129" s="0" t="s">
        <v>328</v>
      </c>
      <c r="E129" s="0" t="s">
        <v>329</v>
      </c>
      <c r="H129" s="0" t="s">
        <v>305</v>
      </c>
      <c r="I129" s="0" t="s">
        <v>315</v>
      </c>
      <c r="J129" s="0" t="n">
        <v>3</v>
      </c>
      <c r="Q129" s="0" t="n">
        <v>36000431063</v>
      </c>
      <c r="S129" s="0" t="s">
        <v>102</v>
      </c>
      <c r="T129" s="14"/>
      <c r="U129" s="14"/>
      <c r="V129" s="0" t="str">
        <f aca="false">IF(K129="rupture",ROW(),"")</f>
        <v/>
      </c>
    </row>
    <row r="130" customFormat="false" ht="13.8" hidden="false" customHeight="false" outlineLevel="0" collapsed="false">
      <c r="A130" s="0" t="str">
        <f aca="false">IF(H130=Rapport!$A$2,ROW(),B130)</f>
        <v/>
      </c>
      <c r="B130" s="0" t="str">
        <f aca="false">IF(OR(AND(H130&lt;&gt;Rapport!$A$2,Rapport!$C$1=""),I130&lt;&gt;Rapport!$C$1),"",ROW())</f>
        <v/>
      </c>
      <c r="C130" s="0" t="s">
        <v>330</v>
      </c>
      <c r="D130" s="0" t="s">
        <v>331</v>
      </c>
      <c r="H130" s="0" t="s">
        <v>305</v>
      </c>
      <c r="K130" s="0" t="s">
        <v>23</v>
      </c>
      <c r="Q130" s="0" t="n">
        <v>777747101948</v>
      </c>
      <c r="T130" s="14"/>
      <c r="U130" s="14"/>
      <c r="V130" s="0" t="n">
        <f aca="false">IF(K130="rupture",ROW(),"")</f>
        <v>130</v>
      </c>
    </row>
    <row r="131" customFormat="false" ht="13.8" hidden="false" customHeight="false" outlineLevel="0" collapsed="false">
      <c r="A131" s="0" t="str">
        <f aca="false">IF(H131=Rapport!$A$2,ROW(),B131)</f>
        <v/>
      </c>
      <c r="B131" s="0" t="str">
        <f aca="false">IF(OR(AND(H131&lt;&gt;Rapport!$A$2,Rapport!$C$1=""),I131&lt;&gt;Rapport!$C$1),"",ROW())</f>
        <v/>
      </c>
      <c r="C131" s="0" t="s">
        <v>332</v>
      </c>
      <c r="D131" s="0" t="s">
        <v>333</v>
      </c>
      <c r="H131" s="0" t="s">
        <v>305</v>
      </c>
      <c r="K131" s="0" t="s">
        <v>23</v>
      </c>
      <c r="Q131" s="0" t="n">
        <v>777747103768</v>
      </c>
      <c r="T131" s="14"/>
      <c r="U131" s="14"/>
      <c r="V131" s="0" t="n">
        <f aca="false">IF(K131="rupture",ROW(),"")</f>
        <v>131</v>
      </c>
    </row>
    <row r="132" customFormat="false" ht="13.8" hidden="false" customHeight="false" outlineLevel="0" collapsed="false">
      <c r="A132" s="0" t="str">
        <f aca="false">IF(H132=Rapport!$A$2,ROW(),B132)</f>
        <v/>
      </c>
      <c r="B132" s="0" t="str">
        <f aca="false">IF(OR(AND(H132&lt;&gt;Rapport!$A$2,Rapport!$C$1=""),I132&lt;&gt;Rapport!$C$1),"",ROW())</f>
        <v/>
      </c>
      <c r="C132" s="0" t="s">
        <v>334</v>
      </c>
      <c r="D132" s="0" t="s">
        <v>335</v>
      </c>
      <c r="H132" s="0" t="s">
        <v>305</v>
      </c>
      <c r="J132" s="0" t="n">
        <v>6</v>
      </c>
      <c r="Q132" s="0" t="n">
        <v>36000406740</v>
      </c>
      <c r="T132" s="14"/>
      <c r="U132" s="14"/>
      <c r="V132" s="0" t="str">
        <f aca="false">IF(K132="rupture",ROW(),"")</f>
        <v/>
      </c>
    </row>
    <row r="133" customFormat="false" ht="13.8" hidden="false" customHeight="false" outlineLevel="0" collapsed="false">
      <c r="A133" s="0" t="str">
        <f aca="false">IF(H133=Rapport!$A$2,ROW(),B133)</f>
        <v/>
      </c>
      <c r="B133" s="0" t="str">
        <f aca="false">IF(OR(AND(H133&lt;&gt;Rapport!$A$2,Rapport!$C$1=""),I133&lt;&gt;Rapport!$C$1),"",ROW())</f>
        <v/>
      </c>
      <c r="C133" s="0" t="s">
        <v>336</v>
      </c>
      <c r="D133" s="0" t="s">
        <v>337</v>
      </c>
      <c r="H133" s="0" t="s">
        <v>305</v>
      </c>
      <c r="J133" s="0" t="n">
        <v>4</v>
      </c>
      <c r="Q133" s="0" t="n">
        <v>36000406535</v>
      </c>
      <c r="T133" s="14"/>
      <c r="U133" s="14"/>
      <c r="V133" s="0" t="str">
        <f aca="false">IF(K133="rupture",ROW(),"")</f>
        <v/>
      </c>
    </row>
    <row r="134" customFormat="false" ht="13.8" hidden="false" customHeight="false" outlineLevel="0" collapsed="false">
      <c r="A134" s="0" t="str">
        <f aca="false">IF(H134=Rapport!$A$2,ROW(),B134)</f>
        <v/>
      </c>
      <c r="B134" s="0" t="str">
        <f aca="false">IF(OR(AND(H134&lt;&gt;Rapport!$A$2,Rapport!$C$1=""),I134&lt;&gt;Rapport!$C$1),"",ROW())</f>
        <v/>
      </c>
      <c r="C134" s="0" t="s">
        <v>338</v>
      </c>
      <c r="D134" s="0" t="s">
        <v>339</v>
      </c>
      <c r="H134" s="0" t="s">
        <v>305</v>
      </c>
      <c r="K134" s="0" t="s">
        <v>23</v>
      </c>
      <c r="Q134" s="0" t="n">
        <v>36000407976</v>
      </c>
      <c r="T134" s="14"/>
      <c r="U134" s="14"/>
      <c r="V134" s="0" t="n">
        <f aca="false">IF(K134="rupture",ROW(),"")</f>
        <v>134</v>
      </c>
    </row>
    <row r="135" customFormat="false" ht="13.8" hidden="false" customHeight="false" outlineLevel="0" collapsed="false">
      <c r="A135" s="0" t="str">
        <f aca="false">IF(H135=Rapport!$A$2,ROW(),B135)</f>
        <v/>
      </c>
      <c r="B135" s="0" t="str">
        <f aca="false">IF(OR(AND(H135&lt;&gt;Rapport!$A$2,Rapport!$C$1=""),I135&lt;&gt;Rapport!$C$1),"",ROW())</f>
        <v/>
      </c>
      <c r="C135" s="0" t="s">
        <v>340</v>
      </c>
      <c r="D135" s="0" t="s">
        <v>341</v>
      </c>
      <c r="H135" s="0" t="s">
        <v>305</v>
      </c>
      <c r="K135" s="0" t="s">
        <v>23</v>
      </c>
      <c r="Q135" s="0" t="n">
        <v>777747104307</v>
      </c>
      <c r="T135" s="14"/>
      <c r="U135" s="14"/>
      <c r="V135" s="0" t="n">
        <f aca="false">IF(K135="rupture",ROW(),"")</f>
        <v>135</v>
      </c>
    </row>
    <row r="136" customFormat="false" ht="13.8" hidden="false" customHeight="false" outlineLevel="0" collapsed="false">
      <c r="A136" s="0" t="str">
        <f aca="false">IF(H136=Rapport!$A$2,ROW(),B136)</f>
        <v/>
      </c>
      <c r="B136" s="0" t="str">
        <f aca="false">IF(OR(AND(H136&lt;&gt;Rapport!$A$2,Rapport!$C$1=""),I136&lt;&gt;Rapport!$C$1),"",ROW())</f>
        <v/>
      </c>
      <c r="C136" s="0" t="s">
        <v>342</v>
      </c>
      <c r="D136" s="0" t="s">
        <v>343</v>
      </c>
      <c r="H136" s="0" t="s">
        <v>305</v>
      </c>
      <c r="J136" s="0" t="n">
        <v>10</v>
      </c>
      <c r="Q136" s="0" t="n">
        <v>36000413168</v>
      </c>
      <c r="T136" s="14"/>
      <c r="U136" s="14"/>
      <c r="V136" s="0" t="str">
        <f aca="false">IF(K136="rupture",ROW(),"")</f>
        <v/>
      </c>
    </row>
    <row r="137" customFormat="false" ht="13.8" hidden="false" customHeight="false" outlineLevel="0" collapsed="false">
      <c r="A137" s="0" t="str">
        <f aca="false">IF(H137=Rapport!$A$2,ROW(),B137)</f>
        <v/>
      </c>
      <c r="B137" s="0" t="str">
        <f aca="false">IF(OR(AND(H137&lt;&gt;Rapport!$A$2,Rapport!$C$1=""),I137&lt;&gt;Rapport!$C$1),"",ROW())</f>
        <v/>
      </c>
      <c r="C137" s="0" t="s">
        <v>344</v>
      </c>
      <c r="D137" s="0" t="s">
        <v>345</v>
      </c>
      <c r="H137" s="0" t="s">
        <v>305</v>
      </c>
      <c r="J137" s="0" t="n">
        <v>8</v>
      </c>
      <c r="Q137" s="0" t="n">
        <v>36000413151</v>
      </c>
      <c r="T137" s="14"/>
      <c r="U137" s="14"/>
      <c r="V137" s="0" t="str">
        <f aca="false">IF(K137="rupture",ROW(),"")</f>
        <v/>
      </c>
    </row>
    <row r="138" customFormat="false" ht="13.8" hidden="false" customHeight="false" outlineLevel="0" collapsed="false">
      <c r="A138" s="0" t="str">
        <f aca="false">IF(H138=Rapport!$A$2,ROW(),B138)</f>
        <v/>
      </c>
      <c r="B138" s="0" t="str">
        <f aca="false">IF(OR(AND(H138&lt;&gt;Rapport!$A$2,Rapport!$C$1=""),I138&lt;&gt;Rapport!$C$1),"",ROW())</f>
        <v/>
      </c>
      <c r="C138" s="0" t="s">
        <v>346</v>
      </c>
      <c r="D138" s="0" t="s">
        <v>347</v>
      </c>
      <c r="H138" s="0" t="s">
        <v>305</v>
      </c>
      <c r="K138" s="0" t="s">
        <v>23</v>
      </c>
      <c r="Q138" s="0" t="n">
        <v>36000413144</v>
      </c>
      <c r="T138" s="14"/>
      <c r="U138" s="14"/>
      <c r="V138" s="0" t="n">
        <f aca="false">IF(K138="rupture",ROW(),"")</f>
        <v>138</v>
      </c>
    </row>
    <row r="139" customFormat="false" ht="13.8" hidden="false" customHeight="false" outlineLevel="0" collapsed="false">
      <c r="A139" s="0" t="str">
        <f aca="false">IF(H139=Rapport!$A$2,ROW(),B139)</f>
        <v/>
      </c>
      <c r="B139" s="0" t="str">
        <f aca="false">IF(OR(AND(H139&lt;&gt;Rapport!$A$2,Rapport!$C$1=""),I139&lt;&gt;Rapport!$C$1),"",ROW())</f>
        <v/>
      </c>
      <c r="C139" s="0" t="s">
        <v>348</v>
      </c>
      <c r="D139" s="0" t="s">
        <v>349</v>
      </c>
      <c r="H139" s="0" t="s">
        <v>305</v>
      </c>
      <c r="K139" s="0" t="s">
        <v>23</v>
      </c>
      <c r="Q139" s="0" t="n">
        <v>36000413137</v>
      </c>
      <c r="T139" s="14"/>
      <c r="U139" s="14"/>
      <c r="V139" s="0" t="n">
        <f aca="false">IF(K139="rupture",ROW(),"")</f>
        <v>139</v>
      </c>
    </row>
    <row r="140" customFormat="false" ht="13.8" hidden="false" customHeight="false" outlineLevel="0" collapsed="false">
      <c r="A140" s="0" t="str">
        <f aca="false">IF(H140=Rapport!$A$2,ROW(),B140)</f>
        <v/>
      </c>
      <c r="B140" s="0" t="str">
        <f aca="false">IF(OR(AND(H140&lt;&gt;Rapport!$A$2,Rapport!$C$1=""),I140&lt;&gt;Rapport!$C$1),"",ROW())</f>
        <v/>
      </c>
      <c r="C140" s="0" t="s">
        <v>350</v>
      </c>
      <c r="D140" s="0" t="s">
        <v>351</v>
      </c>
      <c r="H140" s="0" t="s">
        <v>305</v>
      </c>
      <c r="K140" s="0" t="s">
        <v>23</v>
      </c>
      <c r="Q140" s="0" t="n">
        <v>36000412628</v>
      </c>
      <c r="T140" s="14"/>
      <c r="U140" s="14"/>
      <c r="V140" s="0" t="n">
        <f aca="false">IF(K140="rupture",ROW(),"")</f>
        <v>140</v>
      </c>
    </row>
    <row r="141" customFormat="false" ht="13.8" hidden="false" customHeight="false" outlineLevel="0" collapsed="false">
      <c r="A141" s="0" t="str">
        <f aca="false">IF(H141=Rapport!$A$2,ROW(),B141)</f>
        <v/>
      </c>
      <c r="B141" s="0" t="str">
        <f aca="false">IF(OR(AND(H141&lt;&gt;Rapport!$A$2,Rapport!$C$1=""),I141&lt;&gt;Rapport!$C$1),"",ROW())</f>
        <v/>
      </c>
      <c r="C141" s="0" t="s">
        <v>352</v>
      </c>
      <c r="D141" s="0" t="s">
        <v>353</v>
      </c>
      <c r="H141" s="0" t="s">
        <v>305</v>
      </c>
      <c r="K141" s="0" t="s">
        <v>23</v>
      </c>
      <c r="Q141" s="0" t="n">
        <v>36000412475</v>
      </c>
      <c r="T141" s="14"/>
      <c r="U141" s="14"/>
      <c r="V141" s="0" t="n">
        <f aca="false">IF(K141="rupture",ROW(),"")</f>
        <v>141</v>
      </c>
    </row>
    <row r="142" customFormat="false" ht="13.8" hidden="false" customHeight="false" outlineLevel="0" collapsed="false">
      <c r="A142" s="0" t="str">
        <f aca="false">IF(H142=Rapport!$A$2,ROW(),B142)</f>
        <v/>
      </c>
      <c r="B142" s="0" t="str">
        <f aca="false">IF(OR(AND(H142&lt;&gt;Rapport!$A$2,Rapport!$C$1=""),I142&lt;&gt;Rapport!$C$1),"",ROW())</f>
        <v/>
      </c>
      <c r="C142" s="0" t="s">
        <v>354</v>
      </c>
      <c r="D142" s="0" t="s">
        <v>355</v>
      </c>
      <c r="H142" s="0" t="s">
        <v>305</v>
      </c>
      <c r="K142" s="0" t="s">
        <v>23</v>
      </c>
      <c r="Q142" s="0" t="n">
        <v>36000412468</v>
      </c>
      <c r="T142" s="14"/>
      <c r="U142" s="14"/>
      <c r="V142" s="0" t="n">
        <f aca="false">IF(K142="rupture",ROW(),"")</f>
        <v>142</v>
      </c>
    </row>
    <row r="143" customFormat="false" ht="13.8" hidden="false" customHeight="false" outlineLevel="0" collapsed="false">
      <c r="A143" s="0" t="str">
        <f aca="false">IF(H143=Rapport!$A$2,ROW(),B143)</f>
        <v/>
      </c>
      <c r="B143" s="0" t="str">
        <f aca="false">IF(OR(AND(H143&lt;&gt;Rapport!$A$2,Rapport!$C$1=""),I143&lt;&gt;Rapport!$C$1),"",ROW())</f>
        <v/>
      </c>
      <c r="C143" s="0" t="s">
        <v>356</v>
      </c>
      <c r="D143" s="0" t="s">
        <v>357</v>
      </c>
      <c r="H143" s="0" t="s">
        <v>305</v>
      </c>
      <c r="J143" s="0" t="n">
        <v>2</v>
      </c>
      <c r="Q143" s="0" t="n">
        <v>36000412451</v>
      </c>
      <c r="T143" s="14"/>
      <c r="U143" s="14"/>
      <c r="V143" s="0" t="str">
        <f aca="false">IF(K143="rupture",ROW(),"")</f>
        <v/>
      </c>
    </row>
    <row r="144" customFormat="false" ht="13.8" hidden="false" customHeight="false" outlineLevel="0" collapsed="false">
      <c r="A144" s="0" t="str">
        <f aca="false">IF(H144=Rapport!$A$2,ROW(),B144)</f>
        <v/>
      </c>
      <c r="B144" s="0" t="str">
        <f aca="false">IF(OR(AND(H144&lt;&gt;Rapport!$A$2,Rapport!$C$1=""),I144&lt;&gt;Rapport!$C$1),"",ROW())</f>
        <v/>
      </c>
      <c r="C144" s="0" t="s">
        <v>358</v>
      </c>
      <c r="D144" s="0" t="s">
        <v>359</v>
      </c>
      <c r="H144" s="0" t="s">
        <v>305</v>
      </c>
      <c r="J144" s="0" t="n">
        <v>2</v>
      </c>
      <c r="Q144" s="0" t="n">
        <v>36000412444</v>
      </c>
      <c r="T144" s="14"/>
      <c r="U144" s="14"/>
      <c r="V144" s="0" t="str">
        <f aca="false">IF(K144="rupture",ROW(),"")</f>
        <v/>
      </c>
    </row>
    <row r="145" customFormat="false" ht="13.8" hidden="false" customHeight="false" outlineLevel="0" collapsed="false">
      <c r="A145" s="0" t="str">
        <f aca="false">IF(H145=Rapport!$A$2,ROW(),B145)</f>
        <v/>
      </c>
      <c r="B145" s="0" t="str">
        <f aca="false">IF(OR(AND(H145&lt;&gt;Rapport!$A$2,Rapport!$C$1=""),I145&lt;&gt;Rapport!$C$1),"",ROW())</f>
        <v/>
      </c>
      <c r="C145" s="0" t="s">
        <v>360</v>
      </c>
      <c r="D145" s="0" t="s">
        <v>361</v>
      </c>
      <c r="H145" s="0" t="s">
        <v>305</v>
      </c>
      <c r="J145" s="0" t="n">
        <v>5</v>
      </c>
      <c r="Q145" s="0" t="n">
        <v>36000412437</v>
      </c>
      <c r="T145" s="14"/>
      <c r="U145" s="14"/>
      <c r="V145" s="0" t="str">
        <f aca="false">IF(K145="rupture",ROW(),"")</f>
        <v/>
      </c>
    </row>
    <row r="146" customFormat="false" ht="13.8" hidden="false" customHeight="false" outlineLevel="0" collapsed="false">
      <c r="A146" s="0" t="str">
        <f aca="false">IF(H146=Rapport!$A$2,ROW(),B146)</f>
        <v/>
      </c>
      <c r="B146" s="0" t="str">
        <f aca="false">IF(OR(AND(H146&lt;&gt;Rapport!$A$2,Rapport!$C$1=""),I146&lt;&gt;Rapport!$C$1),"",ROW())</f>
        <v/>
      </c>
      <c r="C146" s="0" t="s">
        <v>362</v>
      </c>
      <c r="D146" s="0" t="s">
        <v>363</v>
      </c>
      <c r="H146" s="0" t="s">
        <v>305</v>
      </c>
      <c r="J146" s="0" t="n">
        <v>1</v>
      </c>
      <c r="Q146" s="0" t="n">
        <v>36000412413</v>
      </c>
      <c r="T146" s="14"/>
      <c r="U146" s="14"/>
      <c r="V146" s="0" t="str">
        <f aca="false">IF(K146="rupture",ROW(),"")</f>
        <v/>
      </c>
    </row>
    <row r="147" customFormat="false" ht="13.8" hidden="false" customHeight="false" outlineLevel="0" collapsed="false">
      <c r="A147" s="0" t="str">
        <f aca="false">IF(H147=Rapport!$A$2,ROW(),B147)</f>
        <v/>
      </c>
      <c r="B147" s="0" t="str">
        <f aca="false">IF(OR(AND(H147&lt;&gt;Rapport!$A$2,Rapport!$C$1=""),I147&lt;&gt;Rapport!$C$1),"",ROW())</f>
        <v/>
      </c>
      <c r="C147" s="0" t="s">
        <v>364</v>
      </c>
      <c r="D147" s="0" t="s">
        <v>365</v>
      </c>
      <c r="H147" s="0" t="s">
        <v>305</v>
      </c>
      <c r="K147" s="0" t="s">
        <v>23</v>
      </c>
      <c r="Q147" s="0" t="n">
        <v>36000430899</v>
      </c>
      <c r="T147" s="14"/>
      <c r="U147" s="14"/>
      <c r="V147" s="0" t="n">
        <f aca="false">IF(K147="rupture",ROW(),"")</f>
        <v>147</v>
      </c>
    </row>
    <row r="148" customFormat="false" ht="13.8" hidden="false" customHeight="false" outlineLevel="0" collapsed="false">
      <c r="A148" s="0" t="str">
        <f aca="false">IF(H148=Rapport!$A$2,ROW(),B148)</f>
        <v/>
      </c>
      <c r="B148" s="0" t="str">
        <f aca="false">IF(OR(AND(H148&lt;&gt;Rapport!$A$2,Rapport!$C$1=""),I148&lt;&gt;Rapport!$C$1),"",ROW())</f>
        <v/>
      </c>
      <c r="C148" s="0" t="s">
        <v>366</v>
      </c>
      <c r="D148" s="0" t="s">
        <v>367</v>
      </c>
      <c r="H148" s="0" t="s">
        <v>305</v>
      </c>
      <c r="K148" s="0" t="s">
        <v>23</v>
      </c>
      <c r="Q148" s="0" t="n">
        <v>36000430905</v>
      </c>
      <c r="T148" s="14"/>
      <c r="U148" s="14"/>
      <c r="V148" s="0" t="n">
        <f aca="false">IF(K148="rupture",ROW(),"")</f>
        <v>148</v>
      </c>
    </row>
    <row r="149" customFormat="false" ht="13.8" hidden="false" customHeight="false" outlineLevel="0" collapsed="false">
      <c r="A149" s="0" t="str">
        <f aca="false">IF(H149=Rapport!$A$2,ROW(),B149)</f>
        <v/>
      </c>
      <c r="B149" s="0" t="str">
        <f aca="false">IF(OR(AND(H149&lt;&gt;Rapport!$A$2,Rapport!$C$1=""),I149&lt;&gt;Rapport!$C$1),"",ROW())</f>
        <v/>
      </c>
      <c r="C149" s="0" t="s">
        <v>368</v>
      </c>
      <c r="D149" s="0" t="s">
        <v>369</v>
      </c>
      <c r="H149" s="0" t="s">
        <v>305</v>
      </c>
      <c r="K149" s="0" t="s">
        <v>23</v>
      </c>
      <c r="Q149" s="0" t="n">
        <v>36000451320</v>
      </c>
      <c r="T149" s="14"/>
      <c r="U149" s="14"/>
      <c r="V149" s="0" t="n">
        <f aca="false">IF(K149="rupture",ROW(),"")</f>
        <v>149</v>
      </c>
    </row>
    <row r="150" customFormat="false" ht="13.8" hidden="false" customHeight="false" outlineLevel="0" collapsed="false">
      <c r="A150" s="0" t="str">
        <f aca="false">IF(H150=Rapport!$A$2,ROW(),B150)</f>
        <v/>
      </c>
      <c r="B150" s="0" t="str">
        <f aca="false">IF(OR(AND(H150&lt;&gt;Rapport!$A$2,Rapport!$C$1=""),I150&lt;&gt;Rapport!$C$1),"",ROW())</f>
        <v/>
      </c>
      <c r="C150" s="0" t="s">
        <v>370</v>
      </c>
      <c r="D150" s="0" t="s">
        <v>371</v>
      </c>
      <c r="H150" s="0" t="s">
        <v>305</v>
      </c>
      <c r="K150" s="0" t="s">
        <v>23</v>
      </c>
      <c r="Q150" s="0" t="n">
        <v>36000451382</v>
      </c>
      <c r="T150" s="14"/>
      <c r="U150" s="14"/>
      <c r="V150" s="0" t="n">
        <f aca="false">IF(K150="rupture",ROW(),"")</f>
        <v>150</v>
      </c>
    </row>
    <row r="151" customFormat="false" ht="13.8" hidden="false" customHeight="false" outlineLevel="0" collapsed="false">
      <c r="A151" s="0" t="str">
        <f aca="false">IF(H151=Rapport!$A$2,ROW(),B151)</f>
        <v/>
      </c>
      <c r="B151" s="0" t="str">
        <f aca="false">IF(OR(AND(H151&lt;&gt;Rapport!$A$2,Rapport!$C$1=""),I151&lt;&gt;Rapport!$C$1),"",ROW())</f>
        <v/>
      </c>
      <c r="C151" s="0" t="s">
        <v>372</v>
      </c>
      <c r="D151" s="0" t="s">
        <v>373</v>
      </c>
      <c r="H151" s="0" t="s">
        <v>305</v>
      </c>
      <c r="K151" s="0" t="s">
        <v>23</v>
      </c>
      <c r="Q151" s="0" t="n">
        <v>36000451412</v>
      </c>
      <c r="T151" s="14"/>
      <c r="U151" s="14"/>
      <c r="V151" s="0" t="n">
        <f aca="false">IF(K151="rupture",ROW(),"")</f>
        <v>151</v>
      </c>
    </row>
    <row r="152" customFormat="false" ht="13.8" hidden="false" customHeight="false" outlineLevel="0" collapsed="false">
      <c r="A152" s="0" t="str">
        <f aca="false">IF(H152=Rapport!$A$2,ROW(),B152)</f>
        <v/>
      </c>
      <c r="B152" s="0" t="str">
        <f aca="false">IF(OR(AND(H152&lt;&gt;Rapport!$A$2,Rapport!$C$1=""),I152&lt;&gt;Rapport!$C$1),"",ROW())</f>
        <v/>
      </c>
      <c r="C152" s="0" t="s">
        <v>374</v>
      </c>
      <c r="D152" s="0" t="s">
        <v>375</v>
      </c>
      <c r="H152" s="0" t="s">
        <v>305</v>
      </c>
      <c r="K152" s="0" t="s">
        <v>23</v>
      </c>
      <c r="Q152" s="0" t="n">
        <v>36000451405</v>
      </c>
      <c r="T152" s="14"/>
      <c r="U152" s="14"/>
      <c r="V152" s="0" t="n">
        <f aca="false">IF(K152="rupture",ROW(),"")</f>
        <v>152</v>
      </c>
    </row>
    <row r="153" customFormat="false" ht="13.8" hidden="false" customHeight="false" outlineLevel="0" collapsed="false">
      <c r="A153" s="0" t="str">
        <f aca="false">IF(H153=Rapport!$A$2,ROW(),B153)</f>
        <v/>
      </c>
      <c r="B153" s="0" t="str">
        <f aca="false">IF(OR(AND(H153&lt;&gt;Rapport!$A$2,Rapport!$C$1=""),I153&lt;&gt;Rapport!$C$1),"",ROW())</f>
        <v/>
      </c>
      <c r="C153" s="0" t="s">
        <v>376</v>
      </c>
      <c r="D153" s="0" t="s">
        <v>377</v>
      </c>
      <c r="H153" s="0" t="s">
        <v>305</v>
      </c>
      <c r="J153" s="0" t="n">
        <v>6</v>
      </c>
      <c r="Q153" s="0" t="n">
        <v>36000451429</v>
      </c>
      <c r="T153" s="14"/>
      <c r="U153" s="14"/>
      <c r="V153" s="0" t="str">
        <f aca="false">IF(K153="rupture",ROW(),"")</f>
        <v/>
      </c>
    </row>
    <row r="154" customFormat="false" ht="13.8" hidden="false" customHeight="false" outlineLevel="0" collapsed="false">
      <c r="A154" s="0" t="str">
        <f aca="false">IF(H154=Rapport!$A$2,ROW(),B154)</f>
        <v/>
      </c>
      <c r="B154" s="0" t="str">
        <f aca="false">IF(OR(AND(H154&lt;&gt;Rapport!$A$2,Rapport!$C$1=""),I154&lt;&gt;Rapport!$C$1),"",ROW())</f>
        <v/>
      </c>
      <c r="C154" s="0" t="s">
        <v>378</v>
      </c>
      <c r="D154" s="0" t="s">
        <v>379</v>
      </c>
      <c r="H154" s="0" t="s">
        <v>305</v>
      </c>
      <c r="K154" s="0" t="s">
        <v>23</v>
      </c>
      <c r="Q154" s="0" t="n">
        <v>36000451436</v>
      </c>
      <c r="T154" s="14"/>
      <c r="U154" s="14"/>
      <c r="V154" s="0" t="n">
        <f aca="false">IF(K154="rupture",ROW(),"")</f>
        <v>154</v>
      </c>
    </row>
    <row r="155" customFormat="false" ht="13.8" hidden="false" customHeight="false" outlineLevel="0" collapsed="false">
      <c r="A155" s="0" t="str">
        <f aca="false">IF(H155=Rapport!$A$2,ROW(),B155)</f>
        <v/>
      </c>
      <c r="B155" s="0" t="str">
        <f aca="false">IF(OR(AND(H155&lt;&gt;Rapport!$A$2,Rapport!$C$1=""),I155&lt;&gt;Rapport!$C$1),"",ROW())</f>
        <v/>
      </c>
      <c r="C155" s="0" t="s">
        <v>380</v>
      </c>
      <c r="D155" s="0" t="s">
        <v>381</v>
      </c>
      <c r="H155" s="0" t="s">
        <v>305</v>
      </c>
      <c r="K155" s="0" t="s">
        <v>23</v>
      </c>
      <c r="Q155" s="0" t="n">
        <v>65656665072</v>
      </c>
      <c r="T155" s="14"/>
      <c r="U155" s="14"/>
      <c r="V155" s="0" t="n">
        <f aca="false">IF(K155="rupture",ROW(),"")</f>
        <v>155</v>
      </c>
    </row>
    <row r="156" customFormat="false" ht="13.8" hidden="false" customHeight="false" outlineLevel="0" collapsed="false">
      <c r="A156" s="0" t="str">
        <f aca="false">IF(H156=Rapport!$A$2,ROW(),B156)</f>
        <v/>
      </c>
      <c r="B156" s="0" t="str">
        <f aca="false">IF(OR(AND(H156&lt;&gt;Rapport!$A$2,Rapport!$C$1=""),I156&lt;&gt;Rapport!$C$1),"",ROW())</f>
        <v/>
      </c>
      <c r="C156" s="0" t="s">
        <v>382</v>
      </c>
      <c r="D156" s="0" t="s">
        <v>383</v>
      </c>
      <c r="H156" s="0" t="s">
        <v>305</v>
      </c>
      <c r="J156" s="0" t="n">
        <v>23</v>
      </c>
      <c r="M156" s="0" t="n">
        <v>80.5</v>
      </c>
      <c r="O156" s="0" t="s">
        <v>53</v>
      </c>
      <c r="P156" s="0" t="s">
        <v>54</v>
      </c>
      <c r="Q156" s="0" t="n">
        <v>65656222206</v>
      </c>
      <c r="T156" s="14"/>
      <c r="U156" s="14"/>
      <c r="V156" s="0" t="str">
        <f aca="false">IF(K156="rupture",ROW(),"")</f>
        <v/>
      </c>
    </row>
    <row r="157" customFormat="false" ht="13.8" hidden="false" customHeight="false" outlineLevel="0" collapsed="false">
      <c r="A157" s="0" t="str">
        <f aca="false">IF(H157=Rapport!$A$2,ROW(),B157)</f>
        <v/>
      </c>
      <c r="B157" s="0" t="str">
        <f aca="false">IF(OR(AND(H157&lt;&gt;Rapport!$A$2,Rapport!$C$1=""),I157&lt;&gt;Rapport!$C$1),"",ROW())</f>
        <v/>
      </c>
      <c r="C157" s="0" t="s">
        <v>384</v>
      </c>
      <c r="D157" s="0" t="s">
        <v>385</v>
      </c>
      <c r="H157" s="0" t="s">
        <v>305</v>
      </c>
      <c r="K157" s="0" t="s">
        <v>23</v>
      </c>
      <c r="Q157" s="0" t="n">
        <v>36000183450</v>
      </c>
      <c r="T157" s="14"/>
      <c r="U157" s="14"/>
      <c r="V157" s="0" t="n">
        <f aca="false">IF(K157="rupture",ROW(),"")</f>
        <v>157</v>
      </c>
    </row>
    <row r="158" customFormat="false" ht="13.8" hidden="false" customHeight="false" outlineLevel="0" collapsed="false">
      <c r="A158" s="0" t="str">
        <f aca="false">IF(H158=Rapport!$A$2,ROW(),B158)</f>
        <v/>
      </c>
      <c r="B158" s="0" t="str">
        <f aca="false">IF(OR(AND(H158&lt;&gt;Rapport!$A$2,Rapport!$C$1=""),I158&lt;&gt;Rapport!$C$1),"",ROW())</f>
        <v/>
      </c>
      <c r="C158" s="0" t="s">
        <v>386</v>
      </c>
      <c r="D158" s="0" t="s">
        <v>387</v>
      </c>
      <c r="H158" s="0" t="s">
        <v>305</v>
      </c>
      <c r="K158" s="0" t="s">
        <v>23</v>
      </c>
      <c r="Q158" s="0" t="n">
        <v>36000183429</v>
      </c>
      <c r="T158" s="14"/>
      <c r="U158" s="14"/>
      <c r="V158" s="0" t="n">
        <f aca="false">IF(K158="rupture",ROW(),"")</f>
        <v>158</v>
      </c>
    </row>
    <row r="159" customFormat="false" ht="13.8" hidden="false" customHeight="false" outlineLevel="0" collapsed="false">
      <c r="A159" s="0" t="str">
        <f aca="false">IF(H159=Rapport!$A$2,ROW(),B159)</f>
        <v/>
      </c>
      <c r="B159" s="0" t="str">
        <f aca="false">IF(OR(AND(H159&lt;&gt;Rapport!$A$2,Rapport!$C$1=""),I159&lt;&gt;Rapport!$C$1),"",ROW())</f>
        <v/>
      </c>
      <c r="C159" s="0" t="s">
        <v>388</v>
      </c>
      <c r="D159" s="0" t="s">
        <v>389</v>
      </c>
      <c r="H159" s="0" t="s">
        <v>390</v>
      </c>
      <c r="K159" s="0" t="s">
        <v>23</v>
      </c>
      <c r="Q159" s="0" t="n">
        <v>777747107940</v>
      </c>
      <c r="T159" s="14"/>
      <c r="U159" s="14"/>
      <c r="V159" s="0" t="n">
        <f aca="false">IF(K159="rupture",ROW(),"")</f>
        <v>159</v>
      </c>
    </row>
    <row r="160" customFormat="false" ht="13.8" hidden="false" customHeight="false" outlineLevel="0" collapsed="false">
      <c r="A160" s="0" t="str">
        <f aca="false">IF(H160=Rapport!$A$2,ROW(),B160)</f>
        <v/>
      </c>
      <c r="B160" s="0" t="str">
        <f aca="false">IF(OR(AND(H160&lt;&gt;Rapport!$A$2,Rapport!$C$1=""),I160&lt;&gt;Rapport!$C$1),"",ROW())</f>
        <v/>
      </c>
      <c r="C160" s="0" t="s">
        <v>391</v>
      </c>
      <c r="D160" s="0" t="s">
        <v>392</v>
      </c>
      <c r="E160" s="0" t="s">
        <v>393</v>
      </c>
      <c r="H160" s="0" t="s">
        <v>394</v>
      </c>
      <c r="I160" s="0" t="s">
        <v>395</v>
      </c>
      <c r="K160" s="0" t="s">
        <v>23</v>
      </c>
      <c r="Q160" s="0" t="n">
        <v>64736300506</v>
      </c>
      <c r="S160" s="0" t="s">
        <v>396</v>
      </c>
      <c r="T160" s="14"/>
      <c r="U160" s="14"/>
      <c r="V160" s="0" t="n">
        <f aca="false">IF(K160="rupture",ROW(),"")</f>
        <v>160</v>
      </c>
    </row>
    <row r="161" customFormat="false" ht="13.8" hidden="false" customHeight="false" outlineLevel="0" collapsed="false">
      <c r="A161" s="0" t="str">
        <f aca="false">IF(H161=Rapport!$A$2,ROW(),B161)</f>
        <v/>
      </c>
      <c r="B161" s="0" t="str">
        <f aca="false">IF(OR(AND(H161&lt;&gt;Rapport!$A$2,Rapport!$C$1=""),I161&lt;&gt;Rapport!$C$1),"",ROW())</f>
        <v/>
      </c>
      <c r="C161" s="0" t="s">
        <v>397</v>
      </c>
      <c r="D161" s="0" t="s">
        <v>398</v>
      </c>
      <c r="H161" s="0" t="s">
        <v>394</v>
      </c>
      <c r="J161" s="0" t="n">
        <v>20</v>
      </c>
      <c r="Q161" s="0" t="n">
        <v>833133000650</v>
      </c>
      <c r="T161" s="14"/>
      <c r="U161" s="14"/>
      <c r="V161" s="0" t="str">
        <f aca="false">IF(K161="rupture",ROW(),"")</f>
        <v/>
      </c>
    </row>
    <row r="162" customFormat="false" ht="13.8" hidden="false" customHeight="false" outlineLevel="0" collapsed="false">
      <c r="A162" s="0" t="str">
        <f aca="false">IF(H162=Rapport!$A$2,ROW(),B162)</f>
        <v/>
      </c>
      <c r="B162" s="0" t="str">
        <f aca="false">IF(OR(AND(H162&lt;&gt;Rapport!$A$2,Rapport!$C$1=""),I162&lt;&gt;Rapport!$C$1),"",ROW())</f>
        <v/>
      </c>
      <c r="C162" s="0" t="s">
        <v>399</v>
      </c>
      <c r="D162" s="0" t="s">
        <v>400</v>
      </c>
      <c r="H162" s="0" t="s">
        <v>394</v>
      </c>
      <c r="K162" s="0" t="s">
        <v>23</v>
      </c>
      <c r="Q162" s="0" t="n">
        <v>833133010581</v>
      </c>
      <c r="T162" s="14"/>
      <c r="U162" s="14"/>
      <c r="V162" s="0" t="n">
        <f aca="false">IF(K162="rupture",ROW(),"")</f>
        <v>162</v>
      </c>
    </row>
    <row r="163" customFormat="false" ht="13.8" hidden="false" customHeight="false" outlineLevel="0" collapsed="false">
      <c r="A163" s="0" t="str">
        <f aca="false">IF(H163=Rapport!$A$2,ROW(),B163)</f>
        <v/>
      </c>
      <c r="B163" s="0" t="str">
        <f aca="false">IF(OR(AND(H163&lt;&gt;Rapport!$A$2,Rapport!$C$1=""),I163&lt;&gt;Rapport!$C$1),"",ROW())</f>
        <v/>
      </c>
      <c r="C163" s="0" t="s">
        <v>401</v>
      </c>
      <c r="D163" s="0" t="s">
        <v>402</v>
      </c>
      <c r="E163" s="0" t="s">
        <v>403</v>
      </c>
      <c r="H163" s="0" t="s">
        <v>404</v>
      </c>
      <c r="I163" s="0" t="n">
        <v>4810</v>
      </c>
      <c r="J163" s="0" t="n">
        <v>17</v>
      </c>
      <c r="M163" s="0" t="n">
        <v>54.57</v>
      </c>
      <c r="Q163" s="0" t="n">
        <v>626232106800</v>
      </c>
      <c r="S163" s="0" t="s">
        <v>225</v>
      </c>
      <c r="T163" s="14"/>
      <c r="U163" s="14"/>
      <c r="V163" s="0" t="str">
        <f aca="false">IF(K163="rupture",ROW(),"")</f>
        <v/>
      </c>
    </row>
    <row r="164" customFormat="false" ht="13.8" hidden="false" customHeight="false" outlineLevel="0" collapsed="false">
      <c r="A164" s="0" t="str">
        <f aca="false">IF(H164=Rapport!$A$2,ROW(),B164)</f>
        <v/>
      </c>
      <c r="B164" s="0" t="str">
        <f aca="false">IF(OR(AND(H164&lt;&gt;Rapport!$A$2,Rapport!$C$1=""),I164&lt;&gt;Rapport!$C$1),"",ROW())</f>
        <v/>
      </c>
      <c r="C164" s="0" t="s">
        <v>405</v>
      </c>
      <c r="D164" s="0" t="s">
        <v>406</v>
      </c>
      <c r="E164" s="0" t="s">
        <v>407</v>
      </c>
      <c r="H164" s="0" t="s">
        <v>404</v>
      </c>
      <c r="I164" s="0" t="n">
        <v>4830</v>
      </c>
      <c r="J164" s="0" t="n">
        <v>6</v>
      </c>
      <c r="M164" s="0" t="n">
        <v>16.68</v>
      </c>
      <c r="Q164" s="0" t="n">
        <v>69045330015</v>
      </c>
      <c r="S164" s="0" t="s">
        <v>229</v>
      </c>
      <c r="T164" s="14"/>
      <c r="U164" s="14"/>
      <c r="V164" s="0" t="str">
        <f aca="false">IF(K164="rupture",ROW(),"")</f>
        <v/>
      </c>
    </row>
    <row r="165" customFormat="false" ht="13.8" hidden="false" customHeight="false" outlineLevel="0" collapsed="false">
      <c r="A165" s="0" t="str">
        <f aca="false">IF(H165=Rapport!$A$2,ROW(),B165)</f>
        <v/>
      </c>
      <c r="B165" s="0" t="str">
        <f aca="false">IF(OR(AND(H165&lt;&gt;Rapport!$A$2,Rapport!$C$1=""),I165&lt;&gt;Rapport!$C$1),"",ROW())</f>
        <v/>
      </c>
      <c r="C165" s="0" t="s">
        <v>408</v>
      </c>
      <c r="D165" s="0" t="s">
        <v>409</v>
      </c>
      <c r="E165" s="0" t="s">
        <v>410</v>
      </c>
      <c r="H165" s="0" t="s">
        <v>404</v>
      </c>
      <c r="I165" s="0" t="n">
        <v>4830</v>
      </c>
      <c r="J165" s="0" t="n">
        <v>55</v>
      </c>
      <c r="M165" s="0" t="n">
        <v>142.45</v>
      </c>
      <c r="P165" s="0" t="s">
        <v>411</v>
      </c>
      <c r="Q165" s="0" t="n">
        <v>69045102018</v>
      </c>
      <c r="S165" s="0" t="s">
        <v>102</v>
      </c>
      <c r="T165" s="14"/>
      <c r="U165" s="14"/>
      <c r="V165" s="0" t="str">
        <f aca="false">IF(K165="rupture",ROW(),"")</f>
        <v/>
      </c>
    </row>
    <row r="166" customFormat="false" ht="13.8" hidden="false" customHeight="false" outlineLevel="0" collapsed="false">
      <c r="A166" s="0" t="str">
        <f aca="false">IF(H166=Rapport!$A$2,ROW(),B166)</f>
        <v/>
      </c>
      <c r="B166" s="0" t="str">
        <f aca="false">IF(OR(AND(H166&lt;&gt;Rapport!$A$2,Rapport!$C$1=""),I166&lt;&gt;Rapport!$C$1),"",ROW())</f>
        <v/>
      </c>
      <c r="C166" s="0" t="s">
        <v>412</v>
      </c>
      <c r="D166" s="0" t="s">
        <v>413</v>
      </c>
      <c r="E166" s="0" t="s">
        <v>414</v>
      </c>
      <c r="H166" s="0" t="s">
        <v>404</v>
      </c>
      <c r="I166" s="0" t="n">
        <v>4860</v>
      </c>
      <c r="J166" s="0" t="n">
        <v>13</v>
      </c>
      <c r="M166" s="0" t="n">
        <v>22.49</v>
      </c>
      <c r="Q166" s="0" t="n">
        <v>626232131741</v>
      </c>
      <c r="S166" s="0" t="s">
        <v>67</v>
      </c>
      <c r="T166" s="14"/>
      <c r="U166" s="14"/>
      <c r="V166" s="0" t="str">
        <f aca="false">IF(K166="rupture",ROW(),"")</f>
        <v/>
      </c>
    </row>
    <row r="167" customFormat="false" ht="13.8" hidden="false" customHeight="false" outlineLevel="0" collapsed="false">
      <c r="A167" s="0" t="str">
        <f aca="false">IF(H167=Rapport!$A$2,ROW(),B167)</f>
        <v/>
      </c>
      <c r="B167" s="0" t="str">
        <f aca="false">IF(OR(AND(H167&lt;&gt;Rapport!$A$2,Rapport!$C$1=""),I167&lt;&gt;Rapport!$C$1),"",ROW())</f>
        <v/>
      </c>
      <c r="C167" s="0" t="s">
        <v>415</v>
      </c>
      <c r="D167" s="0" t="s">
        <v>416</v>
      </c>
      <c r="E167" s="0" t="s">
        <v>417</v>
      </c>
      <c r="H167" s="0" t="s">
        <v>404</v>
      </c>
      <c r="I167" s="0" t="n">
        <v>4860</v>
      </c>
      <c r="J167" s="0" t="n">
        <v>20</v>
      </c>
      <c r="M167" s="0" t="n">
        <v>34.6</v>
      </c>
      <c r="Q167" s="0" t="n">
        <v>626232131727</v>
      </c>
      <c r="S167" s="0" t="s">
        <v>229</v>
      </c>
      <c r="T167" s="14"/>
      <c r="U167" s="14"/>
      <c r="V167" s="0" t="str">
        <f aca="false">IF(K167="rupture",ROW(),"")</f>
        <v/>
      </c>
    </row>
    <row r="168" customFormat="false" ht="13.8" hidden="false" customHeight="false" outlineLevel="0" collapsed="false">
      <c r="A168" s="0" t="str">
        <f aca="false">IF(H168=Rapport!$A$2,ROW(),B168)</f>
        <v/>
      </c>
      <c r="B168" s="0" t="str">
        <f aca="false">IF(OR(AND(H168&lt;&gt;Rapport!$A$2,Rapport!$C$1=""),I168&lt;&gt;Rapport!$C$1),"",ROW())</f>
        <v/>
      </c>
      <c r="C168" s="0" t="s">
        <v>418</v>
      </c>
      <c r="D168" s="0" t="s">
        <v>419</v>
      </c>
      <c r="E168" s="0" t="s">
        <v>420</v>
      </c>
      <c r="H168" s="0" t="s">
        <v>404</v>
      </c>
      <c r="I168" s="0" t="s">
        <v>421</v>
      </c>
      <c r="J168" s="0" t="n">
        <v>12</v>
      </c>
      <c r="M168" s="0" t="n">
        <v>12.48</v>
      </c>
      <c r="Q168" s="0" t="n">
        <v>851112007506</v>
      </c>
      <c r="S168" s="0" t="s">
        <v>67</v>
      </c>
      <c r="T168" s="14"/>
      <c r="U168" s="14"/>
      <c r="V168" s="0" t="str">
        <f aca="false">IF(K168="rupture",ROW(),"")</f>
        <v/>
      </c>
    </row>
    <row r="169" customFormat="false" ht="13.8" hidden="false" customHeight="false" outlineLevel="0" collapsed="false">
      <c r="A169" s="0" t="str">
        <f aca="false">IF(H169=Rapport!$A$2,ROW(),B169)</f>
        <v/>
      </c>
      <c r="B169" s="0" t="str">
        <f aca="false">IF(OR(AND(H169&lt;&gt;Rapport!$A$2,Rapport!$C$1=""),I169&lt;&gt;Rapport!$C$1),"",ROW())</f>
        <v/>
      </c>
      <c r="C169" s="0" t="s">
        <v>422</v>
      </c>
      <c r="D169" s="0" t="s">
        <v>423</v>
      </c>
      <c r="E169" s="0" t="s">
        <v>424</v>
      </c>
      <c r="H169" s="0" t="s">
        <v>404</v>
      </c>
      <c r="I169" s="0" t="s">
        <v>421</v>
      </c>
      <c r="J169" s="0" t="n">
        <v>18</v>
      </c>
      <c r="M169" s="0" t="n">
        <v>68.04</v>
      </c>
      <c r="Q169" s="0" t="n">
        <v>37000908999</v>
      </c>
      <c r="S169" s="0" t="s">
        <v>425</v>
      </c>
      <c r="T169" s="14"/>
      <c r="U169" s="14"/>
      <c r="V169" s="0" t="str">
        <f aca="false">IF(K169="rupture",ROW(),"")</f>
        <v/>
      </c>
    </row>
    <row r="170" customFormat="false" ht="13.8" hidden="false" customHeight="false" outlineLevel="0" collapsed="false">
      <c r="A170" s="0" t="str">
        <f aca="false">IF(H170=Rapport!$A$2,ROW(),B170)</f>
        <v/>
      </c>
      <c r="B170" s="0" t="str">
        <f aca="false">IF(OR(AND(H170&lt;&gt;Rapport!$A$2,Rapport!$C$1=""),I170&lt;&gt;Rapport!$C$1),"",ROW())</f>
        <v/>
      </c>
      <c r="C170" s="0" t="s">
        <v>426</v>
      </c>
      <c r="D170" s="0" t="s">
        <v>427</v>
      </c>
      <c r="E170" s="0" t="s">
        <v>428</v>
      </c>
      <c r="H170" s="0" t="s">
        <v>404</v>
      </c>
      <c r="I170" s="0" t="s">
        <v>421</v>
      </c>
      <c r="J170" s="0" t="n">
        <v>26</v>
      </c>
      <c r="M170" s="0" t="n">
        <v>98.28</v>
      </c>
      <c r="Q170" s="0" t="n">
        <v>37000909002</v>
      </c>
      <c r="S170" s="0" t="s">
        <v>326</v>
      </c>
      <c r="T170" s="14"/>
      <c r="U170" s="14"/>
      <c r="V170" s="0" t="str">
        <f aca="false">IF(K170="rupture",ROW(),"")</f>
        <v/>
      </c>
    </row>
    <row r="171" customFormat="false" ht="13.8" hidden="false" customHeight="false" outlineLevel="0" collapsed="false">
      <c r="A171" s="0" t="str">
        <f aca="false">IF(H171=Rapport!$A$2,ROW(),B171)</f>
        <v/>
      </c>
      <c r="B171" s="0" t="str">
        <f aca="false">IF(OR(AND(H171&lt;&gt;Rapport!$A$2,Rapport!$C$1=""),I171&lt;&gt;Rapport!$C$1),"",ROW())</f>
        <v/>
      </c>
      <c r="C171" s="0" t="s">
        <v>429</v>
      </c>
      <c r="D171" s="0" t="s">
        <v>430</v>
      </c>
      <c r="E171" s="0" t="s">
        <v>431</v>
      </c>
      <c r="H171" s="0" t="s">
        <v>404</v>
      </c>
      <c r="I171" s="0" t="s">
        <v>421</v>
      </c>
      <c r="J171" s="0" t="n">
        <v>18</v>
      </c>
      <c r="M171" s="0" t="n">
        <v>68.04</v>
      </c>
      <c r="Q171" s="0" t="n">
        <v>37000971009</v>
      </c>
      <c r="S171" s="0" t="s">
        <v>102</v>
      </c>
      <c r="T171" s="14"/>
      <c r="U171" s="14"/>
      <c r="V171" s="0" t="str">
        <f aca="false">IF(K171="rupture",ROW(),"")</f>
        <v/>
      </c>
    </row>
    <row r="172" customFormat="false" ht="13.8" hidden="false" customHeight="false" outlineLevel="0" collapsed="false">
      <c r="A172" s="0" t="str">
        <f aca="false">IF(H172=Rapport!$A$2,ROW(),B172)</f>
        <v/>
      </c>
      <c r="B172" s="0" t="str">
        <f aca="false">IF(OR(AND(H172&lt;&gt;Rapport!$A$2,Rapport!$C$1=""),I172&lt;&gt;Rapport!$C$1),"",ROW())</f>
        <v/>
      </c>
      <c r="C172" s="0" t="s">
        <v>432</v>
      </c>
      <c r="D172" s="0" t="s">
        <v>433</v>
      </c>
      <c r="E172" s="0" t="s">
        <v>434</v>
      </c>
      <c r="H172" s="0" t="s">
        <v>404</v>
      </c>
      <c r="I172" s="0" t="s">
        <v>435</v>
      </c>
      <c r="J172" s="0" t="n">
        <v>24</v>
      </c>
      <c r="M172" s="0" t="n">
        <v>38.4</v>
      </c>
      <c r="Q172" s="0" t="n">
        <v>858584007003</v>
      </c>
      <c r="S172" s="0" t="s">
        <v>436</v>
      </c>
      <c r="T172" s="14"/>
      <c r="U172" s="14"/>
      <c r="V172" s="0" t="str">
        <f aca="false">IF(K172="rupture",ROW(),"")</f>
        <v/>
      </c>
    </row>
    <row r="173" customFormat="false" ht="13.8" hidden="false" customHeight="false" outlineLevel="0" collapsed="false">
      <c r="A173" s="0" t="str">
        <f aca="false">IF(H173=Rapport!$A$2,ROW(),B173)</f>
        <v/>
      </c>
      <c r="B173" s="0" t="str">
        <f aca="false">IF(OR(AND(H173&lt;&gt;Rapport!$A$2,Rapport!$C$1=""),I173&lt;&gt;Rapport!$C$1),"",ROW())</f>
        <v/>
      </c>
      <c r="C173" s="0" t="s">
        <v>437</v>
      </c>
      <c r="D173" s="0" t="s">
        <v>438</v>
      </c>
      <c r="E173" s="0" t="s">
        <v>439</v>
      </c>
      <c r="H173" s="0" t="s">
        <v>404</v>
      </c>
      <c r="I173" s="0" t="s">
        <v>435</v>
      </c>
      <c r="J173" s="0" t="n">
        <v>17</v>
      </c>
      <c r="M173" s="0" t="n">
        <v>27.2</v>
      </c>
      <c r="Q173" s="0" t="n">
        <v>858584007010</v>
      </c>
      <c r="S173" s="0" t="s">
        <v>172</v>
      </c>
      <c r="T173" s="14"/>
      <c r="U173" s="14"/>
      <c r="V173" s="0" t="str">
        <f aca="false">IF(K173="rupture",ROW(),"")</f>
        <v/>
      </c>
    </row>
    <row r="174" customFormat="false" ht="13.8" hidden="false" customHeight="false" outlineLevel="0" collapsed="false">
      <c r="A174" s="0" t="str">
        <f aca="false">IF(H174=Rapport!$A$2,ROW(),B174)</f>
        <v/>
      </c>
      <c r="B174" s="0" t="str">
        <f aca="false">IF(OR(AND(H174&lt;&gt;Rapport!$A$2,Rapport!$C$1=""),I174&lt;&gt;Rapport!$C$1),"",ROW())</f>
        <v/>
      </c>
      <c r="C174" s="0" t="s">
        <v>440</v>
      </c>
      <c r="D174" s="0" t="s">
        <v>441</v>
      </c>
      <c r="E174" s="0" t="s">
        <v>442</v>
      </c>
      <c r="H174" s="0" t="s">
        <v>404</v>
      </c>
      <c r="I174" s="0" t="s">
        <v>435</v>
      </c>
      <c r="J174" s="0" t="n">
        <v>12</v>
      </c>
      <c r="M174" s="0" t="n">
        <v>19.2</v>
      </c>
      <c r="Q174" s="0" t="n">
        <v>851112007988</v>
      </c>
      <c r="S174" s="0" t="s">
        <v>81</v>
      </c>
      <c r="T174" s="14"/>
      <c r="U174" s="14"/>
      <c r="V174" s="0" t="str">
        <f aca="false">IF(K174="rupture",ROW(),"")</f>
        <v/>
      </c>
    </row>
    <row r="175" customFormat="false" ht="13.8" hidden="false" customHeight="false" outlineLevel="0" collapsed="false">
      <c r="A175" s="0" t="str">
        <f aca="false">IF(H175=Rapport!$A$2,ROW(),B175)</f>
        <v/>
      </c>
      <c r="B175" s="0" t="str">
        <f aca="false">IF(OR(AND(H175&lt;&gt;Rapport!$A$2,Rapport!$C$1=""),I175&lt;&gt;Rapport!$C$1),"",ROW())</f>
        <v/>
      </c>
      <c r="C175" s="0" t="s">
        <v>443</v>
      </c>
      <c r="D175" s="0" t="s">
        <v>444</v>
      </c>
      <c r="E175" s="0" t="s">
        <v>445</v>
      </c>
      <c r="H175" s="0" t="s">
        <v>404</v>
      </c>
      <c r="I175" s="0" t="s">
        <v>435</v>
      </c>
      <c r="J175" s="0" t="n">
        <v>12</v>
      </c>
      <c r="M175" s="0" t="n">
        <v>19.2</v>
      </c>
      <c r="Q175" s="0" t="n">
        <v>851112007995</v>
      </c>
      <c r="S175" s="0" t="s">
        <v>67</v>
      </c>
      <c r="T175" s="14"/>
      <c r="U175" s="14"/>
      <c r="V175" s="0" t="str">
        <f aca="false">IF(K175="rupture",ROW(),"")</f>
        <v/>
      </c>
    </row>
    <row r="176" customFormat="false" ht="13.8" hidden="false" customHeight="false" outlineLevel="0" collapsed="false">
      <c r="A176" s="0" t="str">
        <f aca="false">IF(H176=Rapport!$A$2,ROW(),B176)</f>
        <v/>
      </c>
      <c r="B176" s="0" t="str">
        <f aca="false">IF(OR(AND(H176&lt;&gt;Rapport!$A$2,Rapport!$C$1=""),I176&lt;&gt;Rapport!$C$1),"",ROW())</f>
        <v/>
      </c>
      <c r="C176" s="0" t="s">
        <v>446</v>
      </c>
      <c r="D176" s="0" t="s">
        <v>447</v>
      </c>
      <c r="E176" s="0" t="s">
        <v>448</v>
      </c>
      <c r="H176" s="0" t="s">
        <v>404</v>
      </c>
      <c r="I176" s="0" t="s">
        <v>435</v>
      </c>
      <c r="J176" s="0" t="n">
        <v>78</v>
      </c>
      <c r="Q176" s="0" t="n">
        <v>37000844846</v>
      </c>
      <c r="S176" s="0" t="s">
        <v>449</v>
      </c>
      <c r="T176" s="14"/>
      <c r="U176" s="14"/>
      <c r="V176" s="0" t="str">
        <f aca="false">IF(K176="rupture",ROW(),"")</f>
        <v/>
      </c>
    </row>
    <row r="177" customFormat="false" ht="13.8" hidden="false" customHeight="false" outlineLevel="0" collapsed="false">
      <c r="A177" s="0" t="str">
        <f aca="false">IF(H177=Rapport!$A$2,ROW(),B177)</f>
        <v/>
      </c>
      <c r="B177" s="0" t="str">
        <f aca="false">IF(OR(AND(H177&lt;&gt;Rapport!$A$2,Rapport!$C$1=""),I177&lt;&gt;Rapport!$C$1),"",ROW())</f>
        <v/>
      </c>
      <c r="C177" s="0" t="s">
        <v>450</v>
      </c>
      <c r="D177" s="0" t="s">
        <v>451</v>
      </c>
      <c r="E177" s="0" t="s">
        <v>452</v>
      </c>
      <c r="H177" s="0" t="s">
        <v>404</v>
      </c>
      <c r="I177" s="0" t="s">
        <v>435</v>
      </c>
      <c r="J177" s="0" t="n">
        <v>41</v>
      </c>
      <c r="Q177" s="0" t="n">
        <v>37000193593</v>
      </c>
      <c r="S177" s="0" t="s">
        <v>67</v>
      </c>
      <c r="T177" s="14"/>
      <c r="U177" s="14"/>
      <c r="V177" s="0" t="str">
        <f aca="false">IF(K177="rupture",ROW(),"")</f>
        <v/>
      </c>
    </row>
    <row r="178" customFormat="false" ht="13.8" hidden="false" customHeight="false" outlineLevel="0" collapsed="false">
      <c r="A178" s="0" t="str">
        <f aca="false">IF(H178=Rapport!$A$2,ROW(),B178)</f>
        <v/>
      </c>
      <c r="B178" s="0" t="str">
        <f aca="false">IF(OR(AND(H178&lt;&gt;Rapport!$A$2,Rapport!$C$1=""),I178&lt;&gt;Rapport!$C$1),"",ROW())</f>
        <v/>
      </c>
      <c r="C178" s="0" t="s">
        <v>453</v>
      </c>
      <c r="D178" s="0" t="s">
        <v>454</v>
      </c>
      <c r="E178" s="0" t="s">
        <v>455</v>
      </c>
      <c r="H178" s="0" t="s">
        <v>404</v>
      </c>
      <c r="I178" s="0" t="s">
        <v>435</v>
      </c>
      <c r="J178" s="0" t="n">
        <v>49</v>
      </c>
      <c r="M178" s="0" t="n">
        <v>128.87</v>
      </c>
      <c r="Q178" s="0" t="n">
        <v>5011417558324</v>
      </c>
      <c r="S178" s="0" t="s">
        <v>172</v>
      </c>
      <c r="T178" s="14"/>
      <c r="U178" s="14"/>
      <c r="V178" s="0" t="str">
        <f aca="false">IF(K178="rupture",ROW(),"")</f>
        <v/>
      </c>
    </row>
    <row r="179" customFormat="false" ht="13.8" hidden="false" customHeight="false" outlineLevel="0" collapsed="false">
      <c r="A179" s="0" t="str">
        <f aca="false">IF(H179=Rapport!$A$2,ROW(),B179)</f>
        <v/>
      </c>
      <c r="B179" s="0" t="str">
        <f aca="false">IF(OR(AND(H179&lt;&gt;Rapport!$A$2,Rapport!$C$1=""),I179&lt;&gt;Rapport!$C$1),"",ROW())</f>
        <v/>
      </c>
      <c r="C179" s="0" t="s">
        <v>456</v>
      </c>
      <c r="D179" s="0" t="s">
        <v>457</v>
      </c>
      <c r="E179" s="0" t="s">
        <v>458</v>
      </c>
      <c r="H179" s="0" t="s">
        <v>404</v>
      </c>
      <c r="I179" s="0" t="s">
        <v>435</v>
      </c>
      <c r="J179" s="0" t="n">
        <v>8</v>
      </c>
      <c r="M179" s="0" t="n">
        <v>41.84</v>
      </c>
      <c r="Q179" s="0" t="n">
        <v>37000896296</v>
      </c>
      <c r="S179" s="0" t="s">
        <v>425</v>
      </c>
      <c r="T179" s="14"/>
      <c r="U179" s="14"/>
      <c r="V179" s="0" t="str">
        <f aca="false">IF(K179="rupture",ROW(),"")</f>
        <v/>
      </c>
    </row>
    <row r="180" customFormat="false" ht="13.8" hidden="false" customHeight="false" outlineLevel="0" collapsed="false">
      <c r="A180" s="0" t="str">
        <f aca="false">IF(H180=Rapport!$A$2,ROW(),B180)</f>
        <v/>
      </c>
      <c r="B180" s="0" t="str">
        <f aca="false">IF(OR(AND(H180&lt;&gt;Rapport!$A$2,Rapport!$C$1=""),I180&lt;&gt;Rapport!$C$1),"",ROW())</f>
        <v/>
      </c>
      <c r="C180" s="0" t="s">
        <v>459</v>
      </c>
      <c r="D180" s="0" t="s">
        <v>460</v>
      </c>
      <c r="E180" s="0" t="s">
        <v>461</v>
      </c>
      <c r="H180" s="0" t="s">
        <v>404</v>
      </c>
      <c r="I180" s="0" t="s">
        <v>435</v>
      </c>
      <c r="J180" s="0" t="n">
        <v>35</v>
      </c>
      <c r="M180" s="0" t="n">
        <v>183.05</v>
      </c>
      <c r="Q180" s="0" t="n">
        <v>37000980537</v>
      </c>
      <c r="S180" s="0" t="s">
        <v>67</v>
      </c>
      <c r="T180" s="14"/>
      <c r="U180" s="14"/>
      <c r="V180" s="0" t="str">
        <f aca="false">IF(K180="rupture",ROW(),"")</f>
        <v/>
      </c>
    </row>
    <row r="181" customFormat="false" ht="13.8" hidden="false" customHeight="false" outlineLevel="0" collapsed="false">
      <c r="A181" s="0" t="str">
        <f aca="false">IF(H181=Rapport!$A$2,ROW(),B181)</f>
        <v/>
      </c>
      <c r="B181" s="0" t="str">
        <f aca="false">IF(OR(AND(H181&lt;&gt;Rapport!$A$2,Rapport!$C$1=""),I181&lt;&gt;Rapport!$C$1),"",ROW())</f>
        <v/>
      </c>
      <c r="C181" s="0" t="n">
        <v>7551</v>
      </c>
      <c r="D181" s="0" t="s">
        <v>462</v>
      </c>
      <c r="E181" s="0" t="s">
        <v>463</v>
      </c>
      <c r="H181" s="0" t="s">
        <v>404</v>
      </c>
      <c r="J181" s="0" t="n">
        <v>12</v>
      </c>
      <c r="M181" s="0" t="n">
        <v>12.48</v>
      </c>
      <c r="Q181" s="0" t="n">
        <v>851112007551</v>
      </c>
      <c r="S181" s="0" t="s">
        <v>449</v>
      </c>
      <c r="T181" s="14"/>
      <c r="U181" s="14"/>
      <c r="V181" s="0" t="str">
        <f aca="false">IF(K181="rupture",ROW(),"")</f>
        <v/>
      </c>
    </row>
    <row r="182" customFormat="false" ht="13.8" hidden="false" customHeight="false" outlineLevel="0" collapsed="false">
      <c r="A182" s="0" t="str">
        <f aca="false">IF(H182=Rapport!$A$2,ROW(),B182)</f>
        <v/>
      </c>
      <c r="B182" s="0" t="str">
        <f aca="false">IF(OR(AND(H182&lt;&gt;Rapport!$A$2,Rapport!$C$1=""),I182&lt;&gt;Rapport!$C$1),"",ROW())</f>
        <v/>
      </c>
      <c r="C182" s="0" t="s">
        <v>464</v>
      </c>
      <c r="D182" s="0" t="s">
        <v>465</v>
      </c>
      <c r="E182" s="0" t="s">
        <v>466</v>
      </c>
      <c r="H182" s="0" t="s">
        <v>404</v>
      </c>
      <c r="J182" s="0" t="n">
        <v>6</v>
      </c>
      <c r="M182" s="0" t="n">
        <v>10.74</v>
      </c>
      <c r="Q182" s="0" t="n">
        <v>64267086504</v>
      </c>
      <c r="S182" s="0" t="s">
        <v>172</v>
      </c>
      <c r="T182" s="14"/>
      <c r="U182" s="14"/>
      <c r="V182" s="0" t="str">
        <f aca="false">IF(K182="rupture",ROW(),"")</f>
        <v/>
      </c>
    </row>
    <row r="183" customFormat="false" ht="13.8" hidden="false" customHeight="false" outlineLevel="0" collapsed="false">
      <c r="A183" s="0" t="str">
        <f aca="false">IF(H183=Rapport!$A$2,ROW(),B183)</f>
        <v/>
      </c>
      <c r="B183" s="0" t="str">
        <f aca="false">IF(OR(AND(H183&lt;&gt;Rapport!$A$2,Rapport!$C$1=""),I183&lt;&gt;Rapport!$C$1),"",ROW())</f>
        <v/>
      </c>
      <c r="C183" s="0" t="s">
        <v>467</v>
      </c>
      <c r="D183" s="0" t="s">
        <v>468</v>
      </c>
      <c r="H183" s="0" t="s">
        <v>404</v>
      </c>
      <c r="K183" s="0" t="s">
        <v>23</v>
      </c>
      <c r="Q183" s="0" t="n">
        <v>37000163510</v>
      </c>
      <c r="T183" s="14"/>
      <c r="U183" s="14"/>
      <c r="V183" s="0" t="n">
        <f aca="false">IF(K183="rupture",ROW(),"")</f>
        <v>183</v>
      </c>
    </row>
    <row r="184" customFormat="false" ht="13.8" hidden="false" customHeight="false" outlineLevel="0" collapsed="false">
      <c r="A184" s="0" t="str">
        <f aca="false">IF(H184=Rapport!$A$2,ROW(),B184)</f>
        <v/>
      </c>
      <c r="B184" s="0" t="str">
        <f aca="false">IF(OR(AND(H184&lt;&gt;Rapport!$A$2,Rapport!$C$1=""),I184&lt;&gt;Rapport!$C$1),"",ROW())</f>
        <v/>
      </c>
      <c r="C184" s="0" t="s">
        <v>469</v>
      </c>
      <c r="D184" s="0" t="s">
        <v>470</v>
      </c>
      <c r="H184" s="0" t="s">
        <v>404</v>
      </c>
      <c r="K184" s="0" t="s">
        <v>23</v>
      </c>
      <c r="Q184" s="0" t="n">
        <v>58000309746</v>
      </c>
      <c r="T184" s="14"/>
      <c r="U184" s="14"/>
      <c r="V184" s="0" t="n">
        <f aca="false">IF(K184="rupture",ROW(),"")</f>
        <v>184</v>
      </c>
    </row>
    <row r="185" customFormat="false" ht="13.8" hidden="false" customHeight="false" outlineLevel="0" collapsed="false">
      <c r="A185" s="0" t="str">
        <f aca="false">IF(H185=Rapport!$A$2,ROW(),B185)</f>
        <v/>
      </c>
      <c r="B185" s="0" t="str">
        <f aca="false">IF(OR(AND(H185&lt;&gt;Rapport!$A$2,Rapport!$C$1=""),I185&lt;&gt;Rapport!$C$1),"",ROW())</f>
        <v/>
      </c>
      <c r="C185" s="0" t="s">
        <v>471</v>
      </c>
      <c r="D185" s="0" t="s">
        <v>472</v>
      </c>
      <c r="H185" s="0" t="s">
        <v>404</v>
      </c>
      <c r="J185" s="0" t="n">
        <v>10</v>
      </c>
      <c r="Q185" s="0" t="n">
        <v>64267885060</v>
      </c>
      <c r="T185" s="14"/>
      <c r="U185" s="14"/>
      <c r="V185" s="0" t="str">
        <f aca="false">IF(K185="rupture",ROW(),"")</f>
        <v/>
      </c>
    </row>
    <row r="186" customFormat="false" ht="13.8" hidden="false" customHeight="false" outlineLevel="0" collapsed="false">
      <c r="A186" s="0" t="str">
        <f aca="false">IF(H186=Rapport!$A$2,ROW(),B186)</f>
        <v/>
      </c>
      <c r="B186" s="0" t="str">
        <f aca="false">IF(OR(AND(H186&lt;&gt;Rapport!$A$2,Rapport!$C$1=""),I186&lt;&gt;Rapport!$C$1),"",ROW())</f>
        <v/>
      </c>
      <c r="C186" s="0" t="s">
        <v>473</v>
      </c>
      <c r="D186" s="0" t="s">
        <v>474</v>
      </c>
      <c r="H186" s="0" t="s">
        <v>404</v>
      </c>
      <c r="J186" s="0" t="n">
        <v>7</v>
      </c>
      <c r="Q186" s="0" t="n">
        <v>64267885053</v>
      </c>
      <c r="T186" s="14"/>
      <c r="U186" s="14"/>
      <c r="V186" s="0" t="str">
        <f aca="false">IF(K186="rupture",ROW(),"")</f>
        <v/>
      </c>
    </row>
    <row r="187" customFormat="false" ht="13.8" hidden="false" customHeight="false" outlineLevel="0" collapsed="false">
      <c r="A187" s="0" t="str">
        <f aca="false">IF(H187=Rapport!$A$2,ROW(),B187)</f>
        <v/>
      </c>
      <c r="B187" s="0" t="str">
        <f aca="false">IF(OR(AND(H187&lt;&gt;Rapport!$A$2,Rapport!$C$1=""),I187&lt;&gt;Rapport!$C$1),"",ROW())</f>
        <v/>
      </c>
      <c r="C187" s="0" t="s">
        <v>475</v>
      </c>
      <c r="D187" s="0" t="s">
        <v>476</v>
      </c>
      <c r="H187" s="0" t="s">
        <v>404</v>
      </c>
      <c r="J187" s="0" t="n">
        <v>13</v>
      </c>
      <c r="Q187" s="0" t="n">
        <v>64267885077</v>
      </c>
      <c r="T187" s="14"/>
      <c r="U187" s="14"/>
      <c r="V187" s="0" t="str">
        <f aca="false">IF(K187="rupture",ROW(),"")</f>
        <v/>
      </c>
    </row>
    <row r="188" customFormat="false" ht="13.8" hidden="false" customHeight="false" outlineLevel="0" collapsed="false">
      <c r="A188" s="0" t="str">
        <f aca="false">IF(H188=Rapport!$A$2,ROW(),B188)</f>
        <v/>
      </c>
      <c r="B188" s="0" t="str">
        <f aca="false">IF(OR(AND(H188&lt;&gt;Rapport!$A$2,Rapport!$C$1=""),I188&lt;&gt;Rapport!$C$1),"",ROW())</f>
        <v/>
      </c>
      <c r="C188" s="0" t="s">
        <v>477</v>
      </c>
      <c r="D188" s="0" t="s">
        <v>478</v>
      </c>
      <c r="H188" s="0" t="s">
        <v>404</v>
      </c>
      <c r="J188" s="0" t="n">
        <v>6</v>
      </c>
      <c r="Q188" s="0" t="n">
        <v>64267886159</v>
      </c>
      <c r="T188" s="14"/>
      <c r="U188" s="14"/>
      <c r="V188" s="0" t="str">
        <f aca="false">IF(K188="rupture",ROW(),"")</f>
        <v/>
      </c>
    </row>
    <row r="189" customFormat="false" ht="13.8" hidden="false" customHeight="false" outlineLevel="0" collapsed="false">
      <c r="A189" s="0" t="str">
        <f aca="false">IF(H189=Rapport!$A$2,ROW(),B189)</f>
        <v/>
      </c>
      <c r="B189" s="0" t="str">
        <f aca="false">IF(OR(AND(H189&lt;&gt;Rapport!$A$2,Rapport!$C$1=""),I189&lt;&gt;Rapport!$C$1),"",ROW())</f>
        <v/>
      </c>
      <c r="C189" s="0" t="s">
        <v>479</v>
      </c>
      <c r="D189" s="0" t="s">
        <v>480</v>
      </c>
      <c r="H189" s="0" t="s">
        <v>404</v>
      </c>
      <c r="K189" s="0" t="s">
        <v>23</v>
      </c>
      <c r="Q189" s="0" t="n">
        <v>69045269537</v>
      </c>
      <c r="T189" s="14"/>
      <c r="U189" s="14"/>
      <c r="V189" s="0" t="n">
        <f aca="false">IF(K189="rupture",ROW(),"")</f>
        <v>189</v>
      </c>
    </row>
    <row r="190" customFormat="false" ht="13.8" hidden="false" customHeight="false" outlineLevel="0" collapsed="false">
      <c r="A190" s="0" t="str">
        <f aca="false">IF(H190=Rapport!$A$2,ROW(),B190)</f>
        <v/>
      </c>
      <c r="B190" s="0" t="str">
        <f aca="false">IF(OR(AND(H190&lt;&gt;Rapport!$A$2,Rapport!$C$1=""),I190&lt;&gt;Rapport!$C$1),"",ROW())</f>
        <v/>
      </c>
      <c r="C190" s="0" t="s">
        <v>481</v>
      </c>
      <c r="D190" s="0" t="s">
        <v>482</v>
      </c>
      <c r="H190" s="0" t="s">
        <v>404</v>
      </c>
      <c r="K190" s="0" t="s">
        <v>23</v>
      </c>
      <c r="Q190" s="0" t="n">
        <v>69045269520</v>
      </c>
      <c r="T190" s="14"/>
      <c r="U190" s="14"/>
      <c r="V190" s="0" t="n">
        <f aca="false">IF(K190="rupture",ROW(),"")</f>
        <v>190</v>
      </c>
    </row>
    <row r="191" customFormat="false" ht="13.8" hidden="false" customHeight="false" outlineLevel="0" collapsed="false">
      <c r="A191" s="0" t="str">
        <f aca="false">IF(H191=Rapport!$A$2,ROW(),B191)</f>
        <v/>
      </c>
      <c r="B191" s="0" t="str">
        <f aca="false">IF(OR(AND(H191&lt;&gt;Rapport!$A$2,Rapport!$C$1=""),I191&lt;&gt;Rapport!$C$1),"",ROW())</f>
        <v/>
      </c>
      <c r="C191" s="0" t="s">
        <v>483</v>
      </c>
      <c r="D191" s="0" t="s">
        <v>484</v>
      </c>
      <c r="H191" s="0" t="s">
        <v>404</v>
      </c>
      <c r="K191" s="0" t="s">
        <v>23</v>
      </c>
      <c r="Q191" s="0" t="n">
        <v>72613171071</v>
      </c>
      <c r="T191" s="14"/>
      <c r="U191" s="14"/>
      <c r="V191" s="0" t="n">
        <f aca="false">IF(K191="rupture",ROW(),"")</f>
        <v>191</v>
      </c>
    </row>
    <row r="192" customFormat="false" ht="13.8" hidden="false" customHeight="false" outlineLevel="0" collapsed="false">
      <c r="A192" s="0" t="str">
        <f aca="false">IF(H192=Rapport!$A$2,ROW(),B192)</f>
        <v/>
      </c>
      <c r="B192" s="0" t="str">
        <f aca="false">IF(OR(AND(H192&lt;&gt;Rapport!$A$2,Rapport!$C$1=""),I192&lt;&gt;Rapport!$C$1),"",ROW())</f>
        <v/>
      </c>
      <c r="C192" s="0" t="s">
        <v>485</v>
      </c>
      <c r="D192" s="0" t="s">
        <v>486</v>
      </c>
      <c r="H192" s="0" t="s">
        <v>404</v>
      </c>
      <c r="K192" s="0" t="s">
        <v>23</v>
      </c>
      <c r="Q192" s="0" t="n">
        <v>885967206272</v>
      </c>
      <c r="T192" s="14"/>
      <c r="U192" s="14"/>
      <c r="V192" s="0" t="n">
        <f aca="false">IF(K192="rupture",ROW(),"")</f>
        <v>192</v>
      </c>
    </row>
    <row r="193" customFormat="false" ht="13.8" hidden="false" customHeight="false" outlineLevel="0" collapsed="false">
      <c r="A193" s="0" t="str">
        <f aca="false">IF(H193=Rapport!$A$2,ROW(),B193)</f>
        <v/>
      </c>
      <c r="B193" s="0" t="str">
        <f aca="false">IF(OR(AND(H193&lt;&gt;Rapport!$A$2,Rapport!$C$1=""),I193&lt;&gt;Rapport!$C$1),"",ROW())</f>
        <v/>
      </c>
      <c r="C193" s="0" t="s">
        <v>487</v>
      </c>
      <c r="D193" s="0" t="s">
        <v>488</v>
      </c>
      <c r="H193" s="0" t="s">
        <v>404</v>
      </c>
      <c r="K193" s="0" t="s">
        <v>23</v>
      </c>
      <c r="Q193" s="0" t="n">
        <v>56100075301</v>
      </c>
      <c r="T193" s="14"/>
      <c r="U193" s="14"/>
      <c r="V193" s="0" t="n">
        <f aca="false">IF(K193="rupture",ROW(),"")</f>
        <v>193</v>
      </c>
    </row>
    <row r="194" customFormat="false" ht="13.8" hidden="false" customHeight="false" outlineLevel="0" collapsed="false">
      <c r="A194" s="0" t="str">
        <f aca="false">IF(H194=Rapport!$A$2,ROW(),B194)</f>
        <v/>
      </c>
      <c r="B194" s="0" t="str">
        <f aca="false">IF(OR(AND(H194&lt;&gt;Rapport!$A$2,Rapport!$C$1=""),I194&lt;&gt;Rapport!$C$1),"",ROW())</f>
        <v/>
      </c>
      <c r="C194" s="0" t="s">
        <v>489</v>
      </c>
      <c r="D194" s="0" t="s">
        <v>490</v>
      </c>
      <c r="H194" s="0" t="s">
        <v>404</v>
      </c>
      <c r="J194" s="0" t="n">
        <v>6</v>
      </c>
      <c r="Q194" s="0" t="n">
        <v>69045390026</v>
      </c>
      <c r="T194" s="14"/>
      <c r="U194" s="14"/>
      <c r="V194" s="0" t="str">
        <f aca="false">IF(K194="rupture",ROW(),"")</f>
        <v/>
      </c>
    </row>
    <row r="195" customFormat="false" ht="13.8" hidden="false" customHeight="false" outlineLevel="0" collapsed="false">
      <c r="A195" s="0" t="str">
        <f aca="false">IF(H195=Rapport!$A$2,ROW(),B195)</f>
        <v/>
      </c>
      <c r="B195" s="0" t="str">
        <f aca="false">IF(OR(AND(H195&lt;&gt;Rapport!$A$2,Rapport!$C$1=""),I195&lt;&gt;Rapport!$C$1),"",ROW())</f>
        <v/>
      </c>
      <c r="C195" s="0" t="s">
        <v>491</v>
      </c>
      <c r="D195" s="0" t="s">
        <v>492</v>
      </c>
      <c r="H195" s="0" t="s">
        <v>404</v>
      </c>
      <c r="K195" s="0" t="s">
        <v>23</v>
      </c>
      <c r="Q195" s="0" t="n">
        <v>69045390019</v>
      </c>
      <c r="T195" s="14"/>
      <c r="U195" s="14"/>
      <c r="V195" s="0" t="n">
        <f aca="false">IF(K195="rupture",ROW(),"")</f>
        <v>195</v>
      </c>
    </row>
    <row r="196" customFormat="false" ht="13.8" hidden="false" customHeight="false" outlineLevel="0" collapsed="false">
      <c r="A196" s="0" t="str">
        <f aca="false">IF(H196=Rapport!$A$2,ROW(),B196)</f>
        <v/>
      </c>
      <c r="B196" s="0" t="str">
        <f aca="false">IF(OR(AND(H196&lt;&gt;Rapport!$A$2,Rapport!$C$1=""),I196&lt;&gt;Rapport!$C$1),"",ROW())</f>
        <v/>
      </c>
      <c r="C196" s="0" t="s">
        <v>493</v>
      </c>
      <c r="D196" s="0" t="s">
        <v>494</v>
      </c>
      <c r="H196" s="0" t="s">
        <v>404</v>
      </c>
      <c r="K196" s="0" t="s">
        <v>23</v>
      </c>
      <c r="Q196" s="0" t="n">
        <v>69045101011</v>
      </c>
      <c r="T196" s="14"/>
      <c r="U196" s="14"/>
      <c r="V196" s="0" t="n">
        <f aca="false">IF(K196="rupture",ROW(),"")</f>
        <v>196</v>
      </c>
    </row>
    <row r="197" customFormat="false" ht="13.8" hidden="false" customHeight="false" outlineLevel="0" collapsed="false">
      <c r="A197" s="0" t="str">
        <f aca="false">IF(H197=Rapport!$A$2,ROW(),B197)</f>
        <v/>
      </c>
      <c r="B197" s="0" t="str">
        <f aca="false">IF(OR(AND(H197&lt;&gt;Rapport!$A$2,Rapport!$C$1=""),I197&lt;&gt;Rapport!$C$1),"",ROW())</f>
        <v/>
      </c>
      <c r="C197" s="0" t="s">
        <v>495</v>
      </c>
      <c r="D197" s="0" t="s">
        <v>496</v>
      </c>
      <c r="H197" s="0" t="s">
        <v>404</v>
      </c>
      <c r="J197" s="0" t="n">
        <v>12</v>
      </c>
      <c r="Q197" s="0" t="n">
        <v>64267086740</v>
      </c>
      <c r="T197" s="14"/>
      <c r="U197" s="14"/>
      <c r="V197" s="0" t="str">
        <f aca="false">IF(K197="rupture",ROW(),"")</f>
        <v/>
      </c>
    </row>
    <row r="198" customFormat="false" ht="13.8" hidden="false" customHeight="false" outlineLevel="0" collapsed="false">
      <c r="A198" s="0" t="str">
        <f aca="false">IF(H198=Rapport!$A$2,ROW(),B198)</f>
        <v/>
      </c>
      <c r="B198" s="0" t="str">
        <f aca="false">IF(OR(AND(H198&lt;&gt;Rapport!$A$2,Rapport!$C$1=""),I198&lt;&gt;Rapport!$C$1),"",ROW())</f>
        <v/>
      </c>
      <c r="C198" s="0" t="s">
        <v>497</v>
      </c>
      <c r="D198" s="0" t="s">
        <v>498</v>
      </c>
      <c r="H198" s="0" t="s">
        <v>404</v>
      </c>
      <c r="J198" s="0" t="n">
        <v>25</v>
      </c>
      <c r="Q198" s="0" t="n">
        <v>69045101042</v>
      </c>
      <c r="T198" s="14"/>
      <c r="U198" s="14"/>
      <c r="V198" s="0" t="str">
        <f aca="false">IF(K198="rupture",ROW(),"")</f>
        <v/>
      </c>
    </row>
    <row r="199" customFormat="false" ht="13.8" hidden="false" customHeight="false" outlineLevel="0" collapsed="false">
      <c r="A199" s="0" t="str">
        <f aca="false">IF(H199=Rapport!$A$2,ROW(),B199)</f>
        <v/>
      </c>
      <c r="B199" s="0" t="str">
        <f aca="false">IF(OR(AND(H199&lt;&gt;Rapport!$A$2,Rapport!$C$1=""),I199&lt;&gt;Rapport!$C$1),"",ROW())</f>
        <v/>
      </c>
      <c r="C199" s="0" t="s">
        <v>499</v>
      </c>
      <c r="D199" s="0" t="s">
        <v>500</v>
      </c>
      <c r="H199" s="0" t="s">
        <v>404</v>
      </c>
      <c r="K199" s="0" t="s">
        <v>23</v>
      </c>
      <c r="Q199" s="0" t="n">
        <v>58000311596</v>
      </c>
      <c r="T199" s="14"/>
      <c r="U199" s="14"/>
      <c r="V199" s="0" t="n">
        <f aca="false">IF(K199="rupture",ROW(),"")</f>
        <v>199</v>
      </c>
    </row>
    <row r="200" customFormat="false" ht="13.8" hidden="false" customHeight="false" outlineLevel="0" collapsed="false">
      <c r="A200" s="0" t="str">
        <f aca="false">IF(H200=Rapport!$A$2,ROW(),B200)</f>
        <v/>
      </c>
      <c r="B200" s="0" t="str">
        <f aca="false">IF(OR(AND(H200&lt;&gt;Rapport!$A$2,Rapport!$C$1=""),I200&lt;&gt;Rapport!$C$1),"",ROW())</f>
        <v/>
      </c>
      <c r="C200" s="0" t="s">
        <v>501</v>
      </c>
      <c r="D200" s="0" t="s">
        <v>502</v>
      </c>
      <c r="H200" s="0" t="s">
        <v>404</v>
      </c>
      <c r="J200" s="0" t="n">
        <v>28</v>
      </c>
      <c r="M200" s="0" t="n">
        <v>50.12</v>
      </c>
      <c r="O200" s="0" t="s">
        <v>53</v>
      </c>
      <c r="Q200" s="0" t="n">
        <v>69045202046</v>
      </c>
      <c r="T200" s="14"/>
      <c r="U200" s="14"/>
      <c r="V200" s="0" t="str">
        <f aca="false">IF(K200="rupture",ROW(),"")</f>
        <v/>
      </c>
    </row>
    <row r="201" customFormat="false" ht="13.8" hidden="false" customHeight="false" outlineLevel="0" collapsed="false">
      <c r="A201" s="0" t="str">
        <f aca="false">IF(H201=Rapport!$A$2,ROW(),B201)</f>
        <v/>
      </c>
      <c r="B201" s="0" t="str">
        <f aca="false">IF(OR(AND(H201&lt;&gt;Rapport!$A$2,Rapport!$C$1=""),I201&lt;&gt;Rapport!$C$1),"",ROW())</f>
        <v/>
      </c>
      <c r="C201" s="0" t="s">
        <v>503</v>
      </c>
      <c r="D201" s="0" t="s">
        <v>504</v>
      </c>
      <c r="H201" s="0" t="s">
        <v>404</v>
      </c>
      <c r="J201" s="0" t="n">
        <v>28</v>
      </c>
      <c r="M201" s="0" t="n">
        <v>50.12</v>
      </c>
      <c r="O201" s="0" t="s">
        <v>53</v>
      </c>
      <c r="Q201" s="0" t="n">
        <v>69045202053</v>
      </c>
      <c r="T201" s="14"/>
      <c r="U201" s="14"/>
      <c r="V201" s="0" t="str">
        <f aca="false">IF(K201="rupture",ROW(),"")</f>
        <v/>
      </c>
    </row>
    <row r="202" customFormat="false" ht="13.8" hidden="false" customHeight="false" outlineLevel="0" collapsed="false">
      <c r="A202" s="0" t="str">
        <f aca="false">IF(H202=Rapport!$A$2,ROW(),B202)</f>
        <v/>
      </c>
      <c r="B202" s="0" t="str">
        <f aca="false">IF(OR(AND(H202&lt;&gt;Rapport!$A$2,Rapport!$C$1=""),I202&lt;&gt;Rapport!$C$1),"",ROW())</f>
        <v/>
      </c>
      <c r="C202" s="0" t="s">
        <v>505</v>
      </c>
      <c r="D202" s="0" t="s">
        <v>506</v>
      </c>
      <c r="H202" s="0" t="s">
        <v>404</v>
      </c>
      <c r="J202" s="0" t="n">
        <v>6</v>
      </c>
      <c r="Q202" s="0" t="n">
        <v>69045390040</v>
      </c>
      <c r="T202" s="14"/>
      <c r="U202" s="14"/>
      <c r="V202" s="0" t="str">
        <f aca="false">IF(K202="rupture",ROW(),"")</f>
        <v/>
      </c>
    </row>
    <row r="203" customFormat="false" ht="13.8" hidden="false" customHeight="false" outlineLevel="0" collapsed="false">
      <c r="A203" s="0" t="str">
        <f aca="false">IF(H203=Rapport!$A$2,ROW(),B203)</f>
        <v/>
      </c>
      <c r="B203" s="0" t="str">
        <f aca="false">IF(OR(AND(H203&lt;&gt;Rapport!$A$2,Rapport!$C$1=""),I203&lt;&gt;Rapport!$C$1),"",ROW())</f>
        <v/>
      </c>
      <c r="C203" s="0" t="s">
        <v>507</v>
      </c>
      <c r="D203" s="0" t="s">
        <v>508</v>
      </c>
      <c r="H203" s="0" t="s">
        <v>404</v>
      </c>
      <c r="K203" s="0" t="s">
        <v>23</v>
      </c>
      <c r="Q203" s="0" t="n">
        <v>37000891710</v>
      </c>
      <c r="T203" s="14"/>
      <c r="U203" s="14"/>
      <c r="V203" s="0" t="n">
        <f aca="false">IF(K203="rupture",ROW(),"")</f>
        <v>203</v>
      </c>
    </row>
    <row r="204" customFormat="false" ht="13.8" hidden="false" customHeight="false" outlineLevel="0" collapsed="false">
      <c r="A204" s="0" t="str">
        <f aca="false">IF(H204=Rapport!$A$2,ROW(),B204)</f>
        <v/>
      </c>
      <c r="B204" s="0" t="str">
        <f aca="false">IF(OR(AND(H204&lt;&gt;Rapport!$A$2,Rapport!$C$1=""),I204&lt;&gt;Rapport!$C$1),"",ROW())</f>
        <v/>
      </c>
      <c r="C204" s="0" t="s">
        <v>509</v>
      </c>
      <c r="D204" s="0" t="s">
        <v>510</v>
      </c>
      <c r="H204" s="0" t="s">
        <v>404</v>
      </c>
      <c r="K204" s="0" t="s">
        <v>23</v>
      </c>
      <c r="Q204" s="0" t="n">
        <v>37000891758</v>
      </c>
      <c r="T204" s="14"/>
      <c r="U204" s="14"/>
      <c r="V204" s="0" t="n">
        <f aca="false">IF(K204="rupture",ROW(),"")</f>
        <v>204</v>
      </c>
    </row>
    <row r="205" customFormat="false" ht="13.8" hidden="false" customHeight="false" outlineLevel="0" collapsed="false">
      <c r="A205" s="0" t="str">
        <f aca="false">IF(H205=Rapport!$A$2,ROW(),B205)</f>
        <v/>
      </c>
      <c r="B205" s="0" t="str">
        <f aca="false">IF(OR(AND(H205&lt;&gt;Rapport!$A$2,Rapport!$C$1=""),I205&lt;&gt;Rapport!$C$1),"",ROW())</f>
        <v/>
      </c>
      <c r="C205" s="0" t="s">
        <v>511</v>
      </c>
      <c r="D205" s="0" t="s">
        <v>512</v>
      </c>
      <c r="E205" s="0" t="s">
        <v>513</v>
      </c>
      <c r="H205" s="0" t="s">
        <v>404</v>
      </c>
      <c r="J205" s="0" t="n">
        <v>4</v>
      </c>
      <c r="M205" s="0" t="n">
        <v>14.96</v>
      </c>
      <c r="Q205" s="0" t="n">
        <v>37000889717</v>
      </c>
      <c r="S205" s="0" t="s">
        <v>225</v>
      </c>
      <c r="T205" s="14"/>
      <c r="U205" s="14"/>
      <c r="V205" s="0" t="str">
        <f aca="false">IF(K205="rupture",ROW(),"")</f>
        <v/>
      </c>
    </row>
    <row r="206" customFormat="false" ht="13.8" hidden="false" customHeight="false" outlineLevel="0" collapsed="false">
      <c r="A206" s="0" t="str">
        <f aca="false">IF(H206=Rapport!$A$2,ROW(),B206)</f>
        <v/>
      </c>
      <c r="B206" s="0" t="str">
        <f aca="false">IF(OR(AND(H206&lt;&gt;Rapport!$A$2,Rapport!$C$1=""),I206&lt;&gt;Rapport!$C$1),"",ROW())</f>
        <v/>
      </c>
      <c r="C206" s="0" t="s">
        <v>514</v>
      </c>
      <c r="D206" s="0" t="s">
        <v>515</v>
      </c>
      <c r="H206" s="0" t="s">
        <v>404</v>
      </c>
      <c r="J206" s="0" t="n">
        <v>9</v>
      </c>
      <c r="M206" s="0" t="n">
        <v>26.91</v>
      </c>
      <c r="O206" s="0" t="s">
        <v>53</v>
      </c>
      <c r="P206" s="0" t="s">
        <v>54</v>
      </c>
      <c r="Q206" s="0" t="n">
        <v>69045330039</v>
      </c>
      <c r="T206" s="14"/>
      <c r="U206" s="14"/>
      <c r="V206" s="0" t="str">
        <f aca="false">IF(K206="rupture",ROW(),"")</f>
        <v/>
      </c>
    </row>
    <row r="207" customFormat="false" ht="13.8" hidden="false" customHeight="false" outlineLevel="0" collapsed="false">
      <c r="A207" s="0" t="str">
        <f aca="false">IF(H207=Rapport!$A$2,ROW(),B207)</f>
        <v/>
      </c>
      <c r="B207" s="0" t="str">
        <f aca="false">IF(OR(AND(H207&lt;&gt;Rapport!$A$2,Rapport!$C$1=""),I207&lt;&gt;Rapport!$C$1),"",ROW())</f>
        <v/>
      </c>
      <c r="C207" s="0" t="s">
        <v>516</v>
      </c>
      <c r="D207" s="0" t="s">
        <v>517</v>
      </c>
      <c r="H207" s="0" t="s">
        <v>404</v>
      </c>
      <c r="K207" s="0" t="s">
        <v>23</v>
      </c>
      <c r="Q207" s="0" t="n">
        <v>67238212322</v>
      </c>
      <c r="T207" s="14"/>
      <c r="U207" s="14"/>
      <c r="V207" s="0" t="n">
        <f aca="false">IF(K207="rupture",ROW(),"")</f>
        <v>207</v>
      </c>
    </row>
    <row r="208" customFormat="false" ht="13.8" hidden="false" customHeight="false" outlineLevel="0" collapsed="false">
      <c r="A208" s="0" t="str">
        <f aca="false">IF(H208=Rapport!$A$2,ROW(),B208)</f>
        <v/>
      </c>
      <c r="B208" s="0" t="str">
        <f aca="false">IF(OR(AND(H208&lt;&gt;Rapport!$A$2,Rapport!$C$1=""),I208&lt;&gt;Rapport!$C$1),"",ROW())</f>
        <v/>
      </c>
      <c r="C208" s="0" t="s">
        <v>518</v>
      </c>
      <c r="D208" s="0" t="s">
        <v>519</v>
      </c>
      <c r="H208" s="0" t="s">
        <v>404</v>
      </c>
      <c r="J208" s="0" t="n">
        <v>7</v>
      </c>
      <c r="M208" s="0" t="n">
        <v>5.579</v>
      </c>
      <c r="O208" s="0" t="s">
        <v>53</v>
      </c>
      <c r="P208" s="0" t="s">
        <v>54</v>
      </c>
      <c r="Q208" s="0" t="n">
        <v>69045310864</v>
      </c>
      <c r="T208" s="14"/>
      <c r="U208" s="14"/>
      <c r="V208" s="0" t="str">
        <f aca="false">IF(K208="rupture",ROW(),"")</f>
        <v/>
      </c>
    </row>
    <row r="209" customFormat="false" ht="13.8" hidden="false" customHeight="false" outlineLevel="0" collapsed="false">
      <c r="A209" s="0" t="str">
        <f aca="false">IF(H209=Rapport!$A$2,ROW(),B209)</f>
        <v/>
      </c>
      <c r="B209" s="0" t="str">
        <f aca="false">IF(OR(AND(H209&lt;&gt;Rapport!$A$2,Rapport!$C$1=""),I209&lt;&gt;Rapport!$C$1),"",ROW())</f>
        <v/>
      </c>
      <c r="C209" s="0" t="s">
        <v>520</v>
      </c>
      <c r="D209" s="0" t="s">
        <v>521</v>
      </c>
      <c r="H209" s="0" t="s">
        <v>404</v>
      </c>
      <c r="J209" s="0" t="n">
        <v>35</v>
      </c>
      <c r="Q209" s="0" t="n">
        <v>64267086825</v>
      </c>
      <c r="T209" s="14"/>
      <c r="U209" s="14"/>
      <c r="V209" s="0" t="str">
        <f aca="false">IF(K209="rupture",ROW(),"")</f>
        <v/>
      </c>
    </row>
    <row r="210" customFormat="false" ht="13.8" hidden="false" customHeight="false" outlineLevel="0" collapsed="false">
      <c r="A210" s="0" t="str">
        <f aca="false">IF(H210=Rapport!$A$2,ROW(),B210)</f>
        <v/>
      </c>
      <c r="B210" s="0" t="str">
        <f aca="false">IF(OR(AND(H210&lt;&gt;Rapport!$A$2,Rapport!$C$1=""),I210&lt;&gt;Rapport!$C$1),"",ROW())</f>
        <v/>
      </c>
      <c r="C210" s="0" t="s">
        <v>522</v>
      </c>
      <c r="D210" s="0" t="s">
        <v>523</v>
      </c>
      <c r="H210" s="0" t="s">
        <v>404</v>
      </c>
      <c r="J210" s="0" t="n">
        <v>21</v>
      </c>
      <c r="Q210" s="0" t="n">
        <v>35000463036</v>
      </c>
      <c r="T210" s="14"/>
      <c r="U210" s="14"/>
      <c r="V210" s="0" t="str">
        <f aca="false">IF(K210="rupture",ROW(),"")</f>
        <v/>
      </c>
    </row>
    <row r="211" customFormat="false" ht="13.8" hidden="false" customHeight="false" outlineLevel="0" collapsed="false">
      <c r="A211" s="0" t="str">
        <f aca="false">IF(H211=Rapport!$A$2,ROW(),B211)</f>
        <v/>
      </c>
      <c r="B211" s="0" t="str">
        <f aca="false">IF(OR(AND(H211&lt;&gt;Rapport!$A$2,Rapport!$C$1=""),I211&lt;&gt;Rapport!$C$1),"",ROW())</f>
        <v/>
      </c>
      <c r="C211" s="0" t="s">
        <v>524</v>
      </c>
      <c r="D211" s="0" t="s">
        <v>525</v>
      </c>
      <c r="H211" s="0" t="s">
        <v>404</v>
      </c>
      <c r="J211" s="0" t="n">
        <v>9</v>
      </c>
      <c r="M211" s="0" t="n">
        <v>16.11</v>
      </c>
      <c r="Q211" s="0" t="n">
        <v>58000312852</v>
      </c>
      <c r="T211" s="14"/>
      <c r="U211" s="14"/>
      <c r="V211" s="0" t="str">
        <f aca="false">IF(K211="rupture",ROW(),"")</f>
        <v/>
      </c>
    </row>
    <row r="212" customFormat="false" ht="13.8" hidden="false" customHeight="false" outlineLevel="0" collapsed="false">
      <c r="A212" s="0" t="str">
        <f aca="false">IF(H212=Rapport!$A$2,ROW(),B212)</f>
        <v/>
      </c>
      <c r="B212" s="0" t="str">
        <f aca="false">IF(OR(AND(H212&lt;&gt;Rapport!$A$2,Rapport!$C$1=""),I212&lt;&gt;Rapport!$C$1),"",ROW())</f>
        <v/>
      </c>
      <c r="C212" s="0" t="s">
        <v>526</v>
      </c>
      <c r="D212" s="0" t="s">
        <v>527</v>
      </c>
      <c r="H212" s="0" t="s">
        <v>404</v>
      </c>
      <c r="K212" s="0" t="s">
        <v>23</v>
      </c>
      <c r="Q212" s="0" t="n">
        <v>58000312654</v>
      </c>
      <c r="T212" s="14"/>
      <c r="U212" s="14"/>
      <c r="V212" s="0" t="n">
        <f aca="false">IF(K212="rupture",ROW(),"")</f>
        <v>212</v>
      </c>
    </row>
    <row r="213" customFormat="false" ht="13.8" hidden="false" customHeight="false" outlineLevel="0" collapsed="false">
      <c r="A213" s="0" t="str">
        <f aca="false">IF(H213=Rapport!$A$2,ROW(),B213)</f>
        <v/>
      </c>
      <c r="B213" s="0" t="str">
        <f aca="false">IF(OR(AND(H213&lt;&gt;Rapport!$A$2,Rapport!$C$1=""),I213&lt;&gt;Rapport!$C$1),"",ROW())</f>
        <v/>
      </c>
      <c r="C213" s="0" t="s">
        <v>528</v>
      </c>
      <c r="D213" s="0" t="s">
        <v>529</v>
      </c>
      <c r="H213" s="0" t="s">
        <v>404</v>
      </c>
      <c r="J213" s="0" t="n">
        <v>7</v>
      </c>
      <c r="Q213" s="0" t="n">
        <v>37000222064</v>
      </c>
      <c r="T213" s="14"/>
      <c r="U213" s="14"/>
      <c r="V213" s="0" t="str">
        <f aca="false">IF(K213="rupture",ROW(),"")</f>
        <v/>
      </c>
    </row>
    <row r="214" customFormat="false" ht="13.8" hidden="false" customHeight="false" outlineLevel="0" collapsed="false">
      <c r="A214" s="0" t="str">
        <f aca="false">IF(H214=Rapport!$A$2,ROW(),B214)</f>
        <v/>
      </c>
      <c r="B214" s="0" t="str">
        <f aca="false">IF(OR(AND(H214&lt;&gt;Rapport!$A$2,Rapport!$C$1=""),I214&lt;&gt;Rapport!$C$1),"",ROW())</f>
        <v/>
      </c>
      <c r="C214" s="0" t="s">
        <v>530</v>
      </c>
      <c r="D214" s="0" t="s">
        <v>531</v>
      </c>
      <c r="H214" s="0" t="s">
        <v>404</v>
      </c>
      <c r="J214" s="0" t="n">
        <v>3</v>
      </c>
      <c r="Q214" s="0" t="n">
        <v>58000313156</v>
      </c>
      <c r="T214" s="14"/>
      <c r="U214" s="14"/>
      <c r="V214" s="0" t="str">
        <f aca="false">IF(K214="rupture",ROW(),"")</f>
        <v/>
      </c>
    </row>
    <row r="215" customFormat="false" ht="13.8" hidden="false" customHeight="false" outlineLevel="0" collapsed="false">
      <c r="A215" s="0" t="str">
        <f aca="false">IF(H215=Rapport!$A$2,ROW(),B215)</f>
        <v/>
      </c>
      <c r="B215" s="0" t="str">
        <f aca="false">IF(OR(AND(H215&lt;&gt;Rapport!$A$2,Rapport!$C$1=""),I215&lt;&gt;Rapport!$C$1),"",ROW())</f>
        <v/>
      </c>
      <c r="C215" s="0" t="s">
        <v>532</v>
      </c>
      <c r="D215" s="0" t="s">
        <v>533</v>
      </c>
      <c r="H215" s="0" t="s">
        <v>404</v>
      </c>
      <c r="J215" s="0" t="n">
        <v>5</v>
      </c>
      <c r="Q215" s="0" t="n">
        <v>69045390088</v>
      </c>
      <c r="T215" s="14"/>
      <c r="U215" s="14"/>
      <c r="V215" s="0" t="str">
        <f aca="false">IF(K215="rupture",ROW(),"")</f>
        <v/>
      </c>
    </row>
    <row r="216" customFormat="false" ht="13.8" hidden="false" customHeight="false" outlineLevel="0" collapsed="false">
      <c r="A216" s="0" t="str">
        <f aca="false">IF(H216=Rapport!$A$2,ROW(),B216)</f>
        <v/>
      </c>
      <c r="B216" s="0" t="str">
        <f aca="false">IF(OR(AND(H216&lt;&gt;Rapport!$A$2,Rapport!$C$1=""),I216&lt;&gt;Rapport!$C$1),"",ROW())</f>
        <v/>
      </c>
      <c r="C216" s="0" t="s">
        <v>534</v>
      </c>
      <c r="D216" s="0" t="s">
        <v>535</v>
      </c>
      <c r="H216" s="0" t="s">
        <v>404</v>
      </c>
      <c r="K216" s="0" t="s">
        <v>23</v>
      </c>
      <c r="Q216" s="0" t="n">
        <v>69045269742</v>
      </c>
      <c r="T216" s="14"/>
      <c r="U216" s="14"/>
      <c r="V216" s="0" t="n">
        <f aca="false">IF(K216="rupture",ROW(),"")</f>
        <v>216</v>
      </c>
    </row>
    <row r="217" customFormat="false" ht="13.8" hidden="false" customHeight="false" outlineLevel="0" collapsed="false">
      <c r="A217" s="0" t="str">
        <f aca="false">IF(H217=Rapport!$A$2,ROW(),B217)</f>
        <v/>
      </c>
      <c r="B217" s="0" t="str">
        <f aca="false">IF(OR(AND(H217&lt;&gt;Rapport!$A$2,Rapport!$C$1=""),I217&lt;&gt;Rapport!$C$1),"",ROW())</f>
        <v/>
      </c>
      <c r="C217" s="0" t="s">
        <v>536</v>
      </c>
      <c r="D217" s="0" t="s">
        <v>537</v>
      </c>
      <c r="H217" s="0" t="s">
        <v>404</v>
      </c>
      <c r="J217" s="0" t="n">
        <v>10</v>
      </c>
      <c r="Q217" s="0" t="n">
        <v>37000965534</v>
      </c>
      <c r="T217" s="14"/>
      <c r="U217" s="14"/>
      <c r="V217" s="0" t="str">
        <f aca="false">IF(K217="rupture",ROW(),"")</f>
        <v/>
      </c>
    </row>
    <row r="218" customFormat="false" ht="13.8" hidden="false" customHeight="false" outlineLevel="0" collapsed="false">
      <c r="A218" s="0" t="str">
        <f aca="false">IF(H218=Rapport!$A$2,ROW(),B218)</f>
        <v/>
      </c>
      <c r="B218" s="0" t="str">
        <f aca="false">IF(OR(AND(H218&lt;&gt;Rapport!$A$2,Rapport!$C$1=""),I218&lt;&gt;Rapport!$C$1),"",ROW())</f>
        <v/>
      </c>
      <c r="C218" s="0" t="s">
        <v>538</v>
      </c>
      <c r="D218" s="0" t="s">
        <v>539</v>
      </c>
      <c r="H218" s="0" t="s">
        <v>404</v>
      </c>
      <c r="J218" s="0" t="n">
        <v>20</v>
      </c>
      <c r="Q218" s="0" t="n">
        <v>37000965633</v>
      </c>
      <c r="T218" s="14"/>
      <c r="U218" s="14"/>
      <c r="V218" s="0" t="str">
        <f aca="false">IF(K218="rupture",ROW(),"")</f>
        <v/>
      </c>
    </row>
    <row r="219" customFormat="false" ht="13.8" hidden="false" customHeight="false" outlineLevel="0" collapsed="false">
      <c r="A219" s="0" t="str">
        <f aca="false">IF(H219=Rapport!$A$2,ROW(),B219)</f>
        <v/>
      </c>
      <c r="B219" s="0" t="str">
        <f aca="false">IF(OR(AND(H219&lt;&gt;Rapport!$A$2,Rapport!$C$1=""),I219&lt;&gt;Rapport!$C$1),"",ROW())</f>
        <v/>
      </c>
      <c r="C219" s="0" t="s">
        <v>540</v>
      </c>
      <c r="D219" s="0" t="s">
        <v>541</v>
      </c>
      <c r="H219" s="0" t="s">
        <v>404</v>
      </c>
      <c r="K219" s="0" t="s">
        <v>23</v>
      </c>
      <c r="Q219" s="0" t="n">
        <v>628841340026</v>
      </c>
      <c r="T219" s="14"/>
      <c r="U219" s="14"/>
      <c r="V219" s="0" t="n">
        <f aca="false">IF(K219="rupture",ROW(),"")</f>
        <v>219</v>
      </c>
    </row>
    <row r="220" customFormat="false" ht="13.8" hidden="false" customHeight="false" outlineLevel="0" collapsed="false">
      <c r="A220" s="0" t="str">
        <f aca="false">IF(H220=Rapport!$A$2,ROW(),B220)</f>
        <v/>
      </c>
      <c r="B220" s="0" t="str">
        <f aca="false">IF(OR(AND(H220&lt;&gt;Rapport!$A$2,Rapport!$C$1=""),I220&lt;&gt;Rapport!$C$1),"",ROW())</f>
        <v/>
      </c>
      <c r="C220" s="0" t="s">
        <v>542</v>
      </c>
      <c r="D220" s="0" t="s">
        <v>543</v>
      </c>
      <c r="H220" s="0" t="s">
        <v>404</v>
      </c>
      <c r="K220" s="0" t="s">
        <v>23</v>
      </c>
      <c r="Q220" s="0" t="n">
        <v>628841340033</v>
      </c>
      <c r="T220" s="14"/>
      <c r="U220" s="14"/>
      <c r="V220" s="0" t="n">
        <f aca="false">IF(K220="rupture",ROW(),"")</f>
        <v>220</v>
      </c>
    </row>
    <row r="221" customFormat="false" ht="13.8" hidden="false" customHeight="false" outlineLevel="0" collapsed="false">
      <c r="A221" s="0" t="str">
        <f aca="false">IF(H221=Rapport!$A$2,ROW(),B221)</f>
        <v/>
      </c>
      <c r="B221" s="0" t="str">
        <f aca="false">IF(OR(AND(H221&lt;&gt;Rapport!$A$2,Rapport!$C$1=""),I221&lt;&gt;Rapport!$C$1),"",ROW())</f>
        <v/>
      </c>
      <c r="C221" s="0" t="s">
        <v>544</v>
      </c>
      <c r="D221" s="0" t="s">
        <v>545</v>
      </c>
      <c r="H221" s="0" t="s">
        <v>404</v>
      </c>
      <c r="K221" s="0" t="s">
        <v>23</v>
      </c>
      <c r="Q221" s="0" t="n">
        <v>628841340019</v>
      </c>
      <c r="T221" s="14"/>
      <c r="U221" s="14"/>
      <c r="V221" s="0" t="n">
        <f aca="false">IF(K221="rupture",ROW(),"")</f>
        <v>221</v>
      </c>
    </row>
    <row r="222" customFormat="false" ht="13.8" hidden="false" customHeight="false" outlineLevel="0" collapsed="false">
      <c r="A222" s="0" t="str">
        <f aca="false">IF(H222=Rapport!$A$2,ROW(),B222)</f>
        <v/>
      </c>
      <c r="B222" s="0" t="str">
        <f aca="false">IF(OR(AND(H222&lt;&gt;Rapport!$A$2,Rapport!$C$1=""),I222&lt;&gt;Rapport!$C$1),"",ROW())</f>
        <v/>
      </c>
      <c r="C222" s="0" t="s">
        <v>546</v>
      </c>
      <c r="D222" s="0" t="s">
        <v>547</v>
      </c>
      <c r="H222" s="0" t="s">
        <v>404</v>
      </c>
      <c r="J222" s="0" t="n">
        <v>8</v>
      </c>
      <c r="Q222" s="0" t="n">
        <v>58000140301</v>
      </c>
      <c r="T222" s="14"/>
      <c r="U222" s="14"/>
      <c r="V222" s="0" t="str">
        <f aca="false">IF(K222="rupture",ROW(),"")</f>
        <v/>
      </c>
    </row>
    <row r="223" customFormat="false" ht="13.8" hidden="false" customHeight="false" outlineLevel="0" collapsed="false">
      <c r="A223" s="0" t="str">
        <f aca="false">IF(H223=Rapport!$A$2,ROW(),B223)</f>
        <v/>
      </c>
      <c r="B223" s="0" t="str">
        <f aca="false">IF(OR(AND(H223&lt;&gt;Rapport!$A$2,Rapport!$C$1=""),I223&lt;&gt;Rapport!$C$1),"",ROW())</f>
        <v/>
      </c>
      <c r="C223" s="0" t="s">
        <v>548</v>
      </c>
      <c r="D223" s="0" t="s">
        <v>549</v>
      </c>
      <c r="H223" s="0" t="s">
        <v>404</v>
      </c>
      <c r="J223" s="0" t="n">
        <v>9</v>
      </c>
      <c r="M223" s="0" t="n">
        <v>17.937</v>
      </c>
      <c r="O223" s="0" t="s">
        <v>53</v>
      </c>
      <c r="P223" s="0" t="s">
        <v>54</v>
      </c>
      <c r="Q223" s="0" t="n">
        <v>69045310703</v>
      </c>
      <c r="T223" s="14"/>
      <c r="U223" s="14"/>
      <c r="V223" s="0" t="str">
        <f aca="false">IF(K223="rupture",ROW(),"")</f>
        <v/>
      </c>
    </row>
    <row r="224" customFormat="false" ht="13.8" hidden="false" customHeight="false" outlineLevel="0" collapsed="false">
      <c r="A224" s="0" t="str">
        <f aca="false">IF(H224=Rapport!$A$2,ROW(),B224)</f>
        <v/>
      </c>
      <c r="B224" s="0" t="str">
        <f aca="false">IF(OR(AND(H224&lt;&gt;Rapport!$A$2,Rapport!$C$1=""),I224&lt;&gt;Rapport!$C$1),"",ROW())</f>
        <v/>
      </c>
      <c r="C224" s="0" t="s">
        <v>550</v>
      </c>
      <c r="D224" s="0" t="s">
        <v>551</v>
      </c>
      <c r="H224" s="0" t="s">
        <v>404</v>
      </c>
      <c r="J224" s="0" t="n">
        <v>5</v>
      </c>
      <c r="Q224" s="0" t="n">
        <v>69045310727</v>
      </c>
      <c r="T224" s="14"/>
      <c r="U224" s="14"/>
      <c r="V224" s="0" t="str">
        <f aca="false">IF(K224="rupture",ROW(),"")</f>
        <v/>
      </c>
    </row>
    <row r="225" customFormat="false" ht="13.8" hidden="false" customHeight="false" outlineLevel="0" collapsed="false">
      <c r="A225" s="0" t="str">
        <f aca="false">IF(H225=Rapport!$A$2,ROW(),B225)</f>
        <v/>
      </c>
      <c r="B225" s="0" t="str">
        <f aca="false">IF(OR(AND(H225&lt;&gt;Rapport!$A$2,Rapport!$C$1=""),I225&lt;&gt;Rapport!$C$1),"",ROW())</f>
        <v/>
      </c>
      <c r="C225" s="0" t="s">
        <v>552</v>
      </c>
      <c r="D225" s="0" t="s">
        <v>553</v>
      </c>
      <c r="H225" s="0" t="s">
        <v>404</v>
      </c>
      <c r="J225" s="0" t="n">
        <v>12</v>
      </c>
      <c r="M225" s="0" t="n">
        <v>33.48</v>
      </c>
      <c r="O225" s="0" t="s">
        <v>53</v>
      </c>
      <c r="Q225" s="0" t="n">
        <v>69045310741</v>
      </c>
      <c r="T225" s="14"/>
      <c r="U225" s="14"/>
      <c r="V225" s="0" t="str">
        <f aca="false">IF(K225="rupture",ROW(),"")</f>
        <v/>
      </c>
    </row>
    <row r="226" customFormat="false" ht="13.8" hidden="false" customHeight="false" outlineLevel="0" collapsed="false">
      <c r="A226" s="0" t="str">
        <f aca="false">IF(H226=Rapport!$A$2,ROW(),B226)</f>
        <v/>
      </c>
      <c r="B226" s="0" t="str">
        <f aca="false">IF(OR(AND(H226&lt;&gt;Rapport!$A$2,Rapport!$C$1=""),I226&lt;&gt;Rapport!$C$1),"",ROW())</f>
        <v/>
      </c>
      <c r="C226" s="0" t="s">
        <v>554</v>
      </c>
      <c r="D226" s="0" t="s">
        <v>555</v>
      </c>
      <c r="H226" s="0" t="s">
        <v>404</v>
      </c>
      <c r="J226" s="0" t="n">
        <v>13</v>
      </c>
      <c r="Q226" s="0" t="n">
        <v>64267085705</v>
      </c>
      <c r="T226" s="14"/>
      <c r="U226" s="14"/>
      <c r="V226" s="0" t="str">
        <f aca="false">IF(K226="rupture",ROW(),"")</f>
        <v/>
      </c>
    </row>
    <row r="227" customFormat="false" ht="13.8" hidden="false" customHeight="false" outlineLevel="0" collapsed="false">
      <c r="A227" s="0" t="str">
        <f aca="false">IF(H227=Rapport!$A$2,ROW(),B227)</f>
        <v/>
      </c>
      <c r="B227" s="0" t="str">
        <f aca="false">IF(OR(AND(H227&lt;&gt;Rapport!$A$2,Rapport!$C$1=""),I227&lt;&gt;Rapport!$C$1),"",ROW())</f>
        <v/>
      </c>
      <c r="C227" s="0" t="s">
        <v>556</v>
      </c>
      <c r="D227" s="0" t="s">
        <v>557</v>
      </c>
      <c r="H227" s="0" t="s">
        <v>404</v>
      </c>
      <c r="K227" s="0" t="s">
        <v>23</v>
      </c>
      <c r="Q227" s="0" t="n">
        <v>65333001308</v>
      </c>
      <c r="T227" s="14"/>
      <c r="U227" s="14"/>
      <c r="V227" s="0" t="n">
        <f aca="false">IF(K227="rupture",ROW(),"")</f>
        <v>227</v>
      </c>
    </row>
    <row r="228" customFormat="false" ht="13.8" hidden="false" customHeight="false" outlineLevel="0" collapsed="false">
      <c r="A228" s="0" t="str">
        <f aca="false">IF(H228=Rapport!$A$2,ROW(),B228)</f>
        <v/>
      </c>
      <c r="B228" s="0" t="str">
        <f aca="false">IF(OR(AND(H228&lt;&gt;Rapport!$A$2,Rapport!$C$1=""),I228&lt;&gt;Rapport!$C$1),"",ROW())</f>
        <v/>
      </c>
      <c r="C228" s="0" t="s">
        <v>558</v>
      </c>
      <c r="D228" s="0" t="s">
        <v>559</v>
      </c>
      <c r="H228" s="0" t="s">
        <v>404</v>
      </c>
      <c r="J228" s="0" t="n">
        <v>12</v>
      </c>
      <c r="M228" s="0" t="n">
        <v>34.56</v>
      </c>
      <c r="Q228" s="0" t="n">
        <v>626232102802</v>
      </c>
      <c r="T228" s="14"/>
      <c r="U228" s="14"/>
      <c r="V228" s="0" t="str">
        <f aca="false">IF(K228="rupture",ROW(),"")</f>
        <v/>
      </c>
    </row>
    <row r="229" customFormat="false" ht="13.8" hidden="false" customHeight="false" outlineLevel="0" collapsed="false">
      <c r="A229" s="0" t="str">
        <f aca="false">IF(H229=Rapport!$A$2,ROW(),B229)</f>
        <v/>
      </c>
      <c r="B229" s="0" t="str">
        <f aca="false">IF(OR(AND(H229&lt;&gt;Rapport!$A$2,Rapport!$C$1=""),I229&lt;&gt;Rapport!$C$1),"",ROW())</f>
        <v/>
      </c>
      <c r="C229" s="0" t="s">
        <v>560</v>
      </c>
      <c r="D229" s="0" t="s">
        <v>561</v>
      </c>
      <c r="H229" s="0" t="s">
        <v>404</v>
      </c>
      <c r="K229" s="0" t="s">
        <v>23</v>
      </c>
      <c r="Q229" s="0" t="n">
        <v>885967302318</v>
      </c>
      <c r="T229" s="14"/>
      <c r="U229" s="14"/>
      <c r="V229" s="0" t="n">
        <f aca="false">IF(K229="rupture",ROW(),"")</f>
        <v>229</v>
      </c>
    </row>
    <row r="230" customFormat="false" ht="13.8" hidden="false" customHeight="false" outlineLevel="0" collapsed="false">
      <c r="A230" s="0" t="str">
        <f aca="false">IF(H230=Rapport!$A$2,ROW(),B230)</f>
        <v/>
      </c>
      <c r="B230" s="0" t="str">
        <f aca="false">IF(OR(AND(H230&lt;&gt;Rapport!$A$2,Rapport!$C$1=""),I230&lt;&gt;Rapport!$C$1),"",ROW())</f>
        <v/>
      </c>
      <c r="C230" s="0" t="s">
        <v>562</v>
      </c>
      <c r="D230" s="0" t="s">
        <v>563</v>
      </c>
      <c r="H230" s="0" t="s">
        <v>404</v>
      </c>
      <c r="K230" s="0" t="s">
        <v>23</v>
      </c>
      <c r="Q230" s="0" t="n">
        <v>885967302585</v>
      </c>
      <c r="T230" s="14"/>
      <c r="U230" s="14"/>
      <c r="V230" s="0" t="n">
        <f aca="false">IF(K230="rupture",ROW(),"")</f>
        <v>230</v>
      </c>
    </row>
    <row r="231" customFormat="false" ht="13.8" hidden="false" customHeight="false" outlineLevel="0" collapsed="false">
      <c r="A231" s="0" t="str">
        <f aca="false">IF(H231=Rapport!$A$2,ROW(),B231)</f>
        <v/>
      </c>
      <c r="B231" s="0" t="str">
        <f aca="false">IF(OR(AND(H231&lt;&gt;Rapport!$A$2,Rapport!$C$1=""),I231&lt;&gt;Rapport!$C$1),"",ROW())</f>
        <v/>
      </c>
      <c r="C231" s="0" t="s">
        <v>564</v>
      </c>
      <c r="D231" s="0" t="s">
        <v>565</v>
      </c>
      <c r="H231" s="0" t="s">
        <v>404</v>
      </c>
      <c r="K231" s="0" t="s">
        <v>23</v>
      </c>
      <c r="Q231" s="0" t="n">
        <v>67238212223</v>
      </c>
      <c r="T231" s="14"/>
      <c r="U231" s="14"/>
      <c r="V231" s="0" t="n">
        <f aca="false">IF(K231="rupture",ROW(),"")</f>
        <v>231</v>
      </c>
    </row>
    <row r="232" customFormat="false" ht="13.8" hidden="false" customHeight="false" outlineLevel="0" collapsed="false">
      <c r="A232" s="0" t="str">
        <f aca="false">IF(H232=Rapport!$A$2,ROW(),B232)</f>
        <v/>
      </c>
      <c r="B232" s="0" t="str">
        <f aca="false">IF(OR(AND(H232&lt;&gt;Rapport!$A$2,Rapport!$C$1=""),I232&lt;&gt;Rapport!$C$1),"",ROW())</f>
        <v/>
      </c>
      <c r="C232" s="0" t="s">
        <v>566</v>
      </c>
      <c r="D232" s="0" t="s">
        <v>567</v>
      </c>
      <c r="H232" s="0" t="s">
        <v>404</v>
      </c>
      <c r="J232" s="0" t="n">
        <v>15</v>
      </c>
      <c r="Q232" s="0" t="n">
        <v>626232109108</v>
      </c>
      <c r="T232" s="14"/>
      <c r="U232" s="14"/>
      <c r="V232" s="0" t="str">
        <f aca="false">IF(K232="rupture",ROW(),"")</f>
        <v/>
      </c>
    </row>
    <row r="233" customFormat="false" ht="13.8" hidden="false" customHeight="false" outlineLevel="0" collapsed="false">
      <c r="A233" s="0" t="str">
        <f aca="false">IF(H233=Rapport!$A$2,ROW(),B233)</f>
        <v/>
      </c>
      <c r="B233" s="0" t="str">
        <f aca="false">IF(OR(AND(H233&lt;&gt;Rapport!$A$2,Rapport!$C$1=""),I233&lt;&gt;Rapport!$C$1),"",ROW())</f>
        <v/>
      </c>
      <c r="C233" s="0" t="s">
        <v>568</v>
      </c>
      <c r="D233" s="0" t="s">
        <v>569</v>
      </c>
      <c r="H233" s="0" t="s">
        <v>404</v>
      </c>
      <c r="J233" s="0" t="n">
        <v>10</v>
      </c>
      <c r="Q233" s="0" t="n">
        <v>64267085224</v>
      </c>
      <c r="T233" s="14"/>
      <c r="U233" s="14"/>
      <c r="V233" s="0" t="str">
        <f aca="false">IF(K233="rupture",ROW(),"")</f>
        <v/>
      </c>
    </row>
    <row r="234" customFormat="false" ht="13.8" hidden="false" customHeight="false" outlineLevel="0" collapsed="false">
      <c r="A234" s="0" t="str">
        <f aca="false">IF(H234=Rapport!$A$2,ROW(),B234)</f>
        <v/>
      </c>
      <c r="B234" s="0" t="str">
        <f aca="false">IF(OR(AND(H234&lt;&gt;Rapport!$A$2,Rapport!$C$1=""),I234&lt;&gt;Rapport!$C$1),"",ROW())</f>
        <v/>
      </c>
      <c r="C234" s="0" t="s">
        <v>570</v>
      </c>
      <c r="D234" s="0" t="s">
        <v>571</v>
      </c>
      <c r="H234" s="0" t="s">
        <v>404</v>
      </c>
      <c r="J234" s="0" t="n">
        <v>10</v>
      </c>
      <c r="L234" s="0" t="n">
        <v>0.89</v>
      </c>
      <c r="Q234" s="0" t="n">
        <v>67238212285</v>
      </c>
      <c r="T234" s="14"/>
      <c r="U234" s="14"/>
      <c r="V234" s="0" t="str">
        <f aca="false">IF(K234="rupture",ROW(),"")</f>
        <v/>
      </c>
    </row>
    <row r="235" customFormat="false" ht="13.8" hidden="false" customHeight="false" outlineLevel="0" collapsed="false">
      <c r="A235" s="0" t="str">
        <f aca="false">IF(H235=Rapport!$A$2,ROW(),B235)</f>
        <v/>
      </c>
      <c r="B235" s="0" t="str">
        <f aca="false">IF(OR(AND(H235&lt;&gt;Rapport!$A$2,Rapport!$C$1=""),I235&lt;&gt;Rapport!$C$1),"",ROW())</f>
        <v/>
      </c>
      <c r="C235" s="0" t="s">
        <v>572</v>
      </c>
      <c r="D235" s="0" t="s">
        <v>573</v>
      </c>
      <c r="H235" s="0" t="s">
        <v>404</v>
      </c>
      <c r="J235" s="0" t="n">
        <v>11</v>
      </c>
      <c r="Q235" s="0" t="n">
        <v>64267084043</v>
      </c>
      <c r="T235" s="14"/>
      <c r="U235" s="14"/>
      <c r="V235" s="0" t="str">
        <f aca="false">IF(K235="rupture",ROW(),"")</f>
        <v/>
      </c>
    </row>
    <row r="236" customFormat="false" ht="13.8" hidden="false" customHeight="false" outlineLevel="0" collapsed="false">
      <c r="A236" s="0" t="str">
        <f aca="false">IF(H236=Rapport!$A$2,ROW(),B236)</f>
        <v/>
      </c>
      <c r="B236" s="0" t="str">
        <f aca="false">IF(OR(AND(H236&lt;&gt;Rapport!$A$2,Rapport!$C$1=""),I236&lt;&gt;Rapport!$C$1),"",ROW())</f>
        <v/>
      </c>
      <c r="C236" s="0" t="s">
        <v>574</v>
      </c>
      <c r="D236" s="0" t="s">
        <v>575</v>
      </c>
      <c r="H236" s="0" t="s">
        <v>404</v>
      </c>
      <c r="J236" s="0" t="n">
        <v>28</v>
      </c>
      <c r="Q236" s="0" t="n">
        <v>55966994542</v>
      </c>
      <c r="T236" s="14"/>
      <c r="U236" s="14"/>
      <c r="V236" s="0" t="str">
        <f aca="false">IF(K236="rupture",ROW(),"")</f>
        <v/>
      </c>
    </row>
    <row r="237" customFormat="false" ht="13.8" hidden="false" customHeight="false" outlineLevel="0" collapsed="false">
      <c r="A237" s="0" t="str">
        <f aca="false">IF(H237=Rapport!$A$2,ROW(),B237)</f>
        <v/>
      </c>
      <c r="B237" s="0" t="str">
        <f aca="false">IF(OR(AND(H237&lt;&gt;Rapport!$A$2,Rapport!$C$1=""),I237&lt;&gt;Rapport!$C$1),"",ROW())</f>
        <v/>
      </c>
      <c r="C237" s="0" t="s">
        <v>576</v>
      </c>
      <c r="D237" s="0" t="s">
        <v>577</v>
      </c>
      <c r="H237" s="0" t="s">
        <v>404</v>
      </c>
      <c r="K237" s="0" t="s">
        <v>23</v>
      </c>
      <c r="Q237" s="0" t="n">
        <v>885967302455</v>
      </c>
      <c r="T237" s="14"/>
      <c r="U237" s="14"/>
      <c r="V237" s="0" t="n">
        <f aca="false">IF(K237="rupture",ROW(),"")</f>
        <v>237</v>
      </c>
    </row>
    <row r="238" customFormat="false" ht="13.8" hidden="false" customHeight="false" outlineLevel="0" collapsed="false">
      <c r="A238" s="0" t="str">
        <f aca="false">IF(H238=Rapport!$A$2,ROW(),B238)</f>
        <v/>
      </c>
      <c r="B238" s="0" t="str">
        <f aca="false">IF(OR(AND(H238&lt;&gt;Rapport!$A$2,Rapport!$C$1=""),I238&lt;&gt;Rapport!$C$1),"",ROW())</f>
        <v/>
      </c>
      <c r="C238" s="0" t="s">
        <v>578</v>
      </c>
      <c r="D238" s="0" t="s">
        <v>579</v>
      </c>
      <c r="H238" s="0" t="s">
        <v>404</v>
      </c>
      <c r="K238" s="0" t="s">
        <v>23</v>
      </c>
      <c r="Q238" s="0" t="n">
        <v>885967302530</v>
      </c>
      <c r="T238" s="14"/>
      <c r="U238" s="14"/>
      <c r="V238" s="0" t="n">
        <f aca="false">IF(K238="rupture",ROW(),"")</f>
        <v>238</v>
      </c>
    </row>
    <row r="239" customFormat="false" ht="13.8" hidden="false" customHeight="false" outlineLevel="0" collapsed="false">
      <c r="A239" s="0" t="str">
        <f aca="false">IF(H239=Rapport!$A$2,ROW(),B239)</f>
        <v/>
      </c>
      <c r="B239" s="0" t="str">
        <f aca="false">IF(OR(AND(H239&lt;&gt;Rapport!$A$2,Rapport!$C$1=""),I239&lt;&gt;Rapport!$C$1),"",ROW())</f>
        <v/>
      </c>
      <c r="C239" s="0" t="s">
        <v>580</v>
      </c>
      <c r="D239" s="0" t="s">
        <v>581</v>
      </c>
      <c r="H239" s="0" t="s">
        <v>404</v>
      </c>
      <c r="K239" s="0" t="s">
        <v>23</v>
      </c>
      <c r="Q239" s="0" t="n">
        <v>69045310826</v>
      </c>
      <c r="T239" s="14"/>
      <c r="U239" s="14"/>
      <c r="V239" s="0" t="n">
        <f aca="false">IF(K239="rupture",ROW(),"")</f>
        <v>239</v>
      </c>
    </row>
    <row r="240" customFormat="false" ht="13.8" hidden="false" customHeight="false" outlineLevel="0" collapsed="false">
      <c r="A240" s="0" t="str">
        <f aca="false">IF(H240=Rapport!$A$2,ROW(),B240)</f>
        <v/>
      </c>
      <c r="B240" s="0" t="str">
        <f aca="false">IF(OR(AND(H240&lt;&gt;Rapport!$A$2,Rapport!$C$1=""),I240&lt;&gt;Rapport!$C$1),"",ROW())</f>
        <v/>
      </c>
      <c r="C240" s="0" t="s">
        <v>582</v>
      </c>
      <c r="D240" s="0" t="s">
        <v>583</v>
      </c>
      <c r="H240" s="0" t="s">
        <v>404</v>
      </c>
      <c r="J240" s="0" t="n">
        <v>18</v>
      </c>
      <c r="M240" s="0" t="n">
        <v>26.91</v>
      </c>
      <c r="O240" s="0" t="s">
        <v>53</v>
      </c>
      <c r="P240" s="0" t="s">
        <v>54</v>
      </c>
      <c r="Q240" s="0" t="n">
        <v>69045310758</v>
      </c>
      <c r="T240" s="14"/>
      <c r="U240" s="14"/>
      <c r="V240" s="0" t="str">
        <f aca="false">IF(K240="rupture",ROW(),"")</f>
        <v/>
      </c>
    </row>
    <row r="241" customFormat="false" ht="13.8" hidden="false" customHeight="false" outlineLevel="0" collapsed="false">
      <c r="A241" s="0" t="str">
        <f aca="false">IF(H241=Rapport!$A$2,ROW(),B241)</f>
        <v/>
      </c>
      <c r="B241" s="0" t="str">
        <f aca="false">IF(OR(AND(H241&lt;&gt;Rapport!$A$2,Rapport!$C$1=""),I241&lt;&gt;Rapport!$C$1),"",ROW())</f>
        <v/>
      </c>
      <c r="C241" s="0" t="s">
        <v>584</v>
      </c>
      <c r="D241" s="0" t="s">
        <v>585</v>
      </c>
      <c r="H241" s="0" t="s">
        <v>404</v>
      </c>
      <c r="J241" s="0" t="n">
        <v>29</v>
      </c>
      <c r="M241" s="0" t="n">
        <v>48.14</v>
      </c>
      <c r="Q241" s="0" t="n">
        <v>64267084050</v>
      </c>
      <c r="T241" s="14"/>
      <c r="U241" s="14"/>
      <c r="V241" s="0" t="str">
        <f aca="false">IF(K241="rupture",ROW(),"")</f>
        <v/>
      </c>
    </row>
    <row r="242" customFormat="false" ht="13.8" hidden="false" customHeight="false" outlineLevel="0" collapsed="false">
      <c r="A242" s="0" t="str">
        <f aca="false">IF(H242=Rapport!$A$2,ROW(),B242)</f>
        <v/>
      </c>
      <c r="B242" s="0" t="str">
        <f aca="false">IF(OR(AND(H242&lt;&gt;Rapport!$A$2,Rapport!$C$1=""),I242&lt;&gt;Rapport!$C$1),"",ROW())</f>
        <v/>
      </c>
      <c r="C242" s="0" t="s">
        <v>586</v>
      </c>
      <c r="D242" s="0" t="s">
        <v>587</v>
      </c>
      <c r="H242" s="0" t="s">
        <v>404</v>
      </c>
      <c r="J242" s="0" t="n">
        <v>16</v>
      </c>
      <c r="O242" s="0" t="s">
        <v>53</v>
      </c>
      <c r="Q242" s="0" t="n">
        <v>64267085118</v>
      </c>
      <c r="T242" s="14"/>
      <c r="U242" s="14"/>
      <c r="V242" s="0" t="str">
        <f aca="false">IF(K242="rupture",ROW(),"")</f>
        <v/>
      </c>
    </row>
    <row r="243" customFormat="false" ht="13.8" hidden="false" customHeight="false" outlineLevel="0" collapsed="false">
      <c r="A243" s="0" t="str">
        <f aca="false">IF(H243=Rapport!$A$2,ROW(),B243)</f>
        <v/>
      </c>
      <c r="B243" s="0" t="str">
        <f aca="false">IF(OR(AND(H243&lt;&gt;Rapport!$A$2,Rapport!$C$1=""),I243&lt;&gt;Rapport!$C$1),"",ROW())</f>
        <v/>
      </c>
      <c r="C243" s="0" t="s">
        <v>588</v>
      </c>
      <c r="D243" s="0" t="s">
        <v>589</v>
      </c>
      <c r="H243" s="0" t="s">
        <v>404</v>
      </c>
      <c r="J243" s="0" t="n">
        <v>37</v>
      </c>
      <c r="Q243" s="0" t="n">
        <v>64267085200</v>
      </c>
      <c r="T243" s="14"/>
      <c r="U243" s="14"/>
      <c r="V243" s="0" t="str">
        <f aca="false">IF(K243="rupture",ROW(),"")</f>
        <v/>
      </c>
    </row>
    <row r="244" customFormat="false" ht="13.8" hidden="false" customHeight="false" outlineLevel="0" collapsed="false">
      <c r="A244" s="0" t="str">
        <f aca="false">IF(H244=Rapport!$A$2,ROW(),B244)</f>
        <v/>
      </c>
      <c r="B244" s="0" t="str">
        <f aca="false">IF(OR(AND(H244&lt;&gt;Rapport!$A$2,Rapport!$C$1=""),I244&lt;&gt;Rapport!$C$1),"",ROW())</f>
        <v/>
      </c>
      <c r="C244" s="0" t="s">
        <v>590</v>
      </c>
      <c r="D244" s="0" t="s">
        <v>591</v>
      </c>
      <c r="H244" s="0" t="s">
        <v>404</v>
      </c>
      <c r="K244" s="0" t="s">
        <v>23</v>
      </c>
      <c r="Q244" s="0" t="n">
        <v>37000812623</v>
      </c>
      <c r="T244" s="14"/>
      <c r="U244" s="14"/>
      <c r="V244" s="0" t="n">
        <f aca="false">IF(K244="rupture",ROW(),"")</f>
        <v>244</v>
      </c>
    </row>
    <row r="245" customFormat="false" ht="13.8" hidden="false" customHeight="false" outlineLevel="0" collapsed="false">
      <c r="A245" s="0" t="str">
        <f aca="false">IF(H245=Rapport!$A$2,ROW(),B245)</f>
        <v/>
      </c>
      <c r="B245" s="0" t="str">
        <f aca="false">IF(OR(AND(H245&lt;&gt;Rapport!$A$2,Rapport!$C$1=""),I245&lt;&gt;Rapport!$C$1),"",ROW())</f>
        <v/>
      </c>
      <c r="C245" s="0" t="s">
        <v>592</v>
      </c>
      <c r="D245" s="0" t="s">
        <v>593</v>
      </c>
      <c r="H245" s="0" t="s">
        <v>404</v>
      </c>
      <c r="J245" s="0" t="n">
        <v>14</v>
      </c>
      <c r="M245" s="0" t="n">
        <v>40.32</v>
      </c>
      <c r="Q245" s="0" t="n">
        <v>626232101805</v>
      </c>
      <c r="T245" s="14"/>
      <c r="U245" s="14"/>
      <c r="V245" s="0" t="str">
        <f aca="false">IF(K245="rupture",ROW(),"")</f>
        <v/>
      </c>
    </row>
    <row r="246" customFormat="false" ht="13.8" hidden="false" customHeight="false" outlineLevel="0" collapsed="false">
      <c r="A246" s="0" t="str">
        <f aca="false">IF(H246=Rapport!$A$2,ROW(),B246)</f>
        <v/>
      </c>
      <c r="B246" s="0" t="str">
        <f aca="false">IF(OR(AND(H246&lt;&gt;Rapport!$A$2,Rapport!$C$1=""),I246&lt;&gt;Rapport!$C$1),"",ROW())</f>
        <v/>
      </c>
      <c r="C246" s="0" t="s">
        <v>594</v>
      </c>
      <c r="D246" s="0" t="s">
        <v>595</v>
      </c>
      <c r="H246" s="0" t="s">
        <v>404</v>
      </c>
      <c r="J246" s="0" t="n">
        <v>21</v>
      </c>
      <c r="M246" s="0" t="n">
        <v>60.48</v>
      </c>
      <c r="Q246" s="0" t="n">
        <v>626232104806</v>
      </c>
      <c r="T246" s="14"/>
      <c r="U246" s="14"/>
      <c r="V246" s="0" t="str">
        <f aca="false">IF(K246="rupture",ROW(),"")</f>
        <v/>
      </c>
    </row>
    <row r="247" customFormat="false" ht="13.8" hidden="false" customHeight="false" outlineLevel="0" collapsed="false">
      <c r="A247" s="0" t="str">
        <f aca="false">IF(H247=Rapport!$A$2,ROW(),B247)</f>
        <v/>
      </c>
      <c r="B247" s="0" t="str">
        <f aca="false">IF(OR(AND(H247&lt;&gt;Rapport!$A$2,Rapport!$C$1=""),I247&lt;&gt;Rapport!$C$1),"",ROW())</f>
        <v/>
      </c>
      <c r="C247" s="0" t="s">
        <v>596</v>
      </c>
      <c r="D247" s="0" t="s">
        <v>597</v>
      </c>
      <c r="H247" s="0" t="s">
        <v>404</v>
      </c>
      <c r="J247" s="0" t="n">
        <v>16</v>
      </c>
      <c r="M247" s="0" t="n">
        <v>46.08</v>
      </c>
      <c r="Q247" s="0" t="n">
        <v>626232103809</v>
      </c>
      <c r="T247" s="14"/>
      <c r="U247" s="14"/>
      <c r="V247" s="0" t="str">
        <f aca="false">IF(K247="rupture",ROW(),"")</f>
        <v/>
      </c>
    </row>
    <row r="248" customFormat="false" ht="13.8" hidden="false" customHeight="false" outlineLevel="0" collapsed="false">
      <c r="A248" s="0" t="str">
        <f aca="false">IF(H248=Rapport!$A$2,ROW(),B248)</f>
        <v/>
      </c>
      <c r="B248" s="0" t="str">
        <f aca="false">IF(OR(AND(H248&lt;&gt;Rapport!$A$2,Rapport!$C$1=""),I248&lt;&gt;Rapport!$C$1),"",ROW())</f>
        <v/>
      </c>
      <c r="C248" s="0" t="s">
        <v>598</v>
      </c>
      <c r="D248" s="0" t="s">
        <v>599</v>
      </c>
      <c r="H248" s="0" t="s">
        <v>404</v>
      </c>
      <c r="J248" s="0" t="n">
        <v>39</v>
      </c>
      <c r="M248" s="0" t="n">
        <v>64.74</v>
      </c>
      <c r="Q248" s="0" t="n">
        <v>64267085750</v>
      </c>
      <c r="T248" s="14"/>
      <c r="U248" s="14"/>
      <c r="V248" s="0" t="str">
        <f aca="false">IF(K248="rupture",ROW(),"")</f>
        <v/>
      </c>
    </row>
    <row r="249" customFormat="false" ht="13.8" hidden="false" customHeight="false" outlineLevel="0" collapsed="false">
      <c r="A249" s="0" t="str">
        <f aca="false">IF(H249=Rapport!$A$2,ROW(),B249)</f>
        <v/>
      </c>
      <c r="B249" s="0" t="str">
        <f aca="false">IF(OR(AND(H249&lt;&gt;Rapport!$A$2,Rapport!$C$1=""),I249&lt;&gt;Rapport!$C$1),"",ROW())</f>
        <v/>
      </c>
      <c r="C249" s="0" t="s">
        <v>600</v>
      </c>
      <c r="D249" s="0" t="s">
        <v>601</v>
      </c>
      <c r="H249" s="0" t="s">
        <v>404</v>
      </c>
      <c r="J249" s="0" t="n">
        <v>96</v>
      </c>
      <c r="M249" s="0" t="n">
        <v>143.04</v>
      </c>
      <c r="O249" s="0" t="s">
        <v>53</v>
      </c>
      <c r="Q249" s="0" t="n">
        <v>57351012251</v>
      </c>
      <c r="T249" s="14"/>
      <c r="U249" s="14"/>
      <c r="V249" s="0" t="str">
        <f aca="false">IF(K249="rupture",ROW(),"")</f>
        <v/>
      </c>
    </row>
    <row r="250" customFormat="false" ht="13.8" hidden="false" customHeight="false" outlineLevel="0" collapsed="false">
      <c r="A250" s="0" t="str">
        <f aca="false">IF(H250=Rapport!$A$2,ROW(),B250)</f>
        <v/>
      </c>
      <c r="B250" s="0" t="str">
        <f aca="false">IF(OR(AND(H250&lt;&gt;Rapport!$A$2,Rapport!$C$1=""),I250&lt;&gt;Rapport!$C$1),"",ROW())</f>
        <v/>
      </c>
      <c r="C250" s="0" t="s">
        <v>602</v>
      </c>
      <c r="D250" s="0" t="s">
        <v>603</v>
      </c>
      <c r="H250" s="0" t="s">
        <v>404</v>
      </c>
      <c r="J250" s="0" t="n">
        <v>2</v>
      </c>
      <c r="Q250" s="0" t="n">
        <v>69045269421</v>
      </c>
      <c r="T250" s="14"/>
      <c r="U250" s="14"/>
      <c r="V250" s="0" t="str">
        <f aca="false">IF(K250="rupture",ROW(),"")</f>
        <v/>
      </c>
    </row>
    <row r="251" customFormat="false" ht="13.8" hidden="false" customHeight="false" outlineLevel="0" collapsed="false">
      <c r="A251" s="0" t="str">
        <f aca="false">IF(H251=Rapport!$A$2,ROW(),B251)</f>
        <v/>
      </c>
      <c r="B251" s="0" t="str">
        <f aca="false">IF(OR(AND(H251&lt;&gt;Rapport!$A$2,Rapport!$C$1=""),I251&lt;&gt;Rapport!$C$1),"",ROW())</f>
        <v/>
      </c>
      <c r="C251" s="0" t="s">
        <v>604</v>
      </c>
      <c r="D251" s="0" t="s">
        <v>605</v>
      </c>
      <c r="H251" s="0" t="s">
        <v>404</v>
      </c>
      <c r="J251" s="0" t="n">
        <v>12</v>
      </c>
      <c r="Q251" s="0" t="n">
        <v>69045269438</v>
      </c>
      <c r="T251" s="14"/>
      <c r="U251" s="14"/>
      <c r="V251" s="0" t="str">
        <f aca="false">IF(K251="rupture",ROW(),"")</f>
        <v/>
      </c>
    </row>
    <row r="252" customFormat="false" ht="13.8" hidden="false" customHeight="false" outlineLevel="0" collapsed="false">
      <c r="A252" s="0" t="str">
        <f aca="false">IF(H252=Rapport!$A$2,ROW(),B252)</f>
        <v/>
      </c>
      <c r="B252" s="0" t="str">
        <f aca="false">IF(OR(AND(H252&lt;&gt;Rapport!$A$2,Rapport!$C$1=""),I252&lt;&gt;Rapport!$C$1),"",ROW())</f>
        <v/>
      </c>
      <c r="C252" s="0" t="s">
        <v>606</v>
      </c>
      <c r="D252" s="0" t="s">
        <v>607</v>
      </c>
      <c r="H252" s="0" t="s">
        <v>404</v>
      </c>
      <c r="K252" s="0" t="s">
        <v>23</v>
      </c>
      <c r="Q252" s="0" t="n">
        <v>37000071006</v>
      </c>
      <c r="T252" s="14"/>
      <c r="U252" s="14"/>
      <c r="V252" s="0" t="n">
        <f aca="false">IF(K252="rupture",ROW(),"")</f>
        <v>252</v>
      </c>
    </row>
    <row r="253" customFormat="false" ht="13.8" hidden="false" customHeight="false" outlineLevel="0" collapsed="false">
      <c r="A253" s="0" t="str">
        <f aca="false">IF(H253=Rapport!$A$2,ROW(),B253)</f>
        <v/>
      </c>
      <c r="B253" s="0" t="str">
        <f aca="false">IF(OR(AND(H253&lt;&gt;Rapport!$A$2,Rapport!$C$1=""),I253&lt;&gt;Rapport!$C$1),"",ROW())</f>
        <v/>
      </c>
      <c r="C253" s="0" t="s">
        <v>608</v>
      </c>
      <c r="D253" s="0" t="s">
        <v>609</v>
      </c>
      <c r="H253" s="0" t="s">
        <v>404</v>
      </c>
      <c r="J253" s="0" t="n">
        <v>3</v>
      </c>
      <c r="M253" s="0" t="n">
        <v>35.85</v>
      </c>
      <c r="O253" s="0" t="s">
        <v>53</v>
      </c>
      <c r="Q253" s="0" t="n">
        <v>37000919643</v>
      </c>
      <c r="T253" s="14"/>
      <c r="U253" s="14"/>
      <c r="V253" s="0" t="str">
        <f aca="false">IF(K253="rupture",ROW(),"")</f>
        <v/>
      </c>
    </row>
    <row r="254" customFormat="false" ht="13.8" hidden="false" customHeight="false" outlineLevel="0" collapsed="false">
      <c r="A254" s="0" t="str">
        <f aca="false">IF(H254=Rapport!$A$2,ROW(),B254)</f>
        <v/>
      </c>
      <c r="B254" s="0" t="str">
        <f aca="false">IF(OR(AND(H254&lt;&gt;Rapport!$A$2,Rapport!$C$1=""),I254&lt;&gt;Rapport!$C$1),"",ROW())</f>
        <v/>
      </c>
      <c r="C254" s="0" t="s">
        <v>610</v>
      </c>
      <c r="D254" s="0" t="s">
        <v>611</v>
      </c>
      <c r="H254" s="0" t="s">
        <v>404</v>
      </c>
      <c r="J254" s="0" t="n">
        <v>22</v>
      </c>
      <c r="Q254" s="0" t="n">
        <v>55966994436</v>
      </c>
      <c r="T254" s="14"/>
      <c r="U254" s="14"/>
      <c r="V254" s="0" t="str">
        <f aca="false">IF(K254="rupture",ROW(),"")</f>
        <v/>
      </c>
    </row>
    <row r="255" customFormat="false" ht="13.8" hidden="false" customHeight="false" outlineLevel="0" collapsed="false">
      <c r="A255" s="0" t="str">
        <f aca="false">IF(H255=Rapport!$A$2,ROW(),B255)</f>
        <v/>
      </c>
      <c r="B255" s="0" t="str">
        <f aca="false">IF(OR(AND(H255&lt;&gt;Rapport!$A$2,Rapport!$C$1=""),I255&lt;&gt;Rapport!$C$1),"",ROW())</f>
        <v/>
      </c>
      <c r="C255" s="0" t="s">
        <v>612</v>
      </c>
      <c r="D255" s="0" t="s">
        <v>613</v>
      </c>
      <c r="H255" s="0" t="s">
        <v>404</v>
      </c>
      <c r="K255" s="0" t="s">
        <v>23</v>
      </c>
      <c r="Q255" s="0" t="n">
        <v>37000127840</v>
      </c>
      <c r="T255" s="14"/>
      <c r="U255" s="14"/>
      <c r="V255" s="0" t="n">
        <f aca="false">IF(K255="rupture",ROW(),"")</f>
        <v>255</v>
      </c>
    </row>
    <row r="256" customFormat="false" ht="13.8" hidden="false" customHeight="false" outlineLevel="0" collapsed="false">
      <c r="A256" s="0" t="str">
        <f aca="false">IF(H256=Rapport!$A$2,ROW(),B256)</f>
        <v/>
      </c>
      <c r="B256" s="0" t="str">
        <f aca="false">IF(OR(AND(H256&lt;&gt;Rapport!$A$2,Rapport!$C$1=""),I256&lt;&gt;Rapport!$C$1),"",ROW())</f>
        <v/>
      </c>
      <c r="C256" s="0" t="s">
        <v>614</v>
      </c>
      <c r="D256" s="0" t="s">
        <v>615</v>
      </c>
      <c r="H256" s="0" t="s">
        <v>404</v>
      </c>
      <c r="K256" s="0" t="s">
        <v>23</v>
      </c>
      <c r="Q256" s="0" t="n">
        <v>37000127710</v>
      </c>
      <c r="T256" s="14"/>
      <c r="U256" s="14"/>
      <c r="V256" s="0" t="n">
        <f aca="false">IF(K256="rupture",ROW(),"")</f>
        <v>256</v>
      </c>
    </row>
    <row r="257" customFormat="false" ht="13.8" hidden="false" customHeight="false" outlineLevel="0" collapsed="false">
      <c r="A257" s="0" t="str">
        <f aca="false">IF(H257=Rapport!$A$2,ROW(),B257)</f>
        <v/>
      </c>
      <c r="B257" s="0" t="str">
        <f aca="false">IF(OR(AND(H257&lt;&gt;Rapport!$A$2,Rapport!$C$1=""),I257&lt;&gt;Rapport!$C$1),"",ROW())</f>
        <v/>
      </c>
      <c r="C257" s="0" t="s">
        <v>616</v>
      </c>
      <c r="D257" s="0" t="s">
        <v>617</v>
      </c>
      <c r="H257" s="0" t="s">
        <v>404</v>
      </c>
      <c r="J257" s="0" t="n">
        <v>16</v>
      </c>
      <c r="O257" s="0" t="s">
        <v>53</v>
      </c>
      <c r="Q257" s="0" t="n">
        <v>55966999943</v>
      </c>
      <c r="T257" s="14"/>
      <c r="U257" s="14"/>
      <c r="V257" s="0" t="str">
        <f aca="false">IF(K257="rupture",ROW(),"")</f>
        <v/>
      </c>
    </row>
    <row r="258" customFormat="false" ht="13.8" hidden="false" customHeight="false" outlineLevel="0" collapsed="false">
      <c r="A258" s="0" t="str">
        <f aca="false">IF(H258=Rapport!$A$2,ROW(),B258)</f>
        <v/>
      </c>
      <c r="B258" s="0" t="str">
        <f aca="false">IF(OR(AND(H258&lt;&gt;Rapport!$A$2,Rapport!$C$1=""),I258&lt;&gt;Rapport!$C$1),"",ROW())</f>
        <v/>
      </c>
      <c r="C258" s="0" t="s">
        <v>618</v>
      </c>
      <c r="D258" s="0" t="s">
        <v>619</v>
      </c>
      <c r="H258" s="0" t="s">
        <v>620</v>
      </c>
      <c r="K258" s="0" t="s">
        <v>23</v>
      </c>
      <c r="Q258" s="0" t="n">
        <v>771913771805</v>
      </c>
      <c r="T258" s="14"/>
      <c r="U258" s="14"/>
      <c r="V258" s="0" t="n">
        <f aca="false">IF(K258="rupture",ROW(),"")</f>
        <v>258</v>
      </c>
    </row>
    <row r="259" customFormat="false" ht="13.8" hidden="false" customHeight="false" outlineLevel="0" collapsed="false">
      <c r="A259" s="0" t="str">
        <f aca="false">IF(H259=Rapport!$A$2,ROW(),B259)</f>
        <v/>
      </c>
      <c r="B259" s="0" t="str">
        <f aca="false">IF(OR(AND(H259&lt;&gt;Rapport!$A$2,Rapport!$C$1=""),I259&lt;&gt;Rapport!$C$1),"",ROW())</f>
        <v/>
      </c>
      <c r="C259" s="0" t="s">
        <v>621</v>
      </c>
      <c r="D259" s="0" t="s">
        <v>622</v>
      </c>
      <c r="H259" s="0" t="s">
        <v>620</v>
      </c>
      <c r="K259" s="0" t="s">
        <v>23</v>
      </c>
      <c r="Q259" s="0" t="n">
        <v>63435701225</v>
      </c>
      <c r="T259" s="14"/>
      <c r="U259" s="14"/>
      <c r="V259" s="0" t="n">
        <f aca="false">IF(K259="rupture",ROW(),"")</f>
        <v>259</v>
      </c>
    </row>
    <row r="260" customFormat="false" ht="13.8" hidden="false" customHeight="false" outlineLevel="0" collapsed="false">
      <c r="A260" s="0" t="str">
        <f aca="false">IF(H260=Rapport!$A$2,ROW(),B260)</f>
        <v/>
      </c>
      <c r="B260" s="0" t="str">
        <f aca="false">IF(OR(AND(H260&lt;&gt;Rapport!$A$2,Rapport!$C$1=""),I260&lt;&gt;Rapport!$C$1),"",ROW())</f>
        <v/>
      </c>
      <c r="C260" s="0" t="s">
        <v>623</v>
      </c>
      <c r="D260" s="0" t="s">
        <v>624</v>
      </c>
      <c r="H260" s="0" t="s">
        <v>620</v>
      </c>
      <c r="K260" s="0" t="s">
        <v>23</v>
      </c>
      <c r="Q260" s="0" t="n">
        <v>63435701201</v>
      </c>
      <c r="T260" s="14"/>
      <c r="U260" s="14"/>
      <c r="V260" s="0" t="n">
        <f aca="false">IF(K260="rupture",ROW(),"")</f>
        <v>260</v>
      </c>
    </row>
    <row r="261" customFormat="false" ht="13.8" hidden="false" customHeight="false" outlineLevel="0" collapsed="false">
      <c r="A261" s="0" t="str">
        <f aca="false">IF(H261=Rapport!$A$2,ROW(),B261)</f>
        <v/>
      </c>
      <c r="B261" s="0" t="str">
        <f aca="false">IF(OR(AND(H261&lt;&gt;Rapport!$A$2,Rapport!$C$1=""),I261&lt;&gt;Rapport!$C$1),"",ROW())</f>
        <v/>
      </c>
      <c r="C261" s="0" t="s">
        <v>625</v>
      </c>
      <c r="D261" s="0" t="s">
        <v>626</v>
      </c>
      <c r="H261" s="0" t="s">
        <v>620</v>
      </c>
      <c r="K261" s="0" t="s">
        <v>23</v>
      </c>
      <c r="Q261" s="0" t="n">
        <v>61328566005</v>
      </c>
      <c r="T261" s="14"/>
      <c r="U261" s="14"/>
      <c r="V261" s="0" t="n">
        <f aca="false">IF(K261="rupture",ROW(),"")</f>
        <v>261</v>
      </c>
    </row>
    <row r="262" customFormat="false" ht="13.8" hidden="false" customHeight="false" outlineLevel="0" collapsed="false">
      <c r="A262" s="0" t="str">
        <f aca="false">IF(H262=Rapport!$A$2,ROW(),B262)</f>
        <v/>
      </c>
      <c r="B262" s="0" t="str">
        <f aca="false">IF(OR(AND(H262&lt;&gt;Rapport!$A$2,Rapport!$C$1=""),I262&lt;&gt;Rapport!$C$1),"",ROW())</f>
        <v/>
      </c>
      <c r="C262" s="0" t="s">
        <v>627</v>
      </c>
      <c r="D262" s="0" t="s">
        <v>628</v>
      </c>
      <c r="H262" s="0" t="s">
        <v>620</v>
      </c>
      <c r="J262" s="0" t="n">
        <v>9</v>
      </c>
      <c r="Q262" s="0" t="n">
        <v>771913771560</v>
      </c>
      <c r="T262" s="14"/>
      <c r="U262" s="14"/>
      <c r="V262" s="0" t="str">
        <f aca="false">IF(K262="rupture",ROW(),"")</f>
        <v/>
      </c>
    </row>
    <row r="263" customFormat="false" ht="13.8" hidden="false" customHeight="false" outlineLevel="0" collapsed="false">
      <c r="A263" s="0" t="str">
        <f aca="false">IF(H263=Rapport!$A$2,ROW(),B263)</f>
        <v/>
      </c>
      <c r="B263" s="0" t="str">
        <f aca="false">IF(OR(AND(H263&lt;&gt;Rapport!$A$2,Rapport!$C$1=""),I263&lt;&gt;Rapport!$C$1),"",ROW())</f>
        <v/>
      </c>
      <c r="C263" s="0" t="s">
        <v>629</v>
      </c>
      <c r="D263" s="0" t="s">
        <v>630</v>
      </c>
      <c r="H263" s="0" t="s">
        <v>620</v>
      </c>
      <c r="K263" s="0" t="s">
        <v>23</v>
      </c>
      <c r="Q263" s="0" t="n">
        <v>61328392086</v>
      </c>
      <c r="T263" s="14"/>
      <c r="U263" s="14"/>
      <c r="V263" s="0" t="n">
        <f aca="false">IF(K263="rupture",ROW(),"")</f>
        <v>263</v>
      </c>
    </row>
    <row r="264" customFormat="false" ht="13.8" hidden="false" customHeight="false" outlineLevel="0" collapsed="false">
      <c r="A264" s="0" t="str">
        <f aca="false">IF(H264=Rapport!$A$2,ROW(),B264)</f>
        <v/>
      </c>
      <c r="B264" s="0" t="str">
        <f aca="false">IF(OR(AND(H264&lt;&gt;Rapport!$A$2,Rapport!$C$1=""),I264&lt;&gt;Rapport!$C$1),"",ROW())</f>
        <v/>
      </c>
      <c r="C264" s="0" t="s">
        <v>631</v>
      </c>
      <c r="D264" s="0" t="s">
        <v>632</v>
      </c>
      <c r="H264" s="0" t="s">
        <v>620</v>
      </c>
      <c r="K264" s="0" t="s">
        <v>23</v>
      </c>
      <c r="Q264" s="0" t="n">
        <v>61328352080</v>
      </c>
      <c r="T264" s="14"/>
      <c r="U264" s="14"/>
      <c r="V264" s="0" t="n">
        <f aca="false">IF(K264="rupture",ROW(),"")</f>
        <v>264</v>
      </c>
    </row>
    <row r="265" customFormat="false" ht="13.8" hidden="false" customHeight="false" outlineLevel="0" collapsed="false">
      <c r="A265" s="0" t="str">
        <f aca="false">IF(H265=Rapport!$A$2,ROW(),B265)</f>
        <v/>
      </c>
      <c r="B265" s="0" t="str">
        <f aca="false">IF(OR(AND(H265&lt;&gt;Rapport!$A$2,Rapport!$C$1=""),I265&lt;&gt;Rapport!$C$1),"",ROW())</f>
        <v/>
      </c>
      <c r="C265" s="0" t="s">
        <v>633</v>
      </c>
      <c r="D265" s="0" t="s">
        <v>634</v>
      </c>
      <c r="H265" s="0" t="s">
        <v>620</v>
      </c>
      <c r="K265" s="0" t="s">
        <v>23</v>
      </c>
      <c r="Q265" s="0" t="n">
        <v>63435720219</v>
      </c>
      <c r="T265" s="14"/>
      <c r="U265" s="14"/>
      <c r="V265" s="0" t="n">
        <f aca="false">IF(K265="rupture",ROW(),"")</f>
        <v>265</v>
      </c>
    </row>
    <row r="266" customFormat="false" ht="13.8" hidden="false" customHeight="false" outlineLevel="0" collapsed="false">
      <c r="A266" s="0" t="str">
        <f aca="false">IF(H266=Rapport!$A$2,ROW(),B266)</f>
        <v/>
      </c>
      <c r="B266" s="0" t="str">
        <f aca="false">IF(OR(AND(H266&lt;&gt;Rapport!$A$2,Rapport!$C$1=""),I266&lt;&gt;Rapport!$C$1),"",ROW())</f>
        <v/>
      </c>
      <c r="C266" s="0" t="s">
        <v>635</v>
      </c>
      <c r="D266" s="0" t="s">
        <v>636</v>
      </c>
      <c r="H266" s="0" t="s">
        <v>620</v>
      </c>
      <c r="J266" s="0" t="n">
        <v>2880</v>
      </c>
      <c r="Q266" s="0" t="n">
        <v>777747108169</v>
      </c>
      <c r="T266" s="14"/>
      <c r="U266" s="14"/>
      <c r="V266" s="0" t="str">
        <f aca="false">IF(K266="rupture",ROW(),"")</f>
        <v/>
      </c>
    </row>
    <row r="267" customFormat="false" ht="13.8" hidden="false" customHeight="false" outlineLevel="0" collapsed="false">
      <c r="A267" s="0" t="str">
        <f aca="false">IF(H267=Rapport!$A$2,ROW(),B267)</f>
        <v/>
      </c>
      <c r="B267" s="0" t="str">
        <f aca="false">IF(OR(AND(H267&lt;&gt;Rapport!$A$2,Rapport!$C$1=""),I267&lt;&gt;Rapport!$C$1),"",ROW())</f>
        <v/>
      </c>
      <c r="C267" s="0" t="s">
        <v>637</v>
      </c>
      <c r="D267" s="0" t="s">
        <v>638</v>
      </c>
      <c r="H267" s="0" t="s">
        <v>620</v>
      </c>
      <c r="K267" s="0" t="s">
        <v>23</v>
      </c>
      <c r="Q267" s="0" t="n">
        <v>63435702161</v>
      </c>
      <c r="T267" s="14"/>
      <c r="U267" s="14"/>
      <c r="V267" s="0" t="n">
        <f aca="false">IF(K267="rupture",ROW(),"")</f>
        <v>267</v>
      </c>
    </row>
    <row r="268" customFormat="false" ht="13.8" hidden="false" customHeight="false" outlineLevel="0" collapsed="false">
      <c r="A268" s="0" t="str">
        <f aca="false">IF(H268=Rapport!$A$2,ROW(),B268)</f>
        <v/>
      </c>
      <c r="B268" s="0" t="str">
        <f aca="false">IF(OR(AND(H268&lt;&gt;Rapport!$A$2,Rapport!$C$1=""),I268&lt;&gt;Rapport!$C$1),"",ROW())</f>
        <v/>
      </c>
      <c r="C268" s="0" t="s">
        <v>639</v>
      </c>
      <c r="D268" s="0" t="s">
        <v>640</v>
      </c>
      <c r="H268" s="0" t="s">
        <v>620</v>
      </c>
      <c r="K268" s="0" t="s">
        <v>23</v>
      </c>
      <c r="Q268" s="0" t="n">
        <v>63435702154</v>
      </c>
      <c r="T268" s="14"/>
      <c r="U268" s="14"/>
      <c r="V268" s="0" t="n">
        <f aca="false">IF(K268="rupture",ROW(),"")</f>
        <v>268</v>
      </c>
    </row>
    <row r="269" customFormat="false" ht="13.8" hidden="false" customHeight="false" outlineLevel="0" collapsed="false">
      <c r="A269" s="0" t="str">
        <f aca="false">IF(H269=Rapport!$A$2,ROW(),B269)</f>
        <v/>
      </c>
      <c r="B269" s="0" t="str">
        <f aca="false">IF(OR(AND(H269&lt;&gt;Rapport!$A$2,Rapport!$C$1=""),I269&lt;&gt;Rapport!$C$1),"",ROW())</f>
        <v/>
      </c>
      <c r="C269" s="0" t="s">
        <v>641</v>
      </c>
      <c r="D269" s="0" t="s">
        <v>642</v>
      </c>
      <c r="H269" s="0" t="s">
        <v>620</v>
      </c>
      <c r="J269" s="0" t="n">
        <v>66</v>
      </c>
      <c r="M269" s="0" t="n">
        <v>165</v>
      </c>
      <c r="O269" s="0" t="s">
        <v>53</v>
      </c>
      <c r="Q269" s="0" t="n">
        <v>777747104826</v>
      </c>
      <c r="T269" s="14"/>
      <c r="U269" s="14"/>
      <c r="V269" s="0" t="str">
        <f aca="false">IF(K269="rupture",ROW(),"")</f>
        <v/>
      </c>
    </row>
    <row r="270" customFormat="false" ht="13.8" hidden="false" customHeight="false" outlineLevel="0" collapsed="false">
      <c r="A270" s="0" t="str">
        <f aca="false">IF(H270=Rapport!$A$2,ROW(),B270)</f>
        <v/>
      </c>
      <c r="B270" s="0" t="str">
        <f aca="false">IF(OR(AND(H270&lt;&gt;Rapport!$A$2,Rapport!$C$1=""),I270&lt;&gt;Rapport!$C$1),"",ROW())</f>
        <v/>
      </c>
      <c r="C270" s="0" t="s">
        <v>643</v>
      </c>
      <c r="D270" s="0" t="s">
        <v>644</v>
      </c>
      <c r="H270" s="0" t="s">
        <v>620</v>
      </c>
      <c r="K270" s="0" t="s">
        <v>23</v>
      </c>
      <c r="Q270" s="0" t="n">
        <v>777747104741</v>
      </c>
      <c r="T270" s="14"/>
      <c r="U270" s="14"/>
      <c r="V270" s="0" t="n">
        <f aca="false">IF(K270="rupture",ROW(),"")</f>
        <v>270</v>
      </c>
    </row>
    <row r="271" customFormat="false" ht="13.8" hidden="false" customHeight="false" outlineLevel="0" collapsed="false">
      <c r="A271" s="0" t="str">
        <f aca="false">IF(H271=Rapport!$A$2,ROW(),B271)</f>
        <v/>
      </c>
      <c r="B271" s="0" t="str">
        <f aca="false">IF(OR(AND(H271&lt;&gt;Rapport!$A$2,Rapport!$C$1=""),I271&lt;&gt;Rapport!$C$1),"",ROW())</f>
        <v/>
      </c>
      <c r="C271" s="0" t="s">
        <v>645</v>
      </c>
      <c r="D271" s="0" t="s">
        <v>646</v>
      </c>
      <c r="H271" s="0" t="s">
        <v>620</v>
      </c>
      <c r="J271" s="0" t="n">
        <v>96</v>
      </c>
      <c r="Q271" s="0" t="n">
        <v>777747104765</v>
      </c>
      <c r="T271" s="14"/>
      <c r="U271" s="14"/>
      <c r="V271" s="0" t="str">
        <f aca="false">IF(K271="rupture",ROW(),"")</f>
        <v/>
      </c>
    </row>
    <row r="272" customFormat="false" ht="13.8" hidden="false" customHeight="false" outlineLevel="0" collapsed="false">
      <c r="A272" s="0" t="str">
        <f aca="false">IF(H272=Rapport!$A$2,ROW(),B272)</f>
        <v/>
      </c>
      <c r="B272" s="0" t="str">
        <f aca="false">IF(OR(AND(H272&lt;&gt;Rapport!$A$2,Rapport!$C$1=""),I272&lt;&gt;Rapport!$C$1),"",ROW())</f>
        <v/>
      </c>
      <c r="C272" s="0" t="s">
        <v>647</v>
      </c>
      <c r="D272" s="0" t="s">
        <v>648</v>
      </c>
      <c r="H272" s="0" t="s">
        <v>620</v>
      </c>
      <c r="K272" s="0" t="s">
        <v>23</v>
      </c>
      <c r="Q272" s="0" t="n">
        <v>777747104789</v>
      </c>
      <c r="T272" s="14"/>
      <c r="U272" s="14"/>
      <c r="V272" s="0" t="n">
        <f aca="false">IF(K272="rupture",ROW(),"")</f>
        <v>272</v>
      </c>
    </row>
    <row r="273" customFormat="false" ht="13.8" hidden="false" customHeight="false" outlineLevel="0" collapsed="false">
      <c r="A273" s="0" t="str">
        <f aca="false">IF(H273=Rapport!$A$2,ROW(),B273)</f>
        <v/>
      </c>
      <c r="B273" s="0" t="str">
        <f aca="false">IF(OR(AND(H273&lt;&gt;Rapport!$A$2,Rapport!$C$1=""),I273&lt;&gt;Rapport!$C$1),"",ROW())</f>
        <v/>
      </c>
      <c r="C273" s="0" t="s">
        <v>649</v>
      </c>
      <c r="D273" s="0" t="s">
        <v>650</v>
      </c>
      <c r="H273" s="0" t="s">
        <v>620</v>
      </c>
      <c r="J273" s="0" t="n">
        <v>48</v>
      </c>
      <c r="Q273" s="0" t="n">
        <v>777747104772</v>
      </c>
      <c r="T273" s="14"/>
      <c r="U273" s="14"/>
      <c r="V273" s="0" t="str">
        <f aca="false">IF(K273="rupture",ROW(),"")</f>
        <v/>
      </c>
    </row>
    <row r="274" customFormat="false" ht="13.8" hidden="false" customHeight="false" outlineLevel="0" collapsed="false">
      <c r="A274" s="0" t="str">
        <f aca="false">IF(H274=Rapport!$A$2,ROW(),B274)</f>
        <v/>
      </c>
      <c r="B274" s="0" t="str">
        <f aca="false">IF(OR(AND(H274&lt;&gt;Rapport!$A$2,Rapport!$C$1=""),I274&lt;&gt;Rapport!$C$1),"",ROW())</f>
        <v/>
      </c>
      <c r="C274" s="0" t="s">
        <v>651</v>
      </c>
      <c r="D274" s="0" t="s">
        <v>652</v>
      </c>
      <c r="H274" s="0" t="s">
        <v>620</v>
      </c>
      <c r="K274" s="0" t="s">
        <v>23</v>
      </c>
      <c r="Q274" s="0" t="n">
        <v>777747104796</v>
      </c>
      <c r="T274" s="14"/>
      <c r="U274" s="14"/>
      <c r="V274" s="0" t="n">
        <f aca="false">IF(K274="rupture",ROW(),"")</f>
        <v>274</v>
      </c>
    </row>
    <row r="275" customFormat="false" ht="13.8" hidden="false" customHeight="false" outlineLevel="0" collapsed="false">
      <c r="A275" s="0" t="str">
        <f aca="false">IF(H275=Rapport!$A$2,ROW(),B275)</f>
        <v/>
      </c>
      <c r="B275" s="0" t="str">
        <f aca="false">IF(OR(AND(H275&lt;&gt;Rapport!$A$2,Rapport!$C$1=""),I275&lt;&gt;Rapport!$C$1),"",ROW())</f>
        <v/>
      </c>
      <c r="C275" s="0" t="s">
        <v>653</v>
      </c>
      <c r="D275" s="0" t="s">
        <v>654</v>
      </c>
      <c r="E275" s="0" t="s">
        <v>654</v>
      </c>
      <c r="H275" s="0" t="s">
        <v>620</v>
      </c>
      <c r="K275" s="0" t="s">
        <v>23</v>
      </c>
      <c r="O275" s="0" t="n">
        <v>0</v>
      </c>
      <c r="P275" s="0" t="s">
        <v>54</v>
      </c>
      <c r="Q275" s="0" t="n">
        <v>777747104703</v>
      </c>
      <c r="T275" s="14"/>
      <c r="U275" s="14"/>
      <c r="V275" s="0" t="n">
        <f aca="false">IF(K275="rupture",ROW(),"")</f>
        <v>275</v>
      </c>
    </row>
    <row r="276" customFormat="false" ht="13.8" hidden="false" customHeight="false" outlineLevel="0" collapsed="false">
      <c r="A276" s="0" t="str">
        <f aca="false">IF(H276=Rapport!$A$2,ROW(),B276)</f>
        <v/>
      </c>
      <c r="B276" s="0" t="str">
        <f aca="false">IF(OR(AND(H276&lt;&gt;Rapport!$A$2,Rapport!$C$1=""),I276&lt;&gt;Rapport!$C$1),"",ROW())</f>
        <v/>
      </c>
      <c r="C276" s="0" t="s">
        <v>655</v>
      </c>
      <c r="D276" s="0" t="s">
        <v>656</v>
      </c>
      <c r="H276" s="0" t="s">
        <v>620</v>
      </c>
      <c r="J276" s="0" t="n">
        <v>26</v>
      </c>
      <c r="Q276" s="0" t="n">
        <v>777747104727</v>
      </c>
      <c r="T276" s="14"/>
      <c r="U276" s="14"/>
      <c r="V276" s="0" t="str">
        <f aca="false">IF(K276="rupture",ROW(),"")</f>
        <v/>
      </c>
    </row>
    <row r="277" customFormat="false" ht="13.8" hidden="false" customHeight="false" outlineLevel="0" collapsed="false">
      <c r="A277" s="0" t="str">
        <f aca="false">IF(H277=Rapport!$A$2,ROW(),B277)</f>
        <v/>
      </c>
      <c r="B277" s="0" t="str">
        <f aca="false">IF(OR(AND(H277&lt;&gt;Rapport!$A$2,Rapport!$C$1=""),I277&lt;&gt;Rapport!$C$1),"",ROW())</f>
        <v/>
      </c>
      <c r="C277" s="0" t="s">
        <v>657</v>
      </c>
      <c r="D277" s="0" t="s">
        <v>658</v>
      </c>
      <c r="H277" s="0" t="s">
        <v>620</v>
      </c>
      <c r="J277" s="0" t="n">
        <v>18</v>
      </c>
      <c r="Q277" s="0" t="n">
        <v>777747104734</v>
      </c>
      <c r="T277" s="14"/>
      <c r="U277" s="14"/>
      <c r="V277" s="0" t="str">
        <f aca="false">IF(K277="rupture",ROW(),"")</f>
        <v/>
      </c>
    </row>
    <row r="278" customFormat="false" ht="13.8" hidden="false" customHeight="false" outlineLevel="0" collapsed="false">
      <c r="A278" s="0" t="str">
        <f aca="false">IF(H278=Rapport!$A$2,ROW(),B278)</f>
        <v/>
      </c>
      <c r="B278" s="0" t="str">
        <f aca="false">IF(OR(AND(H278&lt;&gt;Rapport!$A$2,Rapport!$C$1=""),I278&lt;&gt;Rapport!$C$1),"",ROW())</f>
        <v/>
      </c>
      <c r="C278" s="0" t="s">
        <v>659</v>
      </c>
      <c r="D278" s="0" t="s">
        <v>660</v>
      </c>
      <c r="H278" s="0" t="s">
        <v>620</v>
      </c>
      <c r="K278" s="0" t="s">
        <v>23</v>
      </c>
      <c r="Q278" s="0" t="n">
        <v>61328354121</v>
      </c>
      <c r="T278" s="14"/>
      <c r="U278" s="14"/>
      <c r="V278" s="0" t="n">
        <f aca="false">IF(K278="rupture",ROW(),"")</f>
        <v>278</v>
      </c>
    </row>
    <row r="279" customFormat="false" ht="13.8" hidden="false" customHeight="false" outlineLevel="0" collapsed="false">
      <c r="A279" s="0" t="str">
        <f aca="false">IF(H279=Rapport!$A$2,ROW(),B279)</f>
        <v/>
      </c>
      <c r="B279" s="0" t="str">
        <f aca="false">IF(OR(AND(H279&lt;&gt;Rapport!$A$2,Rapport!$C$1=""),I279&lt;&gt;Rapport!$C$1),"",ROW())</f>
        <v/>
      </c>
      <c r="C279" s="0" t="s">
        <v>661</v>
      </c>
      <c r="D279" s="0" t="s">
        <v>662</v>
      </c>
      <c r="E279" s="0" t="s">
        <v>662</v>
      </c>
      <c r="H279" s="0" t="s">
        <v>620</v>
      </c>
      <c r="J279" s="0" t="n">
        <v>23</v>
      </c>
      <c r="M279" s="0" t="n">
        <v>91.77</v>
      </c>
      <c r="O279" s="0" t="s">
        <v>53</v>
      </c>
      <c r="P279" s="0" t="s">
        <v>54</v>
      </c>
      <c r="Q279" s="0" t="n">
        <v>777747109470</v>
      </c>
      <c r="T279" s="14"/>
      <c r="U279" s="14"/>
      <c r="V279" s="0" t="str">
        <f aca="false">IF(K279="rupture",ROW(),"")</f>
        <v/>
      </c>
    </row>
    <row r="280" customFormat="false" ht="13.8" hidden="false" customHeight="false" outlineLevel="0" collapsed="false">
      <c r="A280" s="0" t="str">
        <f aca="false">IF(H280=Rapport!$A$2,ROW(),B280)</f>
        <v/>
      </c>
      <c r="B280" s="0" t="str">
        <f aca="false">IF(OR(AND(H280&lt;&gt;Rapport!$A$2,Rapport!$C$1=""),I280&lt;&gt;Rapport!$C$1),"",ROW())</f>
        <v/>
      </c>
      <c r="C280" s="0" t="s">
        <v>663</v>
      </c>
      <c r="D280" s="0" t="s">
        <v>664</v>
      </c>
      <c r="H280" s="0" t="s">
        <v>620</v>
      </c>
      <c r="J280" s="0" t="n">
        <v>8</v>
      </c>
      <c r="Q280" s="0" t="n">
        <v>777747109463</v>
      </c>
      <c r="T280" s="14"/>
      <c r="U280" s="14"/>
      <c r="V280" s="0" t="str">
        <f aca="false">IF(K280="rupture",ROW(),"")</f>
        <v/>
      </c>
    </row>
    <row r="281" customFormat="false" ht="13.8" hidden="false" customHeight="false" outlineLevel="0" collapsed="false">
      <c r="A281" s="0" t="str">
        <f aca="false">IF(H281=Rapport!$A$2,ROW(),B281)</f>
        <v/>
      </c>
      <c r="B281" s="0" t="str">
        <f aca="false">IF(OR(AND(H281&lt;&gt;Rapport!$A$2,Rapport!$C$1=""),I281&lt;&gt;Rapport!$C$1),"",ROW())</f>
        <v/>
      </c>
      <c r="C281" s="0" t="s">
        <v>665</v>
      </c>
      <c r="D281" s="0" t="s">
        <v>666</v>
      </c>
      <c r="H281" s="0" t="s">
        <v>620</v>
      </c>
      <c r="K281" s="0" t="s">
        <v>23</v>
      </c>
      <c r="Q281" s="0" t="n">
        <v>63435702550</v>
      </c>
      <c r="T281" s="14"/>
      <c r="U281" s="14"/>
      <c r="V281" s="0" t="n">
        <f aca="false">IF(K281="rupture",ROW(),"")</f>
        <v>281</v>
      </c>
    </row>
    <row r="282" customFormat="false" ht="13.8" hidden="false" customHeight="false" outlineLevel="0" collapsed="false">
      <c r="A282" s="0" t="str">
        <f aca="false">IF(H282=Rapport!$A$2,ROW(),B282)</f>
        <v/>
      </c>
      <c r="B282" s="0" t="str">
        <f aca="false">IF(OR(AND(H282&lt;&gt;Rapport!$A$2,Rapport!$C$1=""),I282&lt;&gt;Rapport!$C$1),"",ROW())</f>
        <v/>
      </c>
      <c r="C282" s="0" t="s">
        <v>667</v>
      </c>
      <c r="D282" s="0" t="s">
        <v>668</v>
      </c>
      <c r="H282" s="0" t="s">
        <v>620</v>
      </c>
      <c r="K282" s="0" t="s">
        <v>23</v>
      </c>
      <c r="Q282" s="0" t="n">
        <v>63435711521</v>
      </c>
      <c r="T282" s="14"/>
      <c r="U282" s="14"/>
      <c r="V282" s="0" t="n">
        <f aca="false">IF(K282="rupture",ROW(),"")</f>
        <v>282</v>
      </c>
    </row>
    <row r="283" customFormat="false" ht="13.8" hidden="false" customHeight="false" outlineLevel="0" collapsed="false">
      <c r="A283" s="0" t="str">
        <f aca="false">IF(H283=Rapport!$A$2,ROW(),B283)</f>
        <v/>
      </c>
      <c r="B283" s="0" t="str">
        <f aca="false">IF(OR(AND(H283&lt;&gt;Rapport!$A$2,Rapport!$C$1=""),I283&lt;&gt;Rapport!$C$1),"",ROW())</f>
        <v/>
      </c>
      <c r="C283" s="0" t="s">
        <v>669</v>
      </c>
      <c r="D283" s="0" t="s">
        <v>670</v>
      </c>
      <c r="H283" s="0" t="s">
        <v>620</v>
      </c>
      <c r="J283" s="0" t="n">
        <v>78</v>
      </c>
      <c r="Q283" s="0" t="n">
        <v>63435711514</v>
      </c>
      <c r="T283" s="14"/>
      <c r="U283" s="14"/>
      <c r="V283" s="0" t="str">
        <f aca="false">IF(K283="rupture",ROW(),"")</f>
        <v/>
      </c>
    </row>
    <row r="284" customFormat="false" ht="13.8" hidden="false" customHeight="false" outlineLevel="0" collapsed="false">
      <c r="A284" s="0" t="str">
        <f aca="false">IF(H284=Rapport!$A$2,ROW(),B284)</f>
        <v/>
      </c>
      <c r="B284" s="0" t="str">
        <f aca="false">IF(OR(AND(H284&lt;&gt;Rapport!$A$2,Rapport!$C$1=""),I284&lt;&gt;Rapport!$C$1),"",ROW())</f>
        <v/>
      </c>
      <c r="C284" s="0" t="s">
        <v>671</v>
      </c>
      <c r="D284" s="0" t="s">
        <v>672</v>
      </c>
      <c r="H284" s="0" t="s">
        <v>620</v>
      </c>
      <c r="J284" s="0" t="n">
        <v>42</v>
      </c>
      <c r="Q284" s="0" t="n">
        <v>63435702543</v>
      </c>
      <c r="T284" s="14"/>
      <c r="U284" s="14"/>
      <c r="V284" s="0" t="str">
        <f aca="false">IF(K284="rupture",ROW(),"")</f>
        <v/>
      </c>
    </row>
    <row r="285" customFormat="false" ht="13.8" hidden="false" customHeight="false" outlineLevel="0" collapsed="false">
      <c r="A285" s="0" t="str">
        <f aca="false">IF(H285=Rapport!$A$2,ROW(),B285)</f>
        <v/>
      </c>
      <c r="B285" s="0" t="str">
        <f aca="false">IF(OR(AND(H285&lt;&gt;Rapport!$A$2,Rapport!$C$1=""),I285&lt;&gt;Rapport!$C$1),"",ROW())</f>
        <v/>
      </c>
      <c r="C285" s="0" t="s">
        <v>673</v>
      </c>
      <c r="D285" s="0" t="s">
        <v>674</v>
      </c>
      <c r="H285" s="0" t="s">
        <v>620</v>
      </c>
      <c r="K285" s="0" t="s">
        <v>23</v>
      </c>
      <c r="Q285" s="0" t="n">
        <v>61328852856</v>
      </c>
      <c r="T285" s="14"/>
      <c r="U285" s="14"/>
      <c r="V285" s="0" t="n">
        <f aca="false">IF(K285="rupture",ROW(),"")</f>
        <v>285</v>
      </c>
    </row>
    <row r="286" customFormat="false" ht="13.8" hidden="false" customHeight="false" outlineLevel="0" collapsed="false">
      <c r="A286" s="0" t="str">
        <f aca="false">IF(H286=Rapport!$A$2,ROW(),B286)</f>
        <v/>
      </c>
      <c r="B286" s="0" t="str">
        <f aca="false">IF(OR(AND(H286&lt;&gt;Rapport!$A$2,Rapport!$C$1=""),I286&lt;&gt;Rapport!$C$1),"",ROW())</f>
        <v/>
      </c>
      <c r="C286" s="0" t="s">
        <v>675</v>
      </c>
      <c r="D286" s="0" t="s">
        <v>676</v>
      </c>
      <c r="H286" s="0" t="s">
        <v>620</v>
      </c>
      <c r="J286" s="0" t="n">
        <v>44</v>
      </c>
      <c r="Q286" s="0" t="n">
        <v>63435711590</v>
      </c>
      <c r="T286" s="14"/>
      <c r="U286" s="14"/>
      <c r="V286" s="0" t="str">
        <f aca="false">IF(K286="rupture",ROW(),"")</f>
        <v/>
      </c>
    </row>
    <row r="287" customFormat="false" ht="13.8" hidden="false" customHeight="false" outlineLevel="0" collapsed="false">
      <c r="A287" s="0" t="str">
        <f aca="false">IF(H287=Rapport!$A$2,ROW(),B287)</f>
        <v/>
      </c>
      <c r="B287" s="0" t="str">
        <f aca="false">IF(OR(AND(H287&lt;&gt;Rapport!$A$2,Rapport!$C$1=""),I287&lt;&gt;Rapport!$C$1),"",ROW())</f>
        <v/>
      </c>
      <c r="C287" s="0" t="s">
        <v>677</v>
      </c>
      <c r="D287" s="0" t="s">
        <v>678</v>
      </c>
      <c r="H287" s="0" t="s">
        <v>620</v>
      </c>
      <c r="K287" s="0" t="s">
        <v>23</v>
      </c>
      <c r="Q287" s="0" t="n">
        <v>63435702208</v>
      </c>
      <c r="T287" s="14"/>
      <c r="U287" s="14"/>
      <c r="V287" s="0" t="n">
        <f aca="false">IF(K287="rupture",ROW(),"")</f>
        <v>287</v>
      </c>
    </row>
    <row r="288" customFormat="false" ht="13.8" hidden="false" customHeight="false" outlineLevel="0" collapsed="false">
      <c r="A288" s="0" t="str">
        <f aca="false">IF(H288=Rapport!$A$2,ROW(),B288)</f>
        <v/>
      </c>
      <c r="B288" s="0" t="str">
        <f aca="false">IF(OR(AND(H288&lt;&gt;Rapport!$A$2,Rapport!$C$1=""),I288&lt;&gt;Rapport!$C$1),"",ROW())</f>
        <v/>
      </c>
      <c r="C288" s="0" t="s">
        <v>679</v>
      </c>
      <c r="D288" s="0" t="s">
        <v>680</v>
      </c>
      <c r="H288" s="0" t="s">
        <v>620</v>
      </c>
      <c r="K288" s="0" t="s">
        <v>23</v>
      </c>
      <c r="Q288" s="0" t="n">
        <v>63435702857</v>
      </c>
      <c r="T288" s="14"/>
      <c r="U288" s="14"/>
      <c r="V288" s="0" t="n">
        <f aca="false">IF(K288="rupture",ROW(),"")</f>
        <v>288</v>
      </c>
    </row>
    <row r="289" customFormat="false" ht="13.8" hidden="false" customHeight="false" outlineLevel="0" collapsed="false">
      <c r="A289" s="0" t="str">
        <f aca="false">IF(H289=Rapport!$A$2,ROW(),B289)</f>
        <v/>
      </c>
      <c r="B289" s="0" t="str">
        <f aca="false">IF(OR(AND(H289&lt;&gt;Rapport!$A$2,Rapport!$C$1=""),I289&lt;&gt;Rapport!$C$1),"",ROW())</f>
        <v/>
      </c>
      <c r="C289" s="0" t="s">
        <v>681</v>
      </c>
      <c r="D289" s="0" t="s">
        <v>682</v>
      </c>
      <c r="H289" s="0" t="s">
        <v>620</v>
      </c>
      <c r="K289" s="0" t="s">
        <v>23</v>
      </c>
      <c r="Q289" s="0" t="n">
        <v>63435020401</v>
      </c>
      <c r="T289" s="14"/>
      <c r="U289" s="14"/>
      <c r="V289" s="0" t="n">
        <f aca="false">IF(K289="rupture",ROW(),"")</f>
        <v>289</v>
      </c>
    </row>
    <row r="290" customFormat="false" ht="13.8" hidden="false" customHeight="false" outlineLevel="0" collapsed="false">
      <c r="A290" s="0" t="str">
        <f aca="false">IF(H290=Rapport!$A$2,ROW(),B290)</f>
        <v/>
      </c>
      <c r="B290" s="0" t="str">
        <f aca="false">IF(OR(AND(H290&lt;&gt;Rapport!$A$2,Rapport!$C$1=""),I290&lt;&gt;Rapport!$C$1),"",ROW())</f>
        <v/>
      </c>
      <c r="C290" s="0" t="s">
        <v>683</v>
      </c>
      <c r="D290" s="0" t="s">
        <v>684</v>
      </c>
      <c r="H290" s="0" t="s">
        <v>620</v>
      </c>
      <c r="K290" s="0" t="s">
        <v>23</v>
      </c>
      <c r="Q290" s="0" t="n">
        <v>61328342081</v>
      </c>
      <c r="T290" s="14"/>
      <c r="U290" s="14"/>
      <c r="V290" s="0" t="n">
        <f aca="false">IF(K290="rupture",ROW(),"")</f>
        <v>290</v>
      </c>
    </row>
    <row r="291" customFormat="false" ht="13.8" hidden="false" customHeight="false" outlineLevel="0" collapsed="false">
      <c r="A291" s="0" t="str">
        <f aca="false">IF(H291=Rapport!$A$2,ROW(),B291)</f>
        <v/>
      </c>
      <c r="B291" s="0" t="str">
        <f aca="false">IF(OR(AND(H291&lt;&gt;Rapport!$A$2,Rapport!$C$1=""),I291&lt;&gt;Rapport!$C$1),"",ROW())</f>
        <v/>
      </c>
      <c r="C291" s="0" t="s">
        <v>685</v>
      </c>
      <c r="D291" s="0" t="s">
        <v>686</v>
      </c>
      <c r="H291" s="0" t="s">
        <v>620</v>
      </c>
      <c r="K291" s="0" t="s">
        <v>23</v>
      </c>
      <c r="Q291" s="0" t="n">
        <v>61328342128</v>
      </c>
      <c r="T291" s="14"/>
      <c r="U291" s="14"/>
      <c r="V291" s="0" t="n">
        <f aca="false">IF(K291="rupture",ROW(),"")</f>
        <v>291</v>
      </c>
    </row>
    <row r="292" customFormat="false" ht="13.8" hidden="false" customHeight="false" outlineLevel="0" collapsed="false">
      <c r="A292" s="0" t="str">
        <f aca="false">IF(H292=Rapport!$A$2,ROW(),B292)</f>
        <v/>
      </c>
      <c r="B292" s="0" t="str">
        <f aca="false">IF(OR(AND(H292&lt;&gt;Rapport!$A$2,Rapport!$C$1=""),I292&lt;&gt;Rapport!$C$1),"",ROW())</f>
        <v/>
      </c>
      <c r="C292" s="0" t="s">
        <v>687</v>
      </c>
      <c r="D292" s="0" t="s">
        <v>688</v>
      </c>
      <c r="H292" s="0" t="s">
        <v>620</v>
      </c>
      <c r="J292" s="0" t="n">
        <v>306</v>
      </c>
      <c r="M292" s="0" t="n">
        <v>1171.98</v>
      </c>
      <c r="O292" s="0" t="s">
        <v>53</v>
      </c>
      <c r="P292" s="0" t="s">
        <v>54</v>
      </c>
      <c r="Q292" s="0" t="n">
        <v>610696763730</v>
      </c>
      <c r="T292" s="14"/>
      <c r="U292" s="14"/>
      <c r="V292" s="0" t="str">
        <f aca="false">IF(K292="rupture",ROW(),"")</f>
        <v/>
      </c>
    </row>
    <row r="293" customFormat="false" ht="13.8" hidden="false" customHeight="false" outlineLevel="0" collapsed="false">
      <c r="A293" s="0" t="str">
        <f aca="false">IF(H293=Rapport!$A$2,ROW(),B293)</f>
        <v/>
      </c>
      <c r="B293" s="0" t="str">
        <f aca="false">IF(OR(AND(H293&lt;&gt;Rapport!$A$2,Rapport!$C$1=""),I293&lt;&gt;Rapport!$C$1),"",ROW())</f>
        <v/>
      </c>
      <c r="C293" s="0" t="s">
        <v>689</v>
      </c>
      <c r="D293" s="0" t="s">
        <v>690</v>
      </c>
      <c r="H293" s="0" t="s">
        <v>620</v>
      </c>
      <c r="K293" s="0" t="s">
        <v>23</v>
      </c>
      <c r="Q293" s="0" t="n">
        <v>63435711033</v>
      </c>
      <c r="T293" s="14"/>
      <c r="U293" s="14"/>
      <c r="V293" s="0" t="n">
        <f aca="false">IF(K293="rupture",ROW(),"")</f>
        <v>293</v>
      </c>
    </row>
    <row r="294" customFormat="false" ht="13.8" hidden="false" customHeight="false" outlineLevel="0" collapsed="false">
      <c r="A294" s="0" t="str">
        <f aca="false">IF(H294=Rapport!$A$2,ROW(),B294)</f>
        <v/>
      </c>
      <c r="B294" s="0" t="str">
        <f aca="false">IF(OR(AND(H294&lt;&gt;Rapport!$A$2,Rapport!$C$1=""),I294&lt;&gt;Rapport!$C$1),"",ROW())</f>
        <v/>
      </c>
      <c r="C294" s="0" t="s">
        <v>691</v>
      </c>
      <c r="D294" s="0" t="s">
        <v>692</v>
      </c>
      <c r="H294" s="0" t="s">
        <v>620</v>
      </c>
      <c r="K294" s="0" t="s">
        <v>23</v>
      </c>
      <c r="Q294" s="0" t="n">
        <v>63435711040</v>
      </c>
      <c r="T294" s="14"/>
      <c r="U294" s="14"/>
      <c r="V294" s="0" t="n">
        <f aca="false">IF(K294="rupture",ROW(),"")</f>
        <v>294</v>
      </c>
    </row>
    <row r="295" customFormat="false" ht="13.8" hidden="false" customHeight="false" outlineLevel="0" collapsed="false">
      <c r="A295" s="0" t="str">
        <f aca="false">IF(H295=Rapport!$A$2,ROW(),B295)</f>
        <v/>
      </c>
      <c r="B295" s="0" t="str">
        <f aca="false">IF(OR(AND(H295&lt;&gt;Rapport!$A$2,Rapport!$C$1=""),I295&lt;&gt;Rapport!$C$1),"",ROW())</f>
        <v/>
      </c>
      <c r="C295" s="0" t="s">
        <v>693</v>
      </c>
      <c r="D295" s="0" t="s">
        <v>694</v>
      </c>
      <c r="H295" s="0" t="s">
        <v>620</v>
      </c>
      <c r="K295" s="0" t="s">
        <v>23</v>
      </c>
      <c r="Q295" s="0" t="n">
        <v>61328801366</v>
      </c>
      <c r="T295" s="14"/>
      <c r="U295" s="14"/>
      <c r="V295" s="0" t="n">
        <f aca="false">IF(K295="rupture",ROW(),"")</f>
        <v>295</v>
      </c>
    </row>
    <row r="296" customFormat="false" ht="13.8" hidden="false" customHeight="false" outlineLevel="0" collapsed="false">
      <c r="A296" s="0" t="str">
        <f aca="false">IF(H296=Rapport!$A$2,ROW(),B296)</f>
        <v/>
      </c>
      <c r="B296" s="0" t="str">
        <f aca="false">IF(OR(AND(H296&lt;&gt;Rapport!$A$2,Rapport!$C$1=""),I296&lt;&gt;Rapport!$C$1),"",ROW())</f>
        <v/>
      </c>
      <c r="C296" s="0" t="s">
        <v>695</v>
      </c>
      <c r="D296" s="0" t="s">
        <v>696</v>
      </c>
      <c r="H296" s="0" t="s">
        <v>620</v>
      </c>
      <c r="J296" s="0" t="n">
        <v>2400</v>
      </c>
      <c r="M296" s="0" t="n">
        <v>384</v>
      </c>
      <c r="O296" s="0" t="s">
        <v>53</v>
      </c>
      <c r="P296" s="0" t="s">
        <v>54</v>
      </c>
      <c r="Q296" s="0" t="n">
        <v>5901478997579</v>
      </c>
      <c r="T296" s="14"/>
      <c r="U296" s="14"/>
      <c r="V296" s="0" t="str">
        <f aca="false">IF(K296="rupture",ROW(),"")</f>
        <v/>
      </c>
    </row>
    <row r="297" customFormat="false" ht="13.8" hidden="false" customHeight="false" outlineLevel="0" collapsed="false">
      <c r="A297" s="0" t="str">
        <f aca="false">IF(H297=Rapport!$A$2,ROW(),B297)</f>
        <v/>
      </c>
      <c r="B297" s="0" t="str">
        <f aca="false">IF(OR(AND(H297&lt;&gt;Rapport!$A$2,Rapport!$C$1=""),I297&lt;&gt;Rapport!$C$1),"",ROW())</f>
        <v/>
      </c>
      <c r="C297" s="0" t="s">
        <v>697</v>
      </c>
      <c r="D297" s="0" t="s">
        <v>698</v>
      </c>
      <c r="H297" s="0" t="s">
        <v>620</v>
      </c>
      <c r="J297" s="0" t="n">
        <v>240</v>
      </c>
      <c r="Q297" s="0" t="n">
        <v>5901478997586</v>
      </c>
      <c r="T297" s="14"/>
      <c r="U297" s="14"/>
      <c r="V297" s="0" t="str">
        <f aca="false">IF(K297="rupture",ROW(),"")</f>
        <v/>
      </c>
    </row>
    <row r="298" customFormat="false" ht="13.8" hidden="false" customHeight="false" outlineLevel="0" collapsed="false">
      <c r="A298" s="0" t="str">
        <f aca="false">IF(H298=Rapport!$A$2,ROW(),B298)</f>
        <v/>
      </c>
      <c r="B298" s="0" t="str">
        <f aca="false">IF(OR(AND(H298&lt;&gt;Rapport!$A$2,Rapport!$C$1=""),I298&lt;&gt;Rapport!$C$1),"",ROW())</f>
        <v/>
      </c>
      <c r="C298" s="0" t="s">
        <v>699</v>
      </c>
      <c r="D298" s="0" t="s">
        <v>700</v>
      </c>
      <c r="H298" s="0" t="s">
        <v>620</v>
      </c>
      <c r="J298" s="0" t="n">
        <v>240</v>
      </c>
      <c r="Q298" s="0" t="n">
        <v>5901478998309</v>
      </c>
      <c r="T298" s="14"/>
      <c r="U298" s="14"/>
      <c r="V298" s="0" t="str">
        <f aca="false">IF(K298="rupture",ROW(),"")</f>
        <v/>
      </c>
    </row>
    <row r="299" customFormat="false" ht="13.8" hidden="false" customHeight="false" outlineLevel="0" collapsed="false">
      <c r="A299" s="0" t="str">
        <f aca="false">IF(H299=Rapport!$A$2,ROW(),B299)</f>
        <v/>
      </c>
      <c r="B299" s="0" t="str">
        <f aca="false">IF(OR(AND(H299&lt;&gt;Rapport!$A$2,Rapport!$C$1=""),I299&lt;&gt;Rapport!$C$1),"",ROW())</f>
        <v/>
      </c>
      <c r="C299" s="0" t="s">
        <v>701</v>
      </c>
      <c r="D299" s="0" t="s">
        <v>702</v>
      </c>
      <c r="H299" s="0" t="s">
        <v>620</v>
      </c>
      <c r="J299" s="0" t="n">
        <v>2147483647</v>
      </c>
      <c r="O299" s="0" t="s">
        <v>53</v>
      </c>
      <c r="Q299" s="0" t="n">
        <v>5901478998330</v>
      </c>
      <c r="T299" s="14"/>
      <c r="U299" s="14"/>
      <c r="V299" s="0" t="str">
        <f aca="false">IF(K299="rupture",ROW(),"")</f>
        <v/>
      </c>
    </row>
    <row r="300" customFormat="false" ht="13.8" hidden="false" customHeight="false" outlineLevel="0" collapsed="false">
      <c r="A300" s="0" t="str">
        <f aca="false">IF(H300=Rapport!$A$2,ROW(),B300)</f>
        <v/>
      </c>
      <c r="B300" s="0" t="str">
        <f aca="false">IF(OR(AND(H300&lt;&gt;Rapport!$A$2,Rapport!$C$1=""),I300&lt;&gt;Rapport!$C$1),"",ROW())</f>
        <v/>
      </c>
      <c r="C300" s="0" t="s">
        <v>703</v>
      </c>
      <c r="D300" s="0" t="s">
        <v>704</v>
      </c>
      <c r="E300" s="0" t="s">
        <v>705</v>
      </c>
      <c r="H300" s="0" t="s">
        <v>706</v>
      </c>
      <c r="I300" s="0" t="s">
        <v>707</v>
      </c>
      <c r="J300" s="0" t="n">
        <v>24</v>
      </c>
      <c r="M300" s="0" t="n">
        <v>14.88</v>
      </c>
      <c r="Q300" s="0" t="n">
        <v>69762086356</v>
      </c>
      <c r="S300" s="0" t="s">
        <v>67</v>
      </c>
      <c r="T300" s="14"/>
      <c r="U300" s="14"/>
      <c r="V300" s="0" t="str">
        <f aca="false">IF(K300="rupture",ROW(),"")</f>
        <v/>
      </c>
    </row>
    <row r="301" customFormat="false" ht="13.8" hidden="false" customHeight="false" outlineLevel="0" collapsed="false">
      <c r="A301" s="0" t="str">
        <f aca="false">IF(H301=Rapport!$A$2,ROW(),B301)</f>
        <v/>
      </c>
      <c r="B301" s="0" t="str">
        <f aca="false">IF(OR(AND(H301&lt;&gt;Rapport!$A$2,Rapport!$C$1=""),I301&lt;&gt;Rapport!$C$1),"",ROW())</f>
        <v/>
      </c>
      <c r="C301" s="0" t="s">
        <v>708</v>
      </c>
      <c r="D301" s="0" t="s">
        <v>709</v>
      </c>
      <c r="E301" s="0" t="s">
        <v>710</v>
      </c>
      <c r="H301" s="0" t="s">
        <v>706</v>
      </c>
      <c r="I301" s="0" t="s">
        <v>707</v>
      </c>
      <c r="J301" s="0" t="n">
        <v>24</v>
      </c>
      <c r="M301" s="0" t="n">
        <v>14.88</v>
      </c>
      <c r="Q301" s="0" t="n">
        <v>69762086332</v>
      </c>
      <c r="S301" s="0" t="s">
        <v>67</v>
      </c>
      <c r="T301" s="14"/>
      <c r="U301" s="14"/>
      <c r="V301" s="0" t="str">
        <f aca="false">IF(K301="rupture",ROW(),"")</f>
        <v/>
      </c>
    </row>
    <row r="302" customFormat="false" ht="13.8" hidden="false" customHeight="false" outlineLevel="0" collapsed="false">
      <c r="A302" s="0" t="str">
        <f aca="false">IF(H302=Rapport!$A$2,ROW(),B302)</f>
        <v/>
      </c>
      <c r="B302" s="0" t="str">
        <f aca="false">IF(OR(AND(H302&lt;&gt;Rapport!$A$2,Rapport!$C$1=""),I302&lt;&gt;Rapport!$C$1),"",ROW())</f>
        <v/>
      </c>
      <c r="C302" s="0" t="s">
        <v>711</v>
      </c>
      <c r="D302" s="0" t="s">
        <v>712</v>
      </c>
      <c r="H302" s="0" t="s">
        <v>706</v>
      </c>
      <c r="J302" s="0" t="n">
        <v>190</v>
      </c>
      <c r="M302" s="0" t="n">
        <v>568.1</v>
      </c>
      <c r="O302" s="0" t="s">
        <v>53</v>
      </c>
      <c r="Q302" s="0" t="n">
        <v>612668141188</v>
      </c>
      <c r="T302" s="14"/>
      <c r="U302" s="14"/>
      <c r="V302" s="0" t="str">
        <f aca="false">IF(K302="rupture",ROW(),"")</f>
        <v/>
      </c>
    </row>
    <row r="303" customFormat="false" ht="13.8" hidden="false" customHeight="false" outlineLevel="0" collapsed="false">
      <c r="A303" s="0" t="str">
        <f aca="false">IF(H303=Rapport!$A$2,ROW(),B303)</f>
        <v/>
      </c>
      <c r="B303" s="0" t="str">
        <f aca="false">IF(OR(AND(H303&lt;&gt;Rapport!$A$2,Rapport!$C$1=""),I303&lt;&gt;Rapport!$C$1),"",ROW())</f>
        <v/>
      </c>
      <c r="C303" s="0" t="s">
        <v>713</v>
      </c>
      <c r="D303" s="0" t="s">
        <v>714</v>
      </c>
      <c r="H303" s="0" t="s">
        <v>706</v>
      </c>
      <c r="J303" s="0" t="n">
        <v>24</v>
      </c>
      <c r="Q303" s="0" t="n">
        <v>62823204850</v>
      </c>
      <c r="T303" s="14"/>
      <c r="U303" s="14"/>
      <c r="V303" s="0" t="str">
        <f aca="false">IF(K303="rupture",ROW(),"")</f>
        <v/>
      </c>
    </row>
    <row r="304" customFormat="false" ht="13.8" hidden="false" customHeight="false" outlineLevel="0" collapsed="false">
      <c r="A304" s="0" t="str">
        <f aca="false">IF(H304=Rapport!$A$2,ROW(),B304)</f>
        <v/>
      </c>
      <c r="B304" s="0" t="str">
        <f aca="false">IF(OR(AND(H304&lt;&gt;Rapport!$A$2,Rapport!$C$1=""),I304&lt;&gt;Rapport!$C$1),"",ROW())</f>
        <v/>
      </c>
      <c r="C304" s="0" t="s">
        <v>715</v>
      </c>
      <c r="D304" s="0" t="s">
        <v>716</v>
      </c>
      <c r="H304" s="0" t="s">
        <v>706</v>
      </c>
      <c r="K304" s="0" t="s">
        <v>23</v>
      </c>
      <c r="Q304" s="0" t="n">
        <v>62823204874</v>
      </c>
      <c r="T304" s="14"/>
      <c r="U304" s="14"/>
      <c r="V304" s="0" t="n">
        <f aca="false">IF(K304="rupture",ROW(),"")</f>
        <v>304</v>
      </c>
    </row>
    <row r="305" customFormat="false" ht="13.8" hidden="false" customHeight="false" outlineLevel="0" collapsed="false">
      <c r="A305" s="0" t="str">
        <f aca="false">IF(H305=Rapport!$A$2,ROW(),B305)</f>
        <v/>
      </c>
      <c r="B305" s="0" t="str">
        <f aca="false">IF(OR(AND(H305&lt;&gt;Rapport!$A$2,Rapport!$C$1=""),I305&lt;&gt;Rapport!$C$1),"",ROW())</f>
        <v/>
      </c>
      <c r="C305" s="0" t="s">
        <v>717</v>
      </c>
      <c r="D305" s="0" t="s">
        <v>718</v>
      </c>
      <c r="H305" s="0" t="s">
        <v>706</v>
      </c>
      <c r="K305" s="0" t="s">
        <v>23</v>
      </c>
      <c r="Q305" s="0" t="n">
        <v>67004003840</v>
      </c>
      <c r="T305" s="14"/>
      <c r="U305" s="14"/>
      <c r="V305" s="0" t="n">
        <f aca="false">IF(K305="rupture",ROW(),"")</f>
        <v>305</v>
      </c>
    </row>
    <row r="306" customFormat="false" ht="13.8" hidden="false" customHeight="false" outlineLevel="0" collapsed="false">
      <c r="A306" s="0" t="str">
        <f aca="false">IF(H306=Rapport!$A$2,ROW(),B306)</f>
        <v/>
      </c>
      <c r="B306" s="0" t="str">
        <f aca="false">IF(OR(AND(H306&lt;&gt;Rapport!$A$2,Rapport!$C$1=""),I306&lt;&gt;Rapport!$C$1),"",ROW())</f>
        <v/>
      </c>
      <c r="C306" s="0" t="s">
        <v>719</v>
      </c>
      <c r="D306" s="0" t="s">
        <v>720</v>
      </c>
      <c r="H306" s="0" t="s">
        <v>706</v>
      </c>
      <c r="K306" s="0" t="s">
        <v>23</v>
      </c>
      <c r="Q306" s="0" t="n">
        <v>67004038415</v>
      </c>
      <c r="T306" s="14"/>
      <c r="U306" s="14"/>
      <c r="V306" s="0" t="n">
        <f aca="false">IF(K306="rupture",ROW(),"")</f>
        <v>306</v>
      </c>
    </row>
    <row r="307" customFormat="false" ht="13.8" hidden="false" customHeight="false" outlineLevel="0" collapsed="false">
      <c r="A307" s="0" t="str">
        <f aca="false">IF(H307=Rapport!$A$2,ROW(),B307)</f>
        <v/>
      </c>
      <c r="B307" s="0" t="str">
        <f aca="false">IF(OR(AND(H307&lt;&gt;Rapport!$A$2,Rapport!$C$1=""),I307&lt;&gt;Rapport!$C$1),"",ROW())</f>
        <v/>
      </c>
      <c r="C307" s="0" t="s">
        <v>721</v>
      </c>
      <c r="D307" s="0" t="s">
        <v>722</v>
      </c>
      <c r="H307" s="0" t="s">
        <v>723</v>
      </c>
      <c r="J307" s="0" t="n">
        <v>14</v>
      </c>
      <c r="Q307" s="0" t="n">
        <v>25215625732</v>
      </c>
      <c r="T307" s="14"/>
      <c r="U307" s="14"/>
      <c r="V307" s="0" t="str">
        <f aca="false">IF(K307="rupture",ROW(),"")</f>
        <v/>
      </c>
    </row>
    <row r="308" customFormat="false" ht="13.8" hidden="false" customHeight="false" outlineLevel="0" collapsed="false">
      <c r="A308" s="0" t="str">
        <f aca="false">IF(H308=Rapport!$A$2,ROW(),B308)</f>
        <v/>
      </c>
      <c r="B308" s="0" t="str">
        <f aca="false">IF(OR(AND(H308&lt;&gt;Rapport!$A$2,Rapport!$C$1=""),I308&lt;&gt;Rapport!$C$1),"",ROW())</f>
        <v/>
      </c>
      <c r="C308" s="0" t="n">
        <v>621139600673</v>
      </c>
      <c r="D308" s="0" t="s">
        <v>724</v>
      </c>
      <c r="H308" s="0" t="s">
        <v>725</v>
      </c>
      <c r="K308" s="0" t="s">
        <v>23</v>
      </c>
      <c r="Q308" s="0" t="n">
        <v>621139600673</v>
      </c>
      <c r="T308" s="14"/>
      <c r="U308" s="14"/>
      <c r="V308" s="0" t="n">
        <f aca="false">IF(K308="rupture",ROW(),"")</f>
        <v>308</v>
      </c>
    </row>
    <row r="309" customFormat="false" ht="13.8" hidden="false" customHeight="false" outlineLevel="0" collapsed="false">
      <c r="A309" s="0" t="str">
        <f aca="false">IF(H309=Rapport!$A$2,ROW(),B309)</f>
        <v/>
      </c>
      <c r="B309" s="0" t="str">
        <f aca="false">IF(OR(AND(H309&lt;&gt;Rapport!$A$2,Rapport!$C$1=""),I309&lt;&gt;Rapport!$C$1),"",ROW())</f>
        <v/>
      </c>
      <c r="C309" s="0" t="n">
        <v>624274530829</v>
      </c>
      <c r="D309" s="0" t="s">
        <v>726</v>
      </c>
      <c r="H309" s="0" t="s">
        <v>725</v>
      </c>
      <c r="K309" s="0" t="s">
        <v>23</v>
      </c>
      <c r="Q309" s="0" t="n">
        <v>624274530829</v>
      </c>
      <c r="T309" s="14"/>
      <c r="U309" s="14"/>
      <c r="V309" s="0" t="n">
        <f aca="false">IF(K309="rupture",ROW(),"")</f>
        <v>309</v>
      </c>
    </row>
    <row r="310" customFormat="false" ht="13.8" hidden="false" customHeight="false" outlineLevel="0" collapsed="false">
      <c r="A310" s="0" t="str">
        <f aca="false">IF(H310=Rapport!$A$2,ROW(),B310)</f>
        <v/>
      </c>
      <c r="B310" s="0" t="str">
        <f aca="false">IF(OR(AND(H310&lt;&gt;Rapport!$A$2,Rapport!$C$1=""),I310&lt;&gt;Rapport!$C$1),"",ROW())</f>
        <v/>
      </c>
      <c r="C310" s="0" t="s">
        <v>727</v>
      </c>
      <c r="D310" s="0" t="s">
        <v>728</v>
      </c>
      <c r="H310" s="0" t="s">
        <v>729</v>
      </c>
      <c r="K310" s="0" t="s">
        <v>23</v>
      </c>
      <c r="Q310" s="0" t="n">
        <v>688864265959</v>
      </c>
      <c r="T310" s="14"/>
      <c r="U310" s="14"/>
      <c r="V310" s="0" t="n">
        <f aca="false">IF(K310="rupture",ROW(),"")</f>
        <v>310</v>
      </c>
    </row>
    <row r="311" customFormat="false" ht="13.8" hidden="false" customHeight="false" outlineLevel="0" collapsed="false">
      <c r="A311" s="0" t="str">
        <f aca="false">IF(H311=Rapport!$A$2,ROW(),B311)</f>
        <v/>
      </c>
      <c r="B311" s="0" t="str">
        <f aca="false">IF(OR(AND(H311&lt;&gt;Rapport!$A$2,Rapport!$C$1=""),I311&lt;&gt;Rapport!$C$1),"",ROW())</f>
        <v/>
      </c>
      <c r="C311" s="0" t="s">
        <v>730</v>
      </c>
      <c r="D311" s="0" t="s">
        <v>731</v>
      </c>
      <c r="H311" s="0" t="s">
        <v>729</v>
      </c>
      <c r="K311" s="0" t="s">
        <v>23</v>
      </c>
      <c r="Q311" s="0" t="n">
        <v>688864999502</v>
      </c>
      <c r="T311" s="14"/>
      <c r="U311" s="14"/>
      <c r="V311" s="0" t="n">
        <f aca="false">IF(K311="rupture",ROW(),"")</f>
        <v>311</v>
      </c>
    </row>
    <row r="312" customFormat="false" ht="13.8" hidden="false" customHeight="false" outlineLevel="0" collapsed="false">
      <c r="A312" s="0" t="str">
        <f aca="false">IF(H312=Rapport!$A$2,ROW(),B312)</f>
        <v/>
      </c>
      <c r="B312" s="0" t="str">
        <f aca="false">IF(OR(AND(H312&lt;&gt;Rapport!$A$2,Rapport!$C$1=""),I312&lt;&gt;Rapport!$C$1),"",ROW())</f>
        <v/>
      </c>
      <c r="C312" s="0" t="n">
        <v>777080000000</v>
      </c>
      <c r="D312" s="0" t="s">
        <v>732</v>
      </c>
      <c r="H312" s="0" t="s">
        <v>733</v>
      </c>
      <c r="K312" s="0" t="s">
        <v>23</v>
      </c>
      <c r="Q312" s="0" t="n">
        <v>777080001011</v>
      </c>
      <c r="T312" s="14"/>
      <c r="U312" s="14"/>
      <c r="V312" s="0" t="n">
        <f aca="false">IF(K312="rupture",ROW(),"")</f>
        <v>312</v>
      </c>
    </row>
    <row r="313" customFormat="false" ht="13.8" hidden="false" customHeight="false" outlineLevel="0" collapsed="false">
      <c r="A313" s="0" t="str">
        <f aca="false">IF(H313=Rapport!$A$2,ROW(),B313)</f>
        <v/>
      </c>
      <c r="B313" s="0" t="str">
        <f aca="false">IF(OR(AND(H313&lt;&gt;Rapport!$A$2,Rapport!$C$1=""),I313&lt;&gt;Rapport!$C$1),"",ROW())</f>
        <v/>
      </c>
      <c r="C313" s="0" t="s">
        <v>734</v>
      </c>
      <c r="D313" s="0" t="s">
        <v>735</v>
      </c>
      <c r="H313" s="0" t="s">
        <v>736</v>
      </c>
      <c r="J313" s="0" t="n">
        <v>5</v>
      </c>
      <c r="Q313" s="0" t="n">
        <v>61025050210</v>
      </c>
      <c r="T313" s="14"/>
      <c r="U313" s="14"/>
      <c r="V313" s="0" t="str">
        <f aca="false">IF(K313="rupture",ROW(),"")</f>
        <v/>
      </c>
    </row>
    <row r="314" customFormat="false" ht="13.8" hidden="false" customHeight="false" outlineLevel="0" collapsed="false">
      <c r="A314" s="0" t="str">
        <f aca="false">IF(H314=Rapport!$A$2,ROW(),B314)</f>
        <v/>
      </c>
      <c r="B314" s="0" t="str">
        <f aca="false">IF(OR(AND(H314&lt;&gt;Rapport!$A$2,Rapport!$C$1=""),I314&lt;&gt;Rapport!$C$1),"",ROW())</f>
        <v/>
      </c>
      <c r="C314" s="0" t="s">
        <v>737</v>
      </c>
      <c r="D314" s="0" t="s">
        <v>738</v>
      </c>
      <c r="H314" s="0" t="s">
        <v>736</v>
      </c>
      <c r="J314" s="0" t="n">
        <v>8</v>
      </c>
      <c r="Q314" s="0" t="n">
        <v>61025050173</v>
      </c>
      <c r="T314" s="14"/>
      <c r="U314" s="14"/>
      <c r="V314" s="0" t="str">
        <f aca="false">IF(K314="rupture",ROW(),"")</f>
        <v/>
      </c>
    </row>
    <row r="315" customFormat="false" ht="13.8" hidden="false" customHeight="false" outlineLevel="0" collapsed="false">
      <c r="A315" s="0" t="str">
        <f aca="false">IF(H315=Rapport!$A$2,ROW(),B315)</f>
        <v/>
      </c>
      <c r="B315" s="0" t="str">
        <f aca="false">IF(OR(AND(H315&lt;&gt;Rapport!$A$2,Rapport!$C$1=""),I315&lt;&gt;Rapport!$C$1),"",ROW())</f>
        <v/>
      </c>
      <c r="C315" s="0" t="s">
        <v>739</v>
      </c>
      <c r="D315" s="0" t="s">
        <v>740</v>
      </c>
      <c r="H315" s="0" t="s">
        <v>736</v>
      </c>
      <c r="J315" s="0" t="n">
        <v>3</v>
      </c>
      <c r="Q315" s="0" t="s">
        <v>741</v>
      </c>
      <c r="T315" s="14"/>
      <c r="U315" s="14"/>
      <c r="V315" s="0" t="str">
        <f aca="false">IF(K315="rupture",ROW(),"")</f>
        <v/>
      </c>
    </row>
    <row r="316" customFormat="false" ht="13.8" hidden="false" customHeight="false" outlineLevel="0" collapsed="false">
      <c r="A316" s="0" t="str">
        <f aca="false">IF(H316=Rapport!$A$2,ROW(),B316)</f>
        <v/>
      </c>
      <c r="B316" s="0" t="str">
        <f aca="false">IF(OR(AND(H316&lt;&gt;Rapport!$A$2,Rapport!$C$1=""),I316&lt;&gt;Rapport!$C$1),"",ROW())</f>
        <v/>
      </c>
      <c r="C316" s="0" t="s">
        <v>742</v>
      </c>
      <c r="D316" s="0" t="s">
        <v>743</v>
      </c>
      <c r="H316" s="0" t="s">
        <v>736</v>
      </c>
      <c r="J316" s="0" t="n">
        <v>12</v>
      </c>
      <c r="Q316" s="0" t="n">
        <v>61025050180</v>
      </c>
      <c r="T316" s="14"/>
      <c r="U316" s="14"/>
      <c r="V316" s="0" t="str">
        <f aca="false">IF(K316="rupture",ROW(),"")</f>
        <v/>
      </c>
    </row>
    <row r="317" customFormat="false" ht="13.8" hidden="false" customHeight="false" outlineLevel="0" collapsed="false">
      <c r="A317" s="0" t="str">
        <f aca="false">IF(H317=Rapport!$A$2,ROW(),B317)</f>
        <v/>
      </c>
      <c r="B317" s="0" t="str">
        <f aca="false">IF(OR(AND(H317&lt;&gt;Rapport!$A$2,Rapport!$C$1=""),I317&lt;&gt;Rapport!$C$1),"",ROW())</f>
        <v/>
      </c>
      <c r="C317" s="0" t="s">
        <v>744</v>
      </c>
      <c r="D317" s="0" t="s">
        <v>745</v>
      </c>
      <c r="H317" s="0" t="s">
        <v>736</v>
      </c>
      <c r="J317" s="0" t="n">
        <v>1</v>
      </c>
      <c r="Q317" s="0" t="n">
        <v>61025050203</v>
      </c>
      <c r="T317" s="14"/>
      <c r="U317" s="14"/>
      <c r="V317" s="0" t="str">
        <f aca="false">IF(K317="rupture",ROW(),"")</f>
        <v/>
      </c>
    </row>
    <row r="318" customFormat="false" ht="13.8" hidden="false" customHeight="false" outlineLevel="0" collapsed="false">
      <c r="A318" s="0" t="str">
        <f aca="false">IF(H318=Rapport!$A$2,ROW(),B318)</f>
        <v/>
      </c>
      <c r="B318" s="0" t="str">
        <f aca="false">IF(OR(AND(H318&lt;&gt;Rapport!$A$2,Rapport!$C$1=""),I318&lt;&gt;Rapport!$C$1),"",ROW())</f>
        <v/>
      </c>
      <c r="C318" s="0" t="s">
        <v>746</v>
      </c>
      <c r="D318" s="0" t="s">
        <v>747</v>
      </c>
      <c r="H318" s="0" t="s">
        <v>736</v>
      </c>
      <c r="J318" s="0" t="n">
        <v>9</v>
      </c>
      <c r="Q318" s="0" t="n">
        <v>61025050227</v>
      </c>
      <c r="T318" s="14"/>
      <c r="U318" s="14"/>
      <c r="V318" s="0" t="str">
        <f aca="false">IF(K318="rupture",ROW(),"")</f>
        <v/>
      </c>
    </row>
    <row r="319" customFormat="false" ht="13.8" hidden="false" customHeight="false" outlineLevel="0" collapsed="false">
      <c r="A319" s="0" t="str">
        <f aca="false">IF(H319=Rapport!$A$2,ROW(),B319)</f>
        <v/>
      </c>
      <c r="B319" s="0" t="str">
        <f aca="false">IF(OR(AND(H319&lt;&gt;Rapport!$A$2,Rapport!$C$1=""),I319&lt;&gt;Rapport!$C$1),"",ROW())</f>
        <v/>
      </c>
    </row>
    <row r="320" customFormat="false" ht="13.8" hidden="false" customHeight="false" outlineLevel="0" collapsed="false">
      <c r="A320" s="0" t="str">
        <f aca="false">IF(H320=Rapport!$A$2,ROW(),B320)</f>
        <v/>
      </c>
      <c r="B320" s="0" t="str">
        <f aca="false">IF(OR(AND(H320&lt;&gt;Rapport!$A$2,Rapport!$C$1=""),I320&lt;&gt;Rapport!$C$1),"",ROW())</f>
        <v/>
      </c>
    </row>
    <row r="321" customFormat="false" ht="13.8" hidden="false" customHeight="false" outlineLevel="0" collapsed="false">
      <c r="A321" s="0" t="str">
        <f aca="false">IF(H321=Rapport!$A$2,ROW(),B321)</f>
        <v/>
      </c>
      <c r="B321" s="0" t="str">
        <f aca="false">IF(OR(AND(H321&lt;&gt;Rapport!$A$2,Rapport!$C$1=""),I321&lt;&gt;Rapport!$C$1),"",ROW())</f>
        <v/>
      </c>
    </row>
    <row r="322" customFormat="false" ht="13.8" hidden="false" customHeight="false" outlineLevel="0" collapsed="false">
      <c r="A322" s="0" t="str">
        <f aca="false">IF(H322=Rapport!$A$2,ROW(),B322)</f>
        <v/>
      </c>
      <c r="B322" s="0" t="str">
        <f aca="false">IF(OR(AND(H322&lt;&gt;Rapport!$A$2,Rapport!$C$1=""),I322&lt;&gt;Rapport!$C$1),"",ROW())</f>
        <v/>
      </c>
    </row>
    <row r="323" customFormat="false" ht="13.8" hidden="false" customHeight="false" outlineLevel="0" collapsed="false">
      <c r="A323" s="0" t="str">
        <f aca="false">IF(H323=Rapport!$A$2,ROW(),B323)</f>
        <v/>
      </c>
      <c r="B323" s="0" t="str">
        <f aca="false">IF(OR(AND(H323&lt;&gt;Rapport!$A$2,Rapport!$C$1=""),I323&lt;&gt;Rapport!$C$1),"",ROW())</f>
        <v/>
      </c>
    </row>
    <row r="324" customFormat="false" ht="13.8" hidden="false" customHeight="false" outlineLevel="0" collapsed="false">
      <c r="A324" s="0" t="str">
        <f aca="false">IF(H324=Rapport!$A$2,ROW(),B324)</f>
        <v/>
      </c>
      <c r="B324" s="0" t="str">
        <f aca="false">IF(OR(AND(H324&lt;&gt;Rapport!$A$2,Rapport!$C$1=""),I324&lt;&gt;Rapport!$C$1),"",ROW())</f>
        <v/>
      </c>
    </row>
    <row r="325" customFormat="false" ht="13.8" hidden="false" customHeight="false" outlineLevel="0" collapsed="false">
      <c r="A325" s="0" t="str">
        <f aca="false">IF(H325=Rapport!$A$2,ROW(),B325)</f>
        <v/>
      </c>
      <c r="B325" s="0" t="str">
        <f aca="false">IF(OR(AND(H325&lt;&gt;Rapport!$A$2,Rapport!$C$1=""),I325&lt;&gt;Rapport!$C$1),"",ROW())</f>
        <v/>
      </c>
    </row>
    <row r="326" customFormat="false" ht="13.8" hidden="false" customHeight="false" outlineLevel="0" collapsed="false">
      <c r="A326" s="0" t="str">
        <f aca="false">IF(H326=Rapport!$A$2,ROW(),B326)</f>
        <v/>
      </c>
      <c r="B326" s="0" t="str">
        <f aca="false">IF(OR(AND(H326&lt;&gt;Rapport!$A$2,Rapport!$C$1=""),I326&lt;&gt;Rapport!$C$1),"",ROW())</f>
        <v/>
      </c>
    </row>
    <row r="327" customFormat="false" ht="13.8" hidden="false" customHeight="false" outlineLevel="0" collapsed="false">
      <c r="A327" s="0" t="str">
        <f aca="false">IF(H327=Rapport!$A$2,ROW(),B327)</f>
        <v/>
      </c>
      <c r="B327" s="0" t="str">
        <f aca="false">IF(OR(AND(H327&lt;&gt;Rapport!$A$2,Rapport!$C$1=""),I327&lt;&gt;Rapport!$C$1),"",ROW())</f>
        <v/>
      </c>
    </row>
    <row r="328" customFormat="false" ht="13.8" hidden="false" customHeight="false" outlineLevel="0" collapsed="false">
      <c r="A328" s="0" t="str">
        <f aca="false">IF(H328=Rapport!$A$2,ROW(),B328)</f>
        <v/>
      </c>
      <c r="B328" s="0" t="str">
        <f aca="false">IF(OR(AND(H328&lt;&gt;Rapport!$A$2,Rapport!$C$1=""),I328&lt;&gt;Rapport!$C$1),"",ROW())</f>
        <v/>
      </c>
    </row>
    <row r="329" customFormat="false" ht="13.8" hidden="false" customHeight="false" outlineLevel="0" collapsed="false">
      <c r="A329" s="0" t="str">
        <f aca="false">IF(H329=Rapport!$A$2,ROW(),B329)</f>
        <v/>
      </c>
      <c r="B329" s="0" t="str">
        <f aca="false">IF(OR(AND(H329&lt;&gt;Rapport!$A$2,Rapport!$C$1=""),I329&lt;&gt;Rapport!$C$1),"",ROW())</f>
        <v/>
      </c>
    </row>
    <row r="330" customFormat="false" ht="13.8" hidden="false" customHeight="false" outlineLevel="0" collapsed="false">
      <c r="A330" s="0" t="str">
        <f aca="false">IF(H330=Rapport!$A$2,ROW(),B330)</f>
        <v/>
      </c>
      <c r="B330" s="0" t="str">
        <f aca="false">IF(OR(AND(H330&lt;&gt;Rapport!$A$2,Rapport!$C$1=""),I330&lt;&gt;Rapport!$C$1),"",ROW())</f>
        <v/>
      </c>
    </row>
    <row r="331" customFormat="false" ht="13.8" hidden="false" customHeight="false" outlineLevel="0" collapsed="false">
      <c r="A331" s="0" t="str">
        <f aca="false">IF(H331=Rapport!$A$2,ROW(),B331)</f>
        <v/>
      </c>
      <c r="B331" s="0" t="str">
        <f aca="false">IF(OR(AND(H331&lt;&gt;Rapport!$A$2,Rapport!$C$1=""),I331&lt;&gt;Rapport!$C$1),"",ROW())</f>
        <v/>
      </c>
    </row>
    <row r="332" customFormat="false" ht="13.8" hidden="false" customHeight="false" outlineLevel="0" collapsed="false">
      <c r="A332" s="0" t="str">
        <f aca="false">IF(H332=Rapport!$A$2,ROW(),B332)</f>
        <v/>
      </c>
      <c r="B332" s="0" t="str">
        <f aca="false">IF(OR(AND(H332&lt;&gt;Rapport!$A$2,Rapport!$C$1=""),I332&lt;&gt;Rapport!$C$1),"",ROW())</f>
        <v/>
      </c>
    </row>
    <row r="333" customFormat="false" ht="13.8" hidden="false" customHeight="false" outlineLevel="0" collapsed="false">
      <c r="A333" s="0" t="str">
        <f aca="false">IF(H333=Rapport!$A$2,ROW(),B333)</f>
        <v/>
      </c>
      <c r="B333" s="0" t="str">
        <f aca="false">IF(OR(AND(H333&lt;&gt;Rapport!$A$2,Rapport!$C$1=""),I333&lt;&gt;Rapport!$C$1),"",ROW())</f>
        <v/>
      </c>
    </row>
    <row r="334" customFormat="false" ht="13.8" hidden="false" customHeight="false" outlineLevel="0" collapsed="false">
      <c r="A334" s="0" t="str">
        <f aca="false">IF(H334=Rapport!$A$2,ROW(),B334)</f>
        <v/>
      </c>
      <c r="B334" s="0" t="str">
        <f aca="false">IF(OR(AND(H334&lt;&gt;Rapport!$A$2,Rapport!$C$1=""),I334&lt;&gt;Rapport!$C$1),"",ROW())</f>
        <v/>
      </c>
    </row>
    <row r="335" customFormat="false" ht="13.8" hidden="false" customHeight="false" outlineLevel="0" collapsed="false">
      <c r="A335" s="0" t="str">
        <f aca="false">IF(H335=Rapport!$A$2,ROW(),B335)</f>
        <v/>
      </c>
      <c r="B335" s="0" t="str">
        <f aca="false">IF(OR(AND(H335&lt;&gt;Rapport!$A$2,Rapport!$C$1=""),I335&lt;&gt;Rapport!$C$1),"",ROW())</f>
        <v/>
      </c>
    </row>
    <row r="336" customFormat="false" ht="13.8" hidden="false" customHeight="false" outlineLevel="0" collapsed="false">
      <c r="A336" s="0" t="str">
        <f aca="false">IF(H336=Rapport!$A$2,ROW(),B336)</f>
        <v/>
      </c>
      <c r="B336" s="0" t="str">
        <f aca="false">IF(OR(AND(H336&lt;&gt;Rapport!$A$2,Rapport!$C$1=""),I336&lt;&gt;Rapport!$C$1),"",ROW())</f>
        <v/>
      </c>
    </row>
    <row r="337" customFormat="false" ht="13.8" hidden="false" customHeight="false" outlineLevel="0" collapsed="false">
      <c r="A337" s="0" t="str">
        <f aca="false">IF(H337=Rapport!$A$2,ROW(),B337)</f>
        <v/>
      </c>
      <c r="B337" s="0" t="str">
        <f aca="false">IF(OR(AND(H337&lt;&gt;Rapport!$A$2,Rapport!$C$1=""),I337&lt;&gt;Rapport!$C$1),"",ROW())</f>
        <v/>
      </c>
    </row>
    <row r="338" customFormat="false" ht="13.8" hidden="false" customHeight="false" outlineLevel="0" collapsed="false">
      <c r="A338" s="0" t="str">
        <f aca="false">IF(H338=Rapport!$A$2,ROW(),B338)</f>
        <v/>
      </c>
      <c r="B338" s="0" t="str">
        <f aca="false">IF(OR(AND(H338&lt;&gt;Rapport!$A$2,Rapport!$C$1=""),I338&lt;&gt;Rapport!$C$1),"",ROW())</f>
        <v/>
      </c>
    </row>
    <row r="339" customFormat="false" ht="13.8" hidden="false" customHeight="false" outlineLevel="0" collapsed="false">
      <c r="A339" s="0" t="str">
        <f aca="false">IF(H339=Rapport!$A$2,ROW(),B339)</f>
        <v/>
      </c>
      <c r="B339" s="0" t="str">
        <f aca="false">IF(OR(AND(H339&lt;&gt;Rapport!$A$2,Rapport!$C$1=""),I339&lt;&gt;Rapport!$C$1),"",ROW())</f>
        <v/>
      </c>
    </row>
    <row r="340" customFormat="false" ht="13.8" hidden="false" customHeight="false" outlineLevel="0" collapsed="false">
      <c r="A340" s="0" t="str">
        <f aca="false">IF(H340=Rapport!$A$2,ROW(),B340)</f>
        <v/>
      </c>
      <c r="B340" s="0" t="str">
        <f aca="false">IF(OR(AND(H340&lt;&gt;Rapport!$A$2,Rapport!$C$1=""),I340&lt;&gt;Rapport!$C$1),"",ROW())</f>
        <v/>
      </c>
    </row>
    <row r="341" customFormat="false" ht="13.8" hidden="false" customHeight="false" outlineLevel="0" collapsed="false">
      <c r="A341" s="0" t="str">
        <f aca="false">IF(H341=Rapport!$A$2,ROW(),B341)</f>
        <v/>
      </c>
      <c r="B341" s="0" t="str">
        <f aca="false">IF(OR(AND(H341&lt;&gt;Rapport!$A$2,Rapport!$C$1=""),I341&lt;&gt;Rapport!$C$1),"",ROW())</f>
        <v/>
      </c>
    </row>
    <row r="342" customFormat="false" ht="13.8" hidden="false" customHeight="false" outlineLevel="0" collapsed="false">
      <c r="A342" s="0" t="str">
        <f aca="false">IF(H342=Rapport!$A$2,ROW(),B342)</f>
        <v/>
      </c>
      <c r="B342" s="0" t="str">
        <f aca="false">IF(OR(AND(H342&lt;&gt;Rapport!$A$2,Rapport!$C$1=""),I342&lt;&gt;Rapport!$C$1),"",ROW())</f>
        <v/>
      </c>
    </row>
    <row r="343" customFormat="false" ht="13.8" hidden="false" customHeight="false" outlineLevel="0" collapsed="false">
      <c r="A343" s="0" t="str">
        <f aca="false">IF(H343=Rapport!$A$2,ROW(),B343)</f>
        <v/>
      </c>
      <c r="B343" s="0" t="str">
        <f aca="false">IF(OR(AND(H343&lt;&gt;Rapport!$A$2,Rapport!$C$1=""),I343&lt;&gt;Rapport!$C$1),"",ROW())</f>
        <v/>
      </c>
    </row>
    <row r="344" customFormat="false" ht="13.8" hidden="false" customHeight="false" outlineLevel="0" collapsed="false">
      <c r="A344" s="0" t="str">
        <f aca="false">IF(H344=Rapport!$A$2,ROW(),B344)</f>
        <v/>
      </c>
      <c r="B344" s="0" t="str">
        <f aca="false">IF(OR(AND(H344&lt;&gt;Rapport!$A$2,Rapport!$C$1=""),I344&lt;&gt;Rapport!$C$1),"",ROW())</f>
        <v/>
      </c>
    </row>
    <row r="345" customFormat="false" ht="13.8" hidden="false" customHeight="false" outlineLevel="0" collapsed="false">
      <c r="A345" s="0" t="str">
        <f aca="false">IF(H345=Rapport!$A$2,ROW(),B345)</f>
        <v/>
      </c>
      <c r="B345" s="0" t="str">
        <f aca="false">IF(OR(AND(H345&lt;&gt;Rapport!$A$2,Rapport!$C$1=""),I345&lt;&gt;Rapport!$C$1),"",ROW())</f>
        <v/>
      </c>
    </row>
    <row r="346" customFormat="false" ht="13.8" hidden="false" customHeight="false" outlineLevel="0" collapsed="false">
      <c r="A346" s="0" t="str">
        <f aca="false">IF(H346=Rapport!$A$2,ROW(),B346)</f>
        <v/>
      </c>
      <c r="B346" s="0" t="str">
        <f aca="false">IF(OR(AND(H346&lt;&gt;Rapport!$A$2,Rapport!$C$1=""),I346&lt;&gt;Rapport!$C$1),"",ROW())</f>
        <v/>
      </c>
    </row>
    <row r="347" customFormat="false" ht="13.8" hidden="false" customHeight="false" outlineLevel="0" collapsed="false">
      <c r="A347" s="0" t="str">
        <f aca="false">IF(H347=Rapport!$A$2,ROW(),B347)</f>
        <v/>
      </c>
      <c r="B347" s="0" t="str">
        <f aca="false">IF(OR(AND(H347&lt;&gt;Rapport!$A$2,Rapport!$C$1=""),I347&lt;&gt;Rapport!$C$1),"",ROW())</f>
        <v/>
      </c>
    </row>
    <row r="348" customFormat="false" ht="13.8" hidden="false" customHeight="false" outlineLevel="0" collapsed="false">
      <c r="A348" s="0" t="str">
        <f aca="false">IF(H348=Rapport!$A$2,ROW(),B348)</f>
        <v/>
      </c>
      <c r="B348" s="0" t="str">
        <f aca="false">IF(OR(AND(H348&lt;&gt;Rapport!$A$2,Rapport!$C$1=""),I348&lt;&gt;Rapport!$C$1),"",ROW())</f>
        <v/>
      </c>
    </row>
    <row r="349" customFormat="false" ht="13.8" hidden="false" customHeight="false" outlineLevel="0" collapsed="false">
      <c r="A349" s="0" t="str">
        <f aca="false">IF(H349=Rapport!$A$2,ROW(),B349)</f>
        <v/>
      </c>
      <c r="B349" s="0" t="str">
        <f aca="false">IF(OR(AND(H349&lt;&gt;Rapport!$A$2,Rapport!$C$1=""),I349&lt;&gt;Rapport!$C$1),"",ROW())</f>
        <v/>
      </c>
    </row>
    <row r="350" customFormat="false" ht="13.8" hidden="false" customHeight="false" outlineLevel="0" collapsed="false">
      <c r="A350" s="0" t="str">
        <f aca="false">IF(H350=Rapport!$A$2,ROW(),B350)</f>
        <v/>
      </c>
      <c r="B350" s="0" t="str">
        <f aca="false">IF(OR(AND(H350&lt;&gt;Rapport!$A$2,Rapport!$C$1=""),I350&lt;&gt;Rapport!$C$1),"",ROW())</f>
        <v/>
      </c>
    </row>
    <row r="351" customFormat="false" ht="13.8" hidden="false" customHeight="false" outlineLevel="0" collapsed="false">
      <c r="A351" s="0" t="str">
        <f aca="false">IF(H351=Rapport!$A$2,ROW(),B351)</f>
        <v/>
      </c>
      <c r="B351" s="0" t="str">
        <f aca="false">IF(OR(AND(H351&lt;&gt;Rapport!$A$2,Rapport!$C$1=""),I351&lt;&gt;Rapport!$C$1),"",ROW())</f>
        <v/>
      </c>
    </row>
    <row r="352" customFormat="false" ht="13.8" hidden="false" customHeight="false" outlineLevel="0" collapsed="false">
      <c r="A352" s="0" t="str">
        <f aca="false">IF(H352=Rapport!$A$2,ROW(),B352)</f>
        <v/>
      </c>
      <c r="B352" s="0" t="str">
        <f aca="false">IF(OR(AND(H352&lt;&gt;Rapport!$A$2,Rapport!$C$1=""),I352&lt;&gt;Rapport!$C$1),"",ROW())</f>
        <v/>
      </c>
    </row>
    <row r="353" customFormat="false" ht="13.8" hidden="false" customHeight="false" outlineLevel="0" collapsed="false">
      <c r="A353" s="0" t="str">
        <f aca="false">IF(H353=Rapport!$A$2,ROW(),B353)</f>
        <v/>
      </c>
      <c r="B353" s="0" t="str">
        <f aca="false">IF(OR(AND(H353&lt;&gt;Rapport!$A$2,Rapport!$C$1=""),I353&lt;&gt;Rapport!$C$1),"",ROW())</f>
        <v/>
      </c>
    </row>
    <row r="354" customFormat="false" ht="13.8" hidden="false" customHeight="false" outlineLevel="0" collapsed="false">
      <c r="A354" s="0" t="str">
        <f aca="false">IF(H354=Rapport!$A$2,ROW(),B354)</f>
        <v/>
      </c>
      <c r="B354" s="0" t="str">
        <f aca="false">IF(OR(AND(H354&lt;&gt;Rapport!$A$2,Rapport!$C$1=""),I354&lt;&gt;Rapport!$C$1),"",ROW())</f>
        <v/>
      </c>
    </row>
    <row r="355" customFormat="false" ht="13.8" hidden="false" customHeight="false" outlineLevel="0" collapsed="false">
      <c r="A355" s="0" t="str">
        <f aca="false">IF(H355=Rapport!$A$2,ROW(),B355)</f>
        <v/>
      </c>
      <c r="B355" s="0" t="str">
        <f aca="false">IF(OR(AND(H355&lt;&gt;Rapport!$A$2,Rapport!$C$1=""),I355&lt;&gt;Rapport!$C$1),"",ROW())</f>
        <v/>
      </c>
    </row>
    <row r="356" customFormat="false" ht="13.8" hidden="false" customHeight="false" outlineLevel="0" collapsed="false">
      <c r="A356" s="0" t="str">
        <f aca="false">IF(H356=Rapport!$A$2,ROW(),B356)</f>
        <v/>
      </c>
      <c r="B356" s="0" t="str">
        <f aca="false">IF(OR(AND(H356&lt;&gt;Rapport!$A$2,Rapport!$C$1=""),I356&lt;&gt;Rapport!$C$1),"",ROW())</f>
        <v/>
      </c>
    </row>
    <row r="357" customFormat="false" ht="13.8" hidden="false" customHeight="false" outlineLevel="0" collapsed="false">
      <c r="A357" s="0" t="str">
        <f aca="false">IF(H357=Rapport!$A$2,ROW(),B357)</f>
        <v/>
      </c>
      <c r="B357" s="0" t="str">
        <f aca="false">IF(OR(AND(H357&lt;&gt;Rapport!$A$2,Rapport!$C$1=""),I357&lt;&gt;Rapport!$C$1),"",ROW())</f>
        <v/>
      </c>
    </row>
    <row r="358" customFormat="false" ht="13.8" hidden="false" customHeight="false" outlineLevel="0" collapsed="false">
      <c r="A358" s="0" t="str">
        <f aca="false">IF(H358=Rapport!$A$2,ROW(),B358)</f>
        <v/>
      </c>
      <c r="B358" s="0" t="str">
        <f aca="false">IF(OR(AND(H358&lt;&gt;Rapport!$A$2,Rapport!$C$1=""),I358&lt;&gt;Rapport!$C$1),"",ROW())</f>
        <v/>
      </c>
    </row>
    <row r="359" customFormat="false" ht="13.8" hidden="false" customHeight="false" outlineLevel="0" collapsed="false">
      <c r="A359" s="0" t="str">
        <f aca="false">IF(H359=Rapport!$A$2,ROW(),B359)</f>
        <v/>
      </c>
      <c r="B359" s="0" t="str">
        <f aca="false">IF(OR(AND(H359&lt;&gt;Rapport!$A$2,Rapport!$C$1=""),I359&lt;&gt;Rapport!$C$1),"",ROW())</f>
        <v/>
      </c>
    </row>
    <row r="360" customFormat="false" ht="13.8" hidden="false" customHeight="false" outlineLevel="0" collapsed="false">
      <c r="A360" s="0" t="str">
        <f aca="false">IF(H360=Rapport!$A$2,ROW(),B360)</f>
        <v/>
      </c>
      <c r="B360" s="0" t="str">
        <f aca="false">IF(OR(AND(H360&lt;&gt;Rapport!$A$2,Rapport!$C$1=""),I360&lt;&gt;Rapport!$C$1),"",ROW())</f>
        <v/>
      </c>
    </row>
    <row r="361" customFormat="false" ht="13.8" hidden="false" customHeight="false" outlineLevel="0" collapsed="false">
      <c r="A361" s="0" t="str">
        <f aca="false">IF(H361=Rapport!$A$2,ROW(),B361)</f>
        <v/>
      </c>
      <c r="B361" s="0" t="str">
        <f aca="false">IF(OR(AND(H361&lt;&gt;Rapport!$A$2,Rapport!$C$1=""),I361&lt;&gt;Rapport!$C$1),"",ROW())</f>
        <v/>
      </c>
    </row>
    <row r="362" customFormat="false" ht="13.8" hidden="false" customHeight="false" outlineLevel="0" collapsed="false">
      <c r="A362" s="0" t="str">
        <f aca="false">IF(H362=Rapport!$A$2,ROW(),B362)</f>
        <v/>
      </c>
      <c r="B362" s="0" t="str">
        <f aca="false">IF(OR(AND(H362&lt;&gt;Rapport!$A$2,Rapport!$C$1=""),I362&lt;&gt;Rapport!$C$1),"",ROW())</f>
        <v/>
      </c>
    </row>
    <row r="363" customFormat="false" ht="13.8" hidden="false" customHeight="false" outlineLevel="0" collapsed="false">
      <c r="A363" s="0" t="str">
        <f aca="false">IF(H363=Rapport!$A$2,ROW(),B363)</f>
        <v/>
      </c>
      <c r="B363" s="0" t="str">
        <f aca="false">IF(OR(AND(H363&lt;&gt;Rapport!$A$2,Rapport!$C$1=""),I363&lt;&gt;Rapport!$C$1),"",ROW())</f>
        <v/>
      </c>
    </row>
    <row r="364" customFormat="false" ht="13.8" hidden="false" customHeight="false" outlineLevel="0" collapsed="false">
      <c r="A364" s="0" t="str">
        <f aca="false">IF(H364=Rapport!$A$2,ROW(),B364)</f>
        <v/>
      </c>
      <c r="B364" s="0" t="str">
        <f aca="false">IF(OR(AND(H364&lt;&gt;Rapport!$A$2,Rapport!$C$1=""),I364&lt;&gt;Rapport!$C$1),"",ROW())</f>
        <v/>
      </c>
    </row>
    <row r="365" customFormat="false" ht="13.8" hidden="false" customHeight="false" outlineLevel="0" collapsed="false">
      <c r="A365" s="0" t="str">
        <f aca="false">IF(H365=Rapport!$A$2,ROW(),B365)</f>
        <v/>
      </c>
      <c r="B365" s="0" t="str">
        <f aca="false">IF(OR(AND(H365&lt;&gt;Rapport!$A$2,Rapport!$C$1=""),I365&lt;&gt;Rapport!$C$1),"",ROW())</f>
        <v/>
      </c>
    </row>
    <row r="366" customFormat="false" ht="13.8" hidden="false" customHeight="false" outlineLevel="0" collapsed="false">
      <c r="A366" s="0" t="str">
        <f aca="false">IF(H366=Rapport!$A$2,ROW(),B366)</f>
        <v/>
      </c>
      <c r="B366" s="0" t="str">
        <f aca="false">IF(OR(AND(H366&lt;&gt;Rapport!$A$2,Rapport!$C$1=""),I366&lt;&gt;Rapport!$C$1),"",ROW())</f>
        <v/>
      </c>
    </row>
    <row r="367" customFormat="false" ht="13.8" hidden="false" customHeight="false" outlineLevel="0" collapsed="false">
      <c r="A367" s="0" t="str">
        <f aca="false">IF(H367=Rapport!$A$2,ROW(),B367)</f>
        <v/>
      </c>
      <c r="B367" s="0" t="str">
        <f aca="false">IF(OR(AND(H367&lt;&gt;Rapport!$A$2,Rapport!$C$1=""),I367&lt;&gt;Rapport!$C$1),"",ROW())</f>
        <v/>
      </c>
    </row>
    <row r="368" customFormat="false" ht="13.8" hidden="false" customHeight="false" outlineLevel="0" collapsed="false">
      <c r="A368" s="0" t="str">
        <f aca="false">IF(H368=Rapport!$A$2,ROW(),B368)</f>
        <v/>
      </c>
      <c r="B368" s="0" t="str">
        <f aca="false">IF(OR(AND(H368&lt;&gt;Rapport!$A$2,Rapport!$C$1=""),I368&lt;&gt;Rapport!$C$1),"",ROW())</f>
        <v/>
      </c>
    </row>
    <row r="369" customFormat="false" ht="13.8" hidden="false" customHeight="false" outlineLevel="0" collapsed="false">
      <c r="A369" s="0" t="str">
        <f aca="false">IF(H369=Rapport!$A$2,ROW(),B369)</f>
        <v/>
      </c>
      <c r="B369" s="0" t="str">
        <f aca="false">IF(OR(AND(H369&lt;&gt;Rapport!$A$2,Rapport!$C$1=""),I369&lt;&gt;Rapport!$C$1),"",ROW())</f>
        <v/>
      </c>
    </row>
    <row r="370" customFormat="false" ht="13.8" hidden="false" customHeight="false" outlineLevel="0" collapsed="false">
      <c r="A370" s="0" t="str">
        <f aca="false">IF(H370=Rapport!$A$2,ROW(),B370)</f>
        <v/>
      </c>
      <c r="B370" s="0" t="str">
        <f aca="false">IF(OR(AND(H370&lt;&gt;Rapport!$A$2,Rapport!$C$1=""),I370&lt;&gt;Rapport!$C$1),"",ROW())</f>
        <v/>
      </c>
    </row>
    <row r="371" customFormat="false" ht="13.8" hidden="false" customHeight="false" outlineLevel="0" collapsed="false">
      <c r="A371" s="0" t="str">
        <f aca="false">IF(H371=Rapport!$A$2,ROW(),B371)</f>
        <v/>
      </c>
      <c r="B371" s="0" t="str">
        <f aca="false">IF(OR(AND(H371&lt;&gt;Rapport!$A$2,Rapport!$C$1=""),I371&lt;&gt;Rapport!$C$1),"",ROW())</f>
        <v/>
      </c>
    </row>
    <row r="372" customFormat="false" ht="13.8" hidden="false" customHeight="false" outlineLevel="0" collapsed="false">
      <c r="A372" s="0" t="str">
        <f aca="false">IF(H372=Rapport!$A$2,ROW(),B372)</f>
        <v/>
      </c>
      <c r="B372" s="0" t="str">
        <f aca="false">IF(OR(AND(H372&lt;&gt;Rapport!$A$2,Rapport!$C$1=""),I372&lt;&gt;Rapport!$C$1),"",ROW())</f>
        <v/>
      </c>
    </row>
    <row r="373" customFormat="false" ht="13.8" hidden="false" customHeight="false" outlineLevel="0" collapsed="false">
      <c r="A373" s="0" t="str">
        <f aca="false">IF(H373=Rapport!$A$2,ROW(),B373)</f>
        <v/>
      </c>
      <c r="B373" s="0" t="str">
        <f aca="false">IF(OR(AND(H373&lt;&gt;Rapport!$A$2,Rapport!$C$1=""),I373&lt;&gt;Rapport!$C$1),"",ROW())</f>
        <v/>
      </c>
    </row>
    <row r="374" customFormat="false" ht="13.8" hidden="false" customHeight="false" outlineLevel="0" collapsed="false">
      <c r="A374" s="0" t="str">
        <f aca="false">IF(H374=Rapport!$A$2,ROW(),B374)</f>
        <v/>
      </c>
      <c r="B374" s="0" t="str">
        <f aca="false">IF(OR(AND(H374&lt;&gt;Rapport!$A$2,Rapport!$C$1=""),I374&lt;&gt;Rapport!$C$1),"",ROW())</f>
        <v/>
      </c>
    </row>
    <row r="375" customFormat="false" ht="13.8" hidden="false" customHeight="false" outlineLevel="0" collapsed="false">
      <c r="A375" s="0" t="str">
        <f aca="false">IF(H375=Rapport!$A$2,ROW(),B375)</f>
        <v/>
      </c>
      <c r="B375" s="0" t="str">
        <f aca="false">IF(OR(AND(H375&lt;&gt;Rapport!$A$2,Rapport!$C$1=""),I375&lt;&gt;Rapport!$C$1),"",ROW())</f>
        <v/>
      </c>
    </row>
    <row r="376" customFormat="false" ht="13.8" hidden="false" customHeight="false" outlineLevel="0" collapsed="false">
      <c r="A376" s="0" t="str">
        <f aca="false">IF(H376=Rapport!$A$2,ROW(),B376)</f>
        <v/>
      </c>
      <c r="B376" s="0" t="str">
        <f aca="false">IF(OR(AND(H376&lt;&gt;Rapport!$A$2,Rapport!$C$1=""),I376&lt;&gt;Rapport!$C$1),"",ROW())</f>
        <v/>
      </c>
    </row>
    <row r="377" customFormat="false" ht="13.8" hidden="false" customHeight="false" outlineLevel="0" collapsed="false">
      <c r="A377" s="0" t="str">
        <f aca="false">IF(H377=Rapport!$A$2,ROW(),B377)</f>
        <v/>
      </c>
      <c r="B377" s="0" t="str">
        <f aca="false">IF(OR(AND(H377&lt;&gt;Rapport!$A$2,Rapport!$C$1=""),I377&lt;&gt;Rapport!$C$1),"",ROW())</f>
        <v/>
      </c>
    </row>
    <row r="378" customFormat="false" ht="13.8" hidden="false" customHeight="false" outlineLevel="0" collapsed="false">
      <c r="A378" s="0" t="str">
        <f aca="false">IF(H378=Rapport!$A$2,ROW(),B378)</f>
        <v/>
      </c>
      <c r="B378" s="0" t="str">
        <f aca="false">IF(OR(AND(H378&lt;&gt;Rapport!$A$2,Rapport!$C$1=""),I378&lt;&gt;Rapport!$C$1),"",ROW())</f>
        <v/>
      </c>
    </row>
    <row r="379" customFormat="false" ht="13.8" hidden="false" customHeight="false" outlineLevel="0" collapsed="false">
      <c r="A379" s="0" t="str">
        <f aca="false">IF(H379=Rapport!$A$2,ROW(),B379)</f>
        <v/>
      </c>
      <c r="B379" s="0" t="str">
        <f aca="false">IF(OR(AND(H379&lt;&gt;Rapport!$A$2,Rapport!$C$1=""),I379&lt;&gt;Rapport!$C$1),"",ROW())</f>
        <v/>
      </c>
    </row>
    <row r="380" customFormat="false" ht="13.8" hidden="false" customHeight="false" outlineLevel="0" collapsed="false">
      <c r="A380" s="0" t="str">
        <f aca="false">IF(H380=Rapport!$A$2,ROW(),B380)</f>
        <v/>
      </c>
      <c r="B380" s="0" t="str">
        <f aca="false">IF(OR(AND(H380&lt;&gt;Rapport!$A$2,Rapport!$C$1=""),I380&lt;&gt;Rapport!$C$1),"",ROW())</f>
        <v/>
      </c>
    </row>
    <row r="381" customFormat="false" ht="13.8" hidden="false" customHeight="false" outlineLevel="0" collapsed="false">
      <c r="A381" s="0" t="str">
        <f aca="false">IF(H381=Rapport!$A$2,ROW(),B381)</f>
        <v/>
      </c>
      <c r="B381" s="0" t="str">
        <f aca="false">IF(OR(AND(H381&lt;&gt;Rapport!$A$2,Rapport!$C$1=""),I381&lt;&gt;Rapport!$C$1),"",ROW())</f>
        <v/>
      </c>
    </row>
    <row r="382" customFormat="false" ht="13.8" hidden="false" customHeight="false" outlineLevel="0" collapsed="false">
      <c r="A382" s="0" t="str">
        <f aca="false">IF(H382=Rapport!$A$2,ROW(),B382)</f>
        <v/>
      </c>
      <c r="B382" s="0" t="str">
        <f aca="false">IF(OR(AND(H382&lt;&gt;Rapport!$A$2,Rapport!$C$1=""),I382&lt;&gt;Rapport!$C$1),"",ROW())</f>
        <v/>
      </c>
    </row>
    <row r="383" customFormat="false" ht="13.8" hidden="false" customHeight="false" outlineLevel="0" collapsed="false">
      <c r="A383" s="0" t="str">
        <f aca="false">IF(H383=Rapport!$A$2,ROW(),B383)</f>
        <v/>
      </c>
      <c r="B383" s="0" t="str">
        <f aca="false">IF(OR(AND(H383&lt;&gt;Rapport!$A$2,Rapport!$C$1=""),I383&lt;&gt;Rapport!$C$1),"",ROW())</f>
        <v/>
      </c>
    </row>
    <row r="384" customFormat="false" ht="13.8" hidden="false" customHeight="false" outlineLevel="0" collapsed="false">
      <c r="A384" s="0" t="str">
        <f aca="false">IF(H384=Rapport!$A$2,ROW(),B384)</f>
        <v/>
      </c>
      <c r="B384" s="0" t="str">
        <f aca="false">IF(OR(AND(H384&lt;&gt;Rapport!$A$2,Rapport!$C$1=""),I384&lt;&gt;Rapport!$C$1),"",ROW())</f>
        <v/>
      </c>
    </row>
    <row r="385" customFormat="false" ht="13.8" hidden="false" customHeight="false" outlineLevel="0" collapsed="false">
      <c r="A385" s="0" t="str">
        <f aca="false">IF(H385=Rapport!$A$2,ROW(),B385)</f>
        <v/>
      </c>
      <c r="B385" s="0" t="str">
        <f aca="false">IF(OR(AND(H385&lt;&gt;Rapport!$A$2,Rapport!$C$1=""),I385&lt;&gt;Rapport!$C$1),"",ROW())</f>
        <v/>
      </c>
    </row>
    <row r="386" customFormat="false" ht="13.8" hidden="false" customHeight="false" outlineLevel="0" collapsed="false">
      <c r="A386" s="0" t="str">
        <f aca="false">IF(H386=Rapport!$A$2,ROW(),B386)</f>
        <v/>
      </c>
      <c r="B386" s="0" t="str">
        <f aca="false">IF(OR(AND(H386&lt;&gt;Rapport!$A$2,Rapport!$C$1=""),I386&lt;&gt;Rapport!$C$1),"",ROW())</f>
        <v/>
      </c>
    </row>
    <row r="387" customFormat="false" ht="13.8" hidden="false" customHeight="false" outlineLevel="0" collapsed="false">
      <c r="A387" s="0" t="str">
        <f aca="false">IF(H387=Rapport!$A$2,ROW(),B387)</f>
        <v/>
      </c>
      <c r="B387" s="0" t="str">
        <f aca="false">IF(OR(AND(H387&lt;&gt;Rapport!$A$2,Rapport!$C$1=""),I387&lt;&gt;Rapport!$C$1),"",ROW())</f>
        <v/>
      </c>
    </row>
    <row r="388" customFormat="false" ht="13.8" hidden="false" customHeight="false" outlineLevel="0" collapsed="false">
      <c r="A388" s="0" t="str">
        <f aca="false">IF(H388=Rapport!$A$2,ROW(),B388)</f>
        <v/>
      </c>
      <c r="B388" s="0" t="str">
        <f aca="false">IF(OR(AND(H388&lt;&gt;Rapport!$A$2,Rapport!$C$1=""),I388&lt;&gt;Rapport!$C$1),"",ROW())</f>
        <v/>
      </c>
    </row>
    <row r="389" customFormat="false" ht="13.8" hidden="false" customHeight="false" outlineLevel="0" collapsed="false">
      <c r="A389" s="0" t="str">
        <f aca="false">IF(H389=Rapport!$A$2,ROW(),B389)</f>
        <v/>
      </c>
      <c r="B389" s="0" t="str">
        <f aca="false">IF(OR(AND(H389&lt;&gt;Rapport!$A$2,Rapport!$C$1=""),I389&lt;&gt;Rapport!$C$1),"",ROW())</f>
        <v/>
      </c>
    </row>
    <row r="390" customFormat="false" ht="13.8" hidden="false" customHeight="false" outlineLevel="0" collapsed="false">
      <c r="A390" s="0" t="str">
        <f aca="false">IF(H390=Rapport!$A$2,ROW(),B390)</f>
        <v/>
      </c>
      <c r="B390" s="0" t="str">
        <f aca="false">IF(OR(AND(H390&lt;&gt;Rapport!$A$2,Rapport!$C$1=""),I390&lt;&gt;Rapport!$C$1),"",ROW())</f>
        <v/>
      </c>
    </row>
    <row r="391" customFormat="false" ht="13.8" hidden="false" customHeight="false" outlineLevel="0" collapsed="false">
      <c r="A391" s="0" t="str">
        <f aca="false">IF(H391=Rapport!$A$2,ROW(),B391)</f>
        <v/>
      </c>
      <c r="B391" s="0" t="str">
        <f aca="false">IF(OR(AND(H391&lt;&gt;Rapport!$A$2,Rapport!$C$1=""),I391&lt;&gt;Rapport!$C$1),"",ROW())</f>
        <v/>
      </c>
    </row>
    <row r="392" customFormat="false" ht="13.8" hidden="false" customHeight="false" outlineLevel="0" collapsed="false">
      <c r="A392" s="0" t="str">
        <f aca="false">IF(H392=Rapport!$A$2,ROW(),B392)</f>
        <v/>
      </c>
      <c r="B392" s="0" t="str">
        <f aca="false">IF(OR(AND(H392&lt;&gt;Rapport!$A$2,Rapport!$C$1=""),I392&lt;&gt;Rapport!$C$1),"",ROW())</f>
        <v/>
      </c>
    </row>
    <row r="393" customFormat="false" ht="13.8" hidden="false" customHeight="false" outlineLevel="0" collapsed="false">
      <c r="A393" s="0" t="str">
        <f aca="false">IF(H393=Rapport!$A$2,ROW(),B393)</f>
        <v/>
      </c>
      <c r="B393" s="0" t="str">
        <f aca="false">IF(OR(AND(H393&lt;&gt;Rapport!$A$2,Rapport!$C$1=""),I393&lt;&gt;Rapport!$C$1),"",ROW())</f>
        <v/>
      </c>
    </row>
    <row r="394" customFormat="false" ht="13.8" hidden="false" customHeight="false" outlineLevel="0" collapsed="false">
      <c r="A394" s="0" t="str">
        <f aca="false">IF(H394=Rapport!$A$2,ROW(),B394)</f>
        <v/>
      </c>
      <c r="B394" s="0" t="str">
        <f aca="false">IF(OR(AND(H394&lt;&gt;Rapport!$A$2,Rapport!$C$1=""),I394&lt;&gt;Rapport!$C$1),"",ROW())</f>
        <v/>
      </c>
    </row>
    <row r="395" customFormat="false" ht="13.8" hidden="false" customHeight="false" outlineLevel="0" collapsed="false">
      <c r="A395" s="0" t="str">
        <f aca="false">IF(H395=Rapport!$A$2,ROW(),B395)</f>
        <v/>
      </c>
      <c r="B395" s="0" t="str">
        <f aca="false">IF(OR(AND(H395&lt;&gt;Rapport!$A$2,Rapport!$C$1=""),I395&lt;&gt;Rapport!$C$1),"",ROW())</f>
        <v/>
      </c>
    </row>
    <row r="396" customFormat="false" ht="13.8" hidden="false" customHeight="false" outlineLevel="0" collapsed="false">
      <c r="A396" s="0" t="str">
        <f aca="false">IF(H396=Rapport!$A$2,ROW(),B396)</f>
        <v/>
      </c>
      <c r="B396" s="0" t="str">
        <f aca="false">IF(OR(AND(H396&lt;&gt;Rapport!$A$2,Rapport!$C$1=""),I396&lt;&gt;Rapport!$C$1),"",ROW())</f>
        <v/>
      </c>
    </row>
    <row r="397" customFormat="false" ht="13.8" hidden="false" customHeight="false" outlineLevel="0" collapsed="false">
      <c r="A397" s="0" t="str">
        <f aca="false">IF(H397=Rapport!$A$2,ROW(),B397)</f>
        <v/>
      </c>
      <c r="B397" s="0" t="str">
        <f aca="false">IF(OR(AND(H397&lt;&gt;Rapport!$A$2,Rapport!$C$1=""),I397&lt;&gt;Rapport!$C$1),"",ROW())</f>
        <v/>
      </c>
    </row>
    <row r="398" customFormat="false" ht="13.8" hidden="false" customHeight="false" outlineLevel="0" collapsed="false">
      <c r="A398" s="0" t="str">
        <f aca="false">IF(H398=Rapport!$A$2,ROW(),B398)</f>
        <v/>
      </c>
      <c r="B398" s="0" t="str">
        <f aca="false">IF(OR(AND(H398&lt;&gt;Rapport!$A$2,Rapport!$C$1=""),I398&lt;&gt;Rapport!$C$1),"",ROW())</f>
        <v/>
      </c>
    </row>
    <row r="399" customFormat="false" ht="13.8" hidden="false" customHeight="false" outlineLevel="0" collapsed="false">
      <c r="A399" s="0" t="str">
        <f aca="false">IF(H399=Rapport!$A$2,ROW(),B399)</f>
        <v/>
      </c>
      <c r="B399" s="0" t="str">
        <f aca="false">IF(OR(AND(H399&lt;&gt;Rapport!$A$2,Rapport!$C$1=""),I399&lt;&gt;Rapport!$C$1),"",ROW())</f>
        <v/>
      </c>
    </row>
    <row r="400" customFormat="false" ht="13.8" hidden="false" customHeight="false" outlineLevel="0" collapsed="false">
      <c r="A400" s="0" t="str">
        <f aca="false">IF(H400=Rapport!$A$2,ROW(),B400)</f>
        <v/>
      </c>
      <c r="B400" s="0" t="str">
        <f aca="false">IF(OR(AND(H400&lt;&gt;Rapport!$A$2,Rapport!$C$1=""),I400&lt;&gt;Rapport!$C$1),"",ROW())</f>
        <v/>
      </c>
    </row>
  </sheetData>
  <mergeCells count="1">
    <mergeCell ref="C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" activeCellId="0" sqref="E1"/>
    </sheetView>
  </sheetViews>
  <sheetFormatPr defaultRowHeight="12.8" zeroHeight="false" outlineLevelRow="0" outlineLevelCol="0"/>
  <cols>
    <col collapsed="false" customWidth="true" hidden="false" outlineLevel="0" max="1" min="1" style="0" width="28.94"/>
    <col collapsed="false" customWidth="true" hidden="false" outlineLevel="0" max="2" min="2" style="0" width="38.11"/>
    <col collapsed="false" customWidth="true" hidden="false" outlineLevel="0" max="3" min="3" style="0" width="8.67"/>
    <col collapsed="false" customWidth="true" hidden="false" outlineLevel="0" max="4" min="4" style="0" width="28.94"/>
    <col collapsed="false" customWidth="true" hidden="false" outlineLevel="0" max="5" min="5" style="0" width="17.83"/>
    <col collapsed="false" customWidth="true" hidden="false" outlineLevel="0" max="1025" min="6" style="0" width="8.67"/>
  </cols>
  <sheetData>
    <row r="1" customFormat="false" ht="13.8" hidden="false" customHeight="false" outlineLevel="0" collapsed="false">
      <c r="A1" s="12" t="s">
        <v>12</v>
      </c>
      <c r="B1" s="12" t="s">
        <v>8</v>
      </c>
      <c r="E1" s="0" t="n">
        <f aca="false">COUNTIF(E2:E1000,"&gt;=1")+1</f>
        <v>28</v>
      </c>
      <c r="G1" s="0" t="n">
        <f aca="false">COUNTIF(G2:G1000,"&gt;=1")</f>
        <v>0</v>
      </c>
      <c r="J1" s="0" t="n">
        <f aca="false">COUNTIF(J2:J1000,"&gt;=1")</f>
        <v>1</v>
      </c>
    </row>
    <row r="2" customFormat="false" ht="13.8" hidden="false" customHeight="false" outlineLevel="0" collapsed="false">
      <c r="A2" s="14" t="str">
        <f aca="true">IF(ISERROR(SMALL(E$2:E$400,ROW()-1)),"",INDIRECT("D"&amp;SMALL(E$2:E$400,ROW()-1)))</f>
        <v>0100  Analgésiques</v>
      </c>
      <c r="B2" s="14" t="n">
        <f aca="true">IF(ROW()-1&lt;=J$1,INDIRECT("LD!I"&amp;SMALL(J$2:J$1000,ROW()-1),1),"")</f>
        <v>0</v>
      </c>
      <c r="D2" s="17" t="str">
        <f aca="false">IF(Inventaires!H3="","",Inventaires!H3)</f>
        <v>0100  Analgésiques</v>
      </c>
      <c r="E2" s="0" t="str">
        <f aca="false">IF(OR(D2="",D2=D3),"",ROW())</f>
        <v/>
      </c>
      <c r="F2" s="0" t="n">
        <f aca="false">IF(OR(Inventaires!H3="",Rapport!A$2&lt;&gt;Inventaires!H3),"",Inventaires!I3)</f>
        <v>0</v>
      </c>
      <c r="G2" s="0" t="str">
        <f aca="false">IF(F2="","",ROW())</f>
        <v/>
      </c>
      <c r="H2" s="0" t="str">
        <f aca="false">IF(OR(F2&lt;&gt;Rapport!$C$1,F2=""),"",ROW())</f>
        <v/>
      </c>
      <c r="I2" s="17" t="str">
        <f aca="false">IF(COUNTIF($I1:I$3,F2)&lt;1,F2,"")</f>
        <v/>
      </c>
      <c r="J2" s="0" t="str">
        <f aca="false">IF(OR(I2=0,I2&lt;&gt;""),ROW(),"")</f>
        <v/>
      </c>
    </row>
    <row r="3" customFormat="false" ht="13.8" hidden="false" customHeight="false" outlineLevel="0" collapsed="false">
      <c r="A3" s="14" t="str">
        <f aca="true">IF(ISERROR(SMALL(E$2:E$400,ROW()-1)),"",INDIRECT("D"&amp;SMALL(E$2:E$400,ROW()-1)))</f>
        <v>0300 Laxatifs et Anti-Diarrheique</v>
      </c>
      <c r="B3" s="14" t="str">
        <f aca="true">IF(ROW()-1&lt;=J$1,INDIRECT("LD!I"&amp;SMALL(J$2:J$1000,ROW()-1),1),"")</f>
        <v/>
      </c>
      <c r="D3" s="17" t="str">
        <f aca="false">IF(Inventaires!H4="","",Inventaires!H4)</f>
        <v>0100  Analgésiques</v>
      </c>
      <c r="E3" s="0" t="str">
        <f aca="false">IF(OR(D3="",D3=D4),"",ROW())</f>
        <v/>
      </c>
      <c r="F3" s="0" t="n">
        <f aca="false">IF(OR(Inventaires!H4="",Rapport!A$2&lt;&gt;Inventaires!H4),"",Inventaires!I4)</f>
        <v>0</v>
      </c>
      <c r="G3" s="0" t="str">
        <f aca="false">IF(F3="","",ROW())</f>
        <v/>
      </c>
      <c r="H3" s="0" t="str">
        <f aca="false">IF(OR(F3&lt;&gt;Rapport!$C$1,F3=""),"",ROW())</f>
        <v/>
      </c>
      <c r="I3" s="17" t="n">
        <f aca="false">IF(COUNTIF($I2:I$3,F3)&lt;1,F3,"")</f>
        <v>0</v>
      </c>
      <c r="J3" s="0" t="n">
        <f aca="false">IF(OR(I3=0,I3&lt;&gt;""),ROW(),"")</f>
        <v>3</v>
      </c>
    </row>
    <row r="4" customFormat="false" ht="13.8" hidden="false" customHeight="false" outlineLevel="0" collapsed="false">
      <c r="A4" s="14" t="str">
        <f aca="true">IF(ISERROR(SMALL(E$2:E$400,ROW()-1)),"",INDIRECT("D"&amp;SMALL(E$2:E$400,ROW()-1)))</f>
        <v>0500 Diètétique</v>
      </c>
      <c r="B4" s="14" t="str">
        <f aca="true">IF(ROW()-1&lt;=J$1,INDIRECT("LD!I"&amp;SMALL(J$2:J$1000,ROW()-1),1),"")</f>
        <v/>
      </c>
      <c r="D4" s="17" t="str">
        <f aca="false">IF(Inventaires!H5="","",Inventaires!H5)</f>
        <v>0100  Analgésiques</v>
      </c>
      <c r="E4" s="0" t="str">
        <f aca="false">IF(OR(D4="",D4=D5),"",ROW())</f>
        <v/>
      </c>
      <c r="F4" s="0" t="n">
        <f aca="false">IF(OR(Inventaires!H5="",Rapport!A$2&lt;&gt;Inventaires!H5),"",Inventaires!I5)</f>
        <v>0</v>
      </c>
      <c r="G4" s="0" t="str">
        <f aca="false">IF(F4="","",ROW())</f>
        <v/>
      </c>
      <c r="H4" s="0" t="str">
        <f aca="false">IF(OR(F4&lt;&gt;Rapport!$C$1,F4=""),"",ROW())</f>
        <v/>
      </c>
      <c r="I4" s="17" t="str">
        <f aca="false">IF(COUNTIF($I3:I$3,F4)&lt;1,F4,"")</f>
        <v/>
      </c>
      <c r="J4" s="0" t="str">
        <f aca="false">IF(OR(I4=0,I4&lt;&gt;""),ROW(),"")</f>
        <v/>
      </c>
    </row>
    <row r="5" customFormat="false" ht="13.8" hidden="false" customHeight="false" outlineLevel="0" collapsed="false">
      <c r="A5" s="14" t="str">
        <f aca="true">IF(ISERROR(SMALL(E$2:E$400,ROW()-1)),"",INDIRECT("D"&amp;SMALL(E$2:E$400,ROW()-1)))</f>
        <v>0700 Vitamines</v>
      </c>
      <c r="B5" s="14" t="str">
        <f aca="true">IF(ROW()-1&lt;=J$1,INDIRECT("LD!I"&amp;SMALL(J$2:J$1000,ROW()-1),1),"")</f>
        <v/>
      </c>
      <c r="D5" s="17" t="str">
        <f aca="false">IF(Inventaires!H6="","",Inventaires!H6)</f>
        <v>0100  Analgésiques</v>
      </c>
      <c r="E5" s="0" t="str">
        <f aca="false">IF(OR(D5="",D5=D6),"",ROW())</f>
        <v/>
      </c>
      <c r="F5" s="0" t="n">
        <f aca="false">IF(OR(Inventaires!H6="",Rapport!A$2&lt;&gt;Inventaires!H6),"",Inventaires!I6)</f>
        <v>0</v>
      </c>
      <c r="G5" s="0" t="str">
        <f aca="false">IF(F5="","",ROW())</f>
        <v/>
      </c>
      <c r="H5" s="0" t="str">
        <f aca="false">IF(OR(F5&lt;&gt;Rapport!$C$1,F5=""),"",ROW())</f>
        <v/>
      </c>
      <c r="I5" s="17" t="str">
        <f aca="false">IF(COUNTIF($I4:I$3,F5)&lt;1,F5,"")</f>
        <v/>
      </c>
      <c r="J5" s="0" t="str">
        <f aca="false">IF(OR(I5=0,I5&lt;&gt;""),ROW(),"")</f>
        <v/>
      </c>
    </row>
    <row r="6" customFormat="false" ht="13.8" hidden="false" customHeight="false" outlineLevel="0" collapsed="false">
      <c r="A6" s="14" t="str">
        <f aca="true">IF(ISERROR(SMALL(E$2:E$400,ROW()-1)),"",INDIRECT("D"&amp;SMALL(E$2:E$400,ROW()-1)))</f>
        <v>0900 Rhume et toux</v>
      </c>
      <c r="B6" s="14" t="str">
        <f aca="true">IF(ROW()-1&lt;=J$1,INDIRECT("LD!I"&amp;SMALL(J$2:J$1000,ROW()-1),1),"")</f>
        <v/>
      </c>
      <c r="D6" s="17" t="str">
        <f aca="false">IF(Inventaires!H7="","",Inventaires!H7)</f>
        <v>0100  Analgésiques</v>
      </c>
      <c r="E6" s="0" t="str">
        <f aca="false">IF(OR(D6="",D6=D7),"",ROW())</f>
        <v/>
      </c>
      <c r="F6" s="0" t="n">
        <f aca="false">IF(OR(Inventaires!H7="",Rapport!A$2&lt;&gt;Inventaires!H7),"",Inventaires!I7)</f>
        <v>0</v>
      </c>
      <c r="G6" s="0" t="str">
        <f aca="false">IF(F6="","",ROW())</f>
        <v/>
      </c>
      <c r="H6" s="0" t="str">
        <f aca="false">IF(OR(F6&lt;&gt;Rapport!$C$1,F6=""),"",ROW())</f>
        <v/>
      </c>
      <c r="I6" s="17" t="str">
        <f aca="false">IF(COUNTIF($I5:I$3,F6)&lt;1,F6,"")</f>
        <v/>
      </c>
      <c r="J6" s="0" t="str">
        <f aca="false">IF(OR(I6=0,I6&lt;&gt;""),ROW(),"")</f>
        <v/>
      </c>
    </row>
    <row r="7" customFormat="false" ht="13.8" hidden="false" customHeight="false" outlineLevel="0" collapsed="false">
      <c r="A7" s="14" t="str">
        <f aca="true">IF(ISERROR(SMALL(E$2:E$400,ROW()-1)),"",INDIRECT("D"&amp;SMALL(E$2:E$400,ROW()-1)))</f>
        <v>1000 Yeux et Oreilles</v>
      </c>
      <c r="B7" s="14" t="str">
        <f aca="true">IF(ROW()-1&lt;=J$1,INDIRECT("LD!I"&amp;SMALL(J$2:J$1000,ROW()-1),1),"")</f>
        <v/>
      </c>
      <c r="D7" s="17" t="str">
        <f aca="false">IF(Inventaires!H8="","",Inventaires!H8)</f>
        <v>0100  Analgésiques</v>
      </c>
      <c r="E7" s="0" t="str">
        <f aca="false">IF(OR(D7="",D7=D8),"",ROW())</f>
        <v/>
      </c>
      <c r="F7" s="0" t="n">
        <f aca="false">IF(OR(Inventaires!H8="",Rapport!A$2&lt;&gt;Inventaires!H8),"",Inventaires!I8)</f>
        <v>0</v>
      </c>
      <c r="G7" s="0" t="str">
        <f aca="false">IF(F7="","",ROW())</f>
        <v/>
      </c>
      <c r="H7" s="0" t="str">
        <f aca="false">IF(OR(F7&lt;&gt;Rapport!$C$1,F7=""),"",ROW())</f>
        <v/>
      </c>
      <c r="I7" s="17" t="str">
        <f aca="false">IF(COUNTIF($I6:I$3,F7)&lt;1,F7,"")</f>
        <v/>
      </c>
      <c r="J7" s="0" t="str">
        <f aca="false">IF(OR(I7=0,I7&lt;&gt;""),ROW(),"")</f>
        <v/>
      </c>
    </row>
    <row r="8" customFormat="false" ht="13.8" hidden="false" customHeight="false" outlineLevel="0" collapsed="false">
      <c r="A8" s="14" t="str">
        <f aca="true">IF(ISERROR(SMALL(E$2:E$400,ROW()-1)),"",INDIRECT("D"&amp;SMALL(E$2:E$400,ROW()-1)))</f>
        <v>1200 Orthopédie</v>
      </c>
      <c r="B8" s="14" t="str">
        <f aca="true">IF(ROW()-1&lt;=J$1,INDIRECT("LD!I"&amp;SMALL(J$2:J$1000,ROW()-1),1),"")</f>
        <v/>
      </c>
      <c r="D8" s="17" t="str">
        <f aca="false">IF(Inventaires!H9="","",Inventaires!H9)</f>
        <v>0100  Analgésiques</v>
      </c>
      <c r="E8" s="0" t="str">
        <f aca="false">IF(OR(D8="",D8=D9),"",ROW())</f>
        <v/>
      </c>
      <c r="F8" s="0" t="n">
        <f aca="false">IF(OR(Inventaires!H9="",Rapport!A$2&lt;&gt;Inventaires!H9),"",Inventaires!I9)</f>
        <v>0</v>
      </c>
      <c r="G8" s="0" t="str">
        <f aca="false">IF(F8="","",ROW())</f>
        <v/>
      </c>
      <c r="H8" s="0" t="str">
        <f aca="false">IF(OR(F8&lt;&gt;Rapport!$C$1,F8=""),"",ROW())</f>
        <v/>
      </c>
      <c r="I8" s="17" t="str">
        <f aca="false">IF(COUNTIF($I7:I$3,F8)&lt;1,F8,"")</f>
        <v/>
      </c>
      <c r="J8" s="0" t="str">
        <f aca="false">IF(OR(I8=0,I8&lt;&gt;""),ROW(),"")</f>
        <v/>
      </c>
    </row>
    <row r="9" customFormat="false" ht="13.8" hidden="false" customHeight="false" outlineLevel="0" collapsed="false">
      <c r="A9" s="14" t="str">
        <f aca="true">IF(ISERROR(SMALL(E$2:E$400,ROW()-1)),"",INDIRECT("D"&amp;SMALL(E$2:E$400,ROW()-1)))</f>
        <v>1300 Premiers soins</v>
      </c>
      <c r="B9" s="14" t="str">
        <f aca="true">IF(ROW()-1&lt;=J$1,INDIRECT("LD!I"&amp;SMALL(J$2:J$1000,ROW()-1),1),"")</f>
        <v/>
      </c>
      <c r="D9" s="17" t="str">
        <f aca="false">IF(Inventaires!H10="","",Inventaires!H10)</f>
        <v>0100  Analgésiques</v>
      </c>
      <c r="E9" s="0" t="str">
        <f aca="false">IF(OR(D9="",D9=D10),"",ROW())</f>
        <v/>
      </c>
      <c r="F9" s="0" t="n">
        <f aca="false">IF(OR(Inventaires!H10="",Rapport!A$2&lt;&gt;Inventaires!H10),"",Inventaires!I10)</f>
        <v>0</v>
      </c>
      <c r="G9" s="0" t="str">
        <f aca="false">IF(F9="","",ROW())</f>
        <v/>
      </c>
      <c r="H9" s="0" t="str">
        <f aca="false">IF(OR(F9&lt;&gt;Rapport!$C$1,F9=""),"",ROW())</f>
        <v/>
      </c>
      <c r="I9" s="17" t="str">
        <f aca="false">IF(COUNTIF($I8:I$3,F9)&lt;1,F9,"")</f>
        <v/>
      </c>
      <c r="J9" s="0" t="str">
        <f aca="false">IF(OR(I9=0,I9&lt;&gt;""),ROW(),"")</f>
        <v/>
      </c>
    </row>
    <row r="10" customFormat="false" ht="13.8" hidden="false" customHeight="false" outlineLevel="0" collapsed="false">
      <c r="A10" s="14" t="str">
        <f aca="true">IF(ISERROR(SMALL(E$2:E$400,ROW()-1)),"",INDIRECT("D"&amp;SMALL(E$2:E$400,ROW()-1)))</f>
        <v>1400 Soins à Domiciles</v>
      </c>
      <c r="B10" s="14" t="str">
        <f aca="true">IF(ROW()-1&lt;=J$1,INDIRECT("LD!I"&amp;SMALL(J$2:J$1000,ROW()-1),1),"")</f>
        <v/>
      </c>
      <c r="D10" s="17" t="str">
        <f aca="false">IF(Inventaires!H11="","",Inventaires!H11)</f>
        <v>0100  Analgésiques</v>
      </c>
      <c r="E10" s="0" t="str">
        <f aca="false">IF(OR(D10="",D10=D11),"",ROW())</f>
        <v/>
      </c>
      <c r="F10" s="0" t="n">
        <f aca="false">IF(OR(Inventaires!H11="",Rapport!A$2&lt;&gt;Inventaires!H11),"",Inventaires!I11)</f>
        <v>0</v>
      </c>
      <c r="G10" s="0" t="str">
        <f aca="false">IF(F10="","",ROW())</f>
        <v/>
      </c>
      <c r="H10" s="0" t="str">
        <f aca="false">IF(OR(F10&lt;&gt;Rapport!$C$1,F10=""),"",ROW())</f>
        <v/>
      </c>
      <c r="I10" s="17" t="str">
        <f aca="false">IF(COUNTIF($I9:I$3,F10)&lt;1,F10,"")</f>
        <v/>
      </c>
      <c r="J10" s="0" t="str">
        <f aca="false">IF(OR(I10=0,I10&lt;&gt;""),ROW(),"")</f>
        <v/>
      </c>
    </row>
    <row r="11" customFormat="false" ht="13.8" hidden="false" customHeight="false" outlineLevel="0" collapsed="false">
      <c r="A11" s="14" t="str">
        <f aca="true">IF(ISERROR(SMALL(E$2:E$400,ROW()-1)),"",INDIRECT("D"&amp;SMALL(E$2:E$400,ROW()-1)))</f>
        <v>1500 Soins de la Peau</v>
      </c>
      <c r="B11" s="14" t="str">
        <f aca="true">IF(ROW()-1&lt;=J$1,INDIRECT("LD!I"&amp;SMALL(J$2:J$1000,ROW()-1),1),"")</f>
        <v/>
      </c>
      <c r="D11" s="17" t="str">
        <f aca="false">IF(Inventaires!H12="","",Inventaires!H12)</f>
        <v>0100  Analgésiques</v>
      </c>
      <c r="E11" s="0" t="n">
        <f aca="false">IF(OR(D11="",D11=D12),"",ROW())</f>
        <v>11</v>
      </c>
      <c r="F11" s="0" t="n">
        <f aca="false">IF(OR(Inventaires!H12="",Rapport!A$2&lt;&gt;Inventaires!H12),"",Inventaires!I12)</f>
        <v>0</v>
      </c>
      <c r="G11" s="0" t="str">
        <f aca="false">IF(F11="","",ROW())</f>
        <v/>
      </c>
      <c r="H11" s="0" t="str">
        <f aca="false">IF(OR(F11&lt;&gt;Rapport!$C$1,F11=""),"",ROW())</f>
        <v/>
      </c>
      <c r="I11" s="17" t="str">
        <f aca="false">IF(COUNTIF($I10:I$3,F11)&lt;1,F11,"")</f>
        <v/>
      </c>
      <c r="J11" s="0" t="str">
        <f aca="false">IF(OR(I11=0,I11&lt;&gt;""),ROW(),"")</f>
        <v/>
      </c>
    </row>
    <row r="12" customFormat="false" ht="13.8" hidden="false" customHeight="false" outlineLevel="0" collapsed="false">
      <c r="A12" s="14" t="str">
        <f aca="true">IF(ISERROR(SMALL(E$2:E$400,ROW()-1)),"",INDIRECT("D"&amp;SMALL(E$2:E$400,ROW()-1)))</f>
        <v>3200 Cosmétique</v>
      </c>
      <c r="B12" s="14" t="str">
        <f aca="true">IF(ROW()-1&lt;=J$1,INDIRECT("LD!I"&amp;SMALL(J$2:J$1000,ROW()-1),1),"")</f>
        <v/>
      </c>
      <c r="D12" s="17" t="str">
        <f aca="false">IF(Inventaires!H13="","",Inventaires!H13)</f>
        <v>0300 Laxatifs et Anti-Diarrheique</v>
      </c>
      <c r="E12" s="0" t="str">
        <f aca="false">IF(OR(D12="",D12=D13),"",ROW())</f>
        <v/>
      </c>
      <c r="F12" s="0" t="str">
        <f aca="false">IF(OR(Inventaires!H13="",Rapport!A$2&lt;&gt;Inventaires!H13),"",Inventaires!I13)</f>
        <v/>
      </c>
      <c r="G12" s="0" t="str">
        <f aca="false">IF(F12="","",ROW())</f>
        <v/>
      </c>
      <c r="H12" s="0" t="str">
        <f aca="false">IF(OR(F12&lt;&gt;Rapport!$C$1,F12=""),"",ROW())</f>
        <v/>
      </c>
      <c r="I12" s="17" t="str">
        <f aca="false">IF(COUNTIF($I11:I$3,F12)&lt;1,F12,"")</f>
        <v/>
      </c>
      <c r="J12" s="0" t="str">
        <f aca="false">IF(OR(I12=0,I12&lt;&gt;""),ROW(),"")</f>
        <v/>
      </c>
    </row>
    <row r="13" customFormat="false" ht="13.8" hidden="false" customHeight="false" outlineLevel="0" collapsed="false">
      <c r="A13" s="14" t="str">
        <f aca="true">IF(ISERROR(SMALL(E$2:E$400,ROW()-1)),"",INDIRECT("D"&amp;SMALL(E$2:E$400,ROW()-1)))</f>
        <v>3500 Hygiène corporelle</v>
      </c>
      <c r="B13" s="14" t="str">
        <f aca="true">IF(ROW()-1&lt;=J$1,INDIRECT("LD!I"&amp;SMALL(J$2:J$1000,ROW()-1),1),"")</f>
        <v/>
      </c>
      <c r="D13" s="17" t="str">
        <f aca="false">IF(Inventaires!H14="","",Inventaires!H14)</f>
        <v>0300 Laxatifs et Anti-Diarrheique</v>
      </c>
      <c r="E13" s="0" t="n">
        <f aca="false">IF(OR(D13="",D13=D14),"",ROW())</f>
        <v>13</v>
      </c>
      <c r="F13" s="0" t="str">
        <f aca="false">IF(OR(Inventaires!H14="",Rapport!A$2&lt;&gt;Inventaires!H14),"",Inventaires!I14)</f>
        <v/>
      </c>
      <c r="G13" s="0" t="str">
        <f aca="false">IF(F13="","",ROW())</f>
        <v/>
      </c>
      <c r="H13" s="0" t="str">
        <f aca="false">IF(OR(F13&lt;&gt;Rapport!$C$1,F13=""),"",ROW())</f>
        <v/>
      </c>
      <c r="I13" s="17" t="str">
        <f aca="false">IF(COUNTIF($I12:I$3,F13)&lt;1,F13,"")</f>
        <v/>
      </c>
      <c r="J13" s="0" t="str">
        <f aca="false">IF(OR(I13=0,I13&lt;&gt;""),ROW(),"")</f>
        <v/>
      </c>
    </row>
    <row r="14" customFormat="false" ht="13.8" hidden="false" customHeight="false" outlineLevel="0" collapsed="false">
      <c r="A14" s="14" t="str">
        <f aca="true">IF(ISERROR(SMALL(E$2:E$400,ROW()-1)),"",INDIRECT("D"&amp;SMALL(E$2:E$400,ROW()-1)))</f>
        <v>3700 Hygiène Buccale</v>
      </c>
      <c r="B14" s="14" t="str">
        <f aca="true">IF(ROW()-1&lt;=J$1,INDIRECT("LD!I"&amp;SMALL(J$2:J$1000,ROW()-1),1),"")</f>
        <v/>
      </c>
      <c r="D14" s="17" t="str">
        <f aca="false">IF(Inventaires!H15="","",Inventaires!H15)</f>
        <v>0500 Diètétique</v>
      </c>
      <c r="E14" s="0" t="str">
        <f aca="false">IF(OR(D14="",D14=D15),"",ROW())</f>
        <v/>
      </c>
      <c r="F14" s="0" t="str">
        <f aca="false">IF(OR(Inventaires!H15="",Rapport!A$2&lt;&gt;Inventaires!H15),"",Inventaires!I15)</f>
        <v/>
      </c>
      <c r="G14" s="0" t="str">
        <f aca="false">IF(F14="","",ROW())</f>
        <v/>
      </c>
      <c r="H14" s="0" t="str">
        <f aca="false">IF(OR(F14&lt;&gt;Rapport!$C$1,F14=""),"",ROW())</f>
        <v/>
      </c>
      <c r="I14" s="17" t="str">
        <f aca="false">IF(COUNTIF($I13:I$3,F14)&lt;1,F14,"")</f>
        <v/>
      </c>
      <c r="J14" s="0" t="str">
        <f aca="false">IF(OR(I14=0,I14&lt;&gt;""),ROW(),"")</f>
        <v/>
      </c>
    </row>
    <row r="15" customFormat="false" ht="13.8" hidden="false" customHeight="false" outlineLevel="0" collapsed="false">
      <c r="A15" s="14" t="str">
        <f aca="true">IF(ISERROR(SMALL(E$2:E$400,ROW()-1)),"",INDIRECT("D"&amp;SMALL(E$2:E$400,ROW()-1)))</f>
        <v>3900 Rasage</v>
      </c>
      <c r="B15" s="14" t="str">
        <f aca="true">IF(ROW()-1&lt;=J$1,INDIRECT("LD!I"&amp;SMALL(J$2:J$1000,ROW()-1),1),"")</f>
        <v/>
      </c>
      <c r="D15" s="17" t="str">
        <f aca="false">IF(Inventaires!H16="","",Inventaires!H16)</f>
        <v>0500 Diètétique</v>
      </c>
      <c r="E15" s="0" t="str">
        <f aca="false">IF(OR(D15="",D15=D16),"",ROW())</f>
        <v/>
      </c>
      <c r="F15" s="0" t="str">
        <f aca="false">IF(OR(Inventaires!H16="",Rapport!A$2&lt;&gt;Inventaires!H16),"",Inventaires!I16)</f>
        <v/>
      </c>
      <c r="G15" s="0" t="str">
        <f aca="false">IF(F15="","",ROW())</f>
        <v/>
      </c>
      <c r="H15" s="0" t="str">
        <f aca="false">IF(OR(F15&lt;&gt;Rapport!$C$1,F15=""),"",ROW())</f>
        <v/>
      </c>
      <c r="I15" s="17" t="str">
        <f aca="false">IF(COUNTIF($I14:I$3,F15)&lt;1,F15,"")</f>
        <v/>
      </c>
      <c r="J15" s="0" t="str">
        <f aca="false">IF(OR(I15=0,I15&lt;&gt;""),ROW(),"")</f>
        <v/>
      </c>
    </row>
    <row r="16" customFormat="false" ht="13.8" hidden="false" customHeight="false" outlineLevel="0" collapsed="false">
      <c r="A16" s="14" t="str">
        <f aca="true">IF(ISERROR(SMALL(E$2:E$400,ROW()-1)),"",INDIRECT("D"&amp;SMALL(E$2:E$400,ROW()-1)))</f>
        <v>4000 Serviettes Sanitaires</v>
      </c>
      <c r="B16" s="14" t="str">
        <f aca="true">IF(ROW()-1&lt;=J$1,INDIRECT("LD!I"&amp;SMALL(J$2:J$1000,ROW()-1),1),"")</f>
        <v/>
      </c>
      <c r="D16" s="17" t="str">
        <f aca="false">IF(Inventaires!H17="","",Inventaires!H17)</f>
        <v>0500 Diètétique</v>
      </c>
      <c r="E16" s="0" t="str">
        <f aca="false">IF(OR(D16="",D16=D17),"",ROW())</f>
        <v/>
      </c>
      <c r="F16" s="0" t="str">
        <f aca="false">IF(OR(Inventaires!H17="",Rapport!A$2&lt;&gt;Inventaires!H17),"",Inventaires!I17)</f>
        <v/>
      </c>
      <c r="G16" s="0" t="str">
        <f aca="false">IF(F16="","",ROW())</f>
        <v/>
      </c>
      <c r="H16" s="0" t="str">
        <f aca="false">IF(OR(F16&lt;&gt;Rapport!$C$1,F16=""),"",ROW())</f>
        <v/>
      </c>
      <c r="I16" s="17" t="str">
        <f aca="false">IF(COUNTIF($I15:I$3,F16)&lt;1,F16,"")</f>
        <v/>
      </c>
      <c r="J16" s="0" t="str">
        <f aca="false">IF(OR(I16=0,I16&lt;&gt;""),ROW(),"")</f>
        <v/>
      </c>
    </row>
    <row r="17" customFormat="false" ht="13.8" hidden="false" customHeight="false" outlineLevel="0" collapsed="false">
      <c r="A17" s="14" t="str">
        <f aca="true">IF(ISERROR(SMALL(E$2:E$400,ROW()-1)),"",INDIRECT("D"&amp;SMALL(E$2:E$400,ROW()-1)))</f>
        <v>4100 INCONTINENCE</v>
      </c>
      <c r="B17" s="14" t="str">
        <f aca="true">IF(ROW()-1&lt;=J$1,INDIRECT("LD!I"&amp;SMALL(J$2:J$1000,ROW()-1),1),"")</f>
        <v/>
      </c>
      <c r="D17" s="17" t="str">
        <f aca="false">IF(Inventaires!H18="","",Inventaires!H18)</f>
        <v>0500 Diètétique</v>
      </c>
      <c r="E17" s="0" t="n">
        <f aca="false">IF(OR(D17="",D17=D18),"",ROW())</f>
        <v>17</v>
      </c>
      <c r="F17" s="0" t="str">
        <f aca="false">IF(OR(Inventaires!H18="",Rapport!A$2&lt;&gt;Inventaires!H18),"",Inventaires!I18)</f>
        <v/>
      </c>
      <c r="G17" s="0" t="str">
        <f aca="false">IF(F17="","",ROW())</f>
        <v/>
      </c>
      <c r="H17" s="0" t="str">
        <f aca="false">IF(OR(F17&lt;&gt;Rapport!$C$1,F17=""),"",ROW())</f>
        <v/>
      </c>
      <c r="I17" s="17" t="str">
        <f aca="false">IF(COUNTIF($I16:I$3,F17)&lt;1,F17,"")</f>
        <v/>
      </c>
      <c r="J17" s="0" t="str">
        <f aca="false">IF(OR(I17=0,I17&lt;&gt;""),ROW(),"")</f>
        <v/>
      </c>
    </row>
    <row r="18" customFormat="false" ht="13.8" hidden="false" customHeight="false" outlineLevel="0" collapsed="false">
      <c r="A18" s="14" t="str">
        <f aca="true">IF(ISERROR(SMALL(E$2:E$400,ROW()-1)),"",INDIRECT("D"&amp;SMALL(E$2:E$400,ROW()-1)))</f>
        <v>4200 Bébé</v>
      </c>
      <c r="B18" s="14" t="str">
        <f aca="true">IF(ROW()-1&lt;=J$1,INDIRECT("LD!I"&amp;SMALL(J$2:J$1000,ROW()-1),1),"")</f>
        <v/>
      </c>
      <c r="D18" s="17" t="str">
        <f aca="false">IF(Inventaires!H19="","",Inventaires!H19)</f>
        <v>0700 Vitamines</v>
      </c>
      <c r="E18" s="0" t="n">
        <f aca="false">IF(OR(D18="",D18=D19),"",ROW())</f>
        <v>18</v>
      </c>
      <c r="F18" s="0" t="str">
        <f aca="false">IF(OR(Inventaires!H19="",Rapport!A$2&lt;&gt;Inventaires!H19),"",Inventaires!I19)</f>
        <v/>
      </c>
      <c r="G18" s="0" t="str">
        <f aca="false">IF(F18="","",ROW())</f>
        <v/>
      </c>
      <c r="H18" s="0" t="str">
        <f aca="false">IF(OR(F18&lt;&gt;Rapport!$C$1,F18=""),"",ROW())</f>
        <v/>
      </c>
      <c r="I18" s="17" t="str">
        <f aca="false">IF(COUNTIF($I17:I$3,F18)&lt;1,F18,"")</f>
        <v/>
      </c>
      <c r="J18" s="0" t="str">
        <f aca="false">IF(OR(I18=0,I18&lt;&gt;""),ROW(),"")</f>
        <v/>
      </c>
    </row>
    <row r="19" customFormat="false" ht="13.8" hidden="false" customHeight="false" outlineLevel="0" collapsed="false">
      <c r="A19" s="14" t="str">
        <f aca="true">IF(ISERROR(SMALL(E$2:E$400,ROW()-1)),"",INDIRECT("D"&amp;SMALL(E$2:E$400,ROW()-1)))</f>
        <v>4300 Breuvage</v>
      </c>
      <c r="B19" s="14" t="str">
        <f aca="true">IF(ROW()-1&lt;=J$1,INDIRECT("LD!I"&amp;SMALL(J$2:J$1000,ROW()-1),1),"")</f>
        <v/>
      </c>
      <c r="D19" s="17" t="str">
        <f aca="false">IF(Inventaires!H20="","",Inventaires!H20)</f>
        <v>0900 Rhume et toux</v>
      </c>
      <c r="E19" s="0" t="str">
        <f aca="false">IF(OR(D19="",D19=D20),"",ROW())</f>
        <v/>
      </c>
      <c r="F19" s="0" t="str">
        <f aca="false">IF(OR(Inventaires!H20="",Rapport!A$2&lt;&gt;Inventaires!H20),"",Inventaires!I20)</f>
        <v/>
      </c>
      <c r="G19" s="0" t="str">
        <f aca="false">IF(F19="","",ROW())</f>
        <v/>
      </c>
      <c r="H19" s="0" t="str">
        <f aca="false">IF(OR(F19&lt;&gt;Rapport!$C$1,F19=""),"",ROW())</f>
        <v/>
      </c>
      <c r="I19" s="17" t="str">
        <f aca="false">IF(COUNTIF($I18:I$3,F19)&lt;1,F19,"")</f>
        <v/>
      </c>
      <c r="J19" s="0" t="str">
        <f aca="false">IF(OR(I19=0,I19&lt;&gt;""),ROW(),"")</f>
        <v/>
      </c>
    </row>
    <row r="20" customFormat="false" ht="13.8" hidden="false" customHeight="false" outlineLevel="0" collapsed="false">
      <c r="A20" s="14" t="str">
        <f aca="true">IF(ISERROR(SMALL(E$2:E$400,ROW()-1)),"",INDIRECT("D"&amp;SMALL(E$2:E$400,ROW()-1)))</f>
        <v>4500 Articles personnels</v>
      </c>
      <c r="B20" s="14" t="str">
        <f aca="true">IF(ROW()-1&lt;=J$1,INDIRECT("LD!I"&amp;SMALL(J$2:J$1000,ROW()-1),1),"")</f>
        <v/>
      </c>
      <c r="D20" s="17" t="str">
        <f aca="false">IF(Inventaires!H21="","",Inventaires!H21)</f>
        <v>0900 Rhume et toux</v>
      </c>
      <c r="E20" s="0" t="str">
        <f aca="false">IF(OR(D20="",D20=D21),"",ROW())</f>
        <v/>
      </c>
      <c r="F20" s="0" t="str">
        <f aca="false">IF(OR(Inventaires!H21="",Rapport!A$2&lt;&gt;Inventaires!H21),"",Inventaires!I21)</f>
        <v/>
      </c>
      <c r="G20" s="0" t="str">
        <f aca="false">IF(F20="","",ROW())</f>
        <v/>
      </c>
      <c r="H20" s="0" t="str">
        <f aca="false">IF(OR(F20&lt;&gt;Rapport!$C$1,F20=""),"",ROW())</f>
        <v/>
      </c>
      <c r="I20" s="17" t="str">
        <f aca="false">IF(COUNTIF($I19:I$3,F20)&lt;1,F20,"")</f>
        <v/>
      </c>
      <c r="J20" s="0" t="str">
        <f aca="false">IF(OR(I20=0,I20&lt;&gt;""),ROW(),"")</f>
        <v/>
      </c>
    </row>
    <row r="21" customFormat="false" ht="13.8" hidden="false" customHeight="false" outlineLevel="0" collapsed="false">
      <c r="A21" s="14" t="str">
        <f aca="true">IF(ISERROR(SMALL(E$2:E$400,ROW()-1)),"",INDIRECT("D"&amp;SMALL(E$2:E$400,ROW()-1)))</f>
        <v>4800 Produits Ménagers</v>
      </c>
      <c r="B21" s="14" t="str">
        <f aca="true">IF(ROW()-1&lt;=J$1,INDIRECT("LD!I"&amp;SMALL(J$2:J$1000,ROW()-1),1),"")</f>
        <v/>
      </c>
      <c r="D21" s="17" t="str">
        <f aca="false">IF(Inventaires!H22="","",Inventaires!H22)</f>
        <v>0900 Rhume et toux</v>
      </c>
      <c r="E21" s="0" t="str">
        <f aca="false">IF(OR(D21="",D21=D22),"",ROW())</f>
        <v/>
      </c>
      <c r="F21" s="0" t="str">
        <f aca="false">IF(OR(Inventaires!H22="",Rapport!A$2&lt;&gt;Inventaires!H22),"",Inventaires!I22)</f>
        <v/>
      </c>
      <c r="G21" s="0" t="str">
        <f aca="false">IF(F21="","",ROW())</f>
        <v/>
      </c>
      <c r="H21" s="0" t="str">
        <f aca="false">IF(OR(F21&lt;&gt;Rapport!$C$1,F21=""),"",ROW())</f>
        <v/>
      </c>
      <c r="I21" s="17" t="str">
        <f aca="false">IF(COUNTIF($I20:I$3,F21)&lt;1,F21,"")</f>
        <v/>
      </c>
      <c r="J21" s="0" t="str">
        <f aca="false">IF(OR(I21=0,I21&lt;&gt;""),ROW(),"")</f>
        <v/>
      </c>
    </row>
    <row r="22" customFormat="false" ht="13.8" hidden="false" customHeight="false" outlineLevel="0" collapsed="false">
      <c r="A22" s="14" t="str">
        <f aca="true">IF(ISERROR(SMALL(E$2:E$400,ROW()-1)),"",INDIRECT("D"&amp;SMALL(E$2:E$400,ROW()-1)))</f>
        <v>4900 Produits de Papiers</v>
      </c>
      <c r="B22" s="14" t="str">
        <f aca="true">IF(ROW()-1&lt;=J$1,INDIRECT("LD!I"&amp;SMALL(J$2:J$1000,ROW()-1),1),"")</f>
        <v/>
      </c>
      <c r="D22" s="17" t="str">
        <f aca="false">IF(Inventaires!H23="","",Inventaires!H23)</f>
        <v>0900 Rhume et toux</v>
      </c>
      <c r="E22" s="0" t="str">
        <f aca="false">IF(OR(D22="",D22=D23),"",ROW())</f>
        <v/>
      </c>
      <c r="F22" s="0" t="str">
        <f aca="false">IF(OR(Inventaires!H23="",Rapport!A$2&lt;&gt;Inventaires!H23),"",Inventaires!I23)</f>
        <v/>
      </c>
      <c r="G22" s="0" t="str">
        <f aca="false">IF(F22="","",ROW())</f>
        <v/>
      </c>
      <c r="H22" s="0" t="str">
        <f aca="false">IF(OR(F22&lt;&gt;Rapport!$C$1,F22=""),"",ROW())</f>
        <v/>
      </c>
      <c r="I22" s="17" t="str">
        <f aca="false">IF(COUNTIF($I21:I$3,F22)&lt;1,F22,"")</f>
        <v/>
      </c>
      <c r="J22" s="0" t="str">
        <f aca="false">IF(OR(I22=0,I22&lt;&gt;""),ROW(),"")</f>
        <v/>
      </c>
    </row>
    <row r="23" customFormat="false" ht="13.8" hidden="false" customHeight="false" outlineLevel="0" collapsed="false">
      <c r="A23" s="14" t="str">
        <f aca="true">IF(ISERROR(SMALL(E$2:E$400,ROW()-1)),"",INDIRECT("D"&amp;SMALL(E$2:E$400,ROW()-1)))</f>
        <v>5000 Papeterie et Fournitures</v>
      </c>
      <c r="B23" s="14" t="str">
        <f aca="true">IF(ROW()-1&lt;=J$1,INDIRECT("LD!I"&amp;SMALL(J$2:J$1000,ROW()-1),1),"")</f>
        <v/>
      </c>
      <c r="D23" s="17" t="str">
        <f aca="false">IF(Inventaires!H24="","",Inventaires!H24)</f>
        <v>0900 Rhume et toux</v>
      </c>
      <c r="E23" s="0" t="str">
        <f aca="false">IF(OR(D23="",D23=D24),"",ROW())</f>
        <v/>
      </c>
      <c r="F23" s="0" t="str">
        <f aca="false">IF(OR(Inventaires!H24="",Rapport!A$2&lt;&gt;Inventaires!H24),"",Inventaires!I24)</f>
        <v/>
      </c>
      <c r="G23" s="0" t="str">
        <f aca="false">IF(F23="","",ROW())</f>
        <v/>
      </c>
      <c r="H23" s="0" t="str">
        <f aca="false">IF(OR(F23&lt;&gt;Rapport!$C$1,F23=""),"",ROW())</f>
        <v/>
      </c>
      <c r="I23" s="17" t="str">
        <f aca="false">IF(COUNTIF($I22:I$3,F23)&lt;1,F23,"")</f>
        <v/>
      </c>
      <c r="J23" s="0" t="str">
        <f aca="false">IF(OR(I23=0,I23&lt;&gt;""),ROW(),"")</f>
        <v/>
      </c>
    </row>
    <row r="24" customFormat="false" ht="13.8" hidden="false" customHeight="false" outlineLevel="0" collapsed="false">
      <c r="A24" s="14" t="str">
        <f aca="true">IF(ISERROR(SMALL(E$2:E$400,ROW()-1)),"",INDIRECT("D"&amp;SMALL(E$2:E$400,ROW()-1)))</f>
        <v>5100 Divertissement</v>
      </c>
      <c r="B24" s="14" t="str">
        <f aca="true">IF(ROW()-1&lt;=J$1,INDIRECT("LD!I"&amp;SMALL(J$2:J$1000,ROW()-1),1),"")</f>
        <v/>
      </c>
      <c r="D24" s="17" t="str">
        <f aca="false">IF(Inventaires!H25="","",Inventaires!H25)</f>
        <v>0900 Rhume et toux</v>
      </c>
      <c r="E24" s="0" t="str">
        <f aca="false">IF(OR(D24="",D24=D25),"",ROW())</f>
        <v/>
      </c>
      <c r="F24" s="0" t="str">
        <f aca="false">IF(OR(Inventaires!H25="",Rapport!A$2&lt;&gt;Inventaires!H25),"",Inventaires!I25)</f>
        <v/>
      </c>
      <c r="G24" s="0" t="str">
        <f aca="false">IF(F24="","",ROW())</f>
        <v/>
      </c>
      <c r="H24" s="0" t="str">
        <f aca="false">IF(OR(F24&lt;&gt;Rapport!$C$1,F24=""),"",ROW())</f>
        <v/>
      </c>
      <c r="I24" s="17" t="str">
        <f aca="false">IF(COUNTIF($I23:I$3,F24)&lt;1,F24,"")</f>
        <v/>
      </c>
      <c r="J24" s="0" t="str">
        <f aca="false">IF(OR(I24=0,I24&lt;&gt;""),ROW(),"")</f>
        <v/>
      </c>
    </row>
    <row r="25" customFormat="false" ht="13.8" hidden="false" customHeight="false" outlineLevel="0" collapsed="false">
      <c r="A25" s="14" t="str">
        <f aca="true">IF(ISERROR(SMALL(E$2:E$400,ROW()-1)),"",INDIRECT("D"&amp;SMALL(E$2:E$400,ROW()-1)))</f>
        <v>5500 Articles électriques</v>
      </c>
      <c r="B25" s="14" t="str">
        <f aca="true">IF(ROW()-1&lt;=J$1,INDIRECT("LD!I"&amp;SMALL(J$2:J$1000,ROW()-1),1),"")</f>
        <v/>
      </c>
      <c r="D25" s="17" t="str">
        <f aca="false">IF(Inventaires!H26="","",Inventaires!H26)</f>
        <v>0900 Rhume et toux</v>
      </c>
      <c r="E25" s="0" t="str">
        <f aca="false">IF(OR(D25="",D25=D26),"",ROW())</f>
        <v/>
      </c>
      <c r="F25" s="0" t="str">
        <f aca="false">IF(OR(Inventaires!H26="",Rapport!A$2&lt;&gt;Inventaires!H26),"",Inventaires!I26)</f>
        <v/>
      </c>
      <c r="G25" s="0" t="str">
        <f aca="false">IF(F25="","",ROW())</f>
        <v/>
      </c>
      <c r="H25" s="0" t="str">
        <f aca="false">IF(OR(F25&lt;&gt;Rapport!$C$1,F25=""),"",ROW())</f>
        <v/>
      </c>
      <c r="I25" s="17" t="str">
        <f aca="false">IF(COUNTIF($I24:I$3,F25)&lt;1,F25,"")</f>
        <v/>
      </c>
      <c r="J25" s="0" t="str">
        <f aca="false">IF(OR(I25=0,I25&lt;&gt;""),ROW(),"")</f>
        <v/>
      </c>
    </row>
    <row r="26" customFormat="false" ht="13.8" hidden="false" customHeight="false" outlineLevel="0" collapsed="false">
      <c r="A26" s="14" t="str">
        <f aca="true">IF(ISERROR(SMALL(E$2:E$400,ROW()-1)),"",INDIRECT("D"&amp;SMALL(E$2:E$400,ROW()-1)))</f>
        <v>5700 Saisonier</v>
      </c>
      <c r="B26" s="14" t="str">
        <f aca="true">IF(ROW()-1&lt;=J$1,INDIRECT("LD!I"&amp;SMALL(J$2:J$1000,ROW()-1),1),"")</f>
        <v/>
      </c>
      <c r="D26" s="17" t="str">
        <f aca="false">IF(Inventaires!H27="","",Inventaires!H27)</f>
        <v>0900 Rhume et toux</v>
      </c>
      <c r="E26" s="0" t="str">
        <f aca="false">IF(OR(D26="",D26=D27),"",ROW())</f>
        <v/>
      </c>
      <c r="F26" s="0" t="str">
        <f aca="false">IF(OR(Inventaires!H27="",Rapport!A$2&lt;&gt;Inventaires!H27),"",Inventaires!I27)</f>
        <v/>
      </c>
      <c r="G26" s="0" t="str">
        <f aca="false">IF(F26="","",ROW())</f>
        <v/>
      </c>
      <c r="H26" s="0" t="str">
        <f aca="false">IF(OR(F26&lt;&gt;Rapport!$C$1,F26=""),"",ROW())</f>
        <v/>
      </c>
      <c r="I26" s="17" t="str">
        <f aca="false">IF(COUNTIF($I25:I$3,F26)&lt;1,F26,"")</f>
        <v/>
      </c>
      <c r="J26" s="0" t="str">
        <f aca="false">IF(OR(I26=0,I26&lt;&gt;""),ROW(),"")</f>
        <v/>
      </c>
    </row>
    <row r="27" customFormat="false" ht="13.8" hidden="false" customHeight="false" outlineLevel="0" collapsed="false">
      <c r="A27" s="14" t="str">
        <f aca="true">IF(ISERROR(SMALL(E$2:E$400,ROW()-1)),"",INDIRECT("D"&amp;SMALL(E$2:E$400,ROW()-1)))</f>
        <v>6200 Produits Écolo</v>
      </c>
      <c r="B27" s="14" t="str">
        <f aca="true">IF(ROW()-1&lt;=J$1,INDIRECT("LD!I"&amp;SMALL(J$2:J$1000,ROW()-1),1),"")</f>
        <v/>
      </c>
      <c r="D27" s="17" t="str">
        <f aca="false">IF(Inventaires!H28="","",Inventaires!H28)</f>
        <v>0900 Rhume et toux</v>
      </c>
      <c r="E27" s="0" t="str">
        <f aca="false">IF(OR(D27="",D27=D28),"",ROW())</f>
        <v/>
      </c>
      <c r="F27" s="0" t="str">
        <f aca="false">IF(OR(Inventaires!H28="",Rapport!A$2&lt;&gt;Inventaires!H28),"",Inventaires!I28)</f>
        <v/>
      </c>
      <c r="G27" s="0" t="str">
        <f aca="false">IF(F27="","",ROW())</f>
        <v/>
      </c>
      <c r="H27" s="0" t="str">
        <f aca="false">IF(OR(F27&lt;&gt;Rapport!$C$1,F27=""),"",ROW())</f>
        <v/>
      </c>
      <c r="I27" s="17" t="str">
        <f aca="false">IF(COUNTIF($I26:I$3,F27)&lt;1,F27,"")</f>
        <v/>
      </c>
      <c r="J27" s="0" t="str">
        <f aca="false">IF(OR(I27=0,I27&lt;&gt;""),ROW(),"")</f>
        <v/>
      </c>
    </row>
    <row r="28" customFormat="false" ht="13.8" hidden="false" customHeight="false" outlineLevel="0" collapsed="false">
      <c r="A28" s="14" t="str">
        <f aca="true">IF(ISERROR(SMALL(E$2:E$400,ROW()-1)),"",INDIRECT("D"&amp;SMALL(E$2:E$400,ROW()-1)))</f>
        <v>7200 Fournitures Commerce</v>
      </c>
      <c r="B28" s="14" t="str">
        <f aca="true">IF(ROW()-1&lt;=J$1,INDIRECT("LD!I"&amp;SMALL(J$2:J$1000,ROW()-1),1),"")</f>
        <v/>
      </c>
      <c r="D28" s="17" t="str">
        <f aca="false">IF(Inventaires!H29="","",Inventaires!H29)</f>
        <v>0900 Rhume et toux</v>
      </c>
      <c r="E28" s="0" t="str">
        <f aca="false">IF(OR(D28="",D28=D29),"",ROW())</f>
        <v/>
      </c>
      <c r="F28" s="0" t="str">
        <f aca="false">IF(OR(Inventaires!H29="",Rapport!A$2&lt;&gt;Inventaires!H29),"",Inventaires!I29)</f>
        <v/>
      </c>
      <c r="G28" s="0" t="str">
        <f aca="false">IF(F28="","",ROW())</f>
        <v/>
      </c>
      <c r="H28" s="0" t="str">
        <f aca="false">IF(OR(F28&lt;&gt;Rapport!$C$1,F28=""),"",ROW())</f>
        <v/>
      </c>
      <c r="I28" s="17" t="str">
        <f aca="false">IF(COUNTIF($I27:I$3,F28)&lt;1,F28,"")</f>
        <v/>
      </c>
      <c r="J28" s="0" t="str">
        <f aca="false">IF(OR(I28=0,I28&lt;&gt;""),ROW(),"")</f>
        <v/>
      </c>
    </row>
    <row r="29" customFormat="false" ht="13.8" hidden="false" customHeight="false" outlineLevel="0" collapsed="false">
      <c r="A29" s="14" t="str">
        <f aca="true">IF(ISERROR(SMALL(E$2:E$400,ROW()-1)),"",INDIRECT("D"&amp;SMALL(E$2:E$400,ROW()-1)))</f>
        <v/>
      </c>
      <c r="B29" s="14" t="str">
        <f aca="true">IF(ROW()-1&lt;=J$1,INDIRECT("LD!I"&amp;SMALL(J$2:J$1000,ROW()-1),1),"")</f>
        <v/>
      </c>
      <c r="D29" s="17" t="str">
        <f aca="false">IF(Inventaires!H30="","",Inventaires!H30)</f>
        <v>0900 Rhume et toux</v>
      </c>
      <c r="E29" s="0" t="str">
        <f aca="false">IF(OR(D29="",D29=D30),"",ROW())</f>
        <v/>
      </c>
      <c r="F29" s="0" t="str">
        <f aca="false">IF(OR(Inventaires!H30="",Rapport!A$2&lt;&gt;Inventaires!H30),"",Inventaires!I30)</f>
        <v/>
      </c>
      <c r="G29" s="0" t="str">
        <f aca="false">IF(F29="","",ROW())</f>
        <v/>
      </c>
      <c r="H29" s="0" t="str">
        <f aca="false">IF(OR(F29&lt;&gt;Rapport!$C$1,F29=""),"",ROW())</f>
        <v/>
      </c>
      <c r="I29" s="17" t="str">
        <f aca="false">IF(COUNTIF($I28:I$3,F29)&lt;1,F29,"")</f>
        <v/>
      </c>
      <c r="J29" s="0" t="str">
        <f aca="false">IF(OR(I29=0,I29&lt;&gt;""),ROW(),"")</f>
        <v/>
      </c>
    </row>
    <row r="30" customFormat="false" ht="13.8" hidden="false" customHeight="false" outlineLevel="0" collapsed="false">
      <c r="A30" s="14" t="str">
        <f aca="true">IF(ISERROR(SMALL(E$2:E$400,ROW()-1)),"",INDIRECT("D"&amp;SMALL(E$2:E$400,ROW()-1)))</f>
        <v/>
      </c>
      <c r="B30" s="14" t="str">
        <f aca="true">IF(ROW()-1&lt;=J$1,INDIRECT("LD!I"&amp;SMALL(J$2:J$1000,ROW()-1),1),"")</f>
        <v/>
      </c>
      <c r="D30" s="17" t="str">
        <f aca="false">IF(Inventaires!H31="","",Inventaires!H31)</f>
        <v>0900 Rhume et toux</v>
      </c>
      <c r="E30" s="0" t="str">
        <f aca="false">IF(OR(D30="",D30=D31),"",ROW())</f>
        <v/>
      </c>
      <c r="F30" s="0" t="str">
        <f aca="false">IF(OR(Inventaires!H31="",Rapport!A$2&lt;&gt;Inventaires!H31),"",Inventaires!I31)</f>
        <v/>
      </c>
      <c r="G30" s="0" t="str">
        <f aca="false">IF(F30="","",ROW())</f>
        <v/>
      </c>
      <c r="H30" s="0" t="str">
        <f aca="false">IF(OR(F30&lt;&gt;Rapport!$C$1,F30=""),"",ROW())</f>
        <v/>
      </c>
      <c r="I30" s="17" t="str">
        <f aca="false">IF(COUNTIF($I29:I$3,F30)&lt;1,F30,"")</f>
        <v/>
      </c>
      <c r="J30" s="0" t="str">
        <f aca="false">IF(OR(I30=0,I30&lt;&gt;""),ROW(),"")</f>
        <v/>
      </c>
    </row>
    <row r="31" customFormat="false" ht="13.8" hidden="false" customHeight="false" outlineLevel="0" collapsed="false">
      <c r="A31" s="14" t="str">
        <f aca="true">IF(ISERROR(SMALL(E$2:E$400,ROW()-1)),"",INDIRECT("D"&amp;SMALL(E$2:E$400,ROW()-1)))</f>
        <v/>
      </c>
      <c r="B31" s="14" t="str">
        <f aca="true">IF(ROW()-1&lt;=J$1,INDIRECT("LD!I"&amp;SMALL(J$2:J$1000,ROW()-1),1),"")</f>
        <v/>
      </c>
      <c r="D31" s="17" t="str">
        <f aca="false">IF(Inventaires!H32="","",Inventaires!H32)</f>
        <v>0900 Rhume et toux</v>
      </c>
      <c r="E31" s="0" t="str">
        <f aca="false">IF(OR(D31="",D31=D32),"",ROW())</f>
        <v/>
      </c>
      <c r="F31" s="0" t="str">
        <f aca="false">IF(OR(Inventaires!H32="",Rapport!A$2&lt;&gt;Inventaires!H32),"",Inventaires!I32)</f>
        <v/>
      </c>
      <c r="G31" s="0" t="str">
        <f aca="false">IF(F31="","",ROW())</f>
        <v/>
      </c>
      <c r="H31" s="0" t="str">
        <f aca="false">IF(OR(F31&lt;&gt;Rapport!$C$1,F31=""),"",ROW())</f>
        <v/>
      </c>
      <c r="I31" s="17" t="str">
        <f aca="false">IF(COUNTIF($I30:I$3,F31)&lt;1,F31,"")</f>
        <v/>
      </c>
      <c r="J31" s="0" t="str">
        <f aca="false">IF(OR(I31=0,I31&lt;&gt;""),ROW(),"")</f>
        <v/>
      </c>
    </row>
    <row r="32" customFormat="false" ht="13.8" hidden="false" customHeight="false" outlineLevel="0" collapsed="false">
      <c r="A32" s="14" t="str">
        <f aca="true">IF(ISERROR(SMALL(E$2:E$400,ROW()-1)),"",INDIRECT("D"&amp;SMALL(E$2:E$400,ROW()-1)))</f>
        <v/>
      </c>
      <c r="B32" s="14" t="str">
        <f aca="true">IF(ROW()-1&lt;=J$1,INDIRECT("LD!I"&amp;SMALL(J$2:J$1000,ROW()-1),1),"")</f>
        <v/>
      </c>
      <c r="D32" s="17" t="str">
        <f aca="false">IF(Inventaires!H33="","",Inventaires!H33)</f>
        <v>0900 Rhume et toux</v>
      </c>
      <c r="E32" s="0" t="str">
        <f aca="false">IF(OR(D32="",D32=D33),"",ROW())</f>
        <v/>
      </c>
      <c r="F32" s="0" t="str">
        <f aca="false">IF(OR(Inventaires!H33="",Rapport!A$2&lt;&gt;Inventaires!H33),"",Inventaires!I33)</f>
        <v/>
      </c>
      <c r="G32" s="0" t="str">
        <f aca="false">IF(F32="","",ROW())</f>
        <v/>
      </c>
      <c r="H32" s="0" t="str">
        <f aca="false">IF(OR(F32&lt;&gt;Rapport!$C$1,F32=""),"",ROW())</f>
        <v/>
      </c>
      <c r="I32" s="17" t="str">
        <f aca="false">IF(COUNTIF($I31:I$3,F32)&lt;1,F32,"")</f>
        <v/>
      </c>
      <c r="J32" s="0" t="str">
        <f aca="false">IF(OR(I32=0,I32&lt;&gt;""),ROW(),"")</f>
        <v/>
      </c>
    </row>
    <row r="33" customFormat="false" ht="13.8" hidden="false" customHeight="false" outlineLevel="0" collapsed="false">
      <c r="A33" s="14" t="str">
        <f aca="true">IF(ISERROR(SMALL(E$2:E$400,ROW()-1)),"",INDIRECT("D"&amp;SMALL(E$2:E$400,ROW()-1)))</f>
        <v/>
      </c>
      <c r="B33" s="14" t="str">
        <f aca="true">IF(ROW()-1&lt;=J$1,INDIRECT("LD!I"&amp;SMALL(J$2:J$1000,ROW()-1),1),"")</f>
        <v/>
      </c>
      <c r="D33" s="17" t="str">
        <f aca="false">IF(Inventaires!H34="","",Inventaires!H34)</f>
        <v>0900 Rhume et toux</v>
      </c>
      <c r="E33" s="0" t="str">
        <f aca="false">IF(OR(D33="",D33=D34),"",ROW())</f>
        <v/>
      </c>
      <c r="F33" s="0" t="str">
        <f aca="false">IF(OR(Inventaires!H34="",Rapport!A$2&lt;&gt;Inventaires!H34),"",Inventaires!I34)</f>
        <v/>
      </c>
      <c r="G33" s="0" t="str">
        <f aca="false">IF(F33="","",ROW())</f>
        <v/>
      </c>
      <c r="H33" s="0" t="str">
        <f aca="false">IF(OR(F33&lt;&gt;Rapport!$C$1,F33=""),"",ROW())</f>
        <v/>
      </c>
      <c r="I33" s="17" t="str">
        <f aca="false">IF(COUNTIF($I32:I$3,F33)&lt;1,F33,"")</f>
        <v/>
      </c>
      <c r="J33" s="0" t="str">
        <f aca="false">IF(OR(I33=0,I33&lt;&gt;""),ROW(),"")</f>
        <v/>
      </c>
    </row>
    <row r="34" customFormat="false" ht="13.8" hidden="false" customHeight="false" outlineLevel="0" collapsed="false">
      <c r="A34" s="14" t="str">
        <f aca="true">IF(ISERROR(SMALL(E$2:E$400,ROW()-1)),"",INDIRECT("D"&amp;SMALL(E$2:E$400,ROW()-1)))</f>
        <v/>
      </c>
      <c r="B34" s="14" t="str">
        <f aca="true">IF(ROW()-1&lt;=J$1,INDIRECT("LD!I"&amp;SMALL(J$2:J$1000,ROW()-1),1),"")</f>
        <v/>
      </c>
      <c r="D34" s="17" t="str">
        <f aca="false">IF(Inventaires!H35="","",Inventaires!H35)</f>
        <v>0900 Rhume et toux</v>
      </c>
      <c r="E34" s="0" t="str">
        <f aca="false">IF(OR(D34="",D34=D35),"",ROW())</f>
        <v/>
      </c>
      <c r="F34" s="0" t="str">
        <f aca="false">IF(OR(Inventaires!H35="",Rapport!A$2&lt;&gt;Inventaires!H35),"",Inventaires!I35)</f>
        <v/>
      </c>
      <c r="G34" s="0" t="str">
        <f aca="false">IF(F34="","",ROW())</f>
        <v/>
      </c>
      <c r="H34" s="0" t="str">
        <f aca="false">IF(OR(F34&lt;&gt;Rapport!$C$1,F34=""),"",ROW())</f>
        <v/>
      </c>
      <c r="I34" s="17" t="str">
        <f aca="false">IF(COUNTIF($I33:I$3,F34)&lt;1,F34,"")</f>
        <v/>
      </c>
      <c r="J34" s="0" t="str">
        <f aca="false">IF(OR(I34=0,I34&lt;&gt;""),ROW(),"")</f>
        <v/>
      </c>
    </row>
    <row r="35" customFormat="false" ht="13.8" hidden="false" customHeight="false" outlineLevel="0" collapsed="false">
      <c r="A35" s="14" t="str">
        <f aca="true">IF(ISERROR(SMALL(E$2:E$400,ROW()-1)),"",INDIRECT("D"&amp;SMALL(E$2:E$400,ROW()-1)))</f>
        <v/>
      </c>
      <c r="B35" s="14" t="str">
        <f aca="true">IF(ROW()-1&lt;=J$1,INDIRECT("LD!I"&amp;SMALL(J$2:J$1000,ROW()-1),1),"")</f>
        <v/>
      </c>
      <c r="D35" s="17" t="str">
        <f aca="false">IF(Inventaires!H36="","",Inventaires!H36)</f>
        <v>0900 Rhume et toux</v>
      </c>
      <c r="E35" s="0" t="n">
        <f aca="false">IF(OR(D35="",D35=D36),"",ROW())</f>
        <v>35</v>
      </c>
      <c r="F35" s="0" t="str">
        <f aca="false">IF(OR(Inventaires!H36="",Rapport!A$2&lt;&gt;Inventaires!H36),"",Inventaires!I36)</f>
        <v/>
      </c>
      <c r="G35" s="0" t="str">
        <f aca="false">IF(F35="","",ROW())</f>
        <v/>
      </c>
      <c r="H35" s="0" t="str">
        <f aca="false">IF(OR(F35&lt;&gt;Rapport!$C$1,F35=""),"",ROW())</f>
        <v/>
      </c>
      <c r="I35" s="17" t="str">
        <f aca="false">IF(COUNTIF($I34:I$3,F35)&lt;1,F35,"")</f>
        <v/>
      </c>
      <c r="J35" s="0" t="str">
        <f aca="false">IF(OR(I35=0,I35&lt;&gt;""),ROW(),"")</f>
        <v/>
      </c>
    </row>
    <row r="36" customFormat="false" ht="13.8" hidden="false" customHeight="false" outlineLevel="0" collapsed="false">
      <c r="A36" s="14" t="str">
        <f aca="true">IF(ISERROR(SMALL(E$2:E$400,ROW()-1)),"",INDIRECT("D"&amp;SMALL(E$2:E$400,ROW()-1)))</f>
        <v/>
      </c>
      <c r="B36" s="14" t="str">
        <f aca="true">IF(ROW()-1&lt;=J$1,INDIRECT("LD!I"&amp;SMALL(J$2:J$1000,ROW()-1),1),"")</f>
        <v/>
      </c>
      <c r="D36" s="17" t="str">
        <f aca="false">IF(Inventaires!H37="","",Inventaires!H37)</f>
        <v>1000 Yeux et Oreilles</v>
      </c>
      <c r="E36" s="0" t="n">
        <f aca="false">IF(OR(D36="",D36=D37),"",ROW())</f>
        <v>36</v>
      </c>
      <c r="F36" s="0" t="str">
        <f aca="false">IF(OR(Inventaires!H37="",Rapport!A$2&lt;&gt;Inventaires!H37),"",Inventaires!I37)</f>
        <v/>
      </c>
      <c r="G36" s="0" t="str">
        <f aca="false">IF(F36="","",ROW())</f>
        <v/>
      </c>
      <c r="H36" s="0" t="str">
        <f aca="false">IF(OR(F36&lt;&gt;Rapport!$C$1,F36=""),"",ROW())</f>
        <v/>
      </c>
      <c r="I36" s="17" t="str">
        <f aca="false">IF(COUNTIF($I35:I$3,F36)&lt;1,F36,"")</f>
        <v/>
      </c>
      <c r="J36" s="0" t="str">
        <f aca="false">IF(OR(I36=0,I36&lt;&gt;""),ROW(),"")</f>
        <v/>
      </c>
    </row>
    <row r="37" customFormat="false" ht="13.8" hidden="false" customHeight="false" outlineLevel="0" collapsed="false">
      <c r="A37" s="14" t="str">
        <f aca="true">IF(ISERROR(SMALL(E$2:E$400,ROW()-1)),"",INDIRECT("D"&amp;SMALL(E$2:E$400,ROW()-1)))</f>
        <v/>
      </c>
      <c r="B37" s="14" t="str">
        <f aca="true">IF(ROW()-1&lt;=J$1,INDIRECT("LD!I"&amp;SMALL(J$2:J$1000,ROW()-1),1),"")</f>
        <v/>
      </c>
      <c r="D37" s="17" t="str">
        <f aca="false">IF(Inventaires!H38="","",Inventaires!H38)</f>
        <v>1200 Orthopédie</v>
      </c>
      <c r="E37" s="0" t="str">
        <f aca="false">IF(OR(D37="",D37=D38),"",ROW())</f>
        <v/>
      </c>
      <c r="F37" s="0" t="str">
        <f aca="false">IF(OR(Inventaires!H38="",Rapport!A$2&lt;&gt;Inventaires!H38),"",Inventaires!I38)</f>
        <v/>
      </c>
      <c r="G37" s="0" t="str">
        <f aca="false">IF(F37="","",ROW())</f>
        <v/>
      </c>
      <c r="H37" s="0" t="str">
        <f aca="false">IF(OR(F37&lt;&gt;Rapport!$C$1,F37=""),"",ROW())</f>
        <v/>
      </c>
      <c r="I37" s="17" t="str">
        <f aca="false">IF(COUNTIF($I36:I$3,F37)&lt;1,F37,"")</f>
        <v/>
      </c>
      <c r="J37" s="0" t="str">
        <f aca="false">IF(OR(I37=0,I37&lt;&gt;""),ROW(),"")</f>
        <v/>
      </c>
    </row>
    <row r="38" customFormat="false" ht="13.8" hidden="false" customHeight="false" outlineLevel="0" collapsed="false">
      <c r="A38" s="14" t="str">
        <f aca="true">IF(ISERROR(SMALL(E$2:E$400,ROW()-1)),"",INDIRECT("D"&amp;SMALL(E$2:E$400,ROW()-1)))</f>
        <v/>
      </c>
      <c r="B38" s="14" t="str">
        <f aca="true">IF(ROW()-1&lt;=J$1,INDIRECT("LD!I"&amp;SMALL(J$2:J$1000,ROW()-1),1),"")</f>
        <v/>
      </c>
      <c r="D38" s="17" t="str">
        <f aca="false">IF(Inventaires!H39="","",Inventaires!H39)</f>
        <v>1200 Orthopédie</v>
      </c>
      <c r="E38" s="0" t="n">
        <f aca="false">IF(OR(D38="",D38=D39),"",ROW())</f>
        <v>38</v>
      </c>
      <c r="F38" s="0" t="str">
        <f aca="false">IF(OR(Inventaires!H39="",Rapport!A$2&lt;&gt;Inventaires!H39),"",Inventaires!I39)</f>
        <v/>
      </c>
      <c r="G38" s="0" t="str">
        <f aca="false">IF(F38="","",ROW())</f>
        <v/>
      </c>
      <c r="H38" s="0" t="str">
        <f aca="false">IF(OR(F38&lt;&gt;Rapport!$C$1,F38=""),"",ROW())</f>
        <v/>
      </c>
      <c r="I38" s="17" t="str">
        <f aca="false">IF(COUNTIF($I37:I$3,F38)&lt;1,F38,"")</f>
        <v/>
      </c>
      <c r="J38" s="0" t="str">
        <f aca="false">IF(OR(I38=0,I38&lt;&gt;""),ROW(),"")</f>
        <v/>
      </c>
    </row>
    <row r="39" customFormat="false" ht="13.8" hidden="false" customHeight="false" outlineLevel="0" collapsed="false">
      <c r="A39" s="14" t="str">
        <f aca="true">IF(ISERROR(SMALL(E$2:E$400,ROW()-1)),"",INDIRECT("D"&amp;SMALL(E$2:E$400,ROW()-1)))</f>
        <v/>
      </c>
      <c r="B39" s="14" t="str">
        <f aca="true">IF(ROW()-1&lt;=J$1,INDIRECT("LD!I"&amp;SMALL(J$2:J$1000,ROW()-1),1),"")</f>
        <v/>
      </c>
      <c r="D39" s="17" t="str">
        <f aca="false">IF(Inventaires!H40="","",Inventaires!H40)</f>
        <v>1300 Premiers soins</v>
      </c>
      <c r="E39" s="0" t="str">
        <f aca="false">IF(OR(D39="",D39=D40),"",ROW())</f>
        <v/>
      </c>
      <c r="F39" s="0" t="str">
        <f aca="false">IF(OR(Inventaires!H40="",Rapport!A$2&lt;&gt;Inventaires!H40),"",Inventaires!I40)</f>
        <v/>
      </c>
      <c r="G39" s="0" t="str">
        <f aca="false">IF(F39="","",ROW())</f>
        <v/>
      </c>
      <c r="H39" s="0" t="str">
        <f aca="false">IF(OR(F39&lt;&gt;Rapport!$C$1,F39=""),"",ROW())</f>
        <v/>
      </c>
      <c r="I39" s="17" t="str">
        <f aca="false">IF(COUNTIF($I38:I$3,F39)&lt;1,F39,"")</f>
        <v/>
      </c>
      <c r="J39" s="0" t="str">
        <f aca="false">IF(OR(I39=0,I39&lt;&gt;""),ROW(),"")</f>
        <v/>
      </c>
    </row>
    <row r="40" customFormat="false" ht="13.8" hidden="false" customHeight="false" outlineLevel="0" collapsed="false">
      <c r="A40" s="14" t="str">
        <f aca="true">IF(ISERROR(SMALL(E$2:E$400,ROW()-1)),"",INDIRECT("D"&amp;SMALL(E$2:E$400,ROW()-1)))</f>
        <v/>
      </c>
      <c r="B40" s="14" t="str">
        <f aca="true">IF(ROW()-1&lt;=J$1,INDIRECT("LD!I"&amp;SMALL(J$2:J$1000,ROW()-1),1),"")</f>
        <v/>
      </c>
      <c r="D40" s="17" t="str">
        <f aca="false">IF(Inventaires!H41="","",Inventaires!H41)</f>
        <v>1300 Premiers soins</v>
      </c>
      <c r="E40" s="0" t="str">
        <f aca="false">IF(OR(D40="",D40=D41),"",ROW())</f>
        <v/>
      </c>
      <c r="F40" s="0" t="str">
        <f aca="false">IF(OR(Inventaires!H41="",Rapport!A$2&lt;&gt;Inventaires!H41),"",Inventaires!I41)</f>
        <v/>
      </c>
      <c r="G40" s="0" t="str">
        <f aca="false">IF(F40="","",ROW())</f>
        <v/>
      </c>
      <c r="H40" s="0" t="str">
        <f aca="false">IF(OR(F40&lt;&gt;Rapport!$C$1,F40=""),"",ROW())</f>
        <v/>
      </c>
      <c r="I40" s="17" t="str">
        <f aca="false">IF(COUNTIF($I39:I$3,F40)&lt;1,F40,"")</f>
        <v/>
      </c>
      <c r="J40" s="0" t="str">
        <f aca="false">IF(OR(I40=0,I40&lt;&gt;""),ROW(),"")</f>
        <v/>
      </c>
    </row>
    <row r="41" customFormat="false" ht="13.8" hidden="false" customHeight="false" outlineLevel="0" collapsed="false">
      <c r="A41" s="14" t="str">
        <f aca="true">IF(ISERROR(SMALL(E$2:E$400,ROW()-1)),"",INDIRECT("D"&amp;SMALL(E$2:E$400,ROW()-1)))</f>
        <v/>
      </c>
      <c r="B41" s="14" t="str">
        <f aca="true">IF(ROW()-1&lt;=J$1,INDIRECT("LD!I"&amp;SMALL(J$2:J$1000,ROW()-1),1),"")</f>
        <v/>
      </c>
      <c r="D41" s="17" t="str">
        <f aca="false">IF(Inventaires!H42="","",Inventaires!H42)</f>
        <v>1300 Premiers soins</v>
      </c>
      <c r="E41" s="0" t="str">
        <f aca="false">IF(OR(D41="",D41=D42),"",ROW())</f>
        <v/>
      </c>
      <c r="F41" s="0" t="str">
        <f aca="false">IF(OR(Inventaires!H42="",Rapport!A$2&lt;&gt;Inventaires!H42),"",Inventaires!I42)</f>
        <v/>
      </c>
      <c r="G41" s="0" t="str">
        <f aca="false">IF(F41="","",ROW())</f>
        <v/>
      </c>
      <c r="H41" s="0" t="str">
        <f aca="false">IF(OR(F41&lt;&gt;Rapport!$C$1,F41=""),"",ROW())</f>
        <v/>
      </c>
      <c r="I41" s="17" t="str">
        <f aca="false">IF(COUNTIF($I40:I$3,F41)&lt;1,F41,"")</f>
        <v/>
      </c>
      <c r="J41" s="0" t="str">
        <f aca="false">IF(OR(I41=0,I41&lt;&gt;""),ROW(),"")</f>
        <v/>
      </c>
    </row>
    <row r="42" customFormat="false" ht="13.8" hidden="false" customHeight="false" outlineLevel="0" collapsed="false">
      <c r="A42" s="14" t="str">
        <f aca="true">IF(ISERROR(SMALL(E$2:E$400,ROW()-1)),"",INDIRECT("D"&amp;SMALL(E$2:E$400,ROW()-1)))</f>
        <v/>
      </c>
      <c r="B42" s="14" t="str">
        <f aca="true">IF(ROW()-1&lt;=J$1,INDIRECT("LD!I"&amp;SMALL(J$2:J$1000,ROW()-1),1),"")</f>
        <v/>
      </c>
      <c r="D42" s="17" t="str">
        <f aca="false">IF(Inventaires!H43="","",Inventaires!H43)</f>
        <v>1300 Premiers soins</v>
      </c>
      <c r="E42" s="0" t="str">
        <f aca="false">IF(OR(D42="",D42=D43),"",ROW())</f>
        <v/>
      </c>
      <c r="F42" s="0" t="str">
        <f aca="false">IF(OR(Inventaires!H43="",Rapport!A$2&lt;&gt;Inventaires!H43),"",Inventaires!I43)</f>
        <v/>
      </c>
      <c r="G42" s="0" t="str">
        <f aca="false">IF(F42="","",ROW())</f>
        <v/>
      </c>
      <c r="H42" s="0" t="str">
        <f aca="false">IF(OR(F42&lt;&gt;Rapport!$C$1,F42=""),"",ROW())</f>
        <v/>
      </c>
      <c r="I42" s="17" t="str">
        <f aca="false">IF(COUNTIF($I41:I$3,F42)&lt;1,F42,"")</f>
        <v/>
      </c>
      <c r="J42" s="0" t="str">
        <f aca="false">IF(OR(I42=0,I42&lt;&gt;""),ROW(),"")</f>
        <v/>
      </c>
    </row>
    <row r="43" customFormat="false" ht="13.8" hidden="false" customHeight="false" outlineLevel="0" collapsed="false">
      <c r="A43" s="14" t="str">
        <f aca="true">IF(ISERROR(SMALL(E$2:E$400,ROW()-1)),"",INDIRECT("D"&amp;SMALL(E$2:E$400,ROW()-1)))</f>
        <v/>
      </c>
      <c r="B43" s="14" t="str">
        <f aca="true">IF(ROW()-1&lt;=J$1,INDIRECT("LD!I"&amp;SMALL(J$2:J$1000,ROW()-1),1),"")</f>
        <v/>
      </c>
      <c r="D43" s="17" t="str">
        <f aca="false">IF(Inventaires!H44="","",Inventaires!H44)</f>
        <v>1300 Premiers soins</v>
      </c>
      <c r="E43" s="0" t="str">
        <f aca="false">IF(OR(D43="",D43=D44),"",ROW())</f>
        <v/>
      </c>
      <c r="F43" s="0" t="str">
        <f aca="false">IF(OR(Inventaires!H44="",Rapport!A$2&lt;&gt;Inventaires!H44),"",Inventaires!I44)</f>
        <v/>
      </c>
      <c r="G43" s="0" t="str">
        <f aca="false">IF(F43="","",ROW())</f>
        <v/>
      </c>
      <c r="H43" s="0" t="str">
        <f aca="false">IF(OR(F43&lt;&gt;Rapport!$C$1,F43=""),"",ROW())</f>
        <v/>
      </c>
      <c r="I43" s="17" t="str">
        <f aca="false">IF(COUNTIF($I42:I$3,F43)&lt;1,F43,"")</f>
        <v/>
      </c>
      <c r="J43" s="0" t="str">
        <f aca="false">IF(OR(I43=0,I43&lt;&gt;""),ROW(),"")</f>
        <v/>
      </c>
    </row>
    <row r="44" customFormat="false" ht="13.8" hidden="false" customHeight="false" outlineLevel="0" collapsed="false">
      <c r="A44" s="14" t="str">
        <f aca="true">IF(ISERROR(SMALL(E$2:E$400,ROW()-1)),"",INDIRECT("D"&amp;SMALL(E$2:E$400,ROW()-1)))</f>
        <v/>
      </c>
      <c r="B44" s="14" t="str">
        <f aca="true">IF(ROW()-1&lt;=J$1,INDIRECT("LD!I"&amp;SMALL(J$2:J$1000,ROW()-1),1),"")</f>
        <v/>
      </c>
      <c r="D44" s="17" t="str">
        <f aca="false">IF(Inventaires!H45="","",Inventaires!H45)</f>
        <v>1300 Premiers soins</v>
      </c>
      <c r="E44" s="0" t="str">
        <f aca="false">IF(OR(D44="",D44=D45),"",ROW())</f>
        <v/>
      </c>
      <c r="F44" s="0" t="str">
        <f aca="false">IF(OR(Inventaires!H45="",Rapport!A$2&lt;&gt;Inventaires!H45),"",Inventaires!I45)</f>
        <v/>
      </c>
      <c r="G44" s="0" t="str">
        <f aca="false">IF(F44="","",ROW())</f>
        <v/>
      </c>
      <c r="H44" s="0" t="str">
        <f aca="false">IF(OR(F44&lt;&gt;Rapport!$C$1,F44=""),"",ROW())</f>
        <v/>
      </c>
      <c r="I44" s="17" t="str">
        <f aca="false">IF(COUNTIF($I43:I$3,F44)&lt;1,F44,"")</f>
        <v/>
      </c>
      <c r="J44" s="0" t="str">
        <f aca="false">IF(OR(I44=0,I44&lt;&gt;""),ROW(),"")</f>
        <v/>
      </c>
    </row>
    <row r="45" customFormat="false" ht="13.8" hidden="false" customHeight="false" outlineLevel="0" collapsed="false">
      <c r="A45" s="14" t="str">
        <f aca="true">IF(ISERROR(SMALL(E$2:E$400,ROW()-1)),"",INDIRECT("D"&amp;SMALL(E$2:E$400,ROW()-1)))</f>
        <v/>
      </c>
      <c r="B45" s="14" t="str">
        <f aca="true">IF(ROW()-1&lt;=J$1,INDIRECT("LD!I"&amp;SMALL(J$2:J$1000,ROW()-1),1),"")</f>
        <v/>
      </c>
      <c r="D45" s="17" t="str">
        <f aca="false">IF(Inventaires!H46="","",Inventaires!H46)</f>
        <v>1300 Premiers soins</v>
      </c>
      <c r="E45" s="0" t="str">
        <f aca="false">IF(OR(D45="",D45=D46),"",ROW())</f>
        <v/>
      </c>
      <c r="F45" s="0" t="str">
        <f aca="false">IF(OR(Inventaires!H46="",Rapport!A$2&lt;&gt;Inventaires!H46),"",Inventaires!I46)</f>
        <v/>
      </c>
      <c r="G45" s="0" t="str">
        <f aca="false">IF(F45="","",ROW())</f>
        <v/>
      </c>
      <c r="H45" s="0" t="str">
        <f aca="false">IF(OR(F45&lt;&gt;Rapport!$C$1,F45=""),"",ROW())</f>
        <v/>
      </c>
      <c r="I45" s="17" t="str">
        <f aca="false">IF(COUNTIF($I44:I$3,F45)&lt;1,F45,"")</f>
        <v/>
      </c>
      <c r="J45" s="0" t="str">
        <f aca="false">IF(OR(I45=0,I45&lt;&gt;""),ROW(),"")</f>
        <v/>
      </c>
    </row>
    <row r="46" customFormat="false" ht="13.8" hidden="false" customHeight="false" outlineLevel="0" collapsed="false">
      <c r="A46" s="14" t="str">
        <f aca="true">IF(ISERROR(SMALL(E$2:E$400,ROW()-1)),"",INDIRECT("D"&amp;SMALL(E$2:E$400,ROW()-1)))</f>
        <v/>
      </c>
      <c r="B46" s="14" t="str">
        <f aca="true">IF(ROW()-1&lt;=J$1,INDIRECT("LD!I"&amp;SMALL(J$2:J$1000,ROW()-1),1),"")</f>
        <v/>
      </c>
      <c r="D46" s="17" t="str">
        <f aca="false">IF(Inventaires!H47="","",Inventaires!H47)</f>
        <v>1300 Premiers soins</v>
      </c>
      <c r="E46" s="0" t="str">
        <f aca="false">IF(OR(D46="",D46=D47),"",ROW())</f>
        <v/>
      </c>
      <c r="F46" s="0" t="str">
        <f aca="false">IF(OR(Inventaires!H47="",Rapport!A$2&lt;&gt;Inventaires!H47),"",Inventaires!I47)</f>
        <v/>
      </c>
      <c r="G46" s="0" t="str">
        <f aca="false">IF(F46="","",ROW())</f>
        <v/>
      </c>
      <c r="H46" s="0" t="str">
        <f aca="false">IF(OR(F46&lt;&gt;Rapport!$C$1,F46=""),"",ROW())</f>
        <v/>
      </c>
      <c r="I46" s="17" t="str">
        <f aca="false">IF(COUNTIF($I45:I$3,F46)&lt;1,F46,"")</f>
        <v/>
      </c>
      <c r="J46" s="0" t="str">
        <f aca="false">IF(OR(I46=0,I46&lt;&gt;""),ROW(),"")</f>
        <v/>
      </c>
    </row>
    <row r="47" customFormat="false" ht="13.8" hidden="false" customHeight="false" outlineLevel="0" collapsed="false">
      <c r="A47" s="14" t="str">
        <f aca="true">IF(ISERROR(SMALL(E$2:E$400,ROW()-1)),"",INDIRECT("D"&amp;SMALL(E$2:E$400,ROW()-1)))</f>
        <v/>
      </c>
      <c r="B47" s="14" t="str">
        <f aca="true">IF(ROW()-1&lt;=J$1,INDIRECT("LD!I"&amp;SMALL(J$2:J$1000,ROW()-1),1),"")</f>
        <v/>
      </c>
      <c r="D47" s="17" t="str">
        <f aca="false">IF(Inventaires!H48="","",Inventaires!H48)</f>
        <v>1300 Premiers soins</v>
      </c>
      <c r="E47" s="0" t="str">
        <f aca="false">IF(OR(D47="",D47=D48),"",ROW())</f>
        <v/>
      </c>
      <c r="F47" s="0" t="str">
        <f aca="false">IF(OR(Inventaires!H48="",Rapport!A$2&lt;&gt;Inventaires!H48),"",Inventaires!I48)</f>
        <v/>
      </c>
      <c r="G47" s="0" t="str">
        <f aca="false">IF(F47="","",ROW())</f>
        <v/>
      </c>
      <c r="H47" s="0" t="str">
        <f aca="false">IF(OR(F47&lt;&gt;Rapport!$C$1,F47=""),"",ROW())</f>
        <v/>
      </c>
      <c r="I47" s="17" t="str">
        <f aca="false">IF(COUNTIF($I46:I$3,F47)&lt;1,F47,"")</f>
        <v/>
      </c>
      <c r="J47" s="0" t="str">
        <f aca="false">IF(OR(I47=0,I47&lt;&gt;""),ROW(),"")</f>
        <v/>
      </c>
    </row>
    <row r="48" customFormat="false" ht="13.8" hidden="false" customHeight="false" outlineLevel="0" collapsed="false">
      <c r="A48" s="14" t="str">
        <f aca="true">IF(ISERROR(SMALL(E$2:E$400,ROW()-1)),"",INDIRECT("D"&amp;SMALL(E$2:E$400,ROW()-1)))</f>
        <v/>
      </c>
      <c r="B48" s="14" t="str">
        <f aca="true">IF(ROW()-1&lt;=J$1,INDIRECT("LD!I"&amp;SMALL(J$2:J$1000,ROW()-1),1),"")</f>
        <v/>
      </c>
      <c r="D48" s="17" t="str">
        <f aca="false">IF(Inventaires!H49="","",Inventaires!H49)</f>
        <v>1300 Premiers soins</v>
      </c>
      <c r="E48" s="0" t="str">
        <f aca="false">IF(OR(D48="",D48=D49),"",ROW())</f>
        <v/>
      </c>
      <c r="F48" s="0" t="str">
        <f aca="false">IF(OR(Inventaires!H49="",Rapport!A$2&lt;&gt;Inventaires!H49),"",Inventaires!I49)</f>
        <v/>
      </c>
      <c r="G48" s="0" t="str">
        <f aca="false">IF(F48="","",ROW())</f>
        <v/>
      </c>
      <c r="H48" s="0" t="str">
        <f aca="false">IF(OR(F48&lt;&gt;Rapport!$C$1,F48=""),"",ROW())</f>
        <v/>
      </c>
      <c r="I48" s="17" t="str">
        <f aca="false">IF(COUNTIF($I47:I$3,F48)&lt;1,F48,"")</f>
        <v/>
      </c>
      <c r="J48" s="0" t="str">
        <f aca="false">IF(OR(I48=0,I48&lt;&gt;""),ROW(),"")</f>
        <v/>
      </c>
    </row>
    <row r="49" customFormat="false" ht="13.8" hidden="false" customHeight="false" outlineLevel="0" collapsed="false">
      <c r="A49" s="14" t="str">
        <f aca="true">IF(ISERROR(SMALL(E$2:E$400,ROW()-1)),"",INDIRECT("D"&amp;SMALL(E$2:E$400,ROW()-1)))</f>
        <v/>
      </c>
      <c r="B49" s="14" t="str">
        <f aca="true">IF(ROW()-1&lt;=J$1,INDIRECT("LD!I"&amp;SMALL(J$2:J$1000,ROW()-1),1),"")</f>
        <v/>
      </c>
      <c r="D49" s="17" t="str">
        <f aca="false">IF(Inventaires!H50="","",Inventaires!H50)</f>
        <v>1300 Premiers soins</v>
      </c>
      <c r="E49" s="0" t="str">
        <f aca="false">IF(OR(D49="",D49=D50),"",ROW())</f>
        <v/>
      </c>
      <c r="F49" s="0" t="str">
        <f aca="false">IF(OR(Inventaires!H50="",Rapport!A$2&lt;&gt;Inventaires!H50),"",Inventaires!I50)</f>
        <v/>
      </c>
      <c r="G49" s="0" t="str">
        <f aca="false">IF(F49="","",ROW())</f>
        <v/>
      </c>
      <c r="H49" s="0" t="str">
        <f aca="false">IF(OR(F49&lt;&gt;Rapport!$C$1,F49=""),"",ROW())</f>
        <v/>
      </c>
      <c r="I49" s="17" t="str">
        <f aca="false">IF(COUNTIF($I48:I$3,F49)&lt;1,F49,"")</f>
        <v/>
      </c>
      <c r="J49" s="0" t="str">
        <f aca="false">IF(OR(I49=0,I49&lt;&gt;""),ROW(),"")</f>
        <v/>
      </c>
    </row>
    <row r="50" customFormat="false" ht="13.8" hidden="false" customHeight="false" outlineLevel="0" collapsed="false">
      <c r="A50" s="14" t="str">
        <f aca="true">IF(ISERROR(SMALL(E$2:E$400,ROW()-1)),"",INDIRECT("D"&amp;SMALL(E$2:E$400,ROW()-1)))</f>
        <v/>
      </c>
      <c r="B50" s="14" t="str">
        <f aca="true">IF(ROW()-1&lt;=J$1,INDIRECT("LD!I"&amp;SMALL(J$2:J$1000,ROW()-1),1),"")</f>
        <v/>
      </c>
      <c r="D50" s="17" t="str">
        <f aca="false">IF(Inventaires!H51="","",Inventaires!H51)</f>
        <v>1300 Premiers soins</v>
      </c>
      <c r="E50" s="0" t="str">
        <f aca="false">IF(OR(D50="",D50=D51),"",ROW())</f>
        <v/>
      </c>
      <c r="F50" s="0" t="str">
        <f aca="false">IF(OR(Inventaires!H51="",Rapport!A$2&lt;&gt;Inventaires!H51),"",Inventaires!I51)</f>
        <v/>
      </c>
      <c r="G50" s="0" t="str">
        <f aca="false">IF(F50="","",ROW())</f>
        <v/>
      </c>
      <c r="H50" s="0" t="str">
        <f aca="false">IF(OR(F50&lt;&gt;Rapport!$C$1,F50=""),"",ROW())</f>
        <v/>
      </c>
      <c r="I50" s="17" t="str">
        <f aca="false">IF(COUNTIF($I49:I$3,F50)&lt;1,F50,"")</f>
        <v/>
      </c>
      <c r="J50" s="0" t="str">
        <f aca="false">IF(OR(I50=0,I50&lt;&gt;""),ROW(),"")</f>
        <v/>
      </c>
    </row>
    <row r="51" customFormat="false" ht="13.8" hidden="false" customHeight="false" outlineLevel="0" collapsed="false">
      <c r="A51" s="14" t="str">
        <f aca="true">IF(ISERROR(SMALL(E$2:E$400,ROW()-1)),"",INDIRECT("D"&amp;SMALL(E$2:E$400,ROW()-1)))</f>
        <v/>
      </c>
      <c r="B51" s="14" t="str">
        <f aca="true">IF(ROW()-1&lt;=J$1,INDIRECT("LD!I"&amp;SMALL(J$2:J$1000,ROW()-1),1),"")</f>
        <v/>
      </c>
      <c r="D51" s="17" t="str">
        <f aca="false">IF(Inventaires!H52="","",Inventaires!H52)</f>
        <v>1300 Premiers soins</v>
      </c>
      <c r="E51" s="0" t="str">
        <f aca="false">IF(OR(D51="",D51=D52),"",ROW())</f>
        <v/>
      </c>
      <c r="F51" s="0" t="str">
        <f aca="false">IF(OR(Inventaires!H52="",Rapport!A$2&lt;&gt;Inventaires!H52),"",Inventaires!I52)</f>
        <v/>
      </c>
      <c r="G51" s="0" t="str">
        <f aca="false">IF(F51="","",ROW())</f>
        <v/>
      </c>
      <c r="H51" s="0" t="str">
        <f aca="false">IF(OR(F51&lt;&gt;Rapport!$C$1,F51=""),"",ROW())</f>
        <v/>
      </c>
      <c r="I51" s="17" t="str">
        <f aca="false">IF(COUNTIF($I50:I$3,F51)&lt;1,F51,"")</f>
        <v/>
      </c>
      <c r="J51" s="0" t="str">
        <f aca="false">IF(OR(I51=0,I51&lt;&gt;""),ROW(),"")</f>
        <v/>
      </c>
    </row>
    <row r="52" customFormat="false" ht="13.8" hidden="false" customHeight="false" outlineLevel="0" collapsed="false">
      <c r="A52" s="14" t="str">
        <f aca="true">IF(ISERROR(SMALL(E$2:E$400,ROW()-1)),"",INDIRECT("D"&amp;SMALL(E$2:E$400,ROW()-1)))</f>
        <v/>
      </c>
      <c r="B52" s="14" t="str">
        <f aca="true">IF(ROW()-1&lt;=J$1,INDIRECT("LD!I"&amp;SMALL(J$2:J$1000,ROW()-1),1),"")</f>
        <v/>
      </c>
      <c r="D52" s="17" t="str">
        <f aca="false">IF(Inventaires!H53="","",Inventaires!H53)</f>
        <v>1300 Premiers soins</v>
      </c>
      <c r="E52" s="0" t="str">
        <f aca="false">IF(OR(D52="",D52=D53),"",ROW())</f>
        <v/>
      </c>
      <c r="F52" s="0" t="str">
        <f aca="false">IF(OR(Inventaires!H53="",Rapport!A$2&lt;&gt;Inventaires!H53),"",Inventaires!I53)</f>
        <v/>
      </c>
      <c r="G52" s="0" t="str">
        <f aca="false">IF(F52="","",ROW())</f>
        <v/>
      </c>
      <c r="H52" s="0" t="str">
        <f aca="false">IF(OR(F52&lt;&gt;Rapport!$C$1,F52=""),"",ROW())</f>
        <v/>
      </c>
      <c r="I52" s="17" t="str">
        <f aca="false">IF(COUNTIF($I51:I$3,F52)&lt;1,F52,"")</f>
        <v/>
      </c>
      <c r="J52" s="0" t="str">
        <f aca="false">IF(OR(I52=0,I52&lt;&gt;""),ROW(),"")</f>
        <v/>
      </c>
    </row>
    <row r="53" customFormat="false" ht="13.8" hidden="false" customHeight="false" outlineLevel="0" collapsed="false">
      <c r="A53" s="14" t="str">
        <f aca="true">IF(ISERROR(SMALL(E$2:E$400,ROW()-1)),"",INDIRECT("D"&amp;SMALL(E$2:E$400,ROW()-1)))</f>
        <v/>
      </c>
      <c r="B53" s="14" t="str">
        <f aca="true">IF(ROW()-1&lt;=J$1,INDIRECT("LD!I"&amp;SMALL(J$2:J$1000,ROW()-1),1),"")</f>
        <v/>
      </c>
      <c r="D53" s="17" t="str">
        <f aca="false">IF(Inventaires!H54="","",Inventaires!H54)</f>
        <v>1300 Premiers soins</v>
      </c>
      <c r="E53" s="0" t="str">
        <f aca="false">IF(OR(D53="",D53=D54),"",ROW())</f>
        <v/>
      </c>
      <c r="F53" s="0" t="str">
        <f aca="false">IF(OR(Inventaires!H54="",Rapport!A$2&lt;&gt;Inventaires!H54),"",Inventaires!I54)</f>
        <v/>
      </c>
      <c r="G53" s="0" t="str">
        <f aca="false">IF(F53="","",ROW())</f>
        <v/>
      </c>
      <c r="H53" s="0" t="str">
        <f aca="false">IF(OR(F53&lt;&gt;Rapport!$C$1,F53=""),"",ROW())</f>
        <v/>
      </c>
      <c r="I53" s="17" t="str">
        <f aca="false">IF(COUNTIF($I52:I$3,F53)&lt;1,F53,"")</f>
        <v/>
      </c>
      <c r="J53" s="0" t="str">
        <f aca="false">IF(OR(I53=0,I53&lt;&gt;""),ROW(),"")</f>
        <v/>
      </c>
    </row>
    <row r="54" customFormat="false" ht="13.8" hidden="false" customHeight="false" outlineLevel="0" collapsed="false">
      <c r="A54" s="14" t="str">
        <f aca="true">IF(ISERROR(SMALL(E$2:E$400,ROW()-1)),"",INDIRECT("D"&amp;SMALL(E$2:E$400,ROW()-1)))</f>
        <v/>
      </c>
      <c r="B54" s="14" t="str">
        <f aca="true">IF(ROW()-1&lt;=J$1,INDIRECT("LD!I"&amp;SMALL(J$2:J$1000,ROW()-1),1),"")</f>
        <v/>
      </c>
      <c r="D54" s="17" t="str">
        <f aca="false">IF(Inventaires!H55="","",Inventaires!H55)</f>
        <v>1300 Premiers soins</v>
      </c>
      <c r="E54" s="0" t="str">
        <f aca="false">IF(OR(D54="",D54=D55),"",ROW())</f>
        <v/>
      </c>
      <c r="F54" s="0" t="str">
        <f aca="false">IF(OR(Inventaires!H55="",Rapport!A$2&lt;&gt;Inventaires!H55),"",Inventaires!I55)</f>
        <v/>
      </c>
      <c r="G54" s="0" t="str">
        <f aca="false">IF(F54="","",ROW())</f>
        <v/>
      </c>
      <c r="H54" s="0" t="str">
        <f aca="false">IF(OR(F54&lt;&gt;Rapport!$C$1,F54=""),"",ROW())</f>
        <v/>
      </c>
      <c r="I54" s="17" t="str">
        <f aca="false">IF(COUNTIF($I53:I$3,F54)&lt;1,F54,"")</f>
        <v/>
      </c>
      <c r="J54" s="0" t="str">
        <f aca="false">IF(OR(I54=0,I54&lt;&gt;""),ROW(),"")</f>
        <v/>
      </c>
    </row>
    <row r="55" customFormat="false" ht="13.8" hidden="false" customHeight="false" outlineLevel="0" collapsed="false">
      <c r="A55" s="14" t="str">
        <f aca="true">IF(ISERROR(SMALL(E$2:E$400,ROW()-1)),"",INDIRECT("D"&amp;SMALL(E$2:E$400,ROW()-1)))</f>
        <v/>
      </c>
      <c r="B55" s="14" t="str">
        <f aca="true">IF(ROW()-1&lt;=J$1,INDIRECT("LD!I"&amp;SMALL(J$2:J$1000,ROW()-1),1),"")</f>
        <v/>
      </c>
      <c r="D55" s="17" t="str">
        <f aca="false">IF(Inventaires!H56="","",Inventaires!H56)</f>
        <v>1300 Premiers soins</v>
      </c>
      <c r="E55" s="0" t="str">
        <f aca="false">IF(OR(D55="",D55=D56),"",ROW())</f>
        <v/>
      </c>
      <c r="F55" s="0" t="str">
        <f aca="false">IF(OR(Inventaires!H56="",Rapport!A$2&lt;&gt;Inventaires!H56),"",Inventaires!I56)</f>
        <v/>
      </c>
      <c r="G55" s="0" t="str">
        <f aca="false">IF(F55="","",ROW())</f>
        <v/>
      </c>
      <c r="H55" s="0" t="str">
        <f aca="false">IF(OR(F55&lt;&gt;Rapport!$C$1,F55=""),"",ROW())</f>
        <v/>
      </c>
      <c r="I55" s="17" t="str">
        <f aca="false">IF(COUNTIF($I54:I$3,F55)&lt;1,F55,"")</f>
        <v/>
      </c>
      <c r="J55" s="0" t="str">
        <f aca="false">IF(OR(I55=0,I55&lt;&gt;""),ROW(),"")</f>
        <v/>
      </c>
    </row>
    <row r="56" customFormat="false" ht="13.8" hidden="false" customHeight="false" outlineLevel="0" collapsed="false">
      <c r="A56" s="14" t="str">
        <f aca="true">IF(ISERROR(SMALL(E$2:E$400,ROW()-1)),"",INDIRECT("D"&amp;SMALL(E$2:E$400,ROW()-1)))</f>
        <v/>
      </c>
      <c r="B56" s="14" t="str">
        <f aca="true">IF(ROW()-1&lt;=J$1,INDIRECT("LD!I"&amp;SMALL(J$2:J$1000,ROW()-1),1),"")</f>
        <v/>
      </c>
      <c r="D56" s="17" t="str">
        <f aca="false">IF(Inventaires!H57="","",Inventaires!H57)</f>
        <v>1300 Premiers soins</v>
      </c>
      <c r="E56" s="0" t="str">
        <f aca="false">IF(OR(D56="",D56=D57),"",ROW())</f>
        <v/>
      </c>
      <c r="F56" s="0" t="str">
        <f aca="false">IF(OR(Inventaires!H57="",Rapport!A$2&lt;&gt;Inventaires!H57),"",Inventaires!I57)</f>
        <v/>
      </c>
      <c r="G56" s="0" t="str">
        <f aca="false">IF(F56="","",ROW())</f>
        <v/>
      </c>
      <c r="H56" s="0" t="str">
        <f aca="false">IF(OR(F56&lt;&gt;Rapport!$C$1,F56=""),"",ROW())</f>
        <v/>
      </c>
      <c r="I56" s="17" t="str">
        <f aca="false">IF(COUNTIF($I55:I$3,F56)&lt;1,F56,"")</f>
        <v/>
      </c>
      <c r="J56" s="0" t="str">
        <f aca="false">IF(OR(I56=0,I56&lt;&gt;""),ROW(),"")</f>
        <v/>
      </c>
    </row>
    <row r="57" customFormat="false" ht="13.8" hidden="false" customHeight="false" outlineLevel="0" collapsed="false">
      <c r="A57" s="14" t="str">
        <f aca="true">IF(ISERROR(SMALL(E$2:E$400,ROW()-1)),"",INDIRECT("D"&amp;SMALL(E$2:E$400,ROW()-1)))</f>
        <v/>
      </c>
      <c r="B57" s="14" t="str">
        <f aca="true">IF(ROW()-1&lt;=J$1,INDIRECT("LD!I"&amp;SMALL(J$2:J$1000,ROW()-1),1),"")</f>
        <v/>
      </c>
      <c r="D57" s="17" t="str">
        <f aca="false">IF(Inventaires!H58="","",Inventaires!H58)</f>
        <v>1300 Premiers soins</v>
      </c>
      <c r="E57" s="0" t="str">
        <f aca="false">IF(OR(D57="",D57=D58),"",ROW())</f>
        <v/>
      </c>
      <c r="F57" s="0" t="str">
        <f aca="false">IF(OR(Inventaires!H58="",Rapport!A$2&lt;&gt;Inventaires!H58),"",Inventaires!I58)</f>
        <v/>
      </c>
      <c r="G57" s="0" t="str">
        <f aca="false">IF(F57="","",ROW())</f>
        <v/>
      </c>
      <c r="H57" s="0" t="str">
        <f aca="false">IF(OR(F57&lt;&gt;Rapport!$C$1,F57=""),"",ROW())</f>
        <v/>
      </c>
      <c r="I57" s="17" t="str">
        <f aca="false">IF(COUNTIF($I56:I$3,F57)&lt;1,F57,"")</f>
        <v/>
      </c>
      <c r="J57" s="0" t="str">
        <f aca="false">IF(OR(I57=0,I57&lt;&gt;""),ROW(),"")</f>
        <v/>
      </c>
    </row>
    <row r="58" customFormat="false" ht="13.8" hidden="false" customHeight="false" outlineLevel="0" collapsed="false">
      <c r="A58" s="14" t="str">
        <f aca="true">IF(ISERROR(SMALL(E$2:E$400,ROW()-1)),"",INDIRECT("D"&amp;SMALL(E$2:E$400,ROW()-1)))</f>
        <v/>
      </c>
      <c r="B58" s="14" t="str">
        <f aca="true">IF(ROW()-1&lt;=J$1,INDIRECT("LD!I"&amp;SMALL(J$2:J$1000,ROW()-1),1),"")</f>
        <v/>
      </c>
      <c r="D58" s="17" t="str">
        <f aca="false">IF(Inventaires!H59="","",Inventaires!H59)</f>
        <v>1300 Premiers soins</v>
      </c>
      <c r="E58" s="0" t="str">
        <f aca="false">IF(OR(D58="",D58=D59),"",ROW())</f>
        <v/>
      </c>
      <c r="F58" s="0" t="str">
        <f aca="false">IF(OR(Inventaires!H59="",Rapport!A$2&lt;&gt;Inventaires!H59),"",Inventaires!I59)</f>
        <v/>
      </c>
      <c r="G58" s="0" t="str">
        <f aca="false">IF(F58="","",ROW())</f>
        <v/>
      </c>
      <c r="H58" s="0" t="str">
        <f aca="false">IF(OR(F58&lt;&gt;Rapport!$C$1,F58=""),"",ROW())</f>
        <v/>
      </c>
      <c r="I58" s="17" t="str">
        <f aca="false">IF(COUNTIF($I57:I$3,F58)&lt;1,F58,"")</f>
        <v/>
      </c>
      <c r="J58" s="0" t="str">
        <f aca="false">IF(OR(I58=0,I58&lt;&gt;""),ROW(),"")</f>
        <v/>
      </c>
    </row>
    <row r="59" customFormat="false" ht="13.8" hidden="false" customHeight="false" outlineLevel="0" collapsed="false">
      <c r="A59" s="14" t="str">
        <f aca="true">IF(ISERROR(SMALL(E$2:E$400,ROW()-1)),"",INDIRECT("D"&amp;SMALL(E$2:E$400,ROW()-1)))</f>
        <v/>
      </c>
      <c r="B59" s="14" t="str">
        <f aca="true">IF(ROW()-1&lt;=J$1,INDIRECT("LD!I"&amp;SMALL(J$2:J$1000,ROW()-1),1),"")</f>
        <v/>
      </c>
      <c r="D59" s="17" t="str">
        <f aca="false">IF(Inventaires!H60="","",Inventaires!H60)</f>
        <v>1300 Premiers soins</v>
      </c>
      <c r="E59" s="0" t="str">
        <f aca="false">IF(OR(D59="",D59=D60),"",ROW())</f>
        <v/>
      </c>
      <c r="F59" s="0" t="str">
        <f aca="false">IF(OR(Inventaires!H60="",Rapport!A$2&lt;&gt;Inventaires!H60),"",Inventaires!I60)</f>
        <v/>
      </c>
      <c r="G59" s="0" t="str">
        <f aca="false">IF(F59="","",ROW())</f>
        <v/>
      </c>
      <c r="H59" s="0" t="str">
        <f aca="false">IF(OR(F59&lt;&gt;Rapport!$C$1,F59=""),"",ROW())</f>
        <v/>
      </c>
      <c r="I59" s="17" t="str">
        <f aca="false">IF(COUNTIF($I58:I$3,F59)&lt;1,F59,"")</f>
        <v/>
      </c>
      <c r="J59" s="0" t="str">
        <f aca="false">IF(OR(I59=0,I59&lt;&gt;""),ROW(),"")</f>
        <v/>
      </c>
    </row>
    <row r="60" customFormat="false" ht="13.8" hidden="false" customHeight="false" outlineLevel="0" collapsed="false">
      <c r="A60" s="14" t="str">
        <f aca="true">IF(ISERROR(SMALL(E$2:E$400,ROW()-1)),"",INDIRECT("D"&amp;SMALL(E$2:E$400,ROW()-1)))</f>
        <v/>
      </c>
      <c r="B60" s="14" t="str">
        <f aca="true">IF(ROW()-1&lt;=J$1,INDIRECT("LD!I"&amp;SMALL(J$2:J$1000,ROW()-1),1),"")</f>
        <v/>
      </c>
      <c r="D60" s="17" t="str">
        <f aca="false">IF(Inventaires!H61="","",Inventaires!H61)</f>
        <v>1300 Premiers soins</v>
      </c>
      <c r="E60" s="0" t="n">
        <f aca="false">IF(OR(D60="",D60=D61),"",ROW())</f>
        <v>60</v>
      </c>
      <c r="F60" s="0" t="str">
        <f aca="false">IF(OR(Inventaires!H61="",Rapport!A$2&lt;&gt;Inventaires!H61),"",Inventaires!I61)</f>
        <v/>
      </c>
      <c r="G60" s="0" t="str">
        <f aca="false">IF(F60="","",ROW())</f>
        <v/>
      </c>
      <c r="H60" s="0" t="str">
        <f aca="false">IF(OR(F60&lt;&gt;Rapport!$C$1,F60=""),"",ROW())</f>
        <v/>
      </c>
      <c r="I60" s="17" t="str">
        <f aca="false">IF(COUNTIF($I59:I$3,F60)&lt;1,F60,"")</f>
        <v/>
      </c>
      <c r="J60" s="0" t="str">
        <f aca="false">IF(OR(I60=0,I60&lt;&gt;""),ROW(),"")</f>
        <v/>
      </c>
    </row>
    <row r="61" customFormat="false" ht="13.8" hidden="false" customHeight="false" outlineLevel="0" collapsed="false">
      <c r="A61" s="14" t="str">
        <f aca="true">IF(ISERROR(SMALL(E$2:E$400,ROW()-1)),"",INDIRECT("D"&amp;SMALL(E$2:E$400,ROW()-1)))</f>
        <v/>
      </c>
      <c r="B61" s="14" t="str">
        <f aca="true">IF(ROW()-1&lt;=J$1,INDIRECT("LD!I"&amp;SMALL(J$2:J$1000,ROW()-1),1),"")</f>
        <v/>
      </c>
      <c r="D61" s="17" t="str">
        <f aca="false">IF(Inventaires!H62="","",Inventaires!H62)</f>
        <v>1400 Soins à Domiciles</v>
      </c>
      <c r="E61" s="0" t="str">
        <f aca="false">IF(OR(D61="",D61=D62),"",ROW())</f>
        <v/>
      </c>
      <c r="F61" s="0" t="str">
        <f aca="false">IF(OR(Inventaires!H62="",Rapport!A$2&lt;&gt;Inventaires!H62),"",Inventaires!I62)</f>
        <v/>
      </c>
      <c r="G61" s="0" t="str">
        <f aca="false">IF(F61="","",ROW())</f>
        <v/>
      </c>
      <c r="H61" s="0" t="str">
        <f aca="false">IF(OR(F61&lt;&gt;Rapport!$C$1,F61=""),"",ROW())</f>
        <v/>
      </c>
      <c r="I61" s="17" t="str">
        <f aca="false">IF(COUNTIF($I60:I$3,F61)&lt;1,F61,"")</f>
        <v/>
      </c>
      <c r="J61" s="0" t="str">
        <f aca="false">IF(OR(I61=0,I61&lt;&gt;""),ROW(),"")</f>
        <v/>
      </c>
    </row>
    <row r="62" customFormat="false" ht="13.8" hidden="false" customHeight="false" outlineLevel="0" collapsed="false">
      <c r="A62" s="14" t="str">
        <f aca="true">IF(ISERROR(SMALL(E$2:E$400,ROW()-1)),"",INDIRECT("D"&amp;SMALL(E$2:E$400,ROW()-1)))</f>
        <v/>
      </c>
      <c r="B62" s="14" t="str">
        <f aca="true">IF(ROW()-1&lt;=J$1,INDIRECT("LD!I"&amp;SMALL(J$2:J$1000,ROW()-1),1),"")</f>
        <v/>
      </c>
      <c r="D62" s="17" t="str">
        <f aca="false">IF(Inventaires!H63="","",Inventaires!H63)</f>
        <v>1400 Soins à Domiciles</v>
      </c>
      <c r="E62" s="0" t="str">
        <f aca="false">IF(OR(D62="",D62=D63),"",ROW())</f>
        <v/>
      </c>
      <c r="F62" s="0" t="str">
        <f aca="false">IF(OR(Inventaires!H63="",Rapport!A$2&lt;&gt;Inventaires!H63),"",Inventaires!I63)</f>
        <v/>
      </c>
      <c r="G62" s="0" t="str">
        <f aca="false">IF(F62="","",ROW())</f>
        <v/>
      </c>
      <c r="H62" s="0" t="str">
        <f aca="false">IF(OR(F62&lt;&gt;Rapport!$C$1,F62=""),"",ROW())</f>
        <v/>
      </c>
      <c r="I62" s="17" t="str">
        <f aca="false">IF(COUNTIF($I61:I$3,F62)&lt;1,F62,"")</f>
        <v/>
      </c>
      <c r="J62" s="0" t="str">
        <f aca="false">IF(OR(I62=0,I62&lt;&gt;""),ROW(),"")</f>
        <v/>
      </c>
    </row>
    <row r="63" customFormat="false" ht="13.8" hidden="false" customHeight="false" outlineLevel="0" collapsed="false">
      <c r="A63" s="14" t="str">
        <f aca="true">IF(ISERROR(SMALL(E$2:E$400,ROW()-1)),"",INDIRECT("D"&amp;SMALL(E$2:E$400,ROW()-1)))</f>
        <v/>
      </c>
      <c r="B63" s="14" t="str">
        <f aca="true">IF(ROW()-1&lt;=J$1,INDIRECT("LD!I"&amp;SMALL(J$2:J$1000,ROW()-1),1),"")</f>
        <v/>
      </c>
      <c r="D63" s="17" t="str">
        <f aca="false">IF(Inventaires!H64="","",Inventaires!H64)</f>
        <v>1400 Soins à Domiciles</v>
      </c>
      <c r="E63" s="0" t="str">
        <f aca="false">IF(OR(D63="",D63=D64),"",ROW())</f>
        <v/>
      </c>
      <c r="F63" s="0" t="str">
        <f aca="false">IF(OR(Inventaires!H64="",Rapport!A$2&lt;&gt;Inventaires!H64),"",Inventaires!I64)</f>
        <v/>
      </c>
      <c r="G63" s="0" t="str">
        <f aca="false">IF(F63="","",ROW())</f>
        <v/>
      </c>
      <c r="H63" s="0" t="str">
        <f aca="false">IF(OR(F63&lt;&gt;Rapport!$C$1,F63=""),"",ROW())</f>
        <v/>
      </c>
      <c r="I63" s="17" t="str">
        <f aca="false">IF(COUNTIF($I62:I$3,F63)&lt;1,F63,"")</f>
        <v/>
      </c>
      <c r="J63" s="0" t="str">
        <f aca="false">IF(OR(I63=0,I63&lt;&gt;""),ROW(),"")</f>
        <v/>
      </c>
    </row>
    <row r="64" customFormat="false" ht="13.8" hidden="false" customHeight="false" outlineLevel="0" collapsed="false">
      <c r="A64" s="14" t="str">
        <f aca="true">IF(ISERROR(SMALL(E$2:E$400,ROW()-1)),"",INDIRECT("D"&amp;SMALL(E$2:E$400,ROW()-1)))</f>
        <v/>
      </c>
      <c r="B64" s="14" t="str">
        <f aca="true">IF(ROW()-1&lt;=J$1,INDIRECT("LD!I"&amp;SMALL(J$2:J$1000,ROW()-1),1),"")</f>
        <v/>
      </c>
      <c r="D64" s="17" t="str">
        <f aca="false">IF(Inventaires!H65="","",Inventaires!H65)</f>
        <v>1400 Soins à Domiciles</v>
      </c>
      <c r="E64" s="0" t="str">
        <f aca="false">IF(OR(D64="",D64=D65),"",ROW())</f>
        <v/>
      </c>
      <c r="F64" s="0" t="str">
        <f aca="false">IF(OR(Inventaires!H65="",Rapport!A$2&lt;&gt;Inventaires!H65),"",Inventaires!I65)</f>
        <v/>
      </c>
      <c r="G64" s="0" t="str">
        <f aca="false">IF(F64="","",ROW())</f>
        <v/>
      </c>
      <c r="H64" s="0" t="str">
        <f aca="false">IF(OR(F64&lt;&gt;Rapport!$C$1,F64=""),"",ROW())</f>
        <v/>
      </c>
      <c r="I64" s="17" t="str">
        <f aca="false">IF(COUNTIF($I63:I$3,F64)&lt;1,F64,"")</f>
        <v/>
      </c>
      <c r="J64" s="0" t="str">
        <f aca="false">IF(OR(I64=0,I64&lt;&gt;""),ROW(),"")</f>
        <v/>
      </c>
    </row>
    <row r="65" customFormat="false" ht="13.8" hidden="false" customHeight="false" outlineLevel="0" collapsed="false">
      <c r="A65" s="14" t="str">
        <f aca="true">IF(ISERROR(SMALL(E$2:E$400,ROW()-1)),"",INDIRECT("D"&amp;SMALL(E$2:E$400,ROW()-1)))</f>
        <v/>
      </c>
      <c r="B65" s="14" t="str">
        <f aca="true">IF(ROW()-1&lt;=J$1,INDIRECT("LD!I"&amp;SMALL(J$2:J$1000,ROW()-1),1),"")</f>
        <v/>
      </c>
      <c r="D65" s="17" t="str">
        <f aca="false">IF(Inventaires!H66="","",Inventaires!H66)</f>
        <v>1400 Soins à Domiciles</v>
      </c>
      <c r="E65" s="0" t="str">
        <f aca="false">IF(OR(D65="",D65=D66),"",ROW())</f>
        <v/>
      </c>
      <c r="F65" s="0" t="str">
        <f aca="false">IF(OR(Inventaires!H66="",Rapport!A$2&lt;&gt;Inventaires!H66),"",Inventaires!I66)</f>
        <v/>
      </c>
      <c r="G65" s="0" t="str">
        <f aca="false">IF(F65="","",ROW())</f>
        <v/>
      </c>
      <c r="H65" s="0" t="str">
        <f aca="false">IF(OR(F65&lt;&gt;Rapport!$C$1,F65=""),"",ROW())</f>
        <v/>
      </c>
      <c r="I65" s="17" t="str">
        <f aca="false">IF(COUNTIF($I64:I$3,F65)&lt;1,F65,"")</f>
        <v/>
      </c>
      <c r="J65" s="0" t="str">
        <f aca="false">IF(OR(I65=0,I65&lt;&gt;""),ROW(),"")</f>
        <v/>
      </c>
    </row>
    <row r="66" customFormat="false" ht="13.8" hidden="false" customHeight="false" outlineLevel="0" collapsed="false">
      <c r="A66" s="14" t="str">
        <f aca="true">IF(ISERROR(SMALL(E$2:E$400,ROW()-1)),"",INDIRECT("D"&amp;SMALL(E$2:E$400,ROW()-1)))</f>
        <v/>
      </c>
      <c r="B66" s="14" t="str">
        <f aca="true">IF(ROW()-1&lt;=J$1,INDIRECT("LD!I"&amp;SMALL(J$2:J$1000,ROW()-1),1),"")</f>
        <v/>
      </c>
      <c r="D66" s="17" t="str">
        <f aca="false">IF(Inventaires!H67="","",Inventaires!H67)</f>
        <v>1400 Soins à Domiciles</v>
      </c>
      <c r="E66" s="0" t="str">
        <f aca="false">IF(OR(D66="",D66=D67),"",ROW())</f>
        <v/>
      </c>
      <c r="F66" s="0" t="str">
        <f aca="false">IF(OR(Inventaires!H67="",Rapport!A$2&lt;&gt;Inventaires!H67),"",Inventaires!I67)</f>
        <v/>
      </c>
      <c r="G66" s="0" t="str">
        <f aca="false">IF(F66="","",ROW())</f>
        <v/>
      </c>
      <c r="H66" s="0" t="str">
        <f aca="false">IF(OR(F66&lt;&gt;Rapport!$C$1,F66=""),"",ROW())</f>
        <v/>
      </c>
      <c r="I66" s="17" t="str">
        <f aca="false">IF(COUNTIF($I65:I$3,F66)&lt;1,F66,"")</f>
        <v/>
      </c>
      <c r="J66" s="0" t="str">
        <f aca="false">IF(OR(I66=0,I66&lt;&gt;""),ROW(),"")</f>
        <v/>
      </c>
    </row>
    <row r="67" customFormat="false" ht="13.8" hidden="false" customHeight="false" outlineLevel="0" collapsed="false">
      <c r="A67" s="14" t="str">
        <f aca="true">IF(ISERROR(SMALL(E$2:E$400,ROW()-1)),"",INDIRECT("D"&amp;SMALL(E$2:E$400,ROW()-1)))</f>
        <v/>
      </c>
      <c r="B67" s="14" t="str">
        <f aca="true">IF(ROW()-1&lt;=J$1,INDIRECT("LD!I"&amp;SMALL(J$2:J$1000,ROW()-1),1),"")</f>
        <v/>
      </c>
      <c r="D67" s="17" t="str">
        <f aca="false">IF(Inventaires!H68="","",Inventaires!H68)</f>
        <v>1400 Soins à Domiciles</v>
      </c>
      <c r="E67" s="0" t="str">
        <f aca="false">IF(OR(D67="",D67=D68),"",ROW())</f>
        <v/>
      </c>
      <c r="F67" s="0" t="str">
        <f aca="false">IF(OR(Inventaires!H68="",Rapport!A$2&lt;&gt;Inventaires!H68),"",Inventaires!I68)</f>
        <v/>
      </c>
      <c r="G67" s="0" t="str">
        <f aca="false">IF(F67="","",ROW())</f>
        <v/>
      </c>
      <c r="H67" s="0" t="str">
        <f aca="false">IF(OR(F67&lt;&gt;Rapport!$C$1,F67=""),"",ROW())</f>
        <v/>
      </c>
      <c r="I67" s="17" t="str">
        <f aca="false">IF(COUNTIF($I66:I$3,F67)&lt;1,F67,"")</f>
        <v/>
      </c>
      <c r="J67" s="0" t="str">
        <f aca="false">IF(OR(I67=0,I67&lt;&gt;""),ROW(),"")</f>
        <v/>
      </c>
    </row>
    <row r="68" customFormat="false" ht="13.8" hidden="false" customHeight="false" outlineLevel="0" collapsed="false">
      <c r="A68" s="14" t="str">
        <f aca="true">IF(ISERROR(SMALL(E$2:E$400,ROW()-1)),"",INDIRECT("D"&amp;SMALL(E$2:E$400,ROW()-1)))</f>
        <v/>
      </c>
      <c r="B68" s="14" t="str">
        <f aca="true">IF(ROW()-1&lt;=J$1,INDIRECT("LD!I"&amp;SMALL(J$2:J$1000,ROW()-1),1),"")</f>
        <v/>
      </c>
      <c r="D68" s="17" t="str">
        <f aca="false">IF(Inventaires!H69="","",Inventaires!H69)</f>
        <v>1400 Soins à Domiciles</v>
      </c>
      <c r="E68" s="0" t="str">
        <f aca="false">IF(OR(D68="",D68=D69),"",ROW())</f>
        <v/>
      </c>
      <c r="F68" s="0" t="str">
        <f aca="false">IF(OR(Inventaires!H69="",Rapport!A$2&lt;&gt;Inventaires!H69),"",Inventaires!I69)</f>
        <v/>
      </c>
      <c r="G68" s="0" t="str">
        <f aca="false">IF(F68="","",ROW())</f>
        <v/>
      </c>
      <c r="H68" s="0" t="str">
        <f aca="false">IF(OR(F68&lt;&gt;Rapport!$C$1,F68=""),"",ROW())</f>
        <v/>
      </c>
      <c r="I68" s="17" t="str">
        <f aca="false">IF(COUNTIF($I67:I$3,F68)&lt;1,F68,"")</f>
        <v/>
      </c>
      <c r="J68" s="0" t="str">
        <f aca="false">IF(OR(I68=0,I68&lt;&gt;""),ROW(),"")</f>
        <v/>
      </c>
    </row>
    <row r="69" customFormat="false" ht="13.8" hidden="false" customHeight="false" outlineLevel="0" collapsed="false">
      <c r="A69" s="14" t="str">
        <f aca="true">IF(ISERROR(SMALL(E$2:E$400,ROW()-1)),"",INDIRECT("D"&amp;SMALL(E$2:E$400,ROW()-1)))</f>
        <v/>
      </c>
      <c r="B69" s="14" t="str">
        <f aca="true">IF(ROW()-1&lt;=J$1,INDIRECT("LD!I"&amp;SMALL(J$2:J$1000,ROW()-1),1),"")</f>
        <v/>
      </c>
      <c r="D69" s="17" t="str">
        <f aca="false">IF(Inventaires!H70="","",Inventaires!H70)</f>
        <v>1400 Soins à Domiciles</v>
      </c>
      <c r="E69" s="0" t="str">
        <f aca="false">IF(OR(D69="",D69=D70),"",ROW())</f>
        <v/>
      </c>
      <c r="F69" s="0" t="str">
        <f aca="false">IF(OR(Inventaires!H70="",Rapport!A$2&lt;&gt;Inventaires!H70),"",Inventaires!I70)</f>
        <v/>
      </c>
      <c r="G69" s="0" t="str">
        <f aca="false">IF(F69="","",ROW())</f>
        <v/>
      </c>
      <c r="H69" s="0" t="str">
        <f aca="false">IF(OR(F69&lt;&gt;Rapport!$C$1,F69=""),"",ROW())</f>
        <v/>
      </c>
      <c r="I69" s="17" t="str">
        <f aca="false">IF(COUNTIF($I68:I$3,F69)&lt;1,F69,"")</f>
        <v/>
      </c>
      <c r="J69" s="0" t="str">
        <f aca="false">IF(OR(I69=0,I69&lt;&gt;""),ROW(),"")</f>
        <v/>
      </c>
    </row>
    <row r="70" customFormat="false" ht="13.8" hidden="false" customHeight="false" outlineLevel="0" collapsed="false">
      <c r="A70" s="14" t="str">
        <f aca="true">IF(ISERROR(SMALL(E$2:E$400,ROW()-1)),"",INDIRECT("D"&amp;SMALL(E$2:E$400,ROW()-1)))</f>
        <v/>
      </c>
      <c r="B70" s="14" t="str">
        <f aca="true">IF(ROW()-1&lt;=J$1,INDIRECT("LD!I"&amp;SMALL(J$2:J$1000,ROW()-1),1),"")</f>
        <v/>
      </c>
      <c r="D70" s="17" t="str">
        <f aca="false">IF(Inventaires!H71="","",Inventaires!H71)</f>
        <v>1400 Soins à Domiciles</v>
      </c>
      <c r="E70" s="0" t="str">
        <f aca="false">IF(OR(D70="",D70=D71),"",ROW())</f>
        <v/>
      </c>
      <c r="F70" s="0" t="str">
        <f aca="false">IF(OR(Inventaires!H71="",Rapport!A$2&lt;&gt;Inventaires!H71),"",Inventaires!I71)</f>
        <v/>
      </c>
      <c r="G70" s="0" t="str">
        <f aca="false">IF(F70="","",ROW())</f>
        <v/>
      </c>
      <c r="H70" s="0" t="str">
        <f aca="false">IF(OR(F70&lt;&gt;Rapport!$C$1,F70=""),"",ROW())</f>
        <v/>
      </c>
      <c r="I70" s="17" t="str">
        <f aca="false">IF(COUNTIF($I69:I$3,F70)&lt;1,F70,"")</f>
        <v/>
      </c>
      <c r="J70" s="0" t="str">
        <f aca="false">IF(OR(I70=0,I70&lt;&gt;""),ROW(),"")</f>
        <v/>
      </c>
    </row>
    <row r="71" customFormat="false" ht="13.8" hidden="false" customHeight="false" outlineLevel="0" collapsed="false">
      <c r="A71" s="14" t="str">
        <f aca="true">IF(ISERROR(SMALL(E$2:E$400,ROW()-1)),"",INDIRECT("D"&amp;SMALL(E$2:E$400,ROW()-1)))</f>
        <v/>
      </c>
      <c r="B71" s="14" t="str">
        <f aca="true">IF(ROW()-1&lt;=J$1,INDIRECT("LD!I"&amp;SMALL(J$2:J$1000,ROW()-1),1),"")</f>
        <v/>
      </c>
      <c r="D71" s="17" t="str">
        <f aca="false">IF(Inventaires!H72="","",Inventaires!H72)</f>
        <v>1400 Soins à Domiciles</v>
      </c>
      <c r="E71" s="0" t="str">
        <f aca="false">IF(OR(D71="",D71=D72),"",ROW())</f>
        <v/>
      </c>
      <c r="F71" s="0" t="str">
        <f aca="false">IF(OR(Inventaires!H72="",Rapport!A$2&lt;&gt;Inventaires!H72),"",Inventaires!I72)</f>
        <v/>
      </c>
      <c r="G71" s="0" t="str">
        <f aca="false">IF(F71="","",ROW())</f>
        <v/>
      </c>
      <c r="H71" s="0" t="str">
        <f aca="false">IF(OR(F71&lt;&gt;Rapport!$C$1,F71=""),"",ROW())</f>
        <v/>
      </c>
      <c r="I71" s="17" t="str">
        <f aca="false">IF(COUNTIF($I70:I$3,F71)&lt;1,F71,"")</f>
        <v/>
      </c>
      <c r="J71" s="0" t="str">
        <f aca="false">IF(OR(I71=0,I71&lt;&gt;""),ROW(),"")</f>
        <v/>
      </c>
    </row>
    <row r="72" customFormat="false" ht="13.8" hidden="false" customHeight="false" outlineLevel="0" collapsed="false">
      <c r="A72" s="14" t="str">
        <f aca="true">IF(ISERROR(SMALL(E$2:E$400,ROW()-1)),"",INDIRECT("D"&amp;SMALL(E$2:E$400,ROW()-1)))</f>
        <v/>
      </c>
      <c r="B72" s="14" t="str">
        <f aca="true">IF(ROW()-1&lt;=J$1,INDIRECT("LD!I"&amp;SMALL(J$2:J$1000,ROW()-1),1),"")</f>
        <v/>
      </c>
      <c r="D72" s="17" t="str">
        <f aca="false">IF(Inventaires!H73="","",Inventaires!H73)</f>
        <v>1400 Soins à Domiciles</v>
      </c>
      <c r="E72" s="0" t="str">
        <f aca="false">IF(OR(D72="",D72=D73),"",ROW())</f>
        <v/>
      </c>
      <c r="F72" s="0" t="str">
        <f aca="false">IF(OR(Inventaires!H73="",Rapport!A$2&lt;&gt;Inventaires!H73),"",Inventaires!I73)</f>
        <v/>
      </c>
      <c r="G72" s="0" t="str">
        <f aca="false">IF(F72="","",ROW())</f>
        <v/>
      </c>
      <c r="H72" s="0" t="str">
        <f aca="false">IF(OR(F72&lt;&gt;Rapport!$C$1,F72=""),"",ROW())</f>
        <v/>
      </c>
      <c r="I72" s="17" t="str">
        <f aca="false">IF(COUNTIF($I71:I$3,F72)&lt;1,F72,"")</f>
        <v/>
      </c>
      <c r="J72" s="0" t="str">
        <f aca="false">IF(OR(I72=0,I72&lt;&gt;""),ROW(),"")</f>
        <v/>
      </c>
    </row>
    <row r="73" customFormat="false" ht="13.8" hidden="false" customHeight="false" outlineLevel="0" collapsed="false">
      <c r="A73" s="14" t="str">
        <f aca="true">IF(ISERROR(SMALL(E$2:E$400,ROW()-1)),"",INDIRECT("D"&amp;SMALL(E$2:E$400,ROW()-1)))</f>
        <v/>
      </c>
      <c r="B73" s="14" t="str">
        <f aca="true">IF(ROW()-1&lt;=J$1,INDIRECT("LD!I"&amp;SMALL(J$2:J$1000,ROW()-1),1),"")</f>
        <v/>
      </c>
      <c r="D73" s="17" t="str">
        <f aca="false">IF(Inventaires!H74="","",Inventaires!H74)</f>
        <v>1400 Soins à Domiciles</v>
      </c>
      <c r="E73" s="0" t="str">
        <f aca="false">IF(OR(D73="",D73=D74),"",ROW())</f>
        <v/>
      </c>
      <c r="F73" s="0" t="str">
        <f aca="false">IF(OR(Inventaires!H74="",Rapport!A$2&lt;&gt;Inventaires!H74),"",Inventaires!I74)</f>
        <v/>
      </c>
      <c r="G73" s="0" t="str">
        <f aca="false">IF(F73="","",ROW())</f>
        <v/>
      </c>
      <c r="H73" s="0" t="str">
        <f aca="false">IF(OR(F73&lt;&gt;Rapport!$C$1,F73=""),"",ROW())</f>
        <v/>
      </c>
      <c r="I73" s="17" t="str">
        <f aca="false">IF(COUNTIF($I72:I$3,F73)&lt;1,F73,"")</f>
        <v/>
      </c>
      <c r="J73" s="0" t="str">
        <f aca="false">IF(OR(I73=0,I73&lt;&gt;""),ROW(),"")</f>
        <v/>
      </c>
    </row>
    <row r="74" customFormat="false" ht="13.8" hidden="false" customHeight="false" outlineLevel="0" collapsed="false">
      <c r="A74" s="14" t="str">
        <f aca="true">IF(ISERROR(SMALL(E$2:E$400,ROW()-1)),"",INDIRECT("D"&amp;SMALL(E$2:E$400,ROW()-1)))</f>
        <v/>
      </c>
      <c r="B74" s="14" t="str">
        <f aca="true">IF(ROW()-1&lt;=J$1,INDIRECT("LD!I"&amp;SMALL(J$2:J$1000,ROW()-1),1),"")</f>
        <v/>
      </c>
      <c r="D74" s="17" t="str">
        <f aca="false">IF(Inventaires!H75="","",Inventaires!H75)</f>
        <v>1400 Soins à Domiciles</v>
      </c>
      <c r="E74" s="0" t="str">
        <f aca="false">IF(OR(D74="",D74=D75),"",ROW())</f>
        <v/>
      </c>
      <c r="F74" s="0" t="str">
        <f aca="false">IF(OR(Inventaires!H75="",Rapport!A$2&lt;&gt;Inventaires!H75),"",Inventaires!I75)</f>
        <v/>
      </c>
      <c r="G74" s="0" t="str">
        <f aca="false">IF(F74="","",ROW())</f>
        <v/>
      </c>
      <c r="H74" s="0" t="str">
        <f aca="false">IF(OR(F74&lt;&gt;Rapport!$C$1,F74=""),"",ROW())</f>
        <v/>
      </c>
      <c r="I74" s="17" t="str">
        <f aca="false">IF(COUNTIF($I73:I$3,F74)&lt;1,F74,"")</f>
        <v/>
      </c>
      <c r="J74" s="0" t="str">
        <f aca="false">IF(OR(I74=0,I74&lt;&gt;""),ROW(),"")</f>
        <v/>
      </c>
    </row>
    <row r="75" customFormat="false" ht="13.8" hidden="false" customHeight="false" outlineLevel="0" collapsed="false">
      <c r="A75" s="14" t="str">
        <f aca="true">IF(ISERROR(SMALL(E$2:E$400,ROW()-1)),"",INDIRECT("D"&amp;SMALL(E$2:E$400,ROW()-1)))</f>
        <v/>
      </c>
      <c r="B75" s="14" t="str">
        <f aca="true">IF(ROW()-1&lt;=J$1,INDIRECT("LD!I"&amp;SMALL(J$2:J$1000,ROW()-1),1),"")</f>
        <v/>
      </c>
      <c r="D75" s="17" t="str">
        <f aca="false">IF(Inventaires!H76="","",Inventaires!H76)</f>
        <v>1400 Soins à Domiciles</v>
      </c>
      <c r="E75" s="0" t="str">
        <f aca="false">IF(OR(D75="",D75=D76),"",ROW())</f>
        <v/>
      </c>
      <c r="F75" s="0" t="str">
        <f aca="false">IF(OR(Inventaires!H76="",Rapport!A$2&lt;&gt;Inventaires!H76),"",Inventaires!I76)</f>
        <v/>
      </c>
      <c r="G75" s="0" t="str">
        <f aca="false">IF(F75="","",ROW())</f>
        <v/>
      </c>
      <c r="H75" s="0" t="str">
        <f aca="false">IF(OR(F75&lt;&gt;Rapport!$C$1,F75=""),"",ROW())</f>
        <v/>
      </c>
      <c r="I75" s="17" t="str">
        <f aca="false">IF(COUNTIF($I74:I$3,F75)&lt;1,F75,"")</f>
        <v/>
      </c>
      <c r="J75" s="0" t="str">
        <f aca="false">IF(OR(I75=0,I75&lt;&gt;""),ROW(),"")</f>
        <v/>
      </c>
    </row>
    <row r="76" customFormat="false" ht="13.8" hidden="false" customHeight="false" outlineLevel="0" collapsed="false">
      <c r="A76" s="14" t="str">
        <f aca="true">IF(ISERROR(SMALL(E$2:E$400,ROW()-1)),"",INDIRECT("D"&amp;SMALL(E$2:E$400,ROW()-1)))</f>
        <v/>
      </c>
      <c r="B76" s="14" t="str">
        <f aca="true">IF(ROW()-1&lt;=J$1,INDIRECT("LD!I"&amp;SMALL(J$2:J$1000,ROW()-1),1),"")</f>
        <v/>
      </c>
      <c r="D76" s="17" t="str">
        <f aca="false">IF(Inventaires!H77="","",Inventaires!H77)</f>
        <v>1400 Soins à Domiciles</v>
      </c>
      <c r="E76" s="0" t="str">
        <f aca="false">IF(OR(D76="",D76=D77),"",ROW())</f>
        <v/>
      </c>
      <c r="F76" s="0" t="str">
        <f aca="false">IF(OR(Inventaires!H77="",Rapport!A$2&lt;&gt;Inventaires!H77),"",Inventaires!I77)</f>
        <v/>
      </c>
      <c r="G76" s="0" t="str">
        <f aca="false">IF(F76="","",ROW())</f>
        <v/>
      </c>
      <c r="H76" s="0" t="str">
        <f aca="false">IF(OR(F76&lt;&gt;Rapport!$C$1,F76=""),"",ROW())</f>
        <v/>
      </c>
      <c r="I76" s="17" t="str">
        <f aca="false">IF(COUNTIF($I75:I$3,F76)&lt;1,F76,"")</f>
        <v/>
      </c>
      <c r="J76" s="0" t="str">
        <f aca="false">IF(OR(I76=0,I76&lt;&gt;""),ROW(),"")</f>
        <v/>
      </c>
    </row>
    <row r="77" customFormat="false" ht="13.8" hidden="false" customHeight="false" outlineLevel="0" collapsed="false">
      <c r="A77" s="14" t="str">
        <f aca="true">IF(ISERROR(SMALL(E$2:E$400,ROW()-1)),"",INDIRECT("D"&amp;SMALL(E$2:E$400,ROW()-1)))</f>
        <v/>
      </c>
      <c r="B77" s="14" t="str">
        <f aca="true">IF(ROW()-1&lt;=J$1,INDIRECT("LD!I"&amp;SMALL(J$2:J$1000,ROW()-1),1),"")</f>
        <v/>
      </c>
      <c r="D77" s="17" t="str">
        <f aca="false">IF(Inventaires!H78="","",Inventaires!H78)</f>
        <v>1400 Soins à Domiciles</v>
      </c>
      <c r="E77" s="0" t="str">
        <f aca="false">IF(OR(D77="",D77=D78),"",ROW())</f>
        <v/>
      </c>
      <c r="F77" s="0" t="str">
        <f aca="false">IF(OR(Inventaires!H78="",Rapport!A$2&lt;&gt;Inventaires!H78),"",Inventaires!I78)</f>
        <v/>
      </c>
      <c r="G77" s="0" t="str">
        <f aca="false">IF(F77="","",ROW())</f>
        <v/>
      </c>
      <c r="H77" s="0" t="str">
        <f aca="false">IF(OR(F77&lt;&gt;Rapport!$C$1,F77=""),"",ROW())</f>
        <v/>
      </c>
      <c r="I77" s="17" t="str">
        <f aca="false">IF(COUNTIF($I76:I$3,F77)&lt;1,F77,"")</f>
        <v/>
      </c>
      <c r="J77" s="0" t="str">
        <f aca="false">IF(OR(I77=0,I77&lt;&gt;""),ROW(),"")</f>
        <v/>
      </c>
    </row>
    <row r="78" customFormat="false" ht="13.8" hidden="false" customHeight="false" outlineLevel="0" collapsed="false">
      <c r="A78" s="14" t="str">
        <f aca="true">IF(ISERROR(SMALL(E$2:E$400,ROW()-1)),"",INDIRECT("D"&amp;SMALL(E$2:E$400,ROW()-1)))</f>
        <v/>
      </c>
      <c r="B78" s="14" t="str">
        <f aca="true">IF(ROW()-1&lt;=J$1,INDIRECT("LD!I"&amp;SMALL(J$2:J$1000,ROW()-1),1),"")</f>
        <v/>
      </c>
      <c r="D78" s="17" t="str">
        <f aca="false">IF(Inventaires!H79="","",Inventaires!H79)</f>
        <v>1400 Soins à Domiciles</v>
      </c>
      <c r="E78" s="0" t="str">
        <f aca="false">IF(OR(D78="",D78=D79),"",ROW())</f>
        <v/>
      </c>
      <c r="F78" s="0" t="str">
        <f aca="false">IF(OR(Inventaires!H79="",Rapport!A$2&lt;&gt;Inventaires!H79),"",Inventaires!I79)</f>
        <v/>
      </c>
      <c r="G78" s="0" t="str">
        <f aca="false">IF(F78="","",ROW())</f>
        <v/>
      </c>
      <c r="H78" s="0" t="str">
        <f aca="false">IF(OR(F78&lt;&gt;Rapport!$C$1,F78=""),"",ROW())</f>
        <v/>
      </c>
      <c r="I78" s="17" t="str">
        <f aca="false">IF(COUNTIF($I77:I$3,F78)&lt;1,F78,"")</f>
        <v/>
      </c>
      <c r="J78" s="0" t="str">
        <f aca="false">IF(OR(I78=0,I78&lt;&gt;""),ROW(),"")</f>
        <v/>
      </c>
    </row>
    <row r="79" customFormat="false" ht="13.8" hidden="false" customHeight="false" outlineLevel="0" collapsed="false">
      <c r="A79" s="14" t="str">
        <f aca="true">IF(ISERROR(SMALL(E$2:E$400,ROW()-1)),"",INDIRECT("D"&amp;SMALL(E$2:E$400,ROW()-1)))</f>
        <v/>
      </c>
      <c r="B79" s="14" t="str">
        <f aca="true">IF(ROW()-1&lt;=J$1,INDIRECT("LD!I"&amp;SMALL(J$2:J$1000,ROW()-1),1),"")</f>
        <v/>
      </c>
      <c r="D79" s="17" t="str">
        <f aca="false">IF(Inventaires!H80="","",Inventaires!H80)</f>
        <v>1400 Soins à Domiciles</v>
      </c>
      <c r="E79" s="0" t="n">
        <f aca="false">IF(OR(D79="",D79=D80),"",ROW())</f>
        <v>79</v>
      </c>
      <c r="F79" s="0" t="str">
        <f aca="false">IF(OR(Inventaires!H80="",Rapport!A$2&lt;&gt;Inventaires!H80),"",Inventaires!I80)</f>
        <v/>
      </c>
      <c r="G79" s="0" t="str">
        <f aca="false">IF(F79="","",ROW())</f>
        <v/>
      </c>
      <c r="H79" s="0" t="str">
        <f aca="false">IF(OR(F79&lt;&gt;Rapport!$C$1,F79=""),"",ROW())</f>
        <v/>
      </c>
      <c r="I79" s="17" t="str">
        <f aca="false">IF(COUNTIF($I78:I$3,F79)&lt;1,F79,"")</f>
        <v/>
      </c>
      <c r="J79" s="0" t="str">
        <f aca="false">IF(OR(I79=0,I79&lt;&gt;""),ROW(),"")</f>
        <v/>
      </c>
    </row>
    <row r="80" customFormat="false" ht="13.8" hidden="false" customHeight="false" outlineLevel="0" collapsed="false">
      <c r="A80" s="14" t="str">
        <f aca="true">IF(ISERROR(SMALL(E$2:E$400,ROW()-1)),"",INDIRECT("D"&amp;SMALL(E$2:E$400,ROW()-1)))</f>
        <v/>
      </c>
      <c r="B80" s="14" t="str">
        <f aca="true">IF(ROW()-1&lt;=J$1,INDIRECT("LD!I"&amp;SMALL(J$2:J$1000,ROW()-1),1),"")</f>
        <v/>
      </c>
      <c r="D80" s="17" t="str">
        <f aca="false">IF(Inventaires!H81="","",Inventaires!H81)</f>
        <v>1500 Soins de la Peau</v>
      </c>
      <c r="E80" s="0" t="str">
        <f aca="false">IF(OR(D80="",D80=D81),"",ROW())</f>
        <v/>
      </c>
      <c r="F80" s="0" t="str">
        <f aca="false">IF(OR(Inventaires!H81="",Rapport!A$2&lt;&gt;Inventaires!H81),"",Inventaires!I81)</f>
        <v/>
      </c>
      <c r="G80" s="0" t="str">
        <f aca="false">IF(F80="","",ROW())</f>
        <v/>
      </c>
      <c r="H80" s="0" t="str">
        <f aca="false">IF(OR(F80&lt;&gt;Rapport!$C$1,F80=""),"",ROW())</f>
        <v/>
      </c>
      <c r="I80" s="17" t="str">
        <f aca="false">IF(COUNTIF($I79:I$3,F80)&lt;1,F80,"")</f>
        <v/>
      </c>
      <c r="J80" s="0" t="str">
        <f aca="false">IF(OR(I80=0,I80&lt;&gt;""),ROW(),"")</f>
        <v/>
      </c>
    </row>
    <row r="81" customFormat="false" ht="13.8" hidden="false" customHeight="false" outlineLevel="0" collapsed="false">
      <c r="A81" s="14" t="str">
        <f aca="true">IF(ISERROR(SMALL(E$2:E$400,ROW()-1)),"",INDIRECT("D"&amp;SMALL(E$2:E$400,ROW()-1)))</f>
        <v/>
      </c>
      <c r="B81" s="14" t="str">
        <f aca="true">IF(ROW()-1&lt;=J$1,INDIRECT("LD!I"&amp;SMALL(J$2:J$1000,ROW()-1),1),"")</f>
        <v/>
      </c>
      <c r="D81" s="17" t="str">
        <f aca="false">IF(Inventaires!H82="","",Inventaires!H82)</f>
        <v>1500 Soins de la Peau</v>
      </c>
      <c r="E81" s="0" t="n">
        <f aca="false">IF(OR(D81="",D81=D82),"",ROW())</f>
        <v>81</v>
      </c>
      <c r="F81" s="0" t="str">
        <f aca="false">IF(OR(Inventaires!H82="",Rapport!A$2&lt;&gt;Inventaires!H82),"",Inventaires!I82)</f>
        <v/>
      </c>
      <c r="G81" s="0" t="str">
        <f aca="false">IF(F81="","",ROW())</f>
        <v/>
      </c>
      <c r="H81" s="0" t="str">
        <f aca="false">IF(OR(F81&lt;&gt;Rapport!$C$1,F81=""),"",ROW())</f>
        <v/>
      </c>
      <c r="I81" s="17" t="str">
        <f aca="false">IF(COUNTIF($I80:I$3,F81)&lt;1,F81,"")</f>
        <v/>
      </c>
      <c r="J81" s="0" t="str">
        <f aca="false">IF(OR(I81=0,I81&lt;&gt;""),ROW(),"")</f>
        <v/>
      </c>
    </row>
    <row r="82" customFormat="false" ht="13.8" hidden="false" customHeight="false" outlineLevel="0" collapsed="false">
      <c r="A82" s="14" t="str">
        <f aca="true">IF(ISERROR(SMALL(E$2:E$400,ROW()-1)),"",INDIRECT("D"&amp;SMALL(E$2:E$400,ROW()-1)))</f>
        <v/>
      </c>
      <c r="B82" s="14" t="str">
        <f aca="true">IF(ROW()-1&lt;=J$1,INDIRECT("LD!I"&amp;SMALL(J$2:J$1000,ROW()-1),1),"")</f>
        <v/>
      </c>
      <c r="D82" s="17" t="str">
        <f aca="false">IF(Inventaires!H83="","",Inventaires!H83)</f>
        <v>3200 Cosmétique</v>
      </c>
      <c r="E82" s="0" t="str">
        <f aca="false">IF(OR(D82="",D82=D83),"",ROW())</f>
        <v/>
      </c>
      <c r="F82" s="0" t="str">
        <f aca="false">IF(OR(Inventaires!H83="",Rapport!A$2&lt;&gt;Inventaires!H83),"",Inventaires!I83)</f>
        <v/>
      </c>
      <c r="G82" s="0" t="str">
        <f aca="false">IF(F82="","",ROW())</f>
        <v/>
      </c>
      <c r="H82" s="0" t="str">
        <f aca="false">IF(OR(F82&lt;&gt;Rapport!$C$1,F82=""),"",ROW())</f>
        <v/>
      </c>
      <c r="I82" s="17" t="str">
        <f aca="false">IF(COUNTIF($I81:I$3,F82)&lt;1,F82,"")</f>
        <v/>
      </c>
      <c r="J82" s="0" t="str">
        <f aca="false">IF(OR(I82=0,I82&lt;&gt;""),ROW(),"")</f>
        <v/>
      </c>
    </row>
    <row r="83" customFormat="false" ht="13.8" hidden="false" customHeight="false" outlineLevel="0" collapsed="false">
      <c r="A83" s="14" t="str">
        <f aca="true">IF(ISERROR(SMALL(E$2:E$400,ROW()-1)),"",INDIRECT("D"&amp;SMALL(E$2:E$400,ROW()-1)))</f>
        <v/>
      </c>
      <c r="B83" s="14" t="str">
        <f aca="true">IF(ROW()-1&lt;=J$1,INDIRECT("LD!I"&amp;SMALL(J$2:J$1000,ROW()-1),1),"")</f>
        <v/>
      </c>
      <c r="D83" s="17" t="str">
        <f aca="false">IF(Inventaires!H84="","",Inventaires!H84)</f>
        <v>3200 Cosmétique</v>
      </c>
      <c r="E83" s="0" t="str">
        <f aca="false">IF(OR(D83="",D83=D84),"",ROW())</f>
        <v/>
      </c>
      <c r="F83" s="0" t="str">
        <f aca="false">IF(OR(Inventaires!H84="",Rapport!A$2&lt;&gt;Inventaires!H84),"",Inventaires!I84)</f>
        <v/>
      </c>
      <c r="G83" s="0" t="str">
        <f aca="false">IF(F83="","",ROW())</f>
        <v/>
      </c>
      <c r="H83" s="0" t="str">
        <f aca="false">IF(OR(F83&lt;&gt;Rapport!$C$1,F83=""),"",ROW())</f>
        <v/>
      </c>
      <c r="I83" s="17" t="str">
        <f aca="false">IF(COUNTIF($I82:I$3,F83)&lt;1,F83,"")</f>
        <v/>
      </c>
      <c r="J83" s="0" t="str">
        <f aca="false">IF(OR(I83=0,I83&lt;&gt;""),ROW(),"")</f>
        <v/>
      </c>
    </row>
    <row r="84" customFormat="false" ht="13.8" hidden="false" customHeight="false" outlineLevel="0" collapsed="false">
      <c r="A84" s="14" t="str">
        <f aca="true">IF(ISERROR(SMALL(E$2:E$400,ROW()-1)),"",INDIRECT("D"&amp;SMALL(E$2:E$400,ROW()-1)))</f>
        <v/>
      </c>
      <c r="B84" s="14" t="str">
        <f aca="true">IF(ROW()-1&lt;=J$1,INDIRECT("LD!I"&amp;SMALL(J$2:J$1000,ROW()-1),1),"")</f>
        <v/>
      </c>
      <c r="D84" s="17" t="str">
        <f aca="false">IF(Inventaires!H85="","",Inventaires!H85)</f>
        <v>3200 Cosmétique</v>
      </c>
      <c r="E84" s="0" t="n">
        <f aca="false">IF(OR(D84="",D84=D85),"",ROW())</f>
        <v>84</v>
      </c>
      <c r="F84" s="0" t="str">
        <f aca="false">IF(OR(Inventaires!H85="",Rapport!A$2&lt;&gt;Inventaires!H85),"",Inventaires!I85)</f>
        <v/>
      </c>
      <c r="G84" s="0" t="str">
        <f aca="false">IF(F84="","",ROW())</f>
        <v/>
      </c>
      <c r="H84" s="0" t="str">
        <f aca="false">IF(OR(F84&lt;&gt;Rapport!$C$1,F84=""),"",ROW())</f>
        <v/>
      </c>
      <c r="I84" s="17" t="str">
        <f aca="false">IF(COUNTIF($I83:I$3,F84)&lt;1,F84,"")</f>
        <v/>
      </c>
      <c r="J84" s="0" t="str">
        <f aca="false">IF(OR(I84=0,I84&lt;&gt;""),ROW(),"")</f>
        <v/>
      </c>
    </row>
    <row r="85" customFormat="false" ht="13.8" hidden="false" customHeight="false" outlineLevel="0" collapsed="false">
      <c r="A85" s="14" t="str">
        <f aca="true">IF(ISERROR(SMALL(E$2:E$400,ROW()-1)),"",INDIRECT("D"&amp;SMALL(E$2:E$400,ROW()-1)))</f>
        <v/>
      </c>
      <c r="B85" s="14" t="str">
        <f aca="true">IF(ROW()-1&lt;=J$1,INDIRECT("LD!I"&amp;SMALL(J$2:J$1000,ROW()-1),1),"")</f>
        <v/>
      </c>
      <c r="D85" s="17" t="str">
        <f aca="false">IF(Inventaires!H86="","",Inventaires!H86)</f>
        <v>3500 Hygiène corporelle</v>
      </c>
      <c r="E85" s="0" t="str">
        <f aca="false">IF(OR(D85="",D85=D86),"",ROW())</f>
        <v/>
      </c>
      <c r="F85" s="0" t="str">
        <f aca="false">IF(OR(Inventaires!H86="",Rapport!A$2&lt;&gt;Inventaires!H86),"",Inventaires!I86)</f>
        <v/>
      </c>
      <c r="G85" s="0" t="str">
        <f aca="false">IF(F85="","",ROW())</f>
        <v/>
      </c>
      <c r="H85" s="0" t="str">
        <f aca="false">IF(OR(F85&lt;&gt;Rapport!$C$1,F85=""),"",ROW())</f>
        <v/>
      </c>
      <c r="I85" s="17" t="str">
        <f aca="false">IF(COUNTIF($I84:I$3,F85)&lt;1,F85,"")</f>
        <v/>
      </c>
      <c r="J85" s="0" t="str">
        <f aca="false">IF(OR(I85=0,I85&lt;&gt;""),ROW(),"")</f>
        <v/>
      </c>
    </row>
    <row r="86" customFormat="false" ht="13.8" hidden="false" customHeight="false" outlineLevel="0" collapsed="false">
      <c r="A86" s="14" t="str">
        <f aca="true">IF(ISERROR(SMALL(E$2:E$400,ROW()-1)),"",INDIRECT("D"&amp;SMALL(E$2:E$400,ROW()-1)))</f>
        <v/>
      </c>
      <c r="B86" s="14" t="str">
        <f aca="true">IF(ROW()-1&lt;=J$1,INDIRECT("LD!I"&amp;SMALL(J$2:J$1000,ROW()-1),1),"")</f>
        <v/>
      </c>
      <c r="D86" s="17" t="str">
        <f aca="false">IF(Inventaires!H87="","",Inventaires!H87)</f>
        <v>3500 Hygiène corporelle</v>
      </c>
      <c r="E86" s="0" t="str">
        <f aca="false">IF(OR(D86="",D86=D87),"",ROW())</f>
        <v/>
      </c>
      <c r="F86" s="0" t="str">
        <f aca="false">IF(OR(Inventaires!H87="",Rapport!A$2&lt;&gt;Inventaires!H87),"",Inventaires!I87)</f>
        <v/>
      </c>
      <c r="G86" s="0" t="str">
        <f aca="false">IF(F86="","",ROW())</f>
        <v/>
      </c>
      <c r="H86" s="0" t="str">
        <f aca="false">IF(OR(F86&lt;&gt;Rapport!$C$1,F86=""),"",ROW())</f>
        <v/>
      </c>
      <c r="I86" s="17" t="str">
        <f aca="false">IF(COUNTIF($I85:I$3,F86)&lt;1,F86,"")</f>
        <v/>
      </c>
      <c r="J86" s="0" t="str">
        <f aca="false">IF(OR(I86=0,I86&lt;&gt;""),ROW(),"")</f>
        <v/>
      </c>
    </row>
    <row r="87" customFormat="false" ht="13.8" hidden="false" customHeight="false" outlineLevel="0" collapsed="false">
      <c r="A87" s="14" t="str">
        <f aca="true">IF(ISERROR(SMALL(E$2:E$400,ROW()-1)),"",INDIRECT("D"&amp;SMALL(E$2:E$400,ROW()-1)))</f>
        <v/>
      </c>
      <c r="B87" s="14" t="str">
        <f aca="true">IF(ROW()-1&lt;=J$1,INDIRECT("LD!I"&amp;SMALL(J$2:J$1000,ROW()-1),1),"")</f>
        <v/>
      </c>
      <c r="D87" s="17" t="str">
        <f aca="false">IF(Inventaires!H88="","",Inventaires!H88)</f>
        <v>3500 Hygiène corporelle</v>
      </c>
      <c r="E87" s="0" t="str">
        <f aca="false">IF(OR(D87="",D87=D88),"",ROW())</f>
        <v/>
      </c>
      <c r="F87" s="0" t="str">
        <f aca="false">IF(OR(Inventaires!H88="",Rapport!A$2&lt;&gt;Inventaires!H88),"",Inventaires!I88)</f>
        <v/>
      </c>
      <c r="G87" s="0" t="str">
        <f aca="false">IF(F87="","",ROW())</f>
        <v/>
      </c>
      <c r="H87" s="0" t="str">
        <f aca="false">IF(OR(F87&lt;&gt;Rapport!$C$1,F87=""),"",ROW())</f>
        <v/>
      </c>
      <c r="I87" s="17" t="str">
        <f aca="false">IF(COUNTIF($I86:I$3,F87)&lt;1,F87,"")</f>
        <v/>
      </c>
      <c r="J87" s="0" t="str">
        <f aca="false">IF(OR(I87=0,I87&lt;&gt;""),ROW(),"")</f>
        <v/>
      </c>
    </row>
    <row r="88" customFormat="false" ht="13.8" hidden="false" customHeight="false" outlineLevel="0" collapsed="false">
      <c r="A88" s="14" t="str">
        <f aca="true">IF(ISERROR(SMALL(E$2:E$400,ROW()-1)),"",INDIRECT("D"&amp;SMALL(E$2:E$400,ROW()-1)))</f>
        <v/>
      </c>
      <c r="B88" s="14" t="str">
        <f aca="true">IF(ROW()-1&lt;=J$1,INDIRECT("LD!I"&amp;SMALL(J$2:J$1000,ROW()-1),1),"")</f>
        <v/>
      </c>
      <c r="D88" s="17" t="str">
        <f aca="false">IF(Inventaires!H89="","",Inventaires!H89)</f>
        <v>3500 Hygiène corporelle</v>
      </c>
      <c r="E88" s="0" t="str">
        <f aca="false">IF(OR(D88="",D88=D89),"",ROW())</f>
        <v/>
      </c>
      <c r="F88" s="0" t="str">
        <f aca="false">IF(OR(Inventaires!H89="",Rapport!A$2&lt;&gt;Inventaires!H89),"",Inventaires!I89)</f>
        <v/>
      </c>
      <c r="G88" s="0" t="str">
        <f aca="false">IF(F88="","",ROW())</f>
        <v/>
      </c>
      <c r="H88" s="0" t="str">
        <f aca="false">IF(OR(F88&lt;&gt;Rapport!$C$1,F88=""),"",ROW())</f>
        <v/>
      </c>
      <c r="I88" s="17" t="str">
        <f aca="false">IF(COUNTIF($I87:I$3,F88)&lt;1,F88,"")</f>
        <v/>
      </c>
      <c r="J88" s="0" t="str">
        <f aca="false">IF(OR(I88=0,I88&lt;&gt;""),ROW(),"")</f>
        <v/>
      </c>
    </row>
    <row r="89" customFormat="false" ht="13.8" hidden="false" customHeight="false" outlineLevel="0" collapsed="false">
      <c r="A89" s="14" t="str">
        <f aca="true">IF(ISERROR(SMALL(E$2:E$400,ROW()-1)),"",INDIRECT("D"&amp;SMALL(E$2:E$400,ROW()-1)))</f>
        <v/>
      </c>
      <c r="B89" s="14" t="str">
        <f aca="true">IF(ROW()-1&lt;=J$1,INDIRECT("LD!I"&amp;SMALL(J$2:J$1000,ROW()-1),1),"")</f>
        <v/>
      </c>
      <c r="D89" s="17" t="str">
        <f aca="false">IF(Inventaires!H90="","",Inventaires!H90)</f>
        <v>3500 Hygiène corporelle</v>
      </c>
      <c r="E89" s="0" t="str">
        <f aca="false">IF(OR(D89="",D89=D90),"",ROW())</f>
        <v/>
      </c>
      <c r="F89" s="0" t="str">
        <f aca="false">IF(OR(Inventaires!H90="",Rapport!A$2&lt;&gt;Inventaires!H90),"",Inventaires!I90)</f>
        <v/>
      </c>
      <c r="G89" s="0" t="str">
        <f aca="false">IF(F89="","",ROW())</f>
        <v/>
      </c>
      <c r="H89" s="0" t="str">
        <f aca="false">IF(OR(F89&lt;&gt;Rapport!$C$1,F89=""),"",ROW())</f>
        <v/>
      </c>
      <c r="I89" s="17" t="str">
        <f aca="false">IF(COUNTIF($I88:I$3,F89)&lt;1,F89,"")</f>
        <v/>
      </c>
      <c r="J89" s="0" t="str">
        <f aca="false">IF(OR(I89=0,I89&lt;&gt;""),ROW(),"")</f>
        <v/>
      </c>
    </row>
    <row r="90" customFormat="false" ht="13.8" hidden="false" customHeight="false" outlineLevel="0" collapsed="false">
      <c r="A90" s="14" t="str">
        <f aca="true">IF(ISERROR(SMALL(E$2:E$400,ROW()-1)),"",INDIRECT("D"&amp;SMALL(E$2:E$400,ROW()-1)))</f>
        <v/>
      </c>
      <c r="B90" s="14" t="str">
        <f aca="true">IF(ROW()-1&lt;=J$1,INDIRECT("LD!I"&amp;SMALL(J$2:J$1000,ROW()-1),1),"")</f>
        <v/>
      </c>
      <c r="D90" s="17" t="str">
        <f aca="false">IF(Inventaires!H91="","",Inventaires!H91)</f>
        <v>3500 Hygiène corporelle</v>
      </c>
      <c r="E90" s="0" t="str">
        <f aca="false">IF(OR(D90="",D90=D91),"",ROW())</f>
        <v/>
      </c>
      <c r="F90" s="0" t="str">
        <f aca="false">IF(OR(Inventaires!H91="",Rapport!A$2&lt;&gt;Inventaires!H91),"",Inventaires!I91)</f>
        <v/>
      </c>
      <c r="G90" s="0" t="str">
        <f aca="false">IF(F90="","",ROW())</f>
        <v/>
      </c>
      <c r="H90" s="0" t="str">
        <f aca="false">IF(OR(F90&lt;&gt;Rapport!$C$1,F90=""),"",ROW())</f>
        <v/>
      </c>
      <c r="I90" s="17" t="str">
        <f aca="false">IF(COUNTIF($I89:I$3,F90)&lt;1,F90,"")</f>
        <v/>
      </c>
      <c r="J90" s="0" t="str">
        <f aca="false">IF(OR(I90=0,I90&lt;&gt;""),ROW(),"")</f>
        <v/>
      </c>
    </row>
    <row r="91" customFormat="false" ht="13.8" hidden="false" customHeight="false" outlineLevel="0" collapsed="false">
      <c r="A91" s="14" t="str">
        <f aca="true">IF(ISERROR(SMALL(E$2:E$400,ROW()-1)),"",INDIRECT("D"&amp;SMALL(E$2:E$400,ROW()-1)))</f>
        <v/>
      </c>
      <c r="B91" s="14" t="str">
        <f aca="true">IF(ROW()-1&lt;=J$1,INDIRECT("LD!I"&amp;SMALL(J$2:J$1000,ROW()-1),1),"")</f>
        <v/>
      </c>
      <c r="D91" s="17" t="str">
        <f aca="false">IF(Inventaires!H92="","",Inventaires!H92)</f>
        <v>3500 Hygiène corporelle</v>
      </c>
      <c r="E91" s="0" t="str">
        <f aca="false">IF(OR(D91="",D91=D92),"",ROW())</f>
        <v/>
      </c>
      <c r="F91" s="0" t="str">
        <f aca="false">IF(OR(Inventaires!H92="",Rapport!A$2&lt;&gt;Inventaires!H92),"",Inventaires!I92)</f>
        <v/>
      </c>
      <c r="G91" s="0" t="str">
        <f aca="false">IF(F91="","",ROW())</f>
        <v/>
      </c>
      <c r="H91" s="0" t="str">
        <f aca="false">IF(OR(F91&lt;&gt;Rapport!$C$1,F91=""),"",ROW())</f>
        <v/>
      </c>
      <c r="I91" s="17" t="str">
        <f aca="false">IF(COUNTIF($I90:I$3,F91)&lt;1,F91,"")</f>
        <v/>
      </c>
      <c r="J91" s="0" t="str">
        <f aca="false">IF(OR(I91=0,I91&lt;&gt;""),ROW(),"")</f>
        <v/>
      </c>
    </row>
    <row r="92" customFormat="false" ht="13.8" hidden="false" customHeight="false" outlineLevel="0" collapsed="false">
      <c r="A92" s="14" t="str">
        <f aca="true">IF(ISERROR(SMALL(E$2:E$400,ROW()-1)),"",INDIRECT("D"&amp;SMALL(E$2:E$400,ROW()-1)))</f>
        <v/>
      </c>
      <c r="B92" s="14" t="str">
        <f aca="true">IF(ROW()-1&lt;=J$1,INDIRECT("LD!I"&amp;SMALL(J$2:J$1000,ROW()-1),1),"")</f>
        <v/>
      </c>
      <c r="D92" s="17" t="str">
        <f aca="false">IF(Inventaires!H93="","",Inventaires!H93)</f>
        <v>3500 Hygiène corporelle</v>
      </c>
      <c r="E92" s="0" t="str">
        <f aca="false">IF(OR(D92="",D92=D93),"",ROW())</f>
        <v/>
      </c>
      <c r="F92" s="0" t="str">
        <f aca="false">IF(OR(Inventaires!H93="",Rapport!A$2&lt;&gt;Inventaires!H93),"",Inventaires!I93)</f>
        <v/>
      </c>
      <c r="G92" s="0" t="str">
        <f aca="false">IF(F92="","",ROW())</f>
        <v/>
      </c>
      <c r="H92" s="0" t="str">
        <f aca="false">IF(OR(F92&lt;&gt;Rapport!$C$1,F92=""),"",ROW())</f>
        <v/>
      </c>
      <c r="I92" s="17" t="str">
        <f aca="false">IF(COUNTIF($I91:I$3,F92)&lt;1,F92,"")</f>
        <v/>
      </c>
      <c r="J92" s="0" t="str">
        <f aca="false">IF(OR(I92=0,I92&lt;&gt;""),ROW(),"")</f>
        <v/>
      </c>
    </row>
    <row r="93" customFormat="false" ht="13.8" hidden="false" customHeight="false" outlineLevel="0" collapsed="false">
      <c r="A93" s="14" t="str">
        <f aca="true">IF(ISERROR(SMALL(E$2:E$400,ROW()-1)),"",INDIRECT("D"&amp;SMALL(E$2:E$400,ROW()-1)))</f>
        <v/>
      </c>
      <c r="B93" s="14" t="str">
        <f aca="true">IF(ROW()-1&lt;=J$1,INDIRECT("LD!I"&amp;SMALL(J$2:J$1000,ROW()-1),1),"")</f>
        <v/>
      </c>
      <c r="D93" s="17" t="str">
        <f aca="false">IF(Inventaires!H94="","",Inventaires!H94)</f>
        <v>3500 Hygiène corporelle</v>
      </c>
      <c r="E93" s="0" t="str">
        <f aca="false">IF(OR(D93="",D93=D94),"",ROW())</f>
        <v/>
      </c>
      <c r="F93" s="0" t="str">
        <f aca="false">IF(OR(Inventaires!H94="",Rapport!A$2&lt;&gt;Inventaires!H94),"",Inventaires!I94)</f>
        <v/>
      </c>
      <c r="G93" s="0" t="str">
        <f aca="false">IF(F93="","",ROW())</f>
        <v/>
      </c>
      <c r="H93" s="0" t="str">
        <f aca="false">IF(OR(F93&lt;&gt;Rapport!$C$1,F93=""),"",ROW())</f>
        <v/>
      </c>
      <c r="I93" s="17" t="str">
        <f aca="false">IF(COUNTIF($I92:I$3,F93)&lt;1,F93,"")</f>
        <v/>
      </c>
      <c r="J93" s="0" t="str">
        <f aca="false">IF(OR(I93=0,I93&lt;&gt;""),ROW(),"")</f>
        <v/>
      </c>
    </row>
    <row r="94" customFormat="false" ht="13.8" hidden="false" customHeight="false" outlineLevel="0" collapsed="false">
      <c r="A94" s="14" t="str">
        <f aca="true">IF(ISERROR(SMALL(E$2:E$400,ROW()-1)),"",INDIRECT("D"&amp;SMALL(E$2:E$400,ROW()-1)))</f>
        <v/>
      </c>
      <c r="B94" s="14" t="str">
        <f aca="true">IF(ROW()-1&lt;=J$1,INDIRECT("LD!I"&amp;SMALL(J$2:J$1000,ROW()-1),1),"")</f>
        <v/>
      </c>
      <c r="D94" s="17" t="str">
        <f aca="false">IF(Inventaires!H95="","",Inventaires!H95)</f>
        <v>3500 Hygiène corporelle</v>
      </c>
      <c r="E94" s="0" t="str">
        <f aca="false">IF(OR(D94="",D94=D95),"",ROW())</f>
        <v/>
      </c>
      <c r="F94" s="0" t="str">
        <f aca="false">IF(OR(Inventaires!H95="",Rapport!A$2&lt;&gt;Inventaires!H95),"",Inventaires!I95)</f>
        <v/>
      </c>
      <c r="G94" s="0" t="str">
        <f aca="false">IF(F94="","",ROW())</f>
        <v/>
      </c>
      <c r="H94" s="0" t="str">
        <f aca="false">IF(OR(F94&lt;&gt;Rapport!$C$1,F94=""),"",ROW())</f>
        <v/>
      </c>
      <c r="I94" s="17" t="str">
        <f aca="false">IF(COUNTIF($I93:I$3,F94)&lt;1,F94,"")</f>
        <v/>
      </c>
      <c r="J94" s="0" t="str">
        <f aca="false">IF(OR(I94=0,I94&lt;&gt;""),ROW(),"")</f>
        <v/>
      </c>
    </row>
    <row r="95" customFormat="false" ht="13.8" hidden="false" customHeight="false" outlineLevel="0" collapsed="false">
      <c r="A95" s="14" t="str">
        <f aca="true">IF(ISERROR(SMALL(E$2:E$400,ROW()-1)),"",INDIRECT("D"&amp;SMALL(E$2:E$400,ROW()-1)))</f>
        <v/>
      </c>
      <c r="B95" s="14" t="str">
        <f aca="true">IF(ROW()-1&lt;=J$1,INDIRECT("LD!I"&amp;SMALL(J$2:J$1000,ROW()-1),1),"")</f>
        <v/>
      </c>
      <c r="D95" s="17" t="str">
        <f aca="false">IF(Inventaires!H96="","",Inventaires!H96)</f>
        <v>3500 Hygiène corporelle</v>
      </c>
      <c r="E95" s="0" t="str">
        <f aca="false">IF(OR(D95="",D95=D96),"",ROW())</f>
        <v/>
      </c>
      <c r="F95" s="0" t="str">
        <f aca="false">IF(OR(Inventaires!H96="",Rapport!A$2&lt;&gt;Inventaires!H96),"",Inventaires!I96)</f>
        <v/>
      </c>
      <c r="G95" s="0" t="str">
        <f aca="false">IF(F95="","",ROW())</f>
        <v/>
      </c>
      <c r="H95" s="0" t="str">
        <f aca="false">IF(OR(F95&lt;&gt;Rapport!$C$1,F95=""),"",ROW())</f>
        <v/>
      </c>
      <c r="I95" s="17" t="str">
        <f aca="false">IF(COUNTIF($I94:I$3,F95)&lt;1,F95,"")</f>
        <v/>
      </c>
      <c r="J95" s="0" t="str">
        <f aca="false">IF(OR(I95=0,I95&lt;&gt;""),ROW(),"")</f>
        <v/>
      </c>
    </row>
    <row r="96" customFormat="false" ht="13.8" hidden="false" customHeight="false" outlineLevel="0" collapsed="false">
      <c r="A96" s="14" t="str">
        <f aca="true">IF(ISERROR(SMALL(E$2:E$400,ROW()-1)),"",INDIRECT("D"&amp;SMALL(E$2:E$400,ROW()-1)))</f>
        <v/>
      </c>
      <c r="B96" s="14" t="str">
        <f aca="true">IF(ROW()-1&lt;=J$1,INDIRECT("LD!I"&amp;SMALL(J$2:J$1000,ROW()-1),1),"")</f>
        <v/>
      </c>
      <c r="D96" s="17" t="str">
        <f aca="false">IF(Inventaires!H97="","",Inventaires!H97)</f>
        <v>3500 Hygiène corporelle</v>
      </c>
      <c r="E96" s="0" t="str">
        <f aca="false">IF(OR(D96="",D96=D97),"",ROW())</f>
        <v/>
      </c>
      <c r="F96" s="0" t="str">
        <f aca="false">IF(OR(Inventaires!H97="",Rapport!A$2&lt;&gt;Inventaires!H97),"",Inventaires!I97)</f>
        <v/>
      </c>
      <c r="G96" s="0" t="str">
        <f aca="false">IF(F96="","",ROW())</f>
        <v/>
      </c>
      <c r="H96" s="0" t="str">
        <f aca="false">IF(OR(F96&lt;&gt;Rapport!$C$1,F96=""),"",ROW())</f>
        <v/>
      </c>
      <c r="I96" s="17" t="str">
        <f aca="false">IF(COUNTIF($I95:I$3,F96)&lt;1,F96,"")</f>
        <v/>
      </c>
      <c r="J96" s="0" t="str">
        <f aca="false">IF(OR(I96=0,I96&lt;&gt;""),ROW(),"")</f>
        <v/>
      </c>
    </row>
    <row r="97" customFormat="false" ht="13.8" hidden="false" customHeight="false" outlineLevel="0" collapsed="false">
      <c r="A97" s="14" t="str">
        <f aca="true">IF(ISERROR(SMALL(E$2:E$400,ROW()-1)),"",INDIRECT("D"&amp;SMALL(E$2:E$400,ROW()-1)))</f>
        <v/>
      </c>
      <c r="B97" s="14" t="str">
        <f aca="true">IF(ROW()-1&lt;=J$1,INDIRECT("LD!I"&amp;SMALL(J$2:J$1000,ROW()-1),1),"")</f>
        <v/>
      </c>
      <c r="D97" s="17" t="str">
        <f aca="false">IF(Inventaires!H98="","",Inventaires!H98)</f>
        <v>3500 Hygiène corporelle</v>
      </c>
      <c r="E97" s="0" t="n">
        <f aca="false">IF(OR(D97="",D97=D98),"",ROW())</f>
        <v>97</v>
      </c>
      <c r="F97" s="0" t="str">
        <f aca="false">IF(OR(Inventaires!H98="",Rapport!A$2&lt;&gt;Inventaires!H98),"",Inventaires!I98)</f>
        <v/>
      </c>
      <c r="G97" s="0" t="str">
        <f aca="false">IF(F97="","",ROW())</f>
        <v/>
      </c>
      <c r="H97" s="0" t="str">
        <f aca="false">IF(OR(F97&lt;&gt;Rapport!$C$1,F97=""),"",ROW())</f>
        <v/>
      </c>
      <c r="I97" s="17" t="str">
        <f aca="false">IF(COUNTIF($I96:I$3,F97)&lt;1,F97,"")</f>
        <v/>
      </c>
      <c r="J97" s="0" t="str">
        <f aca="false">IF(OR(I97=0,I97&lt;&gt;""),ROW(),"")</f>
        <v/>
      </c>
    </row>
    <row r="98" customFormat="false" ht="13.8" hidden="false" customHeight="false" outlineLevel="0" collapsed="false">
      <c r="A98" s="14" t="str">
        <f aca="true">IF(ISERROR(SMALL(E$2:E$400,ROW()-1)),"",INDIRECT("D"&amp;SMALL(E$2:E$400,ROW()-1)))</f>
        <v/>
      </c>
      <c r="B98" s="14" t="str">
        <f aca="true">IF(ROW()-1&lt;=J$1,INDIRECT("LD!I"&amp;SMALL(J$2:J$1000,ROW()-1),1),"")</f>
        <v/>
      </c>
      <c r="D98" s="17" t="str">
        <f aca="false">IF(Inventaires!H99="","",Inventaires!H99)</f>
        <v>3700 Hygiène Buccale</v>
      </c>
      <c r="E98" s="0" t="str">
        <f aca="false">IF(OR(D98="",D98=D99),"",ROW())</f>
        <v/>
      </c>
      <c r="F98" s="0" t="str">
        <f aca="false">IF(OR(Inventaires!H99="",Rapport!A$2&lt;&gt;Inventaires!H99),"",Inventaires!I99)</f>
        <v/>
      </c>
      <c r="G98" s="0" t="str">
        <f aca="false">IF(F98="","",ROW())</f>
        <v/>
      </c>
      <c r="H98" s="0" t="str">
        <f aca="false">IF(OR(F98&lt;&gt;Rapport!$C$1,F98=""),"",ROW())</f>
        <v/>
      </c>
      <c r="I98" s="17" t="str">
        <f aca="false">IF(COUNTIF($I97:I$3,F98)&lt;1,F98,"")</f>
        <v/>
      </c>
      <c r="J98" s="0" t="str">
        <f aca="false">IF(OR(I98=0,I98&lt;&gt;""),ROW(),"")</f>
        <v/>
      </c>
    </row>
    <row r="99" customFormat="false" ht="13.8" hidden="false" customHeight="false" outlineLevel="0" collapsed="false">
      <c r="A99" s="14" t="str">
        <f aca="true">IF(ISERROR(SMALL(E$2:E$400,ROW()-1)),"",INDIRECT("D"&amp;SMALL(E$2:E$400,ROW()-1)))</f>
        <v/>
      </c>
      <c r="B99" s="14" t="str">
        <f aca="true">IF(ROW()-1&lt;=J$1,INDIRECT("LD!I"&amp;SMALL(J$2:J$1000,ROW()-1),1),"")</f>
        <v/>
      </c>
      <c r="D99" s="17" t="str">
        <f aca="false">IF(Inventaires!H100="","",Inventaires!H100)</f>
        <v>3700 Hygiène Buccale</v>
      </c>
      <c r="E99" s="0" t="str">
        <f aca="false">IF(OR(D99="",D99=D100),"",ROW())</f>
        <v/>
      </c>
      <c r="F99" s="0" t="str">
        <f aca="false">IF(OR(Inventaires!H100="",Rapport!A$2&lt;&gt;Inventaires!H100),"",Inventaires!I100)</f>
        <v/>
      </c>
      <c r="G99" s="0" t="str">
        <f aca="false">IF(F99="","",ROW())</f>
        <v/>
      </c>
      <c r="H99" s="0" t="str">
        <f aca="false">IF(OR(F99&lt;&gt;Rapport!$C$1,F99=""),"",ROW())</f>
        <v/>
      </c>
      <c r="I99" s="17" t="str">
        <f aca="false">IF(COUNTIF($I98:I$3,F99)&lt;1,F99,"")</f>
        <v/>
      </c>
      <c r="J99" s="0" t="str">
        <f aca="false">IF(OR(I99=0,I99&lt;&gt;""),ROW(),"")</f>
        <v/>
      </c>
    </row>
    <row r="100" customFormat="false" ht="13.8" hidden="false" customHeight="false" outlineLevel="0" collapsed="false">
      <c r="A100" s="14" t="str">
        <f aca="true">IF(ISERROR(SMALL(E$2:E$400,ROW()-1)),"",INDIRECT("D"&amp;SMALL(E$2:E$400,ROW()-1)))</f>
        <v/>
      </c>
      <c r="B100" s="14" t="str">
        <f aca="true">IF(ROW()-1&lt;=J$1,INDIRECT("LD!I"&amp;SMALL(J$2:J$1000,ROW()-1),1),"")</f>
        <v/>
      </c>
      <c r="D100" s="17" t="str">
        <f aca="false">IF(Inventaires!H101="","",Inventaires!H101)</f>
        <v>3700 Hygiène Buccale</v>
      </c>
      <c r="E100" s="0" t="str">
        <f aca="false">IF(OR(D100="",D100=D101),"",ROW())</f>
        <v/>
      </c>
      <c r="F100" s="0" t="str">
        <f aca="false">IF(OR(Inventaires!H101="",Rapport!A$2&lt;&gt;Inventaires!H101),"",Inventaires!I101)</f>
        <v/>
      </c>
      <c r="G100" s="0" t="str">
        <f aca="false">IF(F100="","",ROW())</f>
        <v/>
      </c>
      <c r="H100" s="0" t="str">
        <f aca="false">IF(OR(F100&lt;&gt;Rapport!$C$1,F100=""),"",ROW())</f>
        <v/>
      </c>
      <c r="I100" s="17" t="str">
        <f aca="false">IF(COUNTIF($I99:I$3,F100)&lt;1,F100,"")</f>
        <v/>
      </c>
      <c r="J100" s="0" t="str">
        <f aca="false">IF(OR(I100=0,I100&lt;&gt;""),ROW(),"")</f>
        <v/>
      </c>
    </row>
    <row r="101" customFormat="false" ht="13.8" hidden="false" customHeight="false" outlineLevel="0" collapsed="false">
      <c r="A101" s="14" t="str">
        <f aca="true">IF(ISERROR(SMALL(E$2:E$400,ROW()-1)),"",INDIRECT("D"&amp;SMALL(E$2:E$400,ROW()-1)))</f>
        <v/>
      </c>
      <c r="B101" s="14" t="str">
        <f aca="true">IF(ROW()-1&lt;=J$1,INDIRECT("LD!I"&amp;SMALL(J$2:J$1000,ROW()-1),1),"")</f>
        <v/>
      </c>
      <c r="D101" s="17" t="str">
        <f aca="false">IF(Inventaires!H102="","",Inventaires!H102)</f>
        <v>3700 Hygiène Buccale</v>
      </c>
      <c r="E101" s="0" t="str">
        <f aca="false">IF(OR(D101="",D101=D102),"",ROW())</f>
        <v/>
      </c>
      <c r="F101" s="0" t="str">
        <f aca="false">IF(OR(Inventaires!H102="",Rapport!A$2&lt;&gt;Inventaires!H102),"",Inventaires!I102)</f>
        <v/>
      </c>
      <c r="G101" s="0" t="str">
        <f aca="false">IF(F101="","",ROW())</f>
        <v/>
      </c>
      <c r="H101" s="0" t="str">
        <f aca="false">IF(OR(F101&lt;&gt;Rapport!$C$1,F101=""),"",ROW())</f>
        <v/>
      </c>
      <c r="I101" s="17" t="str">
        <f aca="false">IF(COUNTIF($I100:I$3,F101)&lt;1,F101,"")</f>
        <v/>
      </c>
      <c r="J101" s="0" t="str">
        <f aca="false">IF(OR(I101=0,I101&lt;&gt;""),ROW(),"")</f>
        <v/>
      </c>
    </row>
    <row r="102" customFormat="false" ht="13.8" hidden="false" customHeight="false" outlineLevel="0" collapsed="false">
      <c r="A102" s="14" t="str">
        <f aca="true">IF(ISERROR(SMALL(E$2:E$400,ROW()-1)),"",INDIRECT("D"&amp;SMALL(E$2:E$400,ROW()-1)))</f>
        <v/>
      </c>
      <c r="B102" s="14" t="str">
        <f aca="true">IF(ROW()-1&lt;=J$1,INDIRECT("LD!I"&amp;SMALL(J$2:J$1000,ROW()-1),1),"")</f>
        <v/>
      </c>
      <c r="D102" s="17" t="str">
        <f aca="false">IF(Inventaires!H103="","",Inventaires!H103)</f>
        <v>3700 Hygiène Buccale</v>
      </c>
      <c r="E102" s="0" t="str">
        <f aca="false">IF(OR(D102="",D102=D103),"",ROW())</f>
        <v/>
      </c>
      <c r="F102" s="0" t="str">
        <f aca="false">IF(OR(Inventaires!H103="",Rapport!A$2&lt;&gt;Inventaires!H103),"",Inventaires!I103)</f>
        <v/>
      </c>
      <c r="G102" s="0" t="str">
        <f aca="false">IF(F102="","",ROW())</f>
        <v/>
      </c>
      <c r="H102" s="0" t="str">
        <f aca="false">IF(OR(F102&lt;&gt;Rapport!$C$1,F102=""),"",ROW())</f>
        <v/>
      </c>
      <c r="I102" s="17" t="str">
        <f aca="false">IF(COUNTIF($I101:I$3,F102)&lt;1,F102,"")</f>
        <v/>
      </c>
      <c r="J102" s="0" t="str">
        <f aca="false">IF(OR(I102=0,I102&lt;&gt;""),ROW(),"")</f>
        <v/>
      </c>
    </row>
    <row r="103" customFormat="false" ht="13.8" hidden="false" customHeight="false" outlineLevel="0" collapsed="false">
      <c r="A103" s="14" t="str">
        <f aca="true">IF(ISERROR(SMALL(E$2:E$400,ROW()-1)),"",INDIRECT("D"&amp;SMALL(E$2:E$400,ROW()-1)))</f>
        <v/>
      </c>
      <c r="B103" s="14" t="str">
        <f aca="true">IF(ROW()-1&lt;=J$1,INDIRECT("LD!I"&amp;SMALL(J$2:J$1000,ROW()-1),1),"")</f>
        <v/>
      </c>
      <c r="D103" s="17" t="str">
        <f aca="false">IF(Inventaires!H104="","",Inventaires!H104)</f>
        <v>3700 Hygiène Buccale</v>
      </c>
      <c r="E103" s="0" t="n">
        <f aca="false">IF(OR(D103="",D103=D104),"",ROW())</f>
        <v>103</v>
      </c>
      <c r="F103" s="0" t="str">
        <f aca="false">IF(OR(Inventaires!H104="",Rapport!A$2&lt;&gt;Inventaires!H104),"",Inventaires!I104)</f>
        <v/>
      </c>
      <c r="G103" s="0" t="str">
        <f aca="false">IF(F103="","",ROW())</f>
        <v/>
      </c>
      <c r="H103" s="0" t="str">
        <f aca="false">IF(OR(F103&lt;&gt;Rapport!$C$1,F103=""),"",ROW())</f>
        <v/>
      </c>
      <c r="I103" s="17" t="str">
        <f aca="false">IF(COUNTIF($I102:I$3,F103)&lt;1,F103,"")</f>
        <v/>
      </c>
      <c r="J103" s="0" t="str">
        <f aca="false">IF(OR(I103=0,I103&lt;&gt;""),ROW(),"")</f>
        <v/>
      </c>
    </row>
    <row r="104" customFormat="false" ht="13.8" hidden="false" customHeight="false" outlineLevel="0" collapsed="false">
      <c r="A104" s="14" t="str">
        <f aca="true">IF(ISERROR(SMALL(E$2:E$400,ROW()-1)),"",INDIRECT("D"&amp;SMALL(E$2:E$400,ROW()-1)))</f>
        <v/>
      </c>
      <c r="B104" s="14" t="str">
        <f aca="true">IF(ROW()-1&lt;=J$1,INDIRECT("LD!I"&amp;SMALL(J$2:J$1000,ROW()-1),1),"")</f>
        <v/>
      </c>
      <c r="D104" s="17" t="str">
        <f aca="false">IF(Inventaires!H105="","",Inventaires!H105)</f>
        <v>3900 Rasage</v>
      </c>
      <c r="E104" s="0" t="str">
        <f aca="false">IF(OR(D104="",D104=D105),"",ROW())</f>
        <v/>
      </c>
      <c r="F104" s="0" t="str">
        <f aca="false">IF(OR(Inventaires!H105="",Rapport!A$2&lt;&gt;Inventaires!H105),"",Inventaires!I105)</f>
        <v/>
      </c>
      <c r="G104" s="0" t="str">
        <f aca="false">IF(F104="","",ROW())</f>
        <v/>
      </c>
      <c r="H104" s="0" t="str">
        <f aca="false">IF(OR(F104&lt;&gt;Rapport!$C$1,F104=""),"",ROW())</f>
        <v/>
      </c>
      <c r="I104" s="17" t="str">
        <f aca="false">IF(COUNTIF($I103:I$3,F104)&lt;1,F104,"")</f>
        <v/>
      </c>
      <c r="J104" s="0" t="str">
        <f aca="false">IF(OR(I104=0,I104&lt;&gt;""),ROW(),"")</f>
        <v/>
      </c>
    </row>
    <row r="105" customFormat="false" ht="13.8" hidden="false" customHeight="false" outlineLevel="0" collapsed="false">
      <c r="A105" s="14" t="str">
        <f aca="true">IF(ISERROR(SMALL(E$2:E$400,ROW()-1)),"",INDIRECT("D"&amp;SMALL(E$2:E$400,ROW()-1)))</f>
        <v/>
      </c>
      <c r="B105" s="14" t="str">
        <f aca="true">IF(ROW()-1&lt;=J$1,INDIRECT("LD!I"&amp;SMALL(J$2:J$1000,ROW()-1),1),"")</f>
        <v/>
      </c>
      <c r="D105" s="17" t="str">
        <f aca="false">IF(Inventaires!H106="","",Inventaires!H106)</f>
        <v>3900 Rasage</v>
      </c>
      <c r="E105" s="0" t="n">
        <f aca="false">IF(OR(D105="",D105=D106),"",ROW())</f>
        <v>105</v>
      </c>
      <c r="F105" s="0" t="str">
        <f aca="false">IF(OR(Inventaires!H106="",Rapport!A$2&lt;&gt;Inventaires!H106),"",Inventaires!I106)</f>
        <v/>
      </c>
      <c r="G105" s="0" t="str">
        <f aca="false">IF(F105="","",ROW())</f>
        <v/>
      </c>
      <c r="H105" s="0" t="str">
        <f aca="false">IF(OR(F105&lt;&gt;Rapport!$C$1,F105=""),"",ROW())</f>
        <v/>
      </c>
      <c r="I105" s="17" t="str">
        <f aca="false">IF(COUNTIF($I104:I$3,F105)&lt;1,F105,"")</f>
        <v/>
      </c>
      <c r="J105" s="0" t="str">
        <f aca="false">IF(OR(I105=0,I105&lt;&gt;""),ROW(),"")</f>
        <v/>
      </c>
    </row>
    <row r="106" customFormat="false" ht="13.8" hidden="false" customHeight="false" outlineLevel="0" collapsed="false">
      <c r="A106" s="14" t="str">
        <f aca="true">IF(ISERROR(SMALL(E$2:E$400,ROW()-1)),"",INDIRECT("D"&amp;SMALL(E$2:E$400,ROW()-1)))</f>
        <v/>
      </c>
      <c r="B106" s="14" t="str">
        <f aca="true">IF(ROW()-1&lt;=J$1,INDIRECT("LD!I"&amp;SMALL(J$2:J$1000,ROW()-1),1),"")</f>
        <v/>
      </c>
      <c r="D106" s="17" t="str">
        <f aca="false">IF(Inventaires!H107="","",Inventaires!H107)</f>
        <v>4000 Serviettes Sanitaires</v>
      </c>
      <c r="E106" s="0" t="str">
        <f aca="false">IF(OR(D106="",D106=D107),"",ROW())</f>
        <v/>
      </c>
      <c r="F106" s="0" t="str">
        <f aca="false">IF(OR(Inventaires!H107="",Rapport!A$2&lt;&gt;Inventaires!H107),"",Inventaires!I107)</f>
        <v/>
      </c>
      <c r="G106" s="0" t="str">
        <f aca="false">IF(F106="","",ROW())</f>
        <v/>
      </c>
      <c r="H106" s="0" t="str">
        <f aca="false">IF(OR(F106&lt;&gt;Rapport!$C$1,F106=""),"",ROW())</f>
        <v/>
      </c>
      <c r="I106" s="17" t="str">
        <f aca="false">IF(COUNTIF($I105:I$3,F106)&lt;1,F106,"")</f>
        <v/>
      </c>
      <c r="J106" s="0" t="str">
        <f aca="false">IF(OR(I106=0,I106&lt;&gt;""),ROW(),"")</f>
        <v/>
      </c>
    </row>
    <row r="107" customFormat="false" ht="13.8" hidden="false" customHeight="false" outlineLevel="0" collapsed="false">
      <c r="A107" s="14" t="str">
        <f aca="true">IF(ISERROR(SMALL(E$2:E$400,ROW()-1)),"",INDIRECT("D"&amp;SMALL(E$2:E$400,ROW()-1)))</f>
        <v/>
      </c>
      <c r="B107" s="14" t="str">
        <f aca="true">IF(ROW()-1&lt;=J$1,INDIRECT("LD!I"&amp;SMALL(J$2:J$1000,ROW()-1),1),"")</f>
        <v/>
      </c>
      <c r="D107" s="17" t="str">
        <f aca="false">IF(Inventaires!H108="","",Inventaires!H108)</f>
        <v>4000 Serviettes Sanitaires</v>
      </c>
      <c r="E107" s="0" t="str">
        <f aca="false">IF(OR(D107="",D107=D108),"",ROW())</f>
        <v/>
      </c>
      <c r="F107" s="0" t="str">
        <f aca="false">IF(OR(Inventaires!H108="",Rapport!A$2&lt;&gt;Inventaires!H108),"",Inventaires!I108)</f>
        <v/>
      </c>
      <c r="G107" s="0" t="str">
        <f aca="false">IF(F107="","",ROW())</f>
        <v/>
      </c>
      <c r="H107" s="0" t="str">
        <f aca="false">IF(OR(F107&lt;&gt;Rapport!$C$1,F107=""),"",ROW())</f>
        <v/>
      </c>
      <c r="I107" s="17" t="str">
        <f aca="false">IF(COUNTIF($I106:I$3,F107)&lt;1,F107,"")</f>
        <v/>
      </c>
      <c r="J107" s="0" t="str">
        <f aca="false">IF(OR(I107=0,I107&lt;&gt;""),ROW(),"")</f>
        <v/>
      </c>
    </row>
    <row r="108" customFormat="false" ht="13.8" hidden="false" customHeight="false" outlineLevel="0" collapsed="false">
      <c r="A108" s="14" t="str">
        <f aca="true">IF(ISERROR(SMALL(E$2:E$400,ROW()-1)),"",INDIRECT("D"&amp;SMALL(E$2:E$400,ROW()-1)))</f>
        <v/>
      </c>
      <c r="B108" s="14" t="str">
        <f aca="true">IF(ROW()-1&lt;=J$1,INDIRECT("LD!I"&amp;SMALL(J$2:J$1000,ROW()-1),1),"")</f>
        <v/>
      </c>
      <c r="D108" s="17" t="str">
        <f aca="false">IF(Inventaires!H109="","",Inventaires!H109)</f>
        <v>4000 Serviettes Sanitaires</v>
      </c>
      <c r="E108" s="0" t="str">
        <f aca="false">IF(OR(D108="",D108=D109),"",ROW())</f>
        <v/>
      </c>
      <c r="F108" s="0" t="str">
        <f aca="false">IF(OR(Inventaires!H109="",Rapport!A$2&lt;&gt;Inventaires!H109),"",Inventaires!I109)</f>
        <v/>
      </c>
      <c r="G108" s="0" t="str">
        <f aca="false">IF(F108="","",ROW())</f>
        <v/>
      </c>
      <c r="H108" s="0" t="str">
        <f aca="false">IF(OR(F108&lt;&gt;Rapport!$C$1,F108=""),"",ROW())</f>
        <v/>
      </c>
      <c r="I108" s="17" t="str">
        <f aca="false">IF(COUNTIF($I107:I$3,F108)&lt;1,F108,"")</f>
        <v/>
      </c>
      <c r="J108" s="0" t="str">
        <f aca="false">IF(OR(I108=0,I108&lt;&gt;""),ROW(),"")</f>
        <v/>
      </c>
    </row>
    <row r="109" customFormat="false" ht="13.8" hidden="false" customHeight="false" outlineLevel="0" collapsed="false">
      <c r="A109" s="14" t="str">
        <f aca="true">IF(ISERROR(SMALL(E$2:E$400,ROW()-1)),"",INDIRECT("D"&amp;SMALL(E$2:E$400,ROW()-1)))</f>
        <v/>
      </c>
      <c r="B109" s="14" t="str">
        <f aca="true">IF(ROW()-1&lt;=J$1,INDIRECT("LD!I"&amp;SMALL(J$2:J$1000,ROW()-1),1),"")</f>
        <v/>
      </c>
      <c r="D109" s="17" t="str">
        <f aca="false">IF(Inventaires!H110="","",Inventaires!H110)</f>
        <v>4000 Serviettes Sanitaires</v>
      </c>
      <c r="E109" s="0" t="str">
        <f aca="false">IF(OR(D109="",D109=D110),"",ROW())</f>
        <v/>
      </c>
      <c r="F109" s="0" t="str">
        <f aca="false">IF(OR(Inventaires!H110="",Rapport!A$2&lt;&gt;Inventaires!H110),"",Inventaires!I110)</f>
        <v/>
      </c>
      <c r="G109" s="0" t="str">
        <f aca="false">IF(F109="","",ROW())</f>
        <v/>
      </c>
      <c r="H109" s="0" t="str">
        <f aca="false">IF(OR(F109&lt;&gt;Rapport!$C$1,F109=""),"",ROW())</f>
        <v/>
      </c>
      <c r="I109" s="17" t="str">
        <f aca="false">IF(COUNTIF($I108:I$3,F109)&lt;1,F109,"")</f>
        <v/>
      </c>
      <c r="J109" s="0" t="str">
        <f aca="false">IF(OR(I109=0,I109&lt;&gt;""),ROW(),"")</f>
        <v/>
      </c>
    </row>
    <row r="110" customFormat="false" ht="13.8" hidden="false" customHeight="false" outlineLevel="0" collapsed="false">
      <c r="A110" s="14" t="str">
        <f aca="true">IF(ISERROR(SMALL(E$2:E$400,ROW()-1)),"",INDIRECT("D"&amp;SMALL(E$2:E$400,ROW()-1)))</f>
        <v/>
      </c>
      <c r="B110" s="14" t="str">
        <f aca="true">IF(ROW()-1&lt;=J$1,INDIRECT("LD!I"&amp;SMALL(J$2:J$1000,ROW()-1),1),"")</f>
        <v/>
      </c>
      <c r="D110" s="17" t="str">
        <f aca="false">IF(Inventaires!H111="","",Inventaires!H111)</f>
        <v>4000 Serviettes Sanitaires</v>
      </c>
      <c r="E110" s="0" t="str">
        <f aca="false">IF(OR(D110="",D110=D111),"",ROW())</f>
        <v/>
      </c>
      <c r="F110" s="0" t="str">
        <f aca="false">IF(OR(Inventaires!H111="",Rapport!A$2&lt;&gt;Inventaires!H111),"",Inventaires!I111)</f>
        <v/>
      </c>
      <c r="G110" s="0" t="str">
        <f aca="false">IF(F110="","",ROW())</f>
        <v/>
      </c>
      <c r="H110" s="0" t="str">
        <f aca="false">IF(OR(F110&lt;&gt;Rapport!$C$1,F110=""),"",ROW())</f>
        <v/>
      </c>
      <c r="I110" s="17" t="str">
        <f aca="false">IF(COUNTIF($I109:I$3,F110)&lt;1,F110,"")</f>
        <v/>
      </c>
      <c r="J110" s="0" t="str">
        <f aca="false">IF(OR(I110=0,I110&lt;&gt;""),ROW(),"")</f>
        <v/>
      </c>
    </row>
    <row r="111" customFormat="false" ht="13.8" hidden="false" customHeight="false" outlineLevel="0" collapsed="false">
      <c r="A111" s="14" t="str">
        <f aca="true">IF(ISERROR(SMALL(E$2:E$400,ROW()-1)),"",INDIRECT("D"&amp;SMALL(E$2:E$400,ROW()-1)))</f>
        <v/>
      </c>
      <c r="B111" s="14" t="str">
        <f aca="true">IF(ROW()-1&lt;=J$1,INDIRECT("LD!I"&amp;SMALL(J$2:J$1000,ROW()-1),1),"")</f>
        <v/>
      </c>
      <c r="D111" s="17" t="str">
        <f aca="false">IF(Inventaires!H112="","",Inventaires!H112)</f>
        <v>4000 Serviettes Sanitaires</v>
      </c>
      <c r="E111" s="0" t="str">
        <f aca="false">IF(OR(D111="",D111=D112),"",ROW())</f>
        <v/>
      </c>
      <c r="F111" s="0" t="str">
        <f aca="false">IF(OR(Inventaires!H112="",Rapport!A$2&lt;&gt;Inventaires!H112),"",Inventaires!I112)</f>
        <v/>
      </c>
      <c r="G111" s="0" t="str">
        <f aca="false">IF(F111="","",ROW())</f>
        <v/>
      </c>
      <c r="H111" s="0" t="str">
        <f aca="false">IF(OR(F111&lt;&gt;Rapport!$C$1,F111=""),"",ROW())</f>
        <v/>
      </c>
      <c r="I111" s="17" t="str">
        <f aca="false">IF(COUNTIF($I110:I$3,F111)&lt;1,F111,"")</f>
        <v/>
      </c>
      <c r="J111" s="0" t="str">
        <f aca="false">IF(OR(I111=0,I111&lt;&gt;""),ROW(),"")</f>
        <v/>
      </c>
    </row>
    <row r="112" customFormat="false" ht="13.8" hidden="false" customHeight="false" outlineLevel="0" collapsed="false">
      <c r="A112" s="14" t="str">
        <f aca="true">IF(ISERROR(SMALL(E$2:E$400,ROW()-1)),"",INDIRECT("D"&amp;SMALL(E$2:E$400,ROW()-1)))</f>
        <v/>
      </c>
      <c r="B112" s="14" t="str">
        <f aca="true">IF(ROW()-1&lt;=J$1,INDIRECT("LD!I"&amp;SMALL(J$2:J$1000,ROW()-1),1),"")</f>
        <v/>
      </c>
      <c r="D112" s="17" t="str">
        <f aca="false">IF(Inventaires!H113="","",Inventaires!H113)</f>
        <v>4000 Serviettes Sanitaires</v>
      </c>
      <c r="E112" s="0" t="str">
        <f aca="false">IF(OR(D112="",D112=D113),"",ROW())</f>
        <v/>
      </c>
      <c r="F112" s="0" t="str">
        <f aca="false">IF(OR(Inventaires!H113="",Rapport!A$2&lt;&gt;Inventaires!H113),"",Inventaires!I113)</f>
        <v/>
      </c>
      <c r="G112" s="0" t="str">
        <f aca="false">IF(F112="","",ROW())</f>
        <v/>
      </c>
      <c r="H112" s="0" t="str">
        <f aca="false">IF(OR(F112&lt;&gt;Rapport!$C$1,F112=""),"",ROW())</f>
        <v/>
      </c>
      <c r="I112" s="17" t="str">
        <f aca="false">IF(COUNTIF($I111:I$3,F112)&lt;1,F112,"")</f>
        <v/>
      </c>
      <c r="J112" s="0" t="str">
        <f aca="false">IF(OR(I112=0,I112&lt;&gt;""),ROW(),"")</f>
        <v/>
      </c>
    </row>
    <row r="113" customFormat="false" ht="13.8" hidden="false" customHeight="false" outlineLevel="0" collapsed="false">
      <c r="A113" s="14" t="str">
        <f aca="true">IF(ISERROR(SMALL(E$2:E$400,ROW()-1)),"",INDIRECT("D"&amp;SMALL(E$2:E$400,ROW()-1)))</f>
        <v/>
      </c>
      <c r="B113" s="14" t="str">
        <f aca="true">IF(ROW()-1&lt;=J$1,INDIRECT("LD!I"&amp;SMALL(J$2:J$1000,ROW()-1),1),"")</f>
        <v/>
      </c>
      <c r="D113" s="17" t="str">
        <f aca="false">IF(Inventaires!H114="","",Inventaires!H114)</f>
        <v>4000 Serviettes Sanitaires</v>
      </c>
      <c r="E113" s="0" t="str">
        <f aca="false">IF(OR(D113="",D113=D114),"",ROW())</f>
        <v/>
      </c>
      <c r="F113" s="0" t="str">
        <f aca="false">IF(OR(Inventaires!H114="",Rapport!A$2&lt;&gt;Inventaires!H114),"",Inventaires!I114)</f>
        <v/>
      </c>
      <c r="G113" s="0" t="str">
        <f aca="false">IF(F113="","",ROW())</f>
        <v/>
      </c>
      <c r="H113" s="0" t="str">
        <f aca="false">IF(OR(F113&lt;&gt;Rapport!$C$1,F113=""),"",ROW())</f>
        <v/>
      </c>
      <c r="I113" s="17" t="str">
        <f aca="false">IF(COUNTIF($I112:I$3,F113)&lt;1,F113,"")</f>
        <v/>
      </c>
      <c r="J113" s="0" t="str">
        <f aca="false">IF(OR(I113=0,I113&lt;&gt;""),ROW(),"")</f>
        <v/>
      </c>
    </row>
    <row r="114" customFormat="false" ht="13.8" hidden="false" customHeight="false" outlineLevel="0" collapsed="false">
      <c r="A114" s="14" t="str">
        <f aca="true">IF(ISERROR(SMALL(E$2:E$400,ROW()-1)),"",INDIRECT("D"&amp;SMALL(E$2:E$400,ROW()-1)))</f>
        <v/>
      </c>
      <c r="B114" s="14" t="str">
        <f aca="true">IF(ROW()-1&lt;=J$1,INDIRECT("LD!I"&amp;SMALL(J$2:J$1000,ROW()-1),1),"")</f>
        <v/>
      </c>
      <c r="D114" s="17" t="str">
        <f aca="false">IF(Inventaires!H115="","",Inventaires!H115)</f>
        <v>4000 Serviettes Sanitaires</v>
      </c>
      <c r="E114" s="0" t="n">
        <f aca="false">IF(OR(D114="",D114=D115),"",ROW())</f>
        <v>114</v>
      </c>
      <c r="F114" s="0" t="str">
        <f aca="false">IF(OR(Inventaires!H115="",Rapport!A$2&lt;&gt;Inventaires!H115),"",Inventaires!I115)</f>
        <v/>
      </c>
      <c r="G114" s="0" t="str">
        <f aca="false">IF(F114="","",ROW())</f>
        <v/>
      </c>
      <c r="H114" s="0" t="str">
        <f aca="false">IF(OR(F114&lt;&gt;Rapport!$C$1,F114=""),"",ROW())</f>
        <v/>
      </c>
      <c r="I114" s="17" t="str">
        <f aca="false">IF(COUNTIF($I113:I$3,F114)&lt;1,F114,"")</f>
        <v/>
      </c>
      <c r="J114" s="0" t="str">
        <f aca="false">IF(OR(I114=0,I114&lt;&gt;""),ROW(),"")</f>
        <v/>
      </c>
    </row>
    <row r="115" customFormat="false" ht="13.8" hidden="false" customHeight="false" outlineLevel="0" collapsed="false">
      <c r="A115" s="14" t="str">
        <f aca="true">IF(ISERROR(SMALL(E$2:E$400,ROW()-1)),"",INDIRECT("D"&amp;SMALL(E$2:E$400,ROW()-1)))</f>
        <v/>
      </c>
      <c r="B115" s="14" t="str">
        <f aca="true">IF(ROW()-1&lt;=J$1,INDIRECT("LD!I"&amp;SMALL(J$2:J$1000,ROW()-1),1),"")</f>
        <v/>
      </c>
      <c r="D115" s="17" t="str">
        <f aca="false">IF(Inventaires!H116="","",Inventaires!H116)</f>
        <v>4100 INCONTINENCE</v>
      </c>
      <c r="E115" s="0" t="str">
        <f aca="false">IF(OR(D115="",D115=D116),"",ROW())</f>
        <v/>
      </c>
      <c r="F115" s="0" t="str">
        <f aca="false">IF(OR(Inventaires!H116="",Rapport!A$2&lt;&gt;Inventaires!H116),"",Inventaires!I116)</f>
        <v/>
      </c>
      <c r="G115" s="0" t="str">
        <f aca="false">IF(F115="","",ROW())</f>
        <v/>
      </c>
      <c r="H115" s="0" t="str">
        <f aca="false">IF(OR(F115&lt;&gt;Rapport!$C$1,F115=""),"",ROW())</f>
        <v/>
      </c>
      <c r="I115" s="17" t="str">
        <f aca="false">IF(COUNTIF($I114:I$3,F115)&lt;1,F115,"")</f>
        <v/>
      </c>
      <c r="J115" s="0" t="str">
        <f aca="false">IF(OR(I115=0,I115&lt;&gt;""),ROW(),"")</f>
        <v/>
      </c>
    </row>
    <row r="116" customFormat="false" ht="13.8" hidden="false" customHeight="false" outlineLevel="0" collapsed="false">
      <c r="A116" s="14" t="str">
        <f aca="true">IF(ISERROR(SMALL(E$2:E$400,ROW()-1)),"",INDIRECT("D"&amp;SMALL(E$2:E$400,ROW()-1)))</f>
        <v/>
      </c>
      <c r="B116" s="14" t="str">
        <f aca="true">IF(ROW()-1&lt;=J$1,INDIRECT("LD!I"&amp;SMALL(J$2:J$1000,ROW()-1),1),"")</f>
        <v/>
      </c>
      <c r="D116" s="17" t="str">
        <f aca="false">IF(Inventaires!H117="","",Inventaires!H117)</f>
        <v>4100 INCONTINENCE</v>
      </c>
      <c r="E116" s="0" t="str">
        <f aca="false">IF(OR(D116="",D116=D117),"",ROW())</f>
        <v/>
      </c>
      <c r="F116" s="0" t="str">
        <f aca="false">IF(OR(Inventaires!H117="",Rapport!A$2&lt;&gt;Inventaires!H117),"",Inventaires!I117)</f>
        <v/>
      </c>
      <c r="G116" s="0" t="str">
        <f aca="false">IF(F116="","",ROW())</f>
        <v/>
      </c>
      <c r="H116" s="0" t="str">
        <f aca="false">IF(OR(F116&lt;&gt;Rapport!$C$1,F116=""),"",ROW())</f>
        <v/>
      </c>
      <c r="I116" s="17" t="str">
        <f aca="false">IF(COUNTIF($I115:I$3,F116)&lt;1,F116,"")</f>
        <v/>
      </c>
      <c r="J116" s="0" t="str">
        <f aca="false">IF(OR(I116=0,I116&lt;&gt;""),ROW(),"")</f>
        <v/>
      </c>
    </row>
    <row r="117" customFormat="false" ht="13.8" hidden="false" customHeight="false" outlineLevel="0" collapsed="false">
      <c r="A117" s="14" t="str">
        <f aca="true">IF(ISERROR(SMALL(E$2:E$400,ROW()-1)),"",INDIRECT("D"&amp;SMALL(E$2:E$400,ROW()-1)))</f>
        <v/>
      </c>
      <c r="B117" s="14" t="str">
        <f aca="true">IF(ROW()-1&lt;=J$1,INDIRECT("LD!I"&amp;SMALL(J$2:J$1000,ROW()-1),1),"")</f>
        <v/>
      </c>
      <c r="D117" s="17" t="str">
        <f aca="false">IF(Inventaires!H118="","",Inventaires!H118)</f>
        <v>4100 INCONTINENCE</v>
      </c>
      <c r="E117" s="0" t="str">
        <f aca="false">IF(OR(D117="",D117=D118),"",ROW())</f>
        <v/>
      </c>
      <c r="F117" s="0" t="str">
        <f aca="false">IF(OR(Inventaires!H118="",Rapport!A$2&lt;&gt;Inventaires!H118),"",Inventaires!I118)</f>
        <v/>
      </c>
      <c r="G117" s="0" t="str">
        <f aca="false">IF(F117="","",ROW())</f>
        <v/>
      </c>
      <c r="H117" s="0" t="str">
        <f aca="false">IF(OR(F117&lt;&gt;Rapport!$C$1,F117=""),"",ROW())</f>
        <v/>
      </c>
      <c r="I117" s="17" t="str">
        <f aca="false">IF(COUNTIF($I116:I$3,F117)&lt;1,F117,"")</f>
        <v/>
      </c>
      <c r="J117" s="0" t="str">
        <f aca="false">IF(OR(I117=0,I117&lt;&gt;""),ROW(),"")</f>
        <v/>
      </c>
    </row>
    <row r="118" customFormat="false" ht="13.8" hidden="false" customHeight="false" outlineLevel="0" collapsed="false">
      <c r="A118" s="14" t="str">
        <f aca="true">IF(ISERROR(SMALL(E$2:E$400,ROW()-1)),"",INDIRECT("D"&amp;SMALL(E$2:E$400,ROW()-1)))</f>
        <v/>
      </c>
      <c r="B118" s="14" t="str">
        <f aca="true">IF(ROW()-1&lt;=J$1,INDIRECT("LD!I"&amp;SMALL(J$2:J$1000,ROW()-1),1),"")</f>
        <v/>
      </c>
      <c r="D118" s="17" t="str">
        <f aca="false">IF(Inventaires!H119="","",Inventaires!H119)</f>
        <v>4100 INCONTINENCE</v>
      </c>
      <c r="E118" s="0" t="str">
        <f aca="false">IF(OR(D118="",D118=D119),"",ROW())</f>
        <v/>
      </c>
      <c r="F118" s="0" t="str">
        <f aca="false">IF(OR(Inventaires!H119="",Rapport!A$2&lt;&gt;Inventaires!H119),"",Inventaires!I119)</f>
        <v/>
      </c>
      <c r="G118" s="0" t="str">
        <f aca="false">IF(F118="","",ROW())</f>
        <v/>
      </c>
      <c r="H118" s="0" t="str">
        <f aca="false">IF(OR(F118&lt;&gt;Rapport!$C$1,F118=""),"",ROW())</f>
        <v/>
      </c>
      <c r="I118" s="17" t="str">
        <f aca="false">IF(COUNTIF($I117:I$3,F118)&lt;1,F118,"")</f>
        <v/>
      </c>
      <c r="J118" s="0" t="str">
        <f aca="false">IF(OR(I118=0,I118&lt;&gt;""),ROW(),"")</f>
        <v/>
      </c>
    </row>
    <row r="119" customFormat="false" ht="13.8" hidden="false" customHeight="false" outlineLevel="0" collapsed="false">
      <c r="A119" s="14" t="str">
        <f aca="true">IF(ISERROR(SMALL(E$2:E$400,ROW()-1)),"",INDIRECT("D"&amp;SMALL(E$2:E$400,ROW()-1)))</f>
        <v/>
      </c>
      <c r="B119" s="14" t="str">
        <f aca="true">IF(ROW()-1&lt;=J$1,INDIRECT("LD!I"&amp;SMALL(J$2:J$1000,ROW()-1),1),"")</f>
        <v/>
      </c>
      <c r="D119" s="17" t="str">
        <f aca="false">IF(Inventaires!H120="","",Inventaires!H120)</f>
        <v>4100 INCONTINENCE</v>
      </c>
      <c r="E119" s="0" t="str">
        <f aca="false">IF(OR(D119="",D119=D120),"",ROW())</f>
        <v/>
      </c>
      <c r="F119" s="0" t="str">
        <f aca="false">IF(OR(Inventaires!H120="",Rapport!A$2&lt;&gt;Inventaires!H120),"",Inventaires!I120)</f>
        <v/>
      </c>
      <c r="G119" s="0" t="str">
        <f aca="false">IF(F119="","",ROW())</f>
        <v/>
      </c>
      <c r="H119" s="0" t="str">
        <f aca="false">IF(OR(F119&lt;&gt;Rapport!$C$1,F119=""),"",ROW())</f>
        <v/>
      </c>
      <c r="I119" s="17" t="str">
        <f aca="false">IF(COUNTIF($I118:I$3,F119)&lt;1,F119,"")</f>
        <v/>
      </c>
      <c r="J119" s="0" t="str">
        <f aca="false">IF(OR(I119=0,I119&lt;&gt;""),ROW(),"")</f>
        <v/>
      </c>
    </row>
    <row r="120" customFormat="false" ht="13.8" hidden="false" customHeight="false" outlineLevel="0" collapsed="false">
      <c r="A120" s="14" t="str">
        <f aca="true">IF(ISERROR(SMALL(E$2:E$400,ROW()-1)),"",INDIRECT("D"&amp;SMALL(E$2:E$400,ROW()-1)))</f>
        <v/>
      </c>
      <c r="B120" s="14" t="str">
        <f aca="true">IF(ROW()-1&lt;=J$1,INDIRECT("LD!I"&amp;SMALL(J$2:J$1000,ROW()-1),1),"")</f>
        <v/>
      </c>
      <c r="D120" s="17" t="str">
        <f aca="false">IF(Inventaires!H121="","",Inventaires!H121)</f>
        <v>4100 INCONTINENCE</v>
      </c>
      <c r="E120" s="0" t="n">
        <f aca="false">IF(OR(D120="",D120=D121),"",ROW())</f>
        <v>120</v>
      </c>
      <c r="F120" s="0" t="str">
        <f aca="false">IF(OR(Inventaires!H121="",Rapport!A$2&lt;&gt;Inventaires!H121),"",Inventaires!I121)</f>
        <v/>
      </c>
      <c r="G120" s="0" t="str">
        <f aca="false">IF(F120="","",ROW())</f>
        <v/>
      </c>
      <c r="H120" s="0" t="str">
        <f aca="false">IF(OR(F120&lt;&gt;Rapport!$C$1,F120=""),"",ROW())</f>
        <v/>
      </c>
      <c r="I120" s="17" t="str">
        <f aca="false">IF(COUNTIF($I119:I$3,F120)&lt;1,F120,"")</f>
        <v/>
      </c>
      <c r="J120" s="0" t="str">
        <f aca="false">IF(OR(I120=0,I120&lt;&gt;""),ROW(),"")</f>
        <v/>
      </c>
    </row>
    <row r="121" customFormat="false" ht="13.8" hidden="false" customHeight="false" outlineLevel="0" collapsed="false">
      <c r="A121" s="14" t="str">
        <f aca="true">IF(ISERROR(SMALL(E$2:E$400,ROW()-1)),"",INDIRECT("D"&amp;SMALL(E$2:E$400,ROW()-1)))</f>
        <v/>
      </c>
      <c r="B121" s="14" t="str">
        <f aca="true">IF(ROW()-1&lt;=J$1,INDIRECT("LD!I"&amp;SMALL(J$2:J$1000,ROW()-1),1),"")</f>
        <v/>
      </c>
      <c r="D121" s="17" t="str">
        <f aca="false">IF(Inventaires!H122="","",Inventaires!H122)</f>
        <v>4200 Bébé</v>
      </c>
      <c r="E121" s="0" t="str">
        <f aca="false">IF(OR(D121="",D121=D122),"",ROW())</f>
        <v/>
      </c>
      <c r="F121" s="0" t="str">
        <f aca="false">IF(OR(Inventaires!H122="",Rapport!A$2&lt;&gt;Inventaires!H122),"",Inventaires!I122)</f>
        <v/>
      </c>
      <c r="G121" s="0" t="str">
        <f aca="false">IF(F121="","",ROW())</f>
        <v/>
      </c>
      <c r="H121" s="0" t="str">
        <f aca="false">IF(OR(F121&lt;&gt;Rapport!$C$1,F121=""),"",ROW())</f>
        <v/>
      </c>
      <c r="I121" s="17" t="str">
        <f aca="false">IF(COUNTIF($I120:I$3,F121)&lt;1,F121,"")</f>
        <v/>
      </c>
      <c r="J121" s="0" t="str">
        <f aca="false">IF(OR(I121=0,I121&lt;&gt;""),ROW(),"")</f>
        <v/>
      </c>
    </row>
    <row r="122" customFormat="false" ht="13.8" hidden="false" customHeight="false" outlineLevel="0" collapsed="false">
      <c r="A122" s="14" t="str">
        <f aca="true">IF(ISERROR(SMALL(E$2:E$400,ROW()-1)),"",INDIRECT("D"&amp;SMALL(E$2:E$400,ROW()-1)))</f>
        <v/>
      </c>
      <c r="B122" s="14" t="str">
        <f aca="true">IF(ROW()-1&lt;=J$1,INDIRECT("LD!I"&amp;SMALL(J$2:J$1000,ROW()-1),1),"")</f>
        <v/>
      </c>
      <c r="D122" s="17" t="str">
        <f aca="false">IF(Inventaires!H123="","",Inventaires!H123)</f>
        <v>4200 Bébé</v>
      </c>
      <c r="E122" s="0" t="str">
        <f aca="false">IF(OR(D122="",D122=D123),"",ROW())</f>
        <v/>
      </c>
      <c r="F122" s="0" t="str">
        <f aca="false">IF(OR(Inventaires!H123="",Rapport!A$2&lt;&gt;Inventaires!H123),"",Inventaires!I123)</f>
        <v/>
      </c>
      <c r="G122" s="0" t="str">
        <f aca="false">IF(F122="","",ROW())</f>
        <v/>
      </c>
      <c r="H122" s="0" t="str">
        <f aca="false">IF(OR(F122&lt;&gt;Rapport!$C$1,F122=""),"",ROW())</f>
        <v/>
      </c>
      <c r="I122" s="17" t="str">
        <f aca="false">IF(COUNTIF($I121:I$3,F122)&lt;1,F122,"")</f>
        <v/>
      </c>
      <c r="J122" s="0" t="str">
        <f aca="false">IF(OR(I122=0,I122&lt;&gt;""),ROW(),"")</f>
        <v/>
      </c>
    </row>
    <row r="123" customFormat="false" ht="13.8" hidden="false" customHeight="false" outlineLevel="0" collapsed="false">
      <c r="A123" s="14" t="str">
        <f aca="true">IF(ISERROR(SMALL(E$2:E$400,ROW()-1)),"",INDIRECT("D"&amp;SMALL(E$2:E$400,ROW()-1)))</f>
        <v/>
      </c>
      <c r="B123" s="14" t="str">
        <f aca="true">IF(ROW()-1&lt;=J$1,INDIRECT("LD!I"&amp;SMALL(J$2:J$1000,ROW()-1),1),"")</f>
        <v/>
      </c>
      <c r="D123" s="17" t="str">
        <f aca="false">IF(Inventaires!H124="","",Inventaires!H124)</f>
        <v>4200 Bébé</v>
      </c>
      <c r="E123" s="0" t="str">
        <f aca="false">IF(OR(D123="",D123=D124),"",ROW())</f>
        <v/>
      </c>
      <c r="F123" s="0" t="str">
        <f aca="false">IF(OR(Inventaires!H124="",Rapport!A$2&lt;&gt;Inventaires!H124),"",Inventaires!I124)</f>
        <v/>
      </c>
      <c r="G123" s="0" t="str">
        <f aca="false">IF(F123="","",ROW())</f>
        <v/>
      </c>
      <c r="H123" s="0" t="str">
        <f aca="false">IF(OR(F123&lt;&gt;Rapport!$C$1,F123=""),"",ROW())</f>
        <v/>
      </c>
      <c r="I123" s="17" t="str">
        <f aca="false">IF(COUNTIF($I122:I$3,F123)&lt;1,F123,"")</f>
        <v/>
      </c>
      <c r="J123" s="0" t="str">
        <f aca="false">IF(OR(I123=0,I123&lt;&gt;""),ROW(),"")</f>
        <v/>
      </c>
    </row>
    <row r="124" customFormat="false" ht="13.8" hidden="false" customHeight="false" outlineLevel="0" collapsed="false">
      <c r="A124" s="14" t="str">
        <f aca="true">IF(ISERROR(SMALL(E$2:E$400,ROW()-1)),"",INDIRECT("D"&amp;SMALL(E$2:E$400,ROW()-1)))</f>
        <v/>
      </c>
      <c r="B124" s="14" t="str">
        <f aca="true">IF(ROW()-1&lt;=J$1,INDIRECT("LD!I"&amp;SMALL(J$2:J$1000,ROW()-1),1),"")</f>
        <v/>
      </c>
      <c r="D124" s="17" t="str">
        <f aca="false">IF(Inventaires!H125="","",Inventaires!H125)</f>
        <v>4200 Bébé</v>
      </c>
      <c r="E124" s="0" t="str">
        <f aca="false">IF(OR(D124="",D124=D125),"",ROW())</f>
        <v/>
      </c>
      <c r="F124" s="0" t="str">
        <f aca="false">IF(OR(Inventaires!H125="",Rapport!A$2&lt;&gt;Inventaires!H125),"",Inventaires!I125)</f>
        <v/>
      </c>
      <c r="G124" s="0" t="str">
        <f aca="false">IF(F124="","",ROW())</f>
        <v/>
      </c>
      <c r="H124" s="0" t="str">
        <f aca="false">IF(OR(F124&lt;&gt;Rapport!$C$1,F124=""),"",ROW())</f>
        <v/>
      </c>
      <c r="I124" s="17" t="str">
        <f aca="false">IF(COUNTIF($I123:I$3,F124)&lt;1,F124,"")</f>
        <v/>
      </c>
      <c r="J124" s="0" t="str">
        <f aca="false">IF(OR(I124=0,I124&lt;&gt;""),ROW(),"")</f>
        <v/>
      </c>
    </row>
    <row r="125" customFormat="false" ht="13.8" hidden="false" customHeight="false" outlineLevel="0" collapsed="false">
      <c r="A125" s="14" t="str">
        <f aca="true">IF(ISERROR(SMALL(E$2:E$400,ROW()-1)),"",INDIRECT("D"&amp;SMALL(E$2:E$400,ROW()-1)))</f>
        <v/>
      </c>
      <c r="B125" s="14" t="str">
        <f aca="true">IF(ROW()-1&lt;=J$1,INDIRECT("LD!I"&amp;SMALL(J$2:J$1000,ROW()-1),1),"")</f>
        <v/>
      </c>
      <c r="D125" s="17" t="str">
        <f aca="false">IF(Inventaires!H126="","",Inventaires!H126)</f>
        <v>4200 Bébé</v>
      </c>
      <c r="E125" s="0" t="str">
        <f aca="false">IF(OR(D125="",D125=D126),"",ROW())</f>
        <v/>
      </c>
      <c r="F125" s="0" t="str">
        <f aca="false">IF(OR(Inventaires!H126="",Rapport!A$2&lt;&gt;Inventaires!H126),"",Inventaires!I126)</f>
        <v/>
      </c>
      <c r="G125" s="0" t="str">
        <f aca="false">IF(F125="","",ROW())</f>
        <v/>
      </c>
      <c r="H125" s="0" t="str">
        <f aca="false">IF(OR(F125&lt;&gt;Rapport!$C$1,F125=""),"",ROW())</f>
        <v/>
      </c>
      <c r="I125" s="17" t="str">
        <f aca="false">IF(COUNTIF($I124:I$3,F125)&lt;1,F125,"")</f>
        <v/>
      </c>
      <c r="J125" s="0" t="str">
        <f aca="false">IF(OR(I125=0,I125&lt;&gt;""),ROW(),"")</f>
        <v/>
      </c>
    </row>
    <row r="126" customFormat="false" ht="13.8" hidden="false" customHeight="false" outlineLevel="0" collapsed="false">
      <c r="A126" s="14" t="str">
        <f aca="true">IF(ISERROR(SMALL(E$2:E$400,ROW()-1)),"",INDIRECT("D"&amp;SMALL(E$2:E$400,ROW()-1)))</f>
        <v/>
      </c>
      <c r="B126" s="14" t="str">
        <f aca="true">IF(ROW()-1&lt;=J$1,INDIRECT("LD!I"&amp;SMALL(J$2:J$1000,ROW()-1),1),"")</f>
        <v/>
      </c>
      <c r="D126" s="17" t="str">
        <f aca="false">IF(Inventaires!H127="","",Inventaires!H127)</f>
        <v>4200 Bébé</v>
      </c>
      <c r="E126" s="0" t="str">
        <f aca="false">IF(OR(D126="",D126=D127),"",ROW())</f>
        <v/>
      </c>
      <c r="F126" s="0" t="str">
        <f aca="false">IF(OR(Inventaires!H127="",Rapport!A$2&lt;&gt;Inventaires!H127),"",Inventaires!I127)</f>
        <v/>
      </c>
      <c r="G126" s="0" t="str">
        <f aca="false">IF(F126="","",ROW())</f>
        <v/>
      </c>
      <c r="H126" s="0" t="str">
        <f aca="false">IF(OR(F126&lt;&gt;Rapport!$C$1,F126=""),"",ROW())</f>
        <v/>
      </c>
      <c r="I126" s="17" t="str">
        <f aca="false">IF(COUNTIF($I125:I$3,F126)&lt;1,F126,"")</f>
        <v/>
      </c>
      <c r="J126" s="0" t="str">
        <f aca="false">IF(OR(I126=0,I126&lt;&gt;""),ROW(),"")</f>
        <v/>
      </c>
    </row>
    <row r="127" customFormat="false" ht="13.8" hidden="false" customHeight="false" outlineLevel="0" collapsed="false">
      <c r="A127" s="14" t="str">
        <f aca="true">IF(ISERROR(SMALL(E$2:E$400,ROW()-1)),"",INDIRECT("D"&amp;SMALL(E$2:E$400,ROW()-1)))</f>
        <v/>
      </c>
      <c r="B127" s="14" t="str">
        <f aca="true">IF(ROW()-1&lt;=J$1,INDIRECT("LD!I"&amp;SMALL(J$2:J$1000,ROW()-1),1),"")</f>
        <v/>
      </c>
      <c r="D127" s="17" t="str">
        <f aca="false">IF(Inventaires!H128="","",Inventaires!H128)</f>
        <v>4200 Bébé</v>
      </c>
      <c r="E127" s="0" t="str">
        <f aca="false">IF(OR(D127="",D127=D128),"",ROW())</f>
        <v/>
      </c>
      <c r="F127" s="0" t="str">
        <f aca="false">IF(OR(Inventaires!H128="",Rapport!A$2&lt;&gt;Inventaires!H128),"",Inventaires!I128)</f>
        <v/>
      </c>
      <c r="G127" s="0" t="str">
        <f aca="false">IF(F127="","",ROW())</f>
        <v/>
      </c>
      <c r="H127" s="0" t="str">
        <f aca="false">IF(OR(F127&lt;&gt;Rapport!$C$1,F127=""),"",ROW())</f>
        <v/>
      </c>
      <c r="I127" s="17" t="str">
        <f aca="false">IF(COUNTIF($I126:I$3,F127)&lt;1,F127,"")</f>
        <v/>
      </c>
      <c r="J127" s="0" t="str">
        <f aca="false">IF(OR(I127=0,I127&lt;&gt;""),ROW(),"")</f>
        <v/>
      </c>
    </row>
    <row r="128" customFormat="false" ht="13.8" hidden="false" customHeight="false" outlineLevel="0" collapsed="false">
      <c r="A128" s="14" t="str">
        <f aca="true">IF(ISERROR(SMALL(E$2:E$400,ROW()-1)),"",INDIRECT("D"&amp;SMALL(E$2:E$400,ROW()-1)))</f>
        <v/>
      </c>
      <c r="B128" s="14" t="str">
        <f aca="true">IF(ROW()-1&lt;=J$1,INDIRECT("LD!I"&amp;SMALL(J$2:J$1000,ROW()-1),1),"")</f>
        <v/>
      </c>
      <c r="D128" s="17" t="str">
        <f aca="false">IF(Inventaires!H129="","",Inventaires!H129)</f>
        <v>4200 Bébé</v>
      </c>
      <c r="E128" s="0" t="str">
        <f aca="false">IF(OR(D128="",D128=D129),"",ROW())</f>
        <v/>
      </c>
      <c r="F128" s="0" t="str">
        <f aca="false">IF(OR(Inventaires!H129="",Rapport!A$2&lt;&gt;Inventaires!H129),"",Inventaires!I129)</f>
        <v/>
      </c>
      <c r="G128" s="0" t="str">
        <f aca="false">IF(F128="","",ROW())</f>
        <v/>
      </c>
      <c r="H128" s="0" t="str">
        <f aca="false">IF(OR(F128&lt;&gt;Rapport!$C$1,F128=""),"",ROW())</f>
        <v/>
      </c>
      <c r="I128" s="17" t="str">
        <f aca="false">IF(COUNTIF($I127:I$3,F128)&lt;1,F128,"")</f>
        <v/>
      </c>
      <c r="J128" s="0" t="str">
        <f aca="false">IF(OR(I128=0,I128&lt;&gt;""),ROW(),"")</f>
        <v/>
      </c>
    </row>
    <row r="129" customFormat="false" ht="13.8" hidden="false" customHeight="false" outlineLevel="0" collapsed="false">
      <c r="A129" s="14" t="str">
        <f aca="true">IF(ISERROR(SMALL(E$2:E$400,ROW()-1)),"",INDIRECT("D"&amp;SMALL(E$2:E$400,ROW()-1)))</f>
        <v/>
      </c>
      <c r="B129" s="14" t="str">
        <f aca="true">IF(ROW()-1&lt;=J$1,INDIRECT("LD!I"&amp;SMALL(J$2:J$1000,ROW()-1),1),"")</f>
        <v/>
      </c>
      <c r="D129" s="17" t="str">
        <f aca="false">IF(Inventaires!H130="","",Inventaires!H130)</f>
        <v>4200 Bébé</v>
      </c>
      <c r="E129" s="0" t="str">
        <f aca="false">IF(OR(D129="",D129=D130),"",ROW())</f>
        <v/>
      </c>
      <c r="F129" s="0" t="str">
        <f aca="false">IF(OR(Inventaires!H130="",Rapport!A$2&lt;&gt;Inventaires!H130),"",Inventaires!I130)</f>
        <v/>
      </c>
      <c r="G129" s="0" t="str">
        <f aca="false">IF(F129="","",ROW())</f>
        <v/>
      </c>
      <c r="H129" s="0" t="str">
        <f aca="false">IF(OR(F129&lt;&gt;Rapport!$C$1,F129=""),"",ROW())</f>
        <v/>
      </c>
      <c r="I129" s="17" t="str">
        <f aca="false">IF(COUNTIF($I128:I$3,F129)&lt;1,F129,"")</f>
        <v/>
      </c>
      <c r="J129" s="0" t="str">
        <f aca="false">IF(OR(I129=0,I129&lt;&gt;""),ROW(),"")</f>
        <v/>
      </c>
    </row>
    <row r="130" customFormat="false" ht="13.8" hidden="false" customHeight="false" outlineLevel="0" collapsed="false">
      <c r="A130" s="14" t="str">
        <f aca="true">IF(ISERROR(SMALL(E$2:E$400,ROW()-1)),"",INDIRECT("D"&amp;SMALL(E$2:E$400,ROW()-1)))</f>
        <v/>
      </c>
      <c r="B130" s="14" t="str">
        <f aca="true">IF(ROW()-1&lt;=J$1,INDIRECT("LD!I"&amp;SMALL(J$2:J$1000,ROW()-1),1),"")</f>
        <v/>
      </c>
      <c r="D130" s="17" t="str">
        <f aca="false">IF(Inventaires!H131="","",Inventaires!H131)</f>
        <v>4200 Bébé</v>
      </c>
      <c r="E130" s="0" t="str">
        <f aca="false">IF(OR(D130="",D130=D131),"",ROW())</f>
        <v/>
      </c>
      <c r="F130" s="0" t="str">
        <f aca="false">IF(OR(Inventaires!H131="",Rapport!A$2&lt;&gt;Inventaires!H131),"",Inventaires!I131)</f>
        <v/>
      </c>
      <c r="G130" s="0" t="str">
        <f aca="false">IF(F130="","",ROW())</f>
        <v/>
      </c>
      <c r="H130" s="0" t="str">
        <f aca="false">IF(OR(F130&lt;&gt;Rapport!$C$1,F130=""),"",ROW())</f>
        <v/>
      </c>
      <c r="I130" s="17" t="str">
        <f aca="false">IF(COUNTIF($I129:I$3,F130)&lt;1,F130,"")</f>
        <v/>
      </c>
      <c r="J130" s="0" t="str">
        <f aca="false">IF(OR(I130=0,I130&lt;&gt;""),ROW(),"")</f>
        <v/>
      </c>
    </row>
    <row r="131" customFormat="false" ht="13.8" hidden="false" customHeight="false" outlineLevel="0" collapsed="false">
      <c r="A131" s="14" t="str">
        <f aca="true">IF(ISERROR(SMALL(E$2:E$400,ROW()-1)),"",INDIRECT("D"&amp;SMALL(E$2:E$400,ROW()-1)))</f>
        <v/>
      </c>
      <c r="B131" s="14" t="str">
        <f aca="true">IF(ROW()-1&lt;=J$1,INDIRECT("LD!I"&amp;SMALL(J$2:J$1000,ROW()-1),1),"")</f>
        <v/>
      </c>
      <c r="D131" s="17" t="str">
        <f aca="false">IF(Inventaires!H132="","",Inventaires!H132)</f>
        <v>4200 Bébé</v>
      </c>
      <c r="E131" s="0" t="str">
        <f aca="false">IF(OR(D131="",D131=D132),"",ROW())</f>
        <v/>
      </c>
      <c r="F131" s="0" t="str">
        <f aca="false">IF(OR(Inventaires!H132="",Rapport!A$2&lt;&gt;Inventaires!H132),"",Inventaires!I132)</f>
        <v/>
      </c>
      <c r="G131" s="0" t="str">
        <f aca="false">IF(F131="","",ROW())</f>
        <v/>
      </c>
      <c r="H131" s="0" t="str">
        <f aca="false">IF(OR(F131&lt;&gt;Rapport!$C$1,F131=""),"",ROW())</f>
        <v/>
      </c>
      <c r="I131" s="17" t="str">
        <f aca="false">IF(COUNTIF($I130:I$3,F131)&lt;1,F131,"")</f>
        <v/>
      </c>
      <c r="J131" s="0" t="str">
        <f aca="false">IF(OR(I131=0,I131&lt;&gt;""),ROW(),"")</f>
        <v/>
      </c>
    </row>
    <row r="132" customFormat="false" ht="13.8" hidden="false" customHeight="false" outlineLevel="0" collapsed="false">
      <c r="A132" s="14" t="str">
        <f aca="true">IF(ISERROR(SMALL(E$2:E$400,ROW()-1)),"",INDIRECT("D"&amp;SMALL(E$2:E$400,ROW()-1)))</f>
        <v/>
      </c>
      <c r="B132" s="14" t="str">
        <f aca="true">IF(ROW()-1&lt;=J$1,INDIRECT("LD!I"&amp;SMALL(J$2:J$1000,ROW()-1),1),"")</f>
        <v/>
      </c>
      <c r="D132" s="17" t="str">
        <f aca="false">IF(Inventaires!H133="","",Inventaires!H133)</f>
        <v>4200 Bébé</v>
      </c>
      <c r="E132" s="0" t="str">
        <f aca="false">IF(OR(D132="",D132=D133),"",ROW())</f>
        <v/>
      </c>
      <c r="F132" s="0" t="str">
        <f aca="false">IF(OR(Inventaires!H133="",Rapport!A$2&lt;&gt;Inventaires!H133),"",Inventaires!I133)</f>
        <v/>
      </c>
      <c r="G132" s="0" t="str">
        <f aca="false">IF(F132="","",ROW())</f>
        <v/>
      </c>
      <c r="H132" s="0" t="str">
        <f aca="false">IF(OR(F132&lt;&gt;Rapport!$C$1,F132=""),"",ROW())</f>
        <v/>
      </c>
      <c r="I132" s="17" t="str">
        <f aca="false">IF(COUNTIF($I131:I$3,F132)&lt;1,F132,"")</f>
        <v/>
      </c>
      <c r="J132" s="0" t="str">
        <f aca="false">IF(OR(I132=0,I132&lt;&gt;""),ROW(),"")</f>
        <v/>
      </c>
    </row>
    <row r="133" customFormat="false" ht="13.8" hidden="false" customHeight="false" outlineLevel="0" collapsed="false">
      <c r="A133" s="14" t="str">
        <f aca="true">IF(ISERROR(SMALL(E$2:E$400,ROW()-1)),"",INDIRECT("D"&amp;SMALL(E$2:E$400,ROW()-1)))</f>
        <v/>
      </c>
      <c r="B133" s="14" t="str">
        <f aca="true">IF(ROW()-1&lt;=J$1,INDIRECT("LD!I"&amp;SMALL(J$2:J$1000,ROW()-1),1),"")</f>
        <v/>
      </c>
      <c r="D133" s="17" t="str">
        <f aca="false">IF(Inventaires!H134="","",Inventaires!H134)</f>
        <v>4200 Bébé</v>
      </c>
      <c r="E133" s="0" t="str">
        <f aca="false">IF(OR(D133="",D133=D134),"",ROW())</f>
        <v/>
      </c>
      <c r="F133" s="0" t="str">
        <f aca="false">IF(OR(Inventaires!H134="",Rapport!A$2&lt;&gt;Inventaires!H134),"",Inventaires!I134)</f>
        <v/>
      </c>
      <c r="G133" s="0" t="str">
        <f aca="false">IF(F133="","",ROW())</f>
        <v/>
      </c>
      <c r="H133" s="0" t="str">
        <f aca="false">IF(OR(F133&lt;&gt;Rapport!$C$1,F133=""),"",ROW())</f>
        <v/>
      </c>
      <c r="I133" s="17" t="str">
        <f aca="false">IF(COUNTIF($I132:I$3,F133)&lt;1,F133,"")</f>
        <v/>
      </c>
      <c r="J133" s="0" t="str">
        <f aca="false">IF(OR(I133=0,I133&lt;&gt;""),ROW(),"")</f>
        <v/>
      </c>
    </row>
    <row r="134" customFormat="false" ht="13.8" hidden="false" customHeight="false" outlineLevel="0" collapsed="false">
      <c r="A134" s="14" t="str">
        <f aca="true">IF(ISERROR(SMALL(E$2:E$400,ROW()-1)),"",INDIRECT("D"&amp;SMALL(E$2:E$400,ROW()-1)))</f>
        <v/>
      </c>
      <c r="B134" s="14" t="str">
        <f aca="true">IF(ROW()-1&lt;=J$1,INDIRECT("LD!I"&amp;SMALL(J$2:J$1000,ROW()-1),1),"")</f>
        <v/>
      </c>
      <c r="D134" s="17" t="str">
        <f aca="false">IF(Inventaires!H135="","",Inventaires!H135)</f>
        <v>4200 Bébé</v>
      </c>
      <c r="E134" s="0" t="str">
        <f aca="false">IF(OR(D134="",D134=D135),"",ROW())</f>
        <v/>
      </c>
      <c r="F134" s="0" t="str">
        <f aca="false">IF(OR(Inventaires!H135="",Rapport!A$2&lt;&gt;Inventaires!H135),"",Inventaires!I135)</f>
        <v/>
      </c>
      <c r="G134" s="0" t="str">
        <f aca="false">IF(F134="","",ROW())</f>
        <v/>
      </c>
      <c r="H134" s="0" t="str">
        <f aca="false">IF(OR(F134&lt;&gt;Rapport!$C$1,F134=""),"",ROW())</f>
        <v/>
      </c>
      <c r="I134" s="17" t="str">
        <f aca="false">IF(COUNTIF($I133:I$3,F134)&lt;1,F134,"")</f>
        <v/>
      </c>
      <c r="J134" s="0" t="str">
        <f aca="false">IF(OR(I134=0,I134&lt;&gt;""),ROW(),"")</f>
        <v/>
      </c>
    </row>
    <row r="135" customFormat="false" ht="13.8" hidden="false" customHeight="false" outlineLevel="0" collapsed="false">
      <c r="A135" s="14" t="str">
        <f aca="true">IF(ISERROR(SMALL(E$2:E$400,ROW()-1)),"",INDIRECT("D"&amp;SMALL(E$2:E$400,ROW()-1)))</f>
        <v/>
      </c>
      <c r="B135" s="14" t="str">
        <f aca="true">IF(ROW()-1&lt;=J$1,INDIRECT("LD!I"&amp;SMALL(J$2:J$1000,ROW()-1),1),"")</f>
        <v/>
      </c>
      <c r="D135" s="17" t="str">
        <f aca="false">IF(Inventaires!H136="","",Inventaires!H136)</f>
        <v>4200 Bébé</v>
      </c>
      <c r="E135" s="0" t="str">
        <f aca="false">IF(OR(D135="",D135=D136),"",ROW())</f>
        <v/>
      </c>
      <c r="F135" s="0" t="str">
        <f aca="false">IF(OR(Inventaires!H136="",Rapport!A$2&lt;&gt;Inventaires!H136),"",Inventaires!I136)</f>
        <v/>
      </c>
      <c r="G135" s="0" t="str">
        <f aca="false">IF(F135="","",ROW())</f>
        <v/>
      </c>
      <c r="H135" s="0" t="str">
        <f aca="false">IF(OR(F135&lt;&gt;Rapport!$C$1,F135=""),"",ROW())</f>
        <v/>
      </c>
      <c r="I135" s="17" t="str">
        <f aca="false">IF(COUNTIF($I134:I$3,F135)&lt;1,F135,"")</f>
        <v/>
      </c>
      <c r="J135" s="0" t="str">
        <f aca="false">IF(OR(I135=0,I135&lt;&gt;""),ROW(),"")</f>
        <v/>
      </c>
    </row>
    <row r="136" customFormat="false" ht="13.8" hidden="false" customHeight="false" outlineLevel="0" collapsed="false">
      <c r="A136" s="14" t="str">
        <f aca="true">IF(ISERROR(SMALL(E$2:E$400,ROW()-1)),"",INDIRECT("D"&amp;SMALL(E$2:E$400,ROW()-1)))</f>
        <v/>
      </c>
      <c r="B136" s="14" t="str">
        <f aca="true">IF(ROW()-1&lt;=J$1,INDIRECT("LD!I"&amp;SMALL(J$2:J$1000,ROW()-1),1),"")</f>
        <v/>
      </c>
      <c r="D136" s="17" t="str">
        <f aca="false">IF(Inventaires!H137="","",Inventaires!H137)</f>
        <v>4200 Bébé</v>
      </c>
      <c r="E136" s="0" t="str">
        <f aca="false">IF(OR(D136="",D136=D137),"",ROW())</f>
        <v/>
      </c>
      <c r="F136" s="0" t="str">
        <f aca="false">IF(OR(Inventaires!H137="",Rapport!A$2&lt;&gt;Inventaires!H137),"",Inventaires!I137)</f>
        <v/>
      </c>
      <c r="G136" s="0" t="str">
        <f aca="false">IF(F136="","",ROW())</f>
        <v/>
      </c>
      <c r="H136" s="0" t="str">
        <f aca="false">IF(OR(F136&lt;&gt;Rapport!$C$1,F136=""),"",ROW())</f>
        <v/>
      </c>
      <c r="I136" s="17" t="str">
        <f aca="false">IF(COUNTIF($I135:I$3,F136)&lt;1,F136,"")</f>
        <v/>
      </c>
      <c r="J136" s="0" t="str">
        <f aca="false">IF(OR(I136=0,I136&lt;&gt;""),ROW(),"")</f>
        <v/>
      </c>
    </row>
    <row r="137" customFormat="false" ht="13.8" hidden="false" customHeight="false" outlineLevel="0" collapsed="false">
      <c r="A137" s="14" t="str">
        <f aca="true">IF(ISERROR(SMALL(E$2:E$400,ROW()-1)),"",INDIRECT("D"&amp;SMALL(E$2:E$400,ROW()-1)))</f>
        <v/>
      </c>
      <c r="B137" s="14" t="str">
        <f aca="true">IF(ROW()-1&lt;=J$1,INDIRECT("LD!I"&amp;SMALL(J$2:J$1000,ROW()-1),1),"")</f>
        <v/>
      </c>
      <c r="D137" s="17" t="str">
        <f aca="false">IF(Inventaires!H138="","",Inventaires!H138)</f>
        <v>4200 Bébé</v>
      </c>
      <c r="E137" s="0" t="str">
        <f aca="false">IF(OR(D137="",D137=D138),"",ROW())</f>
        <v/>
      </c>
      <c r="F137" s="0" t="str">
        <f aca="false">IF(OR(Inventaires!H138="",Rapport!A$2&lt;&gt;Inventaires!H138),"",Inventaires!I138)</f>
        <v/>
      </c>
      <c r="G137" s="0" t="str">
        <f aca="false">IF(F137="","",ROW())</f>
        <v/>
      </c>
      <c r="H137" s="0" t="str">
        <f aca="false">IF(OR(F137&lt;&gt;Rapport!$C$1,F137=""),"",ROW())</f>
        <v/>
      </c>
      <c r="I137" s="17" t="str">
        <f aca="false">IF(COUNTIF($I136:I$3,F137)&lt;1,F137,"")</f>
        <v/>
      </c>
      <c r="J137" s="0" t="str">
        <f aca="false">IF(OR(I137=0,I137&lt;&gt;""),ROW(),"")</f>
        <v/>
      </c>
    </row>
    <row r="138" customFormat="false" ht="13.8" hidden="false" customHeight="false" outlineLevel="0" collapsed="false">
      <c r="A138" s="14" t="str">
        <f aca="true">IF(ISERROR(SMALL(E$2:E$400,ROW()-1)),"",INDIRECT("D"&amp;SMALL(E$2:E$400,ROW()-1)))</f>
        <v/>
      </c>
      <c r="B138" s="14" t="str">
        <f aca="true">IF(ROW()-1&lt;=J$1,INDIRECT("LD!I"&amp;SMALL(J$2:J$1000,ROW()-1),1),"")</f>
        <v/>
      </c>
      <c r="D138" s="17" t="str">
        <f aca="false">IF(Inventaires!H139="","",Inventaires!H139)</f>
        <v>4200 Bébé</v>
      </c>
      <c r="E138" s="0" t="str">
        <f aca="false">IF(OR(D138="",D138=D139),"",ROW())</f>
        <v/>
      </c>
      <c r="F138" s="0" t="str">
        <f aca="false">IF(OR(Inventaires!H139="",Rapport!A$2&lt;&gt;Inventaires!H139),"",Inventaires!I139)</f>
        <v/>
      </c>
      <c r="G138" s="0" t="str">
        <f aca="false">IF(F138="","",ROW())</f>
        <v/>
      </c>
      <c r="H138" s="0" t="str">
        <f aca="false">IF(OR(F138&lt;&gt;Rapport!$C$1,F138=""),"",ROW())</f>
        <v/>
      </c>
      <c r="I138" s="17" t="str">
        <f aca="false">IF(COUNTIF($I137:I$3,F138)&lt;1,F138,"")</f>
        <v/>
      </c>
      <c r="J138" s="0" t="str">
        <f aca="false">IF(OR(I138=0,I138&lt;&gt;""),ROW(),"")</f>
        <v/>
      </c>
    </row>
    <row r="139" customFormat="false" ht="13.8" hidden="false" customHeight="false" outlineLevel="0" collapsed="false">
      <c r="A139" s="14" t="str">
        <f aca="true">IF(ISERROR(SMALL(E$2:E$400,ROW()-1)),"",INDIRECT("D"&amp;SMALL(E$2:E$400,ROW()-1)))</f>
        <v/>
      </c>
      <c r="B139" s="14" t="str">
        <f aca="true">IF(ROW()-1&lt;=J$1,INDIRECT("LD!I"&amp;SMALL(J$2:J$1000,ROW()-1),1),"")</f>
        <v/>
      </c>
      <c r="D139" s="17" t="str">
        <f aca="false">IF(Inventaires!H140="","",Inventaires!H140)</f>
        <v>4200 Bébé</v>
      </c>
      <c r="E139" s="0" t="str">
        <f aca="false">IF(OR(D139="",D139=D140),"",ROW())</f>
        <v/>
      </c>
      <c r="F139" s="0" t="str">
        <f aca="false">IF(OR(Inventaires!H140="",Rapport!A$2&lt;&gt;Inventaires!H140),"",Inventaires!I140)</f>
        <v/>
      </c>
      <c r="G139" s="0" t="str">
        <f aca="false">IF(F139="","",ROW())</f>
        <v/>
      </c>
      <c r="H139" s="0" t="str">
        <f aca="false">IF(OR(F139&lt;&gt;Rapport!$C$1,F139=""),"",ROW())</f>
        <v/>
      </c>
      <c r="I139" s="17" t="str">
        <f aca="false">IF(COUNTIF($I138:I$3,F139)&lt;1,F139,"")</f>
        <v/>
      </c>
      <c r="J139" s="0" t="str">
        <f aca="false">IF(OR(I139=0,I139&lt;&gt;""),ROW(),"")</f>
        <v/>
      </c>
    </row>
    <row r="140" customFormat="false" ht="13.8" hidden="false" customHeight="false" outlineLevel="0" collapsed="false">
      <c r="A140" s="14" t="str">
        <f aca="true">IF(ISERROR(SMALL(E$2:E$400,ROW()-1)),"",INDIRECT("D"&amp;SMALL(E$2:E$400,ROW()-1)))</f>
        <v/>
      </c>
      <c r="B140" s="14" t="str">
        <f aca="true">IF(ROW()-1&lt;=J$1,INDIRECT("LD!I"&amp;SMALL(J$2:J$1000,ROW()-1),1),"")</f>
        <v/>
      </c>
      <c r="D140" s="17" t="str">
        <f aca="false">IF(Inventaires!H141="","",Inventaires!H141)</f>
        <v>4200 Bébé</v>
      </c>
      <c r="E140" s="0" t="str">
        <f aca="false">IF(OR(D140="",D140=D141),"",ROW())</f>
        <v/>
      </c>
      <c r="F140" s="0" t="str">
        <f aca="false">IF(OR(Inventaires!H141="",Rapport!A$2&lt;&gt;Inventaires!H141),"",Inventaires!I141)</f>
        <v/>
      </c>
      <c r="G140" s="0" t="str">
        <f aca="false">IF(F140="","",ROW())</f>
        <v/>
      </c>
      <c r="H140" s="0" t="str">
        <f aca="false">IF(OR(F140&lt;&gt;Rapport!$C$1,F140=""),"",ROW())</f>
        <v/>
      </c>
      <c r="I140" s="17" t="str">
        <f aca="false">IF(COUNTIF($I139:I$3,F140)&lt;1,F140,"")</f>
        <v/>
      </c>
      <c r="J140" s="0" t="str">
        <f aca="false">IF(OR(I140=0,I140&lt;&gt;""),ROW(),"")</f>
        <v/>
      </c>
    </row>
    <row r="141" customFormat="false" ht="13.8" hidden="false" customHeight="false" outlineLevel="0" collapsed="false">
      <c r="A141" s="14" t="str">
        <f aca="true">IF(ISERROR(SMALL(E$2:E$400,ROW()-1)),"",INDIRECT("D"&amp;SMALL(E$2:E$400,ROW()-1)))</f>
        <v/>
      </c>
      <c r="B141" s="14" t="str">
        <f aca="true">IF(ROW()-1&lt;=J$1,INDIRECT("LD!I"&amp;SMALL(J$2:J$1000,ROW()-1),1),"")</f>
        <v/>
      </c>
      <c r="D141" s="17" t="str">
        <f aca="false">IF(Inventaires!H142="","",Inventaires!H142)</f>
        <v>4200 Bébé</v>
      </c>
      <c r="E141" s="0" t="str">
        <f aca="false">IF(OR(D141="",D141=D142),"",ROW())</f>
        <v/>
      </c>
      <c r="F141" s="0" t="str">
        <f aca="false">IF(OR(Inventaires!H142="",Rapport!A$2&lt;&gt;Inventaires!H142),"",Inventaires!I142)</f>
        <v/>
      </c>
      <c r="G141" s="0" t="str">
        <f aca="false">IF(F141="","",ROW())</f>
        <v/>
      </c>
      <c r="H141" s="0" t="str">
        <f aca="false">IF(OR(F141&lt;&gt;Rapport!$C$1,F141=""),"",ROW())</f>
        <v/>
      </c>
      <c r="I141" s="17" t="str">
        <f aca="false">IF(COUNTIF($I140:I$3,F141)&lt;1,F141,"")</f>
        <v/>
      </c>
      <c r="J141" s="0" t="str">
        <f aca="false">IF(OR(I141=0,I141&lt;&gt;""),ROW(),"")</f>
        <v/>
      </c>
    </row>
    <row r="142" customFormat="false" ht="13.8" hidden="false" customHeight="false" outlineLevel="0" collapsed="false">
      <c r="A142" s="14" t="str">
        <f aca="true">IF(ISERROR(SMALL(E$2:E$400,ROW()-1)),"",INDIRECT("D"&amp;SMALL(E$2:E$400,ROW()-1)))</f>
        <v/>
      </c>
      <c r="B142" s="14" t="str">
        <f aca="true">IF(ROW()-1&lt;=J$1,INDIRECT("LD!I"&amp;SMALL(J$2:J$1000,ROW()-1),1),"")</f>
        <v/>
      </c>
      <c r="D142" s="17" t="str">
        <f aca="false">IF(Inventaires!H143="","",Inventaires!H143)</f>
        <v>4200 Bébé</v>
      </c>
      <c r="E142" s="0" t="str">
        <f aca="false">IF(OR(D142="",D142=D143),"",ROW())</f>
        <v/>
      </c>
      <c r="F142" s="0" t="str">
        <f aca="false">IF(OR(Inventaires!H143="",Rapport!A$2&lt;&gt;Inventaires!H143),"",Inventaires!I143)</f>
        <v/>
      </c>
      <c r="G142" s="0" t="str">
        <f aca="false">IF(F142="","",ROW())</f>
        <v/>
      </c>
      <c r="H142" s="0" t="str">
        <f aca="false">IF(OR(F142&lt;&gt;Rapport!$C$1,F142=""),"",ROW())</f>
        <v/>
      </c>
      <c r="I142" s="17" t="str">
        <f aca="false">IF(COUNTIF($I141:I$3,F142)&lt;1,F142,"")</f>
        <v/>
      </c>
      <c r="J142" s="0" t="str">
        <f aca="false">IF(OR(I142=0,I142&lt;&gt;""),ROW(),"")</f>
        <v/>
      </c>
    </row>
    <row r="143" customFormat="false" ht="13.8" hidden="false" customHeight="false" outlineLevel="0" collapsed="false">
      <c r="A143" s="14" t="str">
        <f aca="true">IF(ISERROR(SMALL(E$2:E$400,ROW()-1)),"",INDIRECT("D"&amp;SMALL(E$2:E$400,ROW()-1)))</f>
        <v/>
      </c>
      <c r="B143" s="14" t="str">
        <f aca="true">IF(ROW()-1&lt;=J$1,INDIRECT("LD!I"&amp;SMALL(J$2:J$1000,ROW()-1),1),"")</f>
        <v/>
      </c>
      <c r="D143" s="17" t="str">
        <f aca="false">IF(Inventaires!H144="","",Inventaires!H144)</f>
        <v>4200 Bébé</v>
      </c>
      <c r="E143" s="0" t="str">
        <f aca="false">IF(OR(D143="",D143=D144),"",ROW())</f>
        <v/>
      </c>
      <c r="F143" s="0" t="str">
        <f aca="false">IF(OR(Inventaires!H144="",Rapport!A$2&lt;&gt;Inventaires!H144),"",Inventaires!I144)</f>
        <v/>
      </c>
      <c r="G143" s="0" t="str">
        <f aca="false">IF(F143="","",ROW())</f>
        <v/>
      </c>
      <c r="H143" s="0" t="str">
        <f aca="false">IF(OR(F143&lt;&gt;Rapport!$C$1,F143=""),"",ROW())</f>
        <v/>
      </c>
      <c r="I143" s="17" t="str">
        <f aca="false">IF(COUNTIF($I142:I$3,F143)&lt;1,F143,"")</f>
        <v/>
      </c>
      <c r="J143" s="0" t="str">
        <f aca="false">IF(OR(I143=0,I143&lt;&gt;""),ROW(),"")</f>
        <v/>
      </c>
    </row>
    <row r="144" customFormat="false" ht="13.8" hidden="false" customHeight="false" outlineLevel="0" collapsed="false">
      <c r="A144" s="14" t="str">
        <f aca="true">IF(ISERROR(SMALL(E$2:E$400,ROW()-1)),"",INDIRECT("D"&amp;SMALL(E$2:E$400,ROW()-1)))</f>
        <v/>
      </c>
      <c r="B144" s="14" t="str">
        <f aca="true">IF(ROW()-1&lt;=J$1,INDIRECT("LD!I"&amp;SMALL(J$2:J$1000,ROW()-1),1),"")</f>
        <v/>
      </c>
      <c r="D144" s="17" t="str">
        <f aca="false">IF(Inventaires!H145="","",Inventaires!H145)</f>
        <v>4200 Bébé</v>
      </c>
      <c r="E144" s="0" t="str">
        <f aca="false">IF(OR(D144="",D144=D145),"",ROW())</f>
        <v/>
      </c>
      <c r="F144" s="0" t="str">
        <f aca="false">IF(OR(Inventaires!H145="",Rapport!A$2&lt;&gt;Inventaires!H145),"",Inventaires!I145)</f>
        <v/>
      </c>
      <c r="G144" s="0" t="str">
        <f aca="false">IF(F144="","",ROW())</f>
        <v/>
      </c>
      <c r="H144" s="0" t="str">
        <f aca="false">IF(OR(F144&lt;&gt;Rapport!$C$1,F144=""),"",ROW())</f>
        <v/>
      </c>
      <c r="I144" s="17" t="str">
        <f aca="false">IF(COUNTIF($I143:I$3,F144)&lt;1,F144,"")</f>
        <v/>
      </c>
      <c r="J144" s="0" t="str">
        <f aca="false">IF(OR(I144=0,I144&lt;&gt;""),ROW(),"")</f>
        <v/>
      </c>
    </row>
    <row r="145" customFormat="false" ht="13.8" hidden="false" customHeight="false" outlineLevel="0" collapsed="false">
      <c r="A145" s="14" t="str">
        <f aca="true">IF(ISERROR(SMALL(E$2:E$400,ROW()-1)),"",INDIRECT("D"&amp;SMALL(E$2:E$400,ROW()-1)))</f>
        <v/>
      </c>
      <c r="B145" s="14" t="str">
        <f aca="true">IF(ROW()-1&lt;=J$1,INDIRECT("LD!I"&amp;SMALL(J$2:J$1000,ROW()-1),1),"")</f>
        <v/>
      </c>
      <c r="D145" s="17" t="str">
        <f aca="false">IF(Inventaires!H146="","",Inventaires!H146)</f>
        <v>4200 Bébé</v>
      </c>
      <c r="E145" s="0" t="str">
        <f aca="false">IF(OR(D145="",D145=D146),"",ROW())</f>
        <v/>
      </c>
      <c r="F145" s="0" t="str">
        <f aca="false">IF(OR(Inventaires!H146="",Rapport!A$2&lt;&gt;Inventaires!H146),"",Inventaires!I146)</f>
        <v/>
      </c>
      <c r="G145" s="0" t="str">
        <f aca="false">IF(F145="","",ROW())</f>
        <v/>
      </c>
      <c r="H145" s="0" t="str">
        <f aca="false">IF(OR(F145&lt;&gt;Rapport!$C$1,F145=""),"",ROW())</f>
        <v/>
      </c>
      <c r="I145" s="17" t="str">
        <f aca="false">IF(COUNTIF($I144:I$3,F145)&lt;1,F145,"")</f>
        <v/>
      </c>
      <c r="J145" s="0" t="str">
        <f aca="false">IF(OR(I145=0,I145&lt;&gt;""),ROW(),"")</f>
        <v/>
      </c>
    </row>
    <row r="146" customFormat="false" ht="13.8" hidden="false" customHeight="false" outlineLevel="0" collapsed="false">
      <c r="A146" s="14" t="str">
        <f aca="true">IF(ISERROR(SMALL(E$2:E$400,ROW()-1)),"",INDIRECT("D"&amp;SMALL(E$2:E$400,ROW()-1)))</f>
        <v/>
      </c>
      <c r="B146" s="14" t="str">
        <f aca="true">IF(ROW()-1&lt;=J$1,INDIRECT("LD!I"&amp;SMALL(J$2:J$1000,ROW()-1),1),"")</f>
        <v/>
      </c>
      <c r="D146" s="17" t="str">
        <f aca="false">IF(Inventaires!H147="","",Inventaires!H147)</f>
        <v>4200 Bébé</v>
      </c>
      <c r="E146" s="0" t="str">
        <f aca="false">IF(OR(D146="",D146=D147),"",ROW())</f>
        <v/>
      </c>
      <c r="F146" s="0" t="str">
        <f aca="false">IF(OR(Inventaires!H147="",Rapport!A$2&lt;&gt;Inventaires!H147),"",Inventaires!I147)</f>
        <v/>
      </c>
      <c r="G146" s="0" t="str">
        <f aca="false">IF(F146="","",ROW())</f>
        <v/>
      </c>
      <c r="H146" s="0" t="str">
        <f aca="false">IF(OR(F146&lt;&gt;Rapport!$C$1,F146=""),"",ROW())</f>
        <v/>
      </c>
      <c r="I146" s="17" t="str">
        <f aca="false">IF(COUNTIF($I145:I$3,F146)&lt;1,F146,"")</f>
        <v/>
      </c>
      <c r="J146" s="0" t="str">
        <f aca="false">IF(OR(I146=0,I146&lt;&gt;""),ROW(),"")</f>
        <v/>
      </c>
    </row>
    <row r="147" customFormat="false" ht="13.8" hidden="false" customHeight="false" outlineLevel="0" collapsed="false">
      <c r="A147" s="14" t="str">
        <f aca="true">IF(ISERROR(SMALL(E$2:E$400,ROW()-1)),"",INDIRECT("D"&amp;SMALL(E$2:E$400,ROW()-1)))</f>
        <v/>
      </c>
      <c r="B147" s="14" t="str">
        <f aca="true">IF(ROW()-1&lt;=J$1,INDIRECT("LD!I"&amp;SMALL(J$2:J$1000,ROW()-1),1),"")</f>
        <v/>
      </c>
      <c r="D147" s="17" t="str">
        <f aca="false">IF(Inventaires!H148="","",Inventaires!H148)</f>
        <v>4200 Bébé</v>
      </c>
      <c r="E147" s="0" t="str">
        <f aca="false">IF(OR(D147="",D147=D148),"",ROW())</f>
        <v/>
      </c>
      <c r="F147" s="0" t="str">
        <f aca="false">IF(OR(Inventaires!H148="",Rapport!A$2&lt;&gt;Inventaires!H148),"",Inventaires!I148)</f>
        <v/>
      </c>
      <c r="G147" s="0" t="str">
        <f aca="false">IF(F147="","",ROW())</f>
        <v/>
      </c>
      <c r="H147" s="0" t="str">
        <f aca="false">IF(OR(F147&lt;&gt;Rapport!$C$1,F147=""),"",ROW())</f>
        <v/>
      </c>
      <c r="I147" s="17" t="str">
        <f aca="false">IF(COUNTIF($I146:I$3,F147)&lt;1,F147,"")</f>
        <v/>
      </c>
      <c r="J147" s="0" t="str">
        <f aca="false">IF(OR(I147=0,I147&lt;&gt;""),ROW(),"")</f>
        <v/>
      </c>
    </row>
    <row r="148" customFormat="false" ht="13.8" hidden="false" customHeight="false" outlineLevel="0" collapsed="false">
      <c r="A148" s="14" t="str">
        <f aca="true">IF(ISERROR(SMALL(E$2:E$400,ROW()-1)),"",INDIRECT("D"&amp;SMALL(E$2:E$400,ROW()-1)))</f>
        <v/>
      </c>
      <c r="B148" s="14" t="str">
        <f aca="true">IF(ROW()-1&lt;=J$1,INDIRECT("LD!I"&amp;SMALL(J$2:J$1000,ROW()-1),1),"")</f>
        <v/>
      </c>
      <c r="D148" s="17" t="str">
        <f aca="false">IF(Inventaires!H149="","",Inventaires!H149)</f>
        <v>4200 Bébé</v>
      </c>
      <c r="E148" s="0" t="str">
        <f aca="false">IF(OR(D148="",D148=D149),"",ROW())</f>
        <v/>
      </c>
      <c r="F148" s="0" t="str">
        <f aca="false">IF(OR(Inventaires!H149="",Rapport!A$2&lt;&gt;Inventaires!H149),"",Inventaires!I149)</f>
        <v/>
      </c>
      <c r="G148" s="0" t="str">
        <f aca="false">IF(F148="","",ROW())</f>
        <v/>
      </c>
      <c r="H148" s="0" t="str">
        <f aca="false">IF(OR(F148&lt;&gt;Rapport!$C$1,F148=""),"",ROW())</f>
        <v/>
      </c>
      <c r="I148" s="17" t="str">
        <f aca="false">IF(COUNTIF($I147:I$3,F148)&lt;1,F148,"")</f>
        <v/>
      </c>
      <c r="J148" s="0" t="str">
        <f aca="false">IF(OR(I148=0,I148&lt;&gt;""),ROW(),"")</f>
        <v/>
      </c>
    </row>
    <row r="149" customFormat="false" ht="13.8" hidden="false" customHeight="false" outlineLevel="0" collapsed="false">
      <c r="A149" s="14" t="str">
        <f aca="true">IF(ISERROR(SMALL(E$2:E$400,ROW()-1)),"",INDIRECT("D"&amp;SMALL(E$2:E$400,ROW()-1)))</f>
        <v/>
      </c>
      <c r="B149" s="14" t="str">
        <f aca="true">IF(ROW()-1&lt;=J$1,INDIRECT("LD!I"&amp;SMALL(J$2:J$1000,ROW()-1),1),"")</f>
        <v/>
      </c>
      <c r="D149" s="17" t="str">
        <f aca="false">IF(Inventaires!H150="","",Inventaires!H150)</f>
        <v>4200 Bébé</v>
      </c>
      <c r="E149" s="0" t="str">
        <f aca="false">IF(OR(D149="",D149=D150),"",ROW())</f>
        <v/>
      </c>
      <c r="F149" s="0" t="str">
        <f aca="false">IF(OR(Inventaires!H150="",Rapport!A$2&lt;&gt;Inventaires!H150),"",Inventaires!I150)</f>
        <v/>
      </c>
      <c r="G149" s="0" t="str">
        <f aca="false">IF(F149="","",ROW())</f>
        <v/>
      </c>
      <c r="H149" s="0" t="str">
        <f aca="false">IF(OR(F149&lt;&gt;Rapport!$C$1,F149=""),"",ROW())</f>
        <v/>
      </c>
      <c r="I149" s="17" t="str">
        <f aca="false">IF(COUNTIF($I148:I$3,F149)&lt;1,F149,"")</f>
        <v/>
      </c>
      <c r="J149" s="0" t="str">
        <f aca="false">IF(OR(I149=0,I149&lt;&gt;""),ROW(),"")</f>
        <v/>
      </c>
    </row>
    <row r="150" customFormat="false" ht="13.8" hidden="false" customHeight="false" outlineLevel="0" collapsed="false">
      <c r="A150" s="14" t="str">
        <f aca="true">IF(ISERROR(SMALL(E$2:E$400,ROW()-1)),"",INDIRECT("D"&amp;SMALL(E$2:E$400,ROW()-1)))</f>
        <v/>
      </c>
      <c r="B150" s="14" t="str">
        <f aca="true">IF(ROW()-1&lt;=J$1,INDIRECT("LD!I"&amp;SMALL(J$2:J$1000,ROW()-1),1),"")</f>
        <v/>
      </c>
      <c r="D150" s="17" t="str">
        <f aca="false">IF(Inventaires!H151="","",Inventaires!H151)</f>
        <v>4200 Bébé</v>
      </c>
      <c r="E150" s="0" t="str">
        <f aca="false">IF(OR(D150="",D150=D151),"",ROW())</f>
        <v/>
      </c>
      <c r="F150" s="0" t="str">
        <f aca="false">IF(OR(Inventaires!H151="",Rapport!A$2&lt;&gt;Inventaires!H151),"",Inventaires!I151)</f>
        <v/>
      </c>
      <c r="G150" s="0" t="str">
        <f aca="false">IF(F150="","",ROW())</f>
        <v/>
      </c>
      <c r="H150" s="0" t="str">
        <f aca="false">IF(OR(F150&lt;&gt;Rapport!$C$1,F150=""),"",ROW())</f>
        <v/>
      </c>
      <c r="I150" s="17" t="str">
        <f aca="false">IF(COUNTIF($I149:I$3,F150)&lt;1,F150,"")</f>
        <v/>
      </c>
      <c r="J150" s="0" t="str">
        <f aca="false">IF(OR(I150=0,I150&lt;&gt;""),ROW(),"")</f>
        <v/>
      </c>
    </row>
    <row r="151" customFormat="false" ht="13.8" hidden="false" customHeight="false" outlineLevel="0" collapsed="false">
      <c r="A151" s="14" t="str">
        <f aca="true">IF(ISERROR(SMALL(E$2:E$400,ROW()-1)),"",INDIRECT("D"&amp;SMALL(E$2:E$400,ROW()-1)))</f>
        <v/>
      </c>
      <c r="B151" s="14" t="str">
        <f aca="true">IF(ROW()-1&lt;=J$1,INDIRECT("LD!I"&amp;SMALL(J$2:J$1000,ROW()-1),1),"")</f>
        <v/>
      </c>
      <c r="D151" s="17" t="str">
        <f aca="false">IF(Inventaires!H152="","",Inventaires!H152)</f>
        <v>4200 Bébé</v>
      </c>
      <c r="E151" s="0" t="str">
        <f aca="false">IF(OR(D151="",D151=D152),"",ROW())</f>
        <v/>
      </c>
      <c r="F151" s="0" t="str">
        <f aca="false">IF(OR(Inventaires!H152="",Rapport!A$2&lt;&gt;Inventaires!H152),"",Inventaires!I152)</f>
        <v/>
      </c>
      <c r="G151" s="0" t="str">
        <f aca="false">IF(F151="","",ROW())</f>
        <v/>
      </c>
      <c r="H151" s="0" t="str">
        <f aca="false">IF(OR(F151&lt;&gt;Rapport!$C$1,F151=""),"",ROW())</f>
        <v/>
      </c>
      <c r="I151" s="17" t="str">
        <f aca="false">IF(COUNTIF($I150:I$3,F151)&lt;1,F151,"")</f>
        <v/>
      </c>
      <c r="J151" s="0" t="str">
        <f aca="false">IF(OR(I151=0,I151&lt;&gt;""),ROW(),"")</f>
        <v/>
      </c>
    </row>
    <row r="152" customFormat="false" ht="13.8" hidden="false" customHeight="false" outlineLevel="0" collapsed="false">
      <c r="A152" s="14" t="str">
        <f aca="true">IF(ISERROR(SMALL(E$2:E$400,ROW()-1)),"",INDIRECT("D"&amp;SMALL(E$2:E$400,ROW()-1)))</f>
        <v/>
      </c>
      <c r="B152" s="14" t="str">
        <f aca="true">IF(ROW()-1&lt;=J$1,INDIRECT("LD!I"&amp;SMALL(J$2:J$1000,ROW()-1),1),"")</f>
        <v/>
      </c>
      <c r="D152" s="17" t="str">
        <f aca="false">IF(Inventaires!H153="","",Inventaires!H153)</f>
        <v>4200 Bébé</v>
      </c>
      <c r="E152" s="0" t="str">
        <f aca="false">IF(OR(D152="",D152=D153),"",ROW())</f>
        <v/>
      </c>
      <c r="F152" s="0" t="str">
        <f aca="false">IF(OR(Inventaires!H153="",Rapport!A$2&lt;&gt;Inventaires!H153),"",Inventaires!I153)</f>
        <v/>
      </c>
      <c r="G152" s="0" t="str">
        <f aca="false">IF(F152="","",ROW())</f>
        <v/>
      </c>
      <c r="H152" s="0" t="str">
        <f aca="false">IF(OR(F152&lt;&gt;Rapport!$C$1,F152=""),"",ROW())</f>
        <v/>
      </c>
      <c r="I152" s="17" t="str">
        <f aca="false">IF(COUNTIF($I151:I$3,F152)&lt;1,F152,"")</f>
        <v/>
      </c>
      <c r="J152" s="0" t="str">
        <f aca="false">IF(OR(I152=0,I152&lt;&gt;""),ROW(),"")</f>
        <v/>
      </c>
    </row>
    <row r="153" customFormat="false" ht="13.8" hidden="false" customHeight="false" outlineLevel="0" collapsed="false">
      <c r="A153" s="14" t="str">
        <f aca="true">IF(ISERROR(SMALL(E$2:E$400,ROW()-1)),"",INDIRECT("D"&amp;SMALL(E$2:E$400,ROW()-1)))</f>
        <v/>
      </c>
      <c r="B153" s="14" t="str">
        <f aca="true">IF(ROW()-1&lt;=J$1,INDIRECT("LD!I"&amp;SMALL(J$2:J$1000,ROW()-1),1),"")</f>
        <v/>
      </c>
      <c r="D153" s="17" t="str">
        <f aca="false">IF(Inventaires!H154="","",Inventaires!H154)</f>
        <v>4200 Bébé</v>
      </c>
      <c r="E153" s="0" t="str">
        <f aca="false">IF(OR(D153="",D153=D154),"",ROW())</f>
        <v/>
      </c>
      <c r="F153" s="0" t="str">
        <f aca="false">IF(OR(Inventaires!H154="",Rapport!A$2&lt;&gt;Inventaires!H154),"",Inventaires!I154)</f>
        <v/>
      </c>
      <c r="G153" s="0" t="str">
        <f aca="false">IF(F153="","",ROW())</f>
        <v/>
      </c>
      <c r="H153" s="0" t="str">
        <f aca="false">IF(OR(F153&lt;&gt;Rapport!$C$1,F153=""),"",ROW())</f>
        <v/>
      </c>
      <c r="I153" s="17" t="str">
        <f aca="false">IF(COUNTIF($I152:I$3,F153)&lt;1,F153,"")</f>
        <v/>
      </c>
      <c r="J153" s="0" t="str">
        <f aca="false">IF(OR(I153=0,I153&lt;&gt;""),ROW(),"")</f>
        <v/>
      </c>
    </row>
    <row r="154" customFormat="false" ht="13.8" hidden="false" customHeight="false" outlineLevel="0" collapsed="false">
      <c r="A154" s="14" t="str">
        <f aca="true">IF(ISERROR(SMALL(E$2:E$400,ROW()-1)),"",INDIRECT("D"&amp;SMALL(E$2:E$400,ROW()-1)))</f>
        <v/>
      </c>
      <c r="B154" s="14" t="str">
        <f aca="true">IF(ROW()-1&lt;=J$1,INDIRECT("LD!I"&amp;SMALL(J$2:J$1000,ROW()-1),1),"")</f>
        <v/>
      </c>
      <c r="D154" s="17" t="str">
        <f aca="false">IF(Inventaires!H155="","",Inventaires!H155)</f>
        <v>4200 Bébé</v>
      </c>
      <c r="E154" s="0" t="str">
        <f aca="false">IF(OR(D154="",D154=D155),"",ROW())</f>
        <v/>
      </c>
      <c r="F154" s="0" t="str">
        <f aca="false">IF(OR(Inventaires!H155="",Rapport!A$2&lt;&gt;Inventaires!H155),"",Inventaires!I155)</f>
        <v/>
      </c>
      <c r="G154" s="0" t="str">
        <f aca="false">IF(F154="","",ROW())</f>
        <v/>
      </c>
      <c r="H154" s="0" t="str">
        <f aca="false">IF(OR(F154&lt;&gt;Rapport!$C$1,F154=""),"",ROW())</f>
        <v/>
      </c>
      <c r="I154" s="17" t="str">
        <f aca="false">IF(COUNTIF($I153:I$3,F154)&lt;1,F154,"")</f>
        <v/>
      </c>
      <c r="J154" s="0" t="str">
        <f aca="false">IF(OR(I154=0,I154&lt;&gt;""),ROW(),"")</f>
        <v/>
      </c>
    </row>
    <row r="155" customFormat="false" ht="13.8" hidden="false" customHeight="false" outlineLevel="0" collapsed="false">
      <c r="A155" s="14" t="str">
        <f aca="true">IF(ISERROR(SMALL(E$2:E$400,ROW()-1)),"",INDIRECT("D"&amp;SMALL(E$2:E$400,ROW()-1)))</f>
        <v/>
      </c>
      <c r="B155" s="14" t="str">
        <f aca="true">IF(ROW()-1&lt;=J$1,INDIRECT("LD!I"&amp;SMALL(J$2:J$1000,ROW()-1),1),"")</f>
        <v/>
      </c>
      <c r="D155" s="17" t="str">
        <f aca="false">IF(Inventaires!H156="","",Inventaires!H156)</f>
        <v>4200 Bébé</v>
      </c>
      <c r="E155" s="0" t="str">
        <f aca="false">IF(OR(D155="",D155=D156),"",ROW())</f>
        <v/>
      </c>
      <c r="F155" s="0" t="str">
        <f aca="false">IF(OR(Inventaires!H156="",Rapport!A$2&lt;&gt;Inventaires!H156),"",Inventaires!I156)</f>
        <v/>
      </c>
      <c r="G155" s="0" t="str">
        <f aca="false">IF(F155="","",ROW())</f>
        <v/>
      </c>
      <c r="H155" s="0" t="str">
        <f aca="false">IF(OR(F155&lt;&gt;Rapport!$C$1,F155=""),"",ROW())</f>
        <v/>
      </c>
      <c r="I155" s="17" t="str">
        <f aca="false">IF(COUNTIF($I154:I$3,F155)&lt;1,F155,"")</f>
        <v/>
      </c>
      <c r="J155" s="0" t="str">
        <f aca="false">IF(OR(I155=0,I155&lt;&gt;""),ROW(),"")</f>
        <v/>
      </c>
    </row>
    <row r="156" customFormat="false" ht="13.8" hidden="false" customHeight="false" outlineLevel="0" collapsed="false">
      <c r="A156" s="14" t="str">
        <f aca="true">IF(ISERROR(SMALL(E$2:E$400,ROW()-1)),"",INDIRECT("D"&amp;SMALL(E$2:E$400,ROW()-1)))</f>
        <v/>
      </c>
      <c r="B156" s="14" t="str">
        <f aca="true">IF(ROW()-1&lt;=J$1,INDIRECT("LD!I"&amp;SMALL(J$2:J$1000,ROW()-1),1),"")</f>
        <v/>
      </c>
      <c r="D156" s="17" t="str">
        <f aca="false">IF(Inventaires!H157="","",Inventaires!H157)</f>
        <v>4200 Bébé</v>
      </c>
      <c r="E156" s="0" t="str">
        <f aca="false">IF(OR(D156="",D156=D157),"",ROW())</f>
        <v/>
      </c>
      <c r="F156" s="0" t="str">
        <f aca="false">IF(OR(Inventaires!H157="",Rapport!A$2&lt;&gt;Inventaires!H157),"",Inventaires!I157)</f>
        <v/>
      </c>
      <c r="G156" s="0" t="str">
        <f aca="false">IF(F156="","",ROW())</f>
        <v/>
      </c>
      <c r="H156" s="0" t="str">
        <f aca="false">IF(OR(F156&lt;&gt;Rapport!$C$1,F156=""),"",ROW())</f>
        <v/>
      </c>
      <c r="I156" s="17" t="str">
        <f aca="false">IF(COUNTIF($I155:I$3,F156)&lt;1,F156,"")</f>
        <v/>
      </c>
      <c r="J156" s="0" t="str">
        <f aca="false">IF(OR(I156=0,I156&lt;&gt;""),ROW(),"")</f>
        <v/>
      </c>
    </row>
    <row r="157" customFormat="false" ht="13.8" hidden="false" customHeight="false" outlineLevel="0" collapsed="false">
      <c r="A157" s="14" t="str">
        <f aca="true">IF(ISERROR(SMALL(E$2:E$400,ROW()-1)),"",INDIRECT("D"&amp;SMALL(E$2:E$400,ROW()-1)))</f>
        <v/>
      </c>
      <c r="B157" s="14" t="str">
        <f aca="true">IF(ROW()-1&lt;=J$1,INDIRECT("LD!I"&amp;SMALL(J$2:J$1000,ROW()-1),1),"")</f>
        <v/>
      </c>
      <c r="D157" s="17" t="str">
        <f aca="false">IF(Inventaires!H158="","",Inventaires!H158)</f>
        <v>4200 Bébé</v>
      </c>
      <c r="E157" s="0" t="n">
        <f aca="false">IF(OR(D157="",D157=D158),"",ROW())</f>
        <v>157</v>
      </c>
      <c r="F157" s="0" t="str">
        <f aca="false">IF(OR(Inventaires!H158="",Rapport!A$2&lt;&gt;Inventaires!H158),"",Inventaires!I158)</f>
        <v/>
      </c>
      <c r="G157" s="0" t="str">
        <f aca="false">IF(F157="","",ROW())</f>
        <v/>
      </c>
      <c r="H157" s="0" t="str">
        <f aca="false">IF(OR(F157&lt;&gt;Rapport!$C$1,F157=""),"",ROW())</f>
        <v/>
      </c>
      <c r="I157" s="17" t="str">
        <f aca="false">IF(COUNTIF($I156:I$3,F157)&lt;1,F157,"")</f>
        <v/>
      </c>
      <c r="J157" s="0" t="str">
        <f aca="false">IF(OR(I157=0,I157&lt;&gt;""),ROW(),"")</f>
        <v/>
      </c>
    </row>
    <row r="158" customFormat="false" ht="13.8" hidden="false" customHeight="false" outlineLevel="0" collapsed="false">
      <c r="A158" s="14" t="str">
        <f aca="true">IF(ISERROR(SMALL(E$2:E$400,ROW()-1)),"",INDIRECT("D"&amp;SMALL(E$2:E$400,ROW()-1)))</f>
        <v/>
      </c>
      <c r="B158" s="14" t="str">
        <f aca="true">IF(ROW()-1&lt;=J$1,INDIRECT("LD!I"&amp;SMALL(J$2:J$1000,ROW()-1),1),"")</f>
        <v/>
      </c>
      <c r="D158" s="17" t="str">
        <f aca="false">IF(Inventaires!H159="","",Inventaires!H159)</f>
        <v>4300 Breuvage</v>
      </c>
      <c r="E158" s="0" t="n">
        <f aca="false">IF(OR(D158="",D158=D159),"",ROW())</f>
        <v>158</v>
      </c>
      <c r="F158" s="0" t="str">
        <f aca="false">IF(OR(Inventaires!H159="",Rapport!A$2&lt;&gt;Inventaires!H159),"",Inventaires!I159)</f>
        <v/>
      </c>
      <c r="G158" s="0" t="str">
        <f aca="false">IF(F158="","",ROW())</f>
        <v/>
      </c>
      <c r="H158" s="0" t="str">
        <f aca="false">IF(OR(F158&lt;&gt;Rapport!$C$1,F158=""),"",ROW())</f>
        <v/>
      </c>
      <c r="I158" s="17" t="str">
        <f aca="false">IF(COUNTIF($I157:I$3,F158)&lt;1,F158,"")</f>
        <v/>
      </c>
      <c r="J158" s="0" t="str">
        <f aca="false">IF(OR(I158=0,I158&lt;&gt;""),ROW(),"")</f>
        <v/>
      </c>
    </row>
    <row r="159" customFormat="false" ht="13.8" hidden="false" customHeight="false" outlineLevel="0" collapsed="false">
      <c r="A159" s="14" t="str">
        <f aca="true">IF(ISERROR(SMALL(E$2:E$400,ROW()-1)),"",INDIRECT("D"&amp;SMALL(E$2:E$400,ROW()-1)))</f>
        <v/>
      </c>
      <c r="B159" s="14" t="str">
        <f aca="true">IF(ROW()-1&lt;=J$1,INDIRECT("LD!I"&amp;SMALL(J$2:J$1000,ROW()-1),1),"")</f>
        <v/>
      </c>
      <c r="D159" s="17" t="str">
        <f aca="false">IF(Inventaires!H160="","",Inventaires!H160)</f>
        <v>4500 Articles personnels</v>
      </c>
      <c r="E159" s="0" t="str">
        <f aca="false">IF(OR(D159="",D159=D160),"",ROW())</f>
        <v/>
      </c>
      <c r="F159" s="0" t="str">
        <f aca="false">IF(OR(Inventaires!H160="",Rapport!A$2&lt;&gt;Inventaires!H160),"",Inventaires!I160)</f>
        <v/>
      </c>
      <c r="G159" s="0" t="str">
        <f aca="false">IF(F159="","",ROW())</f>
        <v/>
      </c>
      <c r="H159" s="0" t="str">
        <f aca="false">IF(OR(F159&lt;&gt;Rapport!$C$1,F159=""),"",ROW())</f>
        <v/>
      </c>
      <c r="I159" s="17" t="str">
        <f aca="false">IF(COUNTIF($I158:I$3,F159)&lt;1,F159,"")</f>
        <v/>
      </c>
      <c r="J159" s="0" t="str">
        <f aca="false">IF(OR(I159=0,I159&lt;&gt;""),ROW(),"")</f>
        <v/>
      </c>
    </row>
    <row r="160" customFormat="false" ht="13.8" hidden="false" customHeight="false" outlineLevel="0" collapsed="false">
      <c r="A160" s="14" t="str">
        <f aca="true">IF(ISERROR(SMALL(E$2:E$400,ROW()-1)),"",INDIRECT("D"&amp;SMALL(E$2:E$400,ROW()-1)))</f>
        <v/>
      </c>
      <c r="B160" s="14" t="str">
        <f aca="true">IF(ROW()-1&lt;=J$1,INDIRECT("LD!I"&amp;SMALL(J$2:J$1000,ROW()-1),1),"")</f>
        <v/>
      </c>
      <c r="D160" s="17" t="str">
        <f aca="false">IF(Inventaires!H161="","",Inventaires!H161)</f>
        <v>4500 Articles personnels</v>
      </c>
      <c r="E160" s="0" t="str">
        <f aca="false">IF(OR(D160="",D160=D161),"",ROW())</f>
        <v/>
      </c>
      <c r="F160" s="0" t="str">
        <f aca="false">IF(OR(Inventaires!H161="",Rapport!A$2&lt;&gt;Inventaires!H161),"",Inventaires!I161)</f>
        <v/>
      </c>
      <c r="G160" s="0" t="str">
        <f aca="false">IF(F160="","",ROW())</f>
        <v/>
      </c>
      <c r="H160" s="0" t="str">
        <f aca="false">IF(OR(F160&lt;&gt;Rapport!$C$1,F160=""),"",ROW())</f>
        <v/>
      </c>
      <c r="I160" s="17" t="str">
        <f aca="false">IF(COUNTIF($I159:I$3,F160)&lt;1,F160,"")</f>
        <v/>
      </c>
      <c r="J160" s="0" t="str">
        <f aca="false">IF(OR(I160=0,I160&lt;&gt;""),ROW(),"")</f>
        <v/>
      </c>
    </row>
    <row r="161" customFormat="false" ht="13.8" hidden="false" customHeight="false" outlineLevel="0" collapsed="false">
      <c r="A161" s="14" t="str">
        <f aca="true">IF(ISERROR(SMALL(E$2:E$400,ROW()-1)),"",INDIRECT("D"&amp;SMALL(E$2:E$400,ROW()-1)))</f>
        <v/>
      </c>
      <c r="B161" s="14" t="str">
        <f aca="true">IF(ROW()-1&lt;=J$1,INDIRECT("LD!I"&amp;SMALL(J$2:J$1000,ROW()-1),1),"")</f>
        <v/>
      </c>
      <c r="D161" s="17" t="str">
        <f aca="false">IF(Inventaires!H162="","",Inventaires!H162)</f>
        <v>4500 Articles personnels</v>
      </c>
      <c r="E161" s="0" t="n">
        <f aca="false">IF(OR(D161="",D161=D162),"",ROW())</f>
        <v>161</v>
      </c>
      <c r="F161" s="0" t="str">
        <f aca="false">IF(OR(Inventaires!H162="",Rapport!A$2&lt;&gt;Inventaires!H162),"",Inventaires!I162)</f>
        <v/>
      </c>
      <c r="G161" s="0" t="str">
        <f aca="false">IF(F161="","",ROW())</f>
        <v/>
      </c>
      <c r="H161" s="0" t="str">
        <f aca="false">IF(OR(F161&lt;&gt;Rapport!$C$1,F161=""),"",ROW())</f>
        <v/>
      </c>
      <c r="I161" s="17" t="str">
        <f aca="false">IF(COUNTIF($I160:I$3,F161)&lt;1,F161,"")</f>
        <v/>
      </c>
      <c r="J161" s="0" t="str">
        <f aca="false">IF(OR(I161=0,I161&lt;&gt;""),ROW(),"")</f>
        <v/>
      </c>
    </row>
    <row r="162" customFormat="false" ht="13.8" hidden="false" customHeight="false" outlineLevel="0" collapsed="false">
      <c r="A162" s="14" t="str">
        <f aca="true">IF(ISERROR(SMALL(E$2:E$400,ROW()-1)),"",INDIRECT("D"&amp;SMALL(E$2:E$400,ROW()-1)))</f>
        <v/>
      </c>
      <c r="B162" s="14" t="str">
        <f aca="true">IF(ROW()-1&lt;=J$1,INDIRECT("LD!I"&amp;SMALL(J$2:J$1000,ROW()-1),1),"")</f>
        <v/>
      </c>
      <c r="D162" s="17" t="str">
        <f aca="false">IF(Inventaires!H163="","",Inventaires!H163)</f>
        <v>4800 Produits Ménagers</v>
      </c>
      <c r="E162" s="0" t="str">
        <f aca="false">IF(OR(D162="",D162=D163),"",ROW())</f>
        <v/>
      </c>
      <c r="F162" s="0" t="str">
        <f aca="false">IF(OR(Inventaires!H163="",Rapport!A$2&lt;&gt;Inventaires!H163),"",Inventaires!I163)</f>
        <v/>
      </c>
      <c r="G162" s="0" t="str">
        <f aca="false">IF(F162="","",ROW())</f>
        <v/>
      </c>
      <c r="H162" s="0" t="str">
        <f aca="false">IF(OR(F162&lt;&gt;Rapport!$C$1,F162=""),"",ROW())</f>
        <v/>
      </c>
      <c r="I162" s="17" t="str">
        <f aca="false">IF(COUNTIF($I161:I$3,F162)&lt;1,F162,"")</f>
        <v/>
      </c>
      <c r="J162" s="0" t="str">
        <f aca="false">IF(OR(I162=0,I162&lt;&gt;""),ROW(),"")</f>
        <v/>
      </c>
    </row>
    <row r="163" customFormat="false" ht="13.8" hidden="false" customHeight="false" outlineLevel="0" collapsed="false">
      <c r="A163" s="14" t="str">
        <f aca="true">IF(ISERROR(SMALL(E$2:E$400,ROW()-1)),"",INDIRECT("D"&amp;SMALL(E$2:E$400,ROW()-1)))</f>
        <v/>
      </c>
      <c r="B163" s="14" t="str">
        <f aca="true">IF(ROW()-1&lt;=J$1,INDIRECT("LD!I"&amp;SMALL(J$2:J$1000,ROW()-1),1),"")</f>
        <v/>
      </c>
      <c r="D163" s="17" t="str">
        <f aca="false">IF(Inventaires!H164="","",Inventaires!H164)</f>
        <v>4800 Produits Ménagers</v>
      </c>
      <c r="E163" s="0" t="str">
        <f aca="false">IF(OR(D163="",D163=D164),"",ROW())</f>
        <v/>
      </c>
      <c r="F163" s="0" t="str">
        <f aca="false">IF(OR(Inventaires!H164="",Rapport!A$2&lt;&gt;Inventaires!H164),"",Inventaires!I164)</f>
        <v/>
      </c>
      <c r="G163" s="0" t="str">
        <f aca="false">IF(F163="","",ROW())</f>
        <v/>
      </c>
      <c r="H163" s="0" t="str">
        <f aca="false">IF(OR(F163&lt;&gt;Rapport!$C$1,F163=""),"",ROW())</f>
        <v/>
      </c>
      <c r="I163" s="17" t="str">
        <f aca="false">IF(COUNTIF($I162:I$3,F163)&lt;1,F163,"")</f>
        <v/>
      </c>
      <c r="J163" s="0" t="str">
        <f aca="false">IF(OR(I163=0,I163&lt;&gt;""),ROW(),"")</f>
        <v/>
      </c>
    </row>
    <row r="164" customFormat="false" ht="13.8" hidden="false" customHeight="false" outlineLevel="0" collapsed="false">
      <c r="A164" s="14" t="str">
        <f aca="true">IF(ISERROR(SMALL(E$2:E$400,ROW()-1)),"",INDIRECT("D"&amp;SMALL(E$2:E$400,ROW()-1)))</f>
        <v/>
      </c>
      <c r="B164" s="14" t="str">
        <f aca="true">IF(ROW()-1&lt;=J$1,INDIRECT("LD!I"&amp;SMALL(J$2:J$1000,ROW()-1),1),"")</f>
        <v/>
      </c>
      <c r="D164" s="17" t="str">
        <f aca="false">IF(Inventaires!H165="","",Inventaires!H165)</f>
        <v>4800 Produits Ménagers</v>
      </c>
      <c r="E164" s="0" t="str">
        <f aca="false">IF(OR(D164="",D164=D165),"",ROW())</f>
        <v/>
      </c>
      <c r="F164" s="0" t="str">
        <f aca="false">IF(OR(Inventaires!H165="",Rapport!A$2&lt;&gt;Inventaires!H165),"",Inventaires!I165)</f>
        <v/>
      </c>
      <c r="G164" s="0" t="str">
        <f aca="false">IF(F164="","",ROW())</f>
        <v/>
      </c>
      <c r="H164" s="0" t="str">
        <f aca="false">IF(OR(F164&lt;&gt;Rapport!$C$1,F164=""),"",ROW())</f>
        <v/>
      </c>
      <c r="I164" s="17" t="str">
        <f aca="false">IF(COUNTIF($I163:I$3,F164)&lt;1,F164,"")</f>
        <v/>
      </c>
      <c r="J164" s="0" t="str">
        <f aca="false">IF(OR(I164=0,I164&lt;&gt;""),ROW(),"")</f>
        <v/>
      </c>
    </row>
    <row r="165" customFormat="false" ht="13.8" hidden="false" customHeight="false" outlineLevel="0" collapsed="false">
      <c r="A165" s="14" t="str">
        <f aca="true">IF(ISERROR(SMALL(E$2:E$400,ROW()-1)),"",INDIRECT("D"&amp;SMALL(E$2:E$400,ROW()-1)))</f>
        <v/>
      </c>
      <c r="B165" s="14" t="str">
        <f aca="true">IF(ROW()-1&lt;=J$1,INDIRECT("LD!I"&amp;SMALL(J$2:J$1000,ROW()-1),1),"")</f>
        <v/>
      </c>
      <c r="D165" s="17" t="str">
        <f aca="false">IF(Inventaires!H166="","",Inventaires!H166)</f>
        <v>4800 Produits Ménagers</v>
      </c>
      <c r="E165" s="0" t="str">
        <f aca="false">IF(OR(D165="",D165=D166),"",ROW())</f>
        <v/>
      </c>
      <c r="F165" s="0" t="str">
        <f aca="false">IF(OR(Inventaires!H166="",Rapport!A$2&lt;&gt;Inventaires!H166),"",Inventaires!I166)</f>
        <v/>
      </c>
      <c r="G165" s="0" t="str">
        <f aca="false">IF(F165="","",ROW())</f>
        <v/>
      </c>
      <c r="H165" s="0" t="str">
        <f aca="false">IF(OR(F165&lt;&gt;Rapport!$C$1,F165=""),"",ROW())</f>
        <v/>
      </c>
      <c r="I165" s="17" t="str">
        <f aca="false">IF(COUNTIF($I164:I$3,F165)&lt;1,F165,"")</f>
        <v/>
      </c>
      <c r="J165" s="0" t="str">
        <f aca="false">IF(OR(I165=0,I165&lt;&gt;""),ROW(),"")</f>
        <v/>
      </c>
    </row>
    <row r="166" customFormat="false" ht="13.8" hidden="false" customHeight="false" outlineLevel="0" collapsed="false">
      <c r="A166" s="14" t="str">
        <f aca="true">IF(ISERROR(SMALL(E$2:E$400,ROW()-1)),"",INDIRECT("D"&amp;SMALL(E$2:E$400,ROW()-1)))</f>
        <v/>
      </c>
      <c r="B166" s="14" t="str">
        <f aca="true">IF(ROW()-1&lt;=J$1,INDIRECT("LD!I"&amp;SMALL(J$2:J$1000,ROW()-1),1),"")</f>
        <v/>
      </c>
      <c r="D166" s="17" t="str">
        <f aca="false">IF(Inventaires!H167="","",Inventaires!H167)</f>
        <v>4800 Produits Ménagers</v>
      </c>
      <c r="E166" s="0" t="str">
        <f aca="false">IF(OR(D166="",D166=D167),"",ROW())</f>
        <v/>
      </c>
      <c r="F166" s="0" t="str">
        <f aca="false">IF(OR(Inventaires!H167="",Rapport!A$2&lt;&gt;Inventaires!H167),"",Inventaires!I167)</f>
        <v/>
      </c>
      <c r="G166" s="0" t="str">
        <f aca="false">IF(F166="","",ROW())</f>
        <v/>
      </c>
      <c r="H166" s="0" t="str">
        <f aca="false">IF(OR(F166&lt;&gt;Rapport!$C$1,F166=""),"",ROW())</f>
        <v/>
      </c>
      <c r="I166" s="17" t="str">
        <f aca="false">IF(COUNTIF($I165:I$3,F166)&lt;1,F166,"")</f>
        <v/>
      </c>
      <c r="J166" s="0" t="str">
        <f aca="false">IF(OR(I166=0,I166&lt;&gt;""),ROW(),"")</f>
        <v/>
      </c>
    </row>
    <row r="167" customFormat="false" ht="13.8" hidden="false" customHeight="false" outlineLevel="0" collapsed="false">
      <c r="A167" s="14" t="str">
        <f aca="true">IF(ISERROR(SMALL(E$2:E$400,ROW()-1)),"",INDIRECT("D"&amp;SMALL(E$2:E$400,ROW()-1)))</f>
        <v/>
      </c>
      <c r="B167" s="14" t="str">
        <f aca="true">IF(ROW()-1&lt;=J$1,INDIRECT("LD!I"&amp;SMALL(J$2:J$1000,ROW()-1),1),"")</f>
        <v/>
      </c>
      <c r="D167" s="17" t="str">
        <f aca="false">IF(Inventaires!H168="","",Inventaires!H168)</f>
        <v>4800 Produits Ménagers</v>
      </c>
      <c r="E167" s="0" t="str">
        <f aca="false">IF(OR(D167="",D167=D168),"",ROW())</f>
        <v/>
      </c>
      <c r="F167" s="0" t="str">
        <f aca="false">IF(OR(Inventaires!H168="",Rapport!A$2&lt;&gt;Inventaires!H168),"",Inventaires!I168)</f>
        <v/>
      </c>
      <c r="G167" s="0" t="str">
        <f aca="false">IF(F167="","",ROW())</f>
        <v/>
      </c>
      <c r="H167" s="0" t="str">
        <f aca="false">IF(OR(F167&lt;&gt;Rapport!$C$1,F167=""),"",ROW())</f>
        <v/>
      </c>
      <c r="I167" s="17" t="str">
        <f aca="false">IF(COUNTIF($I166:I$3,F167)&lt;1,F167,"")</f>
        <v/>
      </c>
      <c r="J167" s="0" t="str">
        <f aca="false">IF(OR(I167=0,I167&lt;&gt;""),ROW(),"")</f>
        <v/>
      </c>
    </row>
    <row r="168" customFormat="false" ht="13.8" hidden="false" customHeight="false" outlineLevel="0" collapsed="false">
      <c r="A168" s="14" t="str">
        <f aca="true">IF(ISERROR(SMALL(E$2:E$400,ROW()-1)),"",INDIRECT("D"&amp;SMALL(E$2:E$400,ROW()-1)))</f>
        <v/>
      </c>
      <c r="B168" s="14" t="str">
        <f aca="true">IF(ROW()-1&lt;=J$1,INDIRECT("LD!I"&amp;SMALL(J$2:J$1000,ROW()-1),1),"")</f>
        <v/>
      </c>
      <c r="D168" s="17" t="str">
        <f aca="false">IF(Inventaires!H169="","",Inventaires!H169)</f>
        <v>4800 Produits Ménagers</v>
      </c>
      <c r="E168" s="0" t="str">
        <f aca="false">IF(OR(D168="",D168=D169),"",ROW())</f>
        <v/>
      </c>
      <c r="F168" s="0" t="str">
        <f aca="false">IF(OR(Inventaires!H169="",Rapport!A$2&lt;&gt;Inventaires!H169),"",Inventaires!I169)</f>
        <v/>
      </c>
      <c r="G168" s="0" t="str">
        <f aca="false">IF(F168="","",ROW())</f>
        <v/>
      </c>
      <c r="H168" s="0" t="str">
        <f aca="false">IF(OR(F168&lt;&gt;Rapport!$C$1,F168=""),"",ROW())</f>
        <v/>
      </c>
      <c r="I168" s="17" t="str">
        <f aca="false">IF(COUNTIF($I167:I$3,F168)&lt;1,F168,"")</f>
        <v/>
      </c>
      <c r="J168" s="0" t="str">
        <f aca="false">IF(OR(I168=0,I168&lt;&gt;""),ROW(),"")</f>
        <v/>
      </c>
    </row>
    <row r="169" customFormat="false" ht="13.8" hidden="false" customHeight="false" outlineLevel="0" collapsed="false">
      <c r="A169" s="14" t="str">
        <f aca="true">IF(ISERROR(SMALL(E$2:E$400,ROW()-1)),"",INDIRECT("D"&amp;SMALL(E$2:E$400,ROW()-1)))</f>
        <v/>
      </c>
      <c r="B169" s="14" t="str">
        <f aca="true">IF(ROW()-1&lt;=J$1,INDIRECT("LD!I"&amp;SMALL(J$2:J$1000,ROW()-1),1),"")</f>
        <v/>
      </c>
      <c r="D169" s="17" t="str">
        <f aca="false">IF(Inventaires!H170="","",Inventaires!H170)</f>
        <v>4800 Produits Ménagers</v>
      </c>
      <c r="E169" s="0" t="str">
        <f aca="false">IF(OR(D169="",D169=D170),"",ROW())</f>
        <v/>
      </c>
      <c r="F169" s="0" t="str">
        <f aca="false">IF(OR(Inventaires!H170="",Rapport!A$2&lt;&gt;Inventaires!H170),"",Inventaires!I170)</f>
        <v/>
      </c>
      <c r="G169" s="0" t="str">
        <f aca="false">IF(F169="","",ROW())</f>
        <v/>
      </c>
      <c r="H169" s="0" t="str">
        <f aca="false">IF(OR(F169&lt;&gt;Rapport!$C$1,F169=""),"",ROW())</f>
        <v/>
      </c>
      <c r="I169" s="17" t="str">
        <f aca="false">IF(COUNTIF($I168:I$3,F169)&lt;1,F169,"")</f>
        <v/>
      </c>
      <c r="J169" s="0" t="str">
        <f aca="false">IF(OR(I169=0,I169&lt;&gt;""),ROW(),"")</f>
        <v/>
      </c>
    </row>
    <row r="170" customFormat="false" ht="13.8" hidden="false" customHeight="false" outlineLevel="0" collapsed="false">
      <c r="A170" s="14" t="str">
        <f aca="true">IF(ISERROR(SMALL(E$2:E$400,ROW()-1)),"",INDIRECT("D"&amp;SMALL(E$2:E$400,ROW()-1)))</f>
        <v/>
      </c>
      <c r="B170" s="14" t="str">
        <f aca="true">IF(ROW()-1&lt;=J$1,INDIRECT("LD!I"&amp;SMALL(J$2:J$1000,ROW()-1),1),"")</f>
        <v/>
      </c>
      <c r="D170" s="17" t="str">
        <f aca="false">IF(Inventaires!H171="","",Inventaires!H171)</f>
        <v>4800 Produits Ménagers</v>
      </c>
      <c r="E170" s="0" t="str">
        <f aca="false">IF(OR(D170="",D170=D171),"",ROW())</f>
        <v/>
      </c>
      <c r="F170" s="0" t="str">
        <f aca="false">IF(OR(Inventaires!H171="",Rapport!A$2&lt;&gt;Inventaires!H171),"",Inventaires!I171)</f>
        <v/>
      </c>
      <c r="G170" s="0" t="str">
        <f aca="false">IF(F170="","",ROW())</f>
        <v/>
      </c>
      <c r="H170" s="0" t="str">
        <f aca="false">IF(OR(F170&lt;&gt;Rapport!$C$1,F170=""),"",ROW())</f>
        <v/>
      </c>
      <c r="I170" s="17" t="str">
        <f aca="false">IF(COUNTIF($I169:I$3,F170)&lt;1,F170,"")</f>
        <v/>
      </c>
      <c r="J170" s="0" t="str">
        <f aca="false">IF(OR(I170=0,I170&lt;&gt;""),ROW(),"")</f>
        <v/>
      </c>
    </row>
    <row r="171" customFormat="false" ht="13.8" hidden="false" customHeight="false" outlineLevel="0" collapsed="false">
      <c r="A171" s="14" t="str">
        <f aca="true">IF(ISERROR(SMALL(E$2:E$400,ROW()-1)),"",INDIRECT("D"&amp;SMALL(E$2:E$400,ROW()-1)))</f>
        <v/>
      </c>
      <c r="B171" s="14" t="str">
        <f aca="true">IF(ROW()-1&lt;=J$1,INDIRECT("LD!I"&amp;SMALL(J$2:J$1000,ROW()-1),1),"")</f>
        <v/>
      </c>
      <c r="D171" s="17" t="str">
        <f aca="false">IF(Inventaires!H172="","",Inventaires!H172)</f>
        <v>4800 Produits Ménagers</v>
      </c>
      <c r="E171" s="0" t="str">
        <f aca="false">IF(OR(D171="",D171=D172),"",ROW())</f>
        <v/>
      </c>
      <c r="F171" s="0" t="str">
        <f aca="false">IF(OR(Inventaires!H172="",Rapport!A$2&lt;&gt;Inventaires!H172),"",Inventaires!I172)</f>
        <v/>
      </c>
      <c r="G171" s="0" t="str">
        <f aca="false">IF(F171="","",ROW())</f>
        <v/>
      </c>
      <c r="H171" s="0" t="str">
        <f aca="false">IF(OR(F171&lt;&gt;Rapport!$C$1,F171=""),"",ROW())</f>
        <v/>
      </c>
      <c r="I171" s="17" t="str">
        <f aca="false">IF(COUNTIF($I170:I$3,F171)&lt;1,F171,"")</f>
        <v/>
      </c>
      <c r="J171" s="0" t="str">
        <f aca="false">IF(OR(I171=0,I171&lt;&gt;""),ROW(),"")</f>
        <v/>
      </c>
    </row>
    <row r="172" customFormat="false" ht="13.8" hidden="false" customHeight="false" outlineLevel="0" collapsed="false">
      <c r="A172" s="14" t="str">
        <f aca="true">IF(ISERROR(SMALL(E$2:E$400,ROW()-1)),"",INDIRECT("D"&amp;SMALL(E$2:E$400,ROW()-1)))</f>
        <v/>
      </c>
      <c r="B172" s="14" t="str">
        <f aca="true">IF(ROW()-1&lt;=J$1,INDIRECT("LD!I"&amp;SMALL(J$2:J$1000,ROW()-1),1),"")</f>
        <v/>
      </c>
      <c r="D172" s="17" t="str">
        <f aca="false">IF(Inventaires!H173="","",Inventaires!H173)</f>
        <v>4800 Produits Ménagers</v>
      </c>
      <c r="E172" s="0" t="str">
        <f aca="false">IF(OR(D172="",D172=D173),"",ROW())</f>
        <v/>
      </c>
      <c r="F172" s="0" t="str">
        <f aca="false">IF(OR(Inventaires!H173="",Rapport!A$2&lt;&gt;Inventaires!H173),"",Inventaires!I173)</f>
        <v/>
      </c>
      <c r="G172" s="0" t="str">
        <f aca="false">IF(F172="","",ROW())</f>
        <v/>
      </c>
      <c r="H172" s="0" t="str">
        <f aca="false">IF(OR(F172&lt;&gt;Rapport!$C$1,F172=""),"",ROW())</f>
        <v/>
      </c>
      <c r="I172" s="17" t="str">
        <f aca="false">IF(COUNTIF($I171:I$3,F172)&lt;1,F172,"")</f>
        <v/>
      </c>
      <c r="J172" s="0" t="str">
        <f aca="false">IF(OR(I172=0,I172&lt;&gt;""),ROW(),"")</f>
        <v/>
      </c>
    </row>
    <row r="173" customFormat="false" ht="13.8" hidden="false" customHeight="false" outlineLevel="0" collapsed="false">
      <c r="A173" s="14" t="str">
        <f aca="true">IF(ISERROR(SMALL(E$2:E$400,ROW()-1)),"",INDIRECT("D"&amp;SMALL(E$2:E$400,ROW()-1)))</f>
        <v/>
      </c>
      <c r="B173" s="14" t="str">
        <f aca="true">IF(ROW()-1&lt;=J$1,INDIRECT("LD!I"&amp;SMALL(J$2:J$1000,ROW()-1),1),"")</f>
        <v/>
      </c>
      <c r="D173" s="17" t="str">
        <f aca="false">IF(Inventaires!H174="","",Inventaires!H174)</f>
        <v>4800 Produits Ménagers</v>
      </c>
      <c r="E173" s="0" t="str">
        <f aca="false">IF(OR(D173="",D173=D174),"",ROW())</f>
        <v/>
      </c>
      <c r="F173" s="0" t="str">
        <f aca="false">IF(OR(Inventaires!H174="",Rapport!A$2&lt;&gt;Inventaires!H174),"",Inventaires!I174)</f>
        <v/>
      </c>
      <c r="G173" s="0" t="str">
        <f aca="false">IF(F173="","",ROW())</f>
        <v/>
      </c>
      <c r="H173" s="0" t="str">
        <f aca="false">IF(OR(F173&lt;&gt;Rapport!$C$1,F173=""),"",ROW())</f>
        <v/>
      </c>
      <c r="I173" s="17" t="str">
        <f aca="false">IF(COUNTIF($I172:I$3,F173)&lt;1,F173,"")</f>
        <v/>
      </c>
      <c r="J173" s="0" t="str">
        <f aca="false">IF(OR(I173=0,I173&lt;&gt;""),ROW(),"")</f>
        <v/>
      </c>
    </row>
    <row r="174" customFormat="false" ht="13.8" hidden="false" customHeight="false" outlineLevel="0" collapsed="false">
      <c r="A174" s="14" t="str">
        <f aca="true">IF(ISERROR(SMALL(E$2:E$400,ROW()-1)),"",INDIRECT("D"&amp;SMALL(E$2:E$400,ROW()-1)))</f>
        <v/>
      </c>
      <c r="B174" s="14" t="str">
        <f aca="true">IF(ROW()-1&lt;=J$1,INDIRECT("LD!I"&amp;SMALL(J$2:J$1000,ROW()-1),1),"")</f>
        <v/>
      </c>
      <c r="D174" s="17" t="str">
        <f aca="false">IF(Inventaires!H175="","",Inventaires!H175)</f>
        <v>4800 Produits Ménagers</v>
      </c>
      <c r="E174" s="0" t="str">
        <f aca="false">IF(OR(D174="",D174=D175),"",ROW())</f>
        <v/>
      </c>
      <c r="F174" s="0" t="str">
        <f aca="false">IF(OR(Inventaires!H175="",Rapport!A$2&lt;&gt;Inventaires!H175),"",Inventaires!I175)</f>
        <v/>
      </c>
      <c r="G174" s="0" t="str">
        <f aca="false">IF(F174="","",ROW())</f>
        <v/>
      </c>
      <c r="H174" s="0" t="str">
        <f aca="false">IF(OR(F174&lt;&gt;Rapport!$C$1,F174=""),"",ROW())</f>
        <v/>
      </c>
      <c r="I174" s="17" t="str">
        <f aca="false">IF(COUNTIF($I173:I$3,F174)&lt;1,F174,"")</f>
        <v/>
      </c>
      <c r="J174" s="0" t="str">
        <f aca="false">IF(OR(I174=0,I174&lt;&gt;""),ROW(),"")</f>
        <v/>
      </c>
    </row>
    <row r="175" customFormat="false" ht="13.8" hidden="false" customHeight="false" outlineLevel="0" collapsed="false">
      <c r="A175" s="14" t="str">
        <f aca="true">IF(ISERROR(SMALL(E$2:E$400,ROW()-1)),"",INDIRECT("D"&amp;SMALL(E$2:E$400,ROW()-1)))</f>
        <v/>
      </c>
      <c r="B175" s="14" t="str">
        <f aca="true">IF(ROW()-1&lt;=J$1,INDIRECT("LD!I"&amp;SMALL(J$2:J$1000,ROW()-1),1),"")</f>
        <v/>
      </c>
      <c r="D175" s="17" t="str">
        <f aca="false">IF(Inventaires!H176="","",Inventaires!H176)</f>
        <v>4800 Produits Ménagers</v>
      </c>
      <c r="E175" s="0" t="str">
        <f aca="false">IF(OR(D175="",D175=D176),"",ROW())</f>
        <v/>
      </c>
      <c r="F175" s="0" t="str">
        <f aca="false">IF(OR(Inventaires!H176="",Rapport!A$2&lt;&gt;Inventaires!H176),"",Inventaires!I176)</f>
        <v/>
      </c>
      <c r="G175" s="0" t="str">
        <f aca="false">IF(F175="","",ROW())</f>
        <v/>
      </c>
      <c r="H175" s="0" t="str">
        <f aca="false">IF(OR(F175&lt;&gt;Rapport!$C$1,F175=""),"",ROW())</f>
        <v/>
      </c>
      <c r="I175" s="17" t="str">
        <f aca="false">IF(COUNTIF($I174:I$3,F175)&lt;1,F175,"")</f>
        <v/>
      </c>
      <c r="J175" s="0" t="str">
        <f aca="false">IF(OR(I175=0,I175&lt;&gt;""),ROW(),"")</f>
        <v/>
      </c>
    </row>
    <row r="176" customFormat="false" ht="13.8" hidden="false" customHeight="false" outlineLevel="0" collapsed="false">
      <c r="A176" s="14" t="str">
        <f aca="true">IF(ISERROR(SMALL(E$2:E$400,ROW()-1)),"",INDIRECT("D"&amp;SMALL(E$2:E$400,ROW()-1)))</f>
        <v/>
      </c>
      <c r="B176" s="14" t="str">
        <f aca="true">IF(ROW()-1&lt;=J$1,INDIRECT("LD!I"&amp;SMALL(J$2:J$1000,ROW()-1),1),"")</f>
        <v/>
      </c>
      <c r="D176" s="17" t="str">
        <f aca="false">IF(Inventaires!H177="","",Inventaires!H177)</f>
        <v>4800 Produits Ménagers</v>
      </c>
      <c r="E176" s="0" t="str">
        <f aca="false">IF(OR(D176="",D176=D177),"",ROW())</f>
        <v/>
      </c>
      <c r="F176" s="0" t="str">
        <f aca="false">IF(OR(Inventaires!H177="",Rapport!A$2&lt;&gt;Inventaires!H177),"",Inventaires!I177)</f>
        <v/>
      </c>
      <c r="G176" s="0" t="str">
        <f aca="false">IF(F176="","",ROW())</f>
        <v/>
      </c>
      <c r="H176" s="0" t="str">
        <f aca="false">IF(OR(F176&lt;&gt;Rapport!$C$1,F176=""),"",ROW())</f>
        <v/>
      </c>
      <c r="I176" s="17" t="str">
        <f aca="false">IF(COUNTIF($I175:I$3,F176)&lt;1,F176,"")</f>
        <v/>
      </c>
      <c r="J176" s="0" t="str">
        <f aca="false">IF(OR(I176=0,I176&lt;&gt;""),ROW(),"")</f>
        <v/>
      </c>
    </row>
    <row r="177" customFormat="false" ht="13.8" hidden="false" customHeight="false" outlineLevel="0" collapsed="false">
      <c r="A177" s="14" t="str">
        <f aca="true">IF(ISERROR(SMALL(E$2:E$400,ROW()-1)),"",INDIRECT("D"&amp;SMALL(E$2:E$400,ROW()-1)))</f>
        <v/>
      </c>
      <c r="B177" s="14" t="str">
        <f aca="true">IF(ROW()-1&lt;=J$1,INDIRECT("LD!I"&amp;SMALL(J$2:J$1000,ROW()-1),1),"")</f>
        <v/>
      </c>
      <c r="D177" s="17" t="str">
        <f aca="false">IF(Inventaires!H178="","",Inventaires!H178)</f>
        <v>4800 Produits Ménagers</v>
      </c>
      <c r="E177" s="0" t="str">
        <f aca="false">IF(OR(D177="",D177=D178),"",ROW())</f>
        <v/>
      </c>
      <c r="F177" s="0" t="str">
        <f aca="false">IF(OR(Inventaires!H178="",Rapport!A$2&lt;&gt;Inventaires!H178),"",Inventaires!I178)</f>
        <v/>
      </c>
      <c r="G177" s="0" t="str">
        <f aca="false">IF(F177="","",ROW())</f>
        <v/>
      </c>
      <c r="H177" s="0" t="str">
        <f aca="false">IF(OR(F177&lt;&gt;Rapport!$C$1,F177=""),"",ROW())</f>
        <v/>
      </c>
      <c r="I177" s="17" t="str">
        <f aca="false">IF(COUNTIF($I176:I$3,F177)&lt;1,F177,"")</f>
        <v/>
      </c>
      <c r="J177" s="0" t="str">
        <f aca="false">IF(OR(I177=0,I177&lt;&gt;""),ROW(),"")</f>
        <v/>
      </c>
    </row>
    <row r="178" customFormat="false" ht="13.8" hidden="false" customHeight="false" outlineLevel="0" collapsed="false">
      <c r="A178" s="14" t="str">
        <f aca="true">IF(ISERROR(SMALL(E$2:E$400,ROW()-1)),"",INDIRECT("D"&amp;SMALL(E$2:E$400,ROW()-1)))</f>
        <v/>
      </c>
      <c r="B178" s="14" t="str">
        <f aca="true">IF(ROW()-1&lt;=J$1,INDIRECT("LD!I"&amp;SMALL(J$2:J$1000,ROW()-1),1),"")</f>
        <v/>
      </c>
      <c r="D178" s="17" t="str">
        <f aca="false">IF(Inventaires!H179="","",Inventaires!H179)</f>
        <v>4800 Produits Ménagers</v>
      </c>
      <c r="E178" s="0" t="str">
        <f aca="false">IF(OR(D178="",D178=D179),"",ROW())</f>
        <v/>
      </c>
      <c r="F178" s="0" t="str">
        <f aca="false">IF(OR(Inventaires!H179="",Rapport!A$2&lt;&gt;Inventaires!H179),"",Inventaires!I179)</f>
        <v/>
      </c>
      <c r="G178" s="0" t="str">
        <f aca="false">IF(F178="","",ROW())</f>
        <v/>
      </c>
      <c r="H178" s="0" t="str">
        <f aca="false">IF(OR(F178&lt;&gt;Rapport!$C$1,F178=""),"",ROW())</f>
        <v/>
      </c>
      <c r="I178" s="17" t="str">
        <f aca="false">IF(COUNTIF($I177:I$3,F178)&lt;1,F178,"")</f>
        <v/>
      </c>
      <c r="J178" s="0" t="str">
        <f aca="false">IF(OR(I178=0,I178&lt;&gt;""),ROW(),"")</f>
        <v/>
      </c>
    </row>
    <row r="179" customFormat="false" ht="13.8" hidden="false" customHeight="false" outlineLevel="0" collapsed="false">
      <c r="A179" s="14" t="str">
        <f aca="true">IF(ISERROR(SMALL(E$2:E$400,ROW()-1)),"",INDIRECT("D"&amp;SMALL(E$2:E$400,ROW()-1)))</f>
        <v/>
      </c>
      <c r="B179" s="14" t="str">
        <f aca="true">IF(ROW()-1&lt;=J$1,INDIRECT("LD!I"&amp;SMALL(J$2:J$1000,ROW()-1),1),"")</f>
        <v/>
      </c>
      <c r="D179" s="17" t="str">
        <f aca="false">IF(Inventaires!H180="","",Inventaires!H180)</f>
        <v>4800 Produits Ménagers</v>
      </c>
      <c r="E179" s="0" t="str">
        <f aca="false">IF(OR(D179="",D179=D180),"",ROW())</f>
        <v/>
      </c>
      <c r="F179" s="0" t="str">
        <f aca="false">IF(OR(Inventaires!H180="",Rapport!A$2&lt;&gt;Inventaires!H180),"",Inventaires!I180)</f>
        <v/>
      </c>
      <c r="G179" s="0" t="str">
        <f aca="false">IF(F179="","",ROW())</f>
        <v/>
      </c>
      <c r="H179" s="0" t="str">
        <f aca="false">IF(OR(F179&lt;&gt;Rapport!$C$1,F179=""),"",ROW())</f>
        <v/>
      </c>
      <c r="I179" s="17" t="str">
        <f aca="false">IF(COUNTIF($I178:I$3,F179)&lt;1,F179,"")</f>
        <v/>
      </c>
      <c r="J179" s="0" t="str">
        <f aca="false">IF(OR(I179=0,I179&lt;&gt;""),ROW(),"")</f>
        <v/>
      </c>
    </row>
    <row r="180" customFormat="false" ht="13.8" hidden="false" customHeight="false" outlineLevel="0" collapsed="false">
      <c r="A180" s="14" t="str">
        <f aca="true">IF(ISERROR(SMALL(E$2:E$400,ROW()-1)),"",INDIRECT("D"&amp;SMALL(E$2:E$400,ROW()-1)))</f>
        <v/>
      </c>
      <c r="B180" s="14" t="str">
        <f aca="true">IF(ROW()-1&lt;=J$1,INDIRECT("LD!I"&amp;SMALL(J$2:J$1000,ROW()-1),1),"")</f>
        <v/>
      </c>
      <c r="D180" s="17" t="str">
        <f aca="false">IF(Inventaires!H181="","",Inventaires!H181)</f>
        <v>4800 Produits Ménagers</v>
      </c>
      <c r="E180" s="0" t="str">
        <f aca="false">IF(OR(D180="",D180=D181),"",ROW())</f>
        <v/>
      </c>
      <c r="F180" s="0" t="str">
        <f aca="false">IF(OR(Inventaires!H181="",Rapport!A$2&lt;&gt;Inventaires!H181),"",Inventaires!I181)</f>
        <v/>
      </c>
      <c r="G180" s="0" t="str">
        <f aca="false">IF(F180="","",ROW())</f>
        <v/>
      </c>
      <c r="H180" s="0" t="str">
        <f aca="false">IF(OR(F180&lt;&gt;Rapport!$C$1,F180=""),"",ROW())</f>
        <v/>
      </c>
      <c r="I180" s="17" t="str">
        <f aca="false">IF(COUNTIF($I179:I$3,F180)&lt;1,F180,"")</f>
        <v/>
      </c>
      <c r="J180" s="0" t="str">
        <f aca="false">IF(OR(I180=0,I180&lt;&gt;""),ROW(),"")</f>
        <v/>
      </c>
    </row>
    <row r="181" customFormat="false" ht="13.8" hidden="false" customHeight="false" outlineLevel="0" collapsed="false">
      <c r="A181" s="14" t="str">
        <f aca="true">IF(ISERROR(SMALL(E$2:E$400,ROW()-1)),"",INDIRECT("D"&amp;SMALL(E$2:E$400,ROW()-1)))</f>
        <v/>
      </c>
      <c r="B181" s="14" t="str">
        <f aca="true">IF(ROW()-1&lt;=J$1,INDIRECT("LD!I"&amp;SMALL(J$2:J$1000,ROW()-1),1),"")</f>
        <v/>
      </c>
      <c r="D181" s="17" t="str">
        <f aca="false">IF(Inventaires!H182="","",Inventaires!H182)</f>
        <v>4800 Produits Ménagers</v>
      </c>
      <c r="E181" s="0" t="str">
        <f aca="false">IF(OR(D181="",D181=D182),"",ROW())</f>
        <v/>
      </c>
      <c r="F181" s="0" t="str">
        <f aca="false">IF(OR(Inventaires!H182="",Rapport!A$2&lt;&gt;Inventaires!H182),"",Inventaires!I182)</f>
        <v/>
      </c>
      <c r="G181" s="0" t="str">
        <f aca="false">IF(F181="","",ROW())</f>
        <v/>
      </c>
      <c r="H181" s="0" t="str">
        <f aca="false">IF(OR(F181&lt;&gt;Rapport!$C$1,F181=""),"",ROW())</f>
        <v/>
      </c>
      <c r="I181" s="17" t="str">
        <f aca="false">IF(COUNTIF($I180:I$3,F181)&lt;1,F181,"")</f>
        <v/>
      </c>
      <c r="J181" s="0" t="str">
        <f aca="false">IF(OR(I181=0,I181&lt;&gt;""),ROW(),"")</f>
        <v/>
      </c>
    </row>
    <row r="182" customFormat="false" ht="13.8" hidden="false" customHeight="false" outlineLevel="0" collapsed="false">
      <c r="A182" s="14" t="str">
        <f aca="true">IF(ISERROR(SMALL(E$2:E$400,ROW()-1)),"",INDIRECT("D"&amp;SMALL(E$2:E$400,ROW()-1)))</f>
        <v/>
      </c>
      <c r="B182" s="14" t="str">
        <f aca="true">IF(ROW()-1&lt;=J$1,INDIRECT("LD!I"&amp;SMALL(J$2:J$1000,ROW()-1),1),"")</f>
        <v/>
      </c>
      <c r="D182" s="17" t="str">
        <f aca="false">IF(Inventaires!H183="","",Inventaires!H183)</f>
        <v>4800 Produits Ménagers</v>
      </c>
      <c r="E182" s="0" t="str">
        <f aca="false">IF(OR(D182="",D182=D183),"",ROW())</f>
        <v/>
      </c>
      <c r="F182" s="0" t="str">
        <f aca="false">IF(OR(Inventaires!H183="",Rapport!A$2&lt;&gt;Inventaires!H183),"",Inventaires!I183)</f>
        <v/>
      </c>
      <c r="G182" s="0" t="str">
        <f aca="false">IF(F182="","",ROW())</f>
        <v/>
      </c>
      <c r="H182" s="0" t="str">
        <f aca="false">IF(OR(F182&lt;&gt;Rapport!$C$1,F182=""),"",ROW())</f>
        <v/>
      </c>
      <c r="I182" s="17" t="str">
        <f aca="false">IF(COUNTIF($I181:I$3,F182)&lt;1,F182,"")</f>
        <v/>
      </c>
      <c r="J182" s="0" t="str">
        <f aca="false">IF(OR(I182=0,I182&lt;&gt;""),ROW(),"")</f>
        <v/>
      </c>
    </row>
    <row r="183" customFormat="false" ht="13.8" hidden="false" customHeight="false" outlineLevel="0" collapsed="false">
      <c r="A183" s="14" t="str">
        <f aca="true">IF(ISERROR(SMALL(E$2:E$400,ROW()-1)),"",INDIRECT("D"&amp;SMALL(E$2:E$400,ROW()-1)))</f>
        <v/>
      </c>
      <c r="B183" s="14" t="str">
        <f aca="true">IF(ROW()-1&lt;=J$1,INDIRECT("LD!I"&amp;SMALL(J$2:J$1000,ROW()-1),1),"")</f>
        <v/>
      </c>
      <c r="D183" s="17" t="str">
        <f aca="false">IF(Inventaires!H184="","",Inventaires!H184)</f>
        <v>4800 Produits Ménagers</v>
      </c>
      <c r="E183" s="0" t="str">
        <f aca="false">IF(OR(D183="",D183=D184),"",ROW())</f>
        <v/>
      </c>
      <c r="F183" s="0" t="str">
        <f aca="false">IF(OR(Inventaires!H184="",Rapport!A$2&lt;&gt;Inventaires!H184),"",Inventaires!I184)</f>
        <v/>
      </c>
      <c r="G183" s="0" t="str">
        <f aca="false">IF(F183="","",ROW())</f>
        <v/>
      </c>
      <c r="H183" s="0" t="str">
        <f aca="false">IF(OR(F183&lt;&gt;Rapport!$C$1,F183=""),"",ROW())</f>
        <v/>
      </c>
      <c r="I183" s="17" t="str">
        <f aca="false">IF(COUNTIF($I182:I$3,F183)&lt;1,F183,"")</f>
        <v/>
      </c>
      <c r="J183" s="0" t="str">
        <f aca="false">IF(OR(I183=0,I183&lt;&gt;""),ROW(),"")</f>
        <v/>
      </c>
    </row>
    <row r="184" customFormat="false" ht="13.8" hidden="false" customHeight="false" outlineLevel="0" collapsed="false">
      <c r="A184" s="14" t="str">
        <f aca="true">IF(ISERROR(SMALL(E$2:E$400,ROW()-1)),"",INDIRECT("D"&amp;SMALL(E$2:E$400,ROW()-1)))</f>
        <v/>
      </c>
      <c r="B184" s="14" t="str">
        <f aca="true">IF(ROW()-1&lt;=J$1,INDIRECT("LD!I"&amp;SMALL(J$2:J$1000,ROW()-1),1),"")</f>
        <v/>
      </c>
      <c r="D184" s="17" t="str">
        <f aca="false">IF(Inventaires!H185="","",Inventaires!H185)</f>
        <v>4800 Produits Ménagers</v>
      </c>
      <c r="E184" s="0" t="str">
        <f aca="false">IF(OR(D184="",D184=D185),"",ROW())</f>
        <v/>
      </c>
      <c r="F184" s="0" t="str">
        <f aca="false">IF(OR(Inventaires!H185="",Rapport!A$2&lt;&gt;Inventaires!H185),"",Inventaires!I185)</f>
        <v/>
      </c>
      <c r="G184" s="0" t="str">
        <f aca="false">IF(F184="","",ROW())</f>
        <v/>
      </c>
      <c r="H184" s="0" t="str">
        <f aca="false">IF(OR(F184&lt;&gt;Rapport!$C$1,F184=""),"",ROW())</f>
        <v/>
      </c>
      <c r="I184" s="17" t="str">
        <f aca="false">IF(COUNTIF($I183:I$3,F184)&lt;1,F184,"")</f>
        <v/>
      </c>
      <c r="J184" s="0" t="str">
        <f aca="false">IF(OR(I184=0,I184&lt;&gt;""),ROW(),"")</f>
        <v/>
      </c>
    </row>
    <row r="185" customFormat="false" ht="13.8" hidden="false" customHeight="false" outlineLevel="0" collapsed="false">
      <c r="A185" s="14" t="str">
        <f aca="true">IF(ISERROR(SMALL(E$2:E$400,ROW()-1)),"",INDIRECT("D"&amp;SMALL(E$2:E$400,ROW()-1)))</f>
        <v/>
      </c>
      <c r="B185" s="14" t="str">
        <f aca="true">IF(ROW()-1&lt;=J$1,INDIRECT("LD!I"&amp;SMALL(J$2:J$1000,ROW()-1),1),"")</f>
        <v/>
      </c>
      <c r="D185" s="17" t="str">
        <f aca="false">IF(Inventaires!H186="","",Inventaires!H186)</f>
        <v>4800 Produits Ménagers</v>
      </c>
      <c r="E185" s="0" t="str">
        <f aca="false">IF(OR(D185="",D185=D186),"",ROW())</f>
        <v/>
      </c>
      <c r="F185" s="0" t="str">
        <f aca="false">IF(OR(Inventaires!H186="",Rapport!A$2&lt;&gt;Inventaires!H186),"",Inventaires!I186)</f>
        <v/>
      </c>
      <c r="G185" s="0" t="str">
        <f aca="false">IF(F185="","",ROW())</f>
        <v/>
      </c>
      <c r="H185" s="0" t="str">
        <f aca="false">IF(OR(F185&lt;&gt;Rapport!$C$1,F185=""),"",ROW())</f>
        <v/>
      </c>
      <c r="I185" s="17" t="str">
        <f aca="false">IF(COUNTIF($I184:I$3,F185)&lt;1,F185,"")</f>
        <v/>
      </c>
      <c r="J185" s="0" t="str">
        <f aca="false">IF(OR(I185=0,I185&lt;&gt;""),ROW(),"")</f>
        <v/>
      </c>
    </row>
    <row r="186" customFormat="false" ht="13.8" hidden="false" customHeight="false" outlineLevel="0" collapsed="false">
      <c r="A186" s="14" t="str">
        <f aca="true">IF(ISERROR(SMALL(E$2:E$400,ROW()-1)),"",INDIRECT("D"&amp;SMALL(E$2:E$400,ROW()-1)))</f>
        <v/>
      </c>
      <c r="B186" s="14" t="str">
        <f aca="true">IF(ROW()-1&lt;=J$1,INDIRECT("LD!I"&amp;SMALL(J$2:J$1000,ROW()-1),1),"")</f>
        <v/>
      </c>
      <c r="D186" s="17" t="str">
        <f aca="false">IF(Inventaires!H187="","",Inventaires!H187)</f>
        <v>4800 Produits Ménagers</v>
      </c>
      <c r="E186" s="0" t="str">
        <f aca="false">IF(OR(D186="",D186=D187),"",ROW())</f>
        <v/>
      </c>
      <c r="F186" s="0" t="str">
        <f aca="false">IF(OR(Inventaires!H187="",Rapport!A$2&lt;&gt;Inventaires!H187),"",Inventaires!I187)</f>
        <v/>
      </c>
      <c r="G186" s="0" t="str">
        <f aca="false">IF(F186="","",ROW())</f>
        <v/>
      </c>
      <c r="H186" s="0" t="str">
        <f aca="false">IF(OR(F186&lt;&gt;Rapport!$C$1,F186=""),"",ROW())</f>
        <v/>
      </c>
      <c r="I186" s="17" t="str">
        <f aca="false">IF(COUNTIF($I185:I$3,F186)&lt;1,F186,"")</f>
        <v/>
      </c>
      <c r="J186" s="0" t="str">
        <f aca="false">IF(OR(I186=0,I186&lt;&gt;""),ROW(),"")</f>
        <v/>
      </c>
    </row>
    <row r="187" customFormat="false" ht="13.8" hidden="false" customHeight="false" outlineLevel="0" collapsed="false">
      <c r="A187" s="14" t="str">
        <f aca="true">IF(ISERROR(SMALL(E$2:E$400,ROW()-1)),"",INDIRECT("D"&amp;SMALL(E$2:E$400,ROW()-1)))</f>
        <v/>
      </c>
      <c r="B187" s="14" t="str">
        <f aca="true">IF(ROW()-1&lt;=J$1,INDIRECT("LD!I"&amp;SMALL(J$2:J$1000,ROW()-1),1),"")</f>
        <v/>
      </c>
      <c r="D187" s="17" t="str">
        <f aca="false">IF(Inventaires!H188="","",Inventaires!H188)</f>
        <v>4800 Produits Ménagers</v>
      </c>
      <c r="E187" s="0" t="str">
        <f aca="false">IF(OR(D187="",D187=D188),"",ROW())</f>
        <v/>
      </c>
      <c r="F187" s="0" t="str">
        <f aca="false">IF(OR(Inventaires!H188="",Rapport!A$2&lt;&gt;Inventaires!H188),"",Inventaires!I188)</f>
        <v/>
      </c>
      <c r="G187" s="0" t="str">
        <f aca="false">IF(F187="","",ROW())</f>
        <v/>
      </c>
      <c r="H187" s="0" t="str">
        <f aca="false">IF(OR(F187&lt;&gt;Rapport!$C$1,F187=""),"",ROW())</f>
        <v/>
      </c>
      <c r="I187" s="17" t="str">
        <f aca="false">IF(COUNTIF($I186:I$3,F187)&lt;1,F187,"")</f>
        <v/>
      </c>
      <c r="J187" s="0" t="str">
        <f aca="false">IF(OR(I187=0,I187&lt;&gt;""),ROW(),"")</f>
        <v/>
      </c>
    </row>
    <row r="188" customFormat="false" ht="13.8" hidden="false" customHeight="false" outlineLevel="0" collapsed="false">
      <c r="A188" s="14" t="str">
        <f aca="true">IF(ISERROR(SMALL(E$2:E$400,ROW()-1)),"",INDIRECT("D"&amp;SMALL(E$2:E$400,ROW()-1)))</f>
        <v/>
      </c>
      <c r="B188" s="14" t="str">
        <f aca="true">IF(ROW()-1&lt;=J$1,INDIRECT("LD!I"&amp;SMALL(J$2:J$1000,ROW()-1),1),"")</f>
        <v/>
      </c>
      <c r="D188" s="17" t="str">
        <f aca="false">IF(Inventaires!H189="","",Inventaires!H189)</f>
        <v>4800 Produits Ménagers</v>
      </c>
      <c r="E188" s="0" t="str">
        <f aca="false">IF(OR(D188="",D188=D189),"",ROW())</f>
        <v/>
      </c>
      <c r="F188" s="0" t="str">
        <f aca="false">IF(OR(Inventaires!H189="",Rapport!A$2&lt;&gt;Inventaires!H189),"",Inventaires!I189)</f>
        <v/>
      </c>
      <c r="G188" s="0" t="str">
        <f aca="false">IF(F188="","",ROW())</f>
        <v/>
      </c>
      <c r="H188" s="0" t="str">
        <f aca="false">IF(OR(F188&lt;&gt;Rapport!$C$1,F188=""),"",ROW())</f>
        <v/>
      </c>
      <c r="I188" s="17" t="str">
        <f aca="false">IF(COUNTIF($I187:I$3,F188)&lt;1,F188,"")</f>
        <v/>
      </c>
      <c r="J188" s="0" t="str">
        <f aca="false">IF(OR(I188=0,I188&lt;&gt;""),ROW(),"")</f>
        <v/>
      </c>
    </row>
    <row r="189" customFormat="false" ht="13.8" hidden="false" customHeight="false" outlineLevel="0" collapsed="false">
      <c r="A189" s="14" t="str">
        <f aca="true">IF(ISERROR(SMALL(E$2:E$400,ROW()-1)),"",INDIRECT("D"&amp;SMALL(E$2:E$400,ROW()-1)))</f>
        <v/>
      </c>
      <c r="B189" s="14" t="str">
        <f aca="true">IF(ROW()-1&lt;=J$1,INDIRECT("LD!I"&amp;SMALL(J$2:J$1000,ROW()-1),1),"")</f>
        <v/>
      </c>
      <c r="D189" s="17" t="str">
        <f aca="false">IF(Inventaires!H190="","",Inventaires!H190)</f>
        <v>4800 Produits Ménagers</v>
      </c>
      <c r="E189" s="0" t="str">
        <f aca="false">IF(OR(D189="",D189=D190),"",ROW())</f>
        <v/>
      </c>
      <c r="F189" s="0" t="str">
        <f aca="false">IF(OR(Inventaires!H190="",Rapport!A$2&lt;&gt;Inventaires!H190),"",Inventaires!I190)</f>
        <v/>
      </c>
      <c r="G189" s="0" t="str">
        <f aca="false">IF(F189="","",ROW())</f>
        <v/>
      </c>
      <c r="H189" s="0" t="str">
        <f aca="false">IF(OR(F189&lt;&gt;Rapport!$C$1,F189=""),"",ROW())</f>
        <v/>
      </c>
      <c r="I189" s="17" t="str">
        <f aca="false">IF(COUNTIF($I188:I$3,F189)&lt;1,F189,"")</f>
        <v/>
      </c>
      <c r="J189" s="0" t="str">
        <f aca="false">IF(OR(I189=0,I189&lt;&gt;""),ROW(),"")</f>
        <v/>
      </c>
    </row>
    <row r="190" customFormat="false" ht="13.8" hidden="false" customHeight="false" outlineLevel="0" collapsed="false">
      <c r="A190" s="14" t="str">
        <f aca="true">IF(ISERROR(SMALL(E$2:E$400,ROW()-1)),"",INDIRECT("D"&amp;SMALL(E$2:E$400,ROW()-1)))</f>
        <v/>
      </c>
      <c r="B190" s="14" t="str">
        <f aca="true">IF(ROW()-1&lt;=J$1,INDIRECT("LD!I"&amp;SMALL(J$2:J$1000,ROW()-1),1),"")</f>
        <v/>
      </c>
      <c r="D190" s="17" t="str">
        <f aca="false">IF(Inventaires!H191="","",Inventaires!H191)</f>
        <v>4800 Produits Ménagers</v>
      </c>
      <c r="E190" s="0" t="str">
        <f aca="false">IF(OR(D190="",D190=D191),"",ROW())</f>
        <v/>
      </c>
      <c r="F190" s="0" t="str">
        <f aca="false">IF(OR(Inventaires!H191="",Rapport!A$2&lt;&gt;Inventaires!H191),"",Inventaires!I191)</f>
        <v/>
      </c>
      <c r="G190" s="0" t="str">
        <f aca="false">IF(F190="","",ROW())</f>
        <v/>
      </c>
      <c r="H190" s="0" t="str">
        <f aca="false">IF(OR(F190&lt;&gt;Rapport!$C$1,F190=""),"",ROW())</f>
        <v/>
      </c>
      <c r="I190" s="17" t="str">
        <f aca="false">IF(COUNTIF($I189:I$3,F190)&lt;1,F190,"")</f>
        <v/>
      </c>
      <c r="J190" s="0" t="str">
        <f aca="false">IF(OR(I190=0,I190&lt;&gt;""),ROW(),"")</f>
        <v/>
      </c>
    </row>
    <row r="191" customFormat="false" ht="13.8" hidden="false" customHeight="false" outlineLevel="0" collapsed="false">
      <c r="A191" s="14" t="str">
        <f aca="true">IF(ISERROR(SMALL(E$2:E$400,ROW()-1)),"",INDIRECT("D"&amp;SMALL(E$2:E$400,ROW()-1)))</f>
        <v/>
      </c>
      <c r="B191" s="14" t="str">
        <f aca="true">IF(ROW()-1&lt;=J$1,INDIRECT("LD!I"&amp;SMALL(J$2:J$1000,ROW()-1),1),"")</f>
        <v/>
      </c>
      <c r="D191" s="17" t="str">
        <f aca="false">IF(Inventaires!H192="","",Inventaires!H192)</f>
        <v>4800 Produits Ménagers</v>
      </c>
      <c r="E191" s="0" t="str">
        <f aca="false">IF(OR(D191="",D191=D192),"",ROW())</f>
        <v/>
      </c>
      <c r="F191" s="0" t="str">
        <f aca="false">IF(OR(Inventaires!H192="",Rapport!A$2&lt;&gt;Inventaires!H192),"",Inventaires!I192)</f>
        <v/>
      </c>
      <c r="G191" s="0" t="str">
        <f aca="false">IF(F191="","",ROW())</f>
        <v/>
      </c>
      <c r="H191" s="0" t="str">
        <f aca="false">IF(OR(F191&lt;&gt;Rapport!$C$1,F191=""),"",ROW())</f>
        <v/>
      </c>
      <c r="I191" s="17" t="str">
        <f aca="false">IF(COUNTIF($I190:I$3,F191)&lt;1,F191,"")</f>
        <v/>
      </c>
      <c r="J191" s="0" t="str">
        <f aca="false">IF(OR(I191=0,I191&lt;&gt;""),ROW(),"")</f>
        <v/>
      </c>
    </row>
    <row r="192" customFormat="false" ht="13.8" hidden="false" customHeight="false" outlineLevel="0" collapsed="false">
      <c r="A192" s="14" t="str">
        <f aca="true">IF(ISERROR(SMALL(E$2:E$400,ROW()-1)),"",INDIRECT("D"&amp;SMALL(E$2:E$400,ROW()-1)))</f>
        <v/>
      </c>
      <c r="B192" s="14" t="str">
        <f aca="true">IF(ROW()-1&lt;=J$1,INDIRECT("LD!I"&amp;SMALL(J$2:J$1000,ROW()-1),1),"")</f>
        <v/>
      </c>
      <c r="D192" s="17" t="str">
        <f aca="false">IF(Inventaires!H193="","",Inventaires!H193)</f>
        <v>4800 Produits Ménagers</v>
      </c>
      <c r="E192" s="0" t="str">
        <f aca="false">IF(OR(D192="",D192=D193),"",ROW())</f>
        <v/>
      </c>
      <c r="F192" s="0" t="str">
        <f aca="false">IF(OR(Inventaires!H193="",Rapport!A$2&lt;&gt;Inventaires!H193),"",Inventaires!I193)</f>
        <v/>
      </c>
      <c r="G192" s="0" t="str">
        <f aca="false">IF(F192="","",ROW())</f>
        <v/>
      </c>
      <c r="H192" s="0" t="str">
        <f aca="false">IF(OR(F192&lt;&gt;Rapport!$C$1,F192=""),"",ROW())</f>
        <v/>
      </c>
      <c r="I192" s="17" t="str">
        <f aca="false">IF(COUNTIF($I191:I$3,F192)&lt;1,F192,"")</f>
        <v/>
      </c>
      <c r="J192" s="0" t="str">
        <f aca="false">IF(OR(I192=0,I192&lt;&gt;""),ROW(),"")</f>
        <v/>
      </c>
    </row>
    <row r="193" customFormat="false" ht="13.8" hidden="false" customHeight="false" outlineLevel="0" collapsed="false">
      <c r="A193" s="14" t="str">
        <f aca="true">IF(ISERROR(SMALL(E$2:E$400,ROW()-1)),"",INDIRECT("D"&amp;SMALL(E$2:E$400,ROW()-1)))</f>
        <v/>
      </c>
      <c r="B193" s="14" t="str">
        <f aca="true">IF(ROW()-1&lt;=J$1,INDIRECT("LD!I"&amp;SMALL(J$2:J$1000,ROW()-1),1),"")</f>
        <v/>
      </c>
      <c r="D193" s="17" t="str">
        <f aca="false">IF(Inventaires!H194="","",Inventaires!H194)</f>
        <v>4800 Produits Ménagers</v>
      </c>
      <c r="E193" s="0" t="str">
        <f aca="false">IF(OR(D193="",D193=D194),"",ROW())</f>
        <v/>
      </c>
      <c r="F193" s="0" t="str">
        <f aca="false">IF(OR(Inventaires!H194="",Rapport!A$2&lt;&gt;Inventaires!H194),"",Inventaires!I194)</f>
        <v/>
      </c>
      <c r="G193" s="0" t="str">
        <f aca="false">IF(F193="","",ROW())</f>
        <v/>
      </c>
      <c r="H193" s="0" t="str">
        <f aca="false">IF(OR(F193&lt;&gt;Rapport!$C$1,F193=""),"",ROW())</f>
        <v/>
      </c>
      <c r="I193" s="17" t="str">
        <f aca="false">IF(COUNTIF($I192:I$3,F193)&lt;1,F193,"")</f>
        <v/>
      </c>
      <c r="J193" s="0" t="str">
        <f aca="false">IF(OR(I193=0,I193&lt;&gt;""),ROW(),"")</f>
        <v/>
      </c>
    </row>
    <row r="194" customFormat="false" ht="13.8" hidden="false" customHeight="false" outlineLevel="0" collapsed="false">
      <c r="A194" s="14" t="str">
        <f aca="true">IF(ISERROR(SMALL(E$2:E$400,ROW()-1)),"",INDIRECT("D"&amp;SMALL(E$2:E$400,ROW()-1)))</f>
        <v/>
      </c>
      <c r="B194" s="14" t="str">
        <f aca="true">IF(ROW()-1&lt;=J$1,INDIRECT("LD!I"&amp;SMALL(J$2:J$1000,ROW()-1),1),"")</f>
        <v/>
      </c>
      <c r="D194" s="17" t="str">
        <f aca="false">IF(Inventaires!H195="","",Inventaires!H195)</f>
        <v>4800 Produits Ménagers</v>
      </c>
      <c r="E194" s="0" t="str">
        <f aca="false">IF(OR(D194="",D194=D195),"",ROW())</f>
        <v/>
      </c>
      <c r="F194" s="0" t="str">
        <f aca="false">IF(OR(Inventaires!H195="",Rapport!A$2&lt;&gt;Inventaires!H195),"",Inventaires!I195)</f>
        <v/>
      </c>
      <c r="G194" s="0" t="str">
        <f aca="false">IF(F194="","",ROW())</f>
        <v/>
      </c>
      <c r="H194" s="0" t="str">
        <f aca="false">IF(OR(F194&lt;&gt;Rapport!$C$1,F194=""),"",ROW())</f>
        <v/>
      </c>
      <c r="I194" s="17" t="str">
        <f aca="false">IF(COUNTIF($I193:I$3,F194)&lt;1,F194,"")</f>
        <v/>
      </c>
      <c r="J194" s="0" t="str">
        <f aca="false">IF(OR(I194=0,I194&lt;&gt;""),ROW(),"")</f>
        <v/>
      </c>
    </row>
    <row r="195" customFormat="false" ht="13.8" hidden="false" customHeight="false" outlineLevel="0" collapsed="false">
      <c r="A195" s="14" t="str">
        <f aca="true">IF(ISERROR(SMALL(E$2:E$400,ROW()-1)),"",INDIRECT("D"&amp;SMALL(E$2:E$400,ROW()-1)))</f>
        <v/>
      </c>
      <c r="B195" s="14" t="str">
        <f aca="true">IF(ROW()-1&lt;=J$1,INDIRECT("LD!I"&amp;SMALL(J$2:J$1000,ROW()-1),1),"")</f>
        <v/>
      </c>
      <c r="D195" s="17" t="str">
        <f aca="false">IF(Inventaires!H196="","",Inventaires!H196)</f>
        <v>4800 Produits Ménagers</v>
      </c>
      <c r="E195" s="0" t="str">
        <f aca="false">IF(OR(D195="",D195=D196),"",ROW())</f>
        <v/>
      </c>
      <c r="F195" s="0" t="str">
        <f aca="false">IF(OR(Inventaires!H196="",Rapport!A$2&lt;&gt;Inventaires!H196),"",Inventaires!I196)</f>
        <v/>
      </c>
      <c r="G195" s="0" t="str">
        <f aca="false">IF(F195="","",ROW())</f>
        <v/>
      </c>
      <c r="H195" s="0" t="str">
        <f aca="false">IF(OR(F195&lt;&gt;Rapport!$C$1,F195=""),"",ROW())</f>
        <v/>
      </c>
      <c r="I195" s="17" t="str">
        <f aca="false">IF(COUNTIF($I194:I$3,F195)&lt;1,F195,"")</f>
        <v/>
      </c>
      <c r="J195" s="0" t="str">
        <f aca="false">IF(OR(I195=0,I195&lt;&gt;""),ROW(),"")</f>
        <v/>
      </c>
    </row>
    <row r="196" customFormat="false" ht="13.8" hidden="false" customHeight="false" outlineLevel="0" collapsed="false">
      <c r="A196" s="14" t="str">
        <f aca="true">IF(ISERROR(SMALL(E$2:E$400,ROW()-1)),"",INDIRECT("D"&amp;SMALL(E$2:E$400,ROW()-1)))</f>
        <v/>
      </c>
      <c r="B196" s="14" t="str">
        <f aca="true">IF(ROW()-1&lt;=J$1,INDIRECT("LD!I"&amp;SMALL(J$2:J$1000,ROW()-1),1),"")</f>
        <v/>
      </c>
      <c r="D196" s="17" t="str">
        <f aca="false">IF(Inventaires!H197="","",Inventaires!H197)</f>
        <v>4800 Produits Ménagers</v>
      </c>
      <c r="E196" s="0" t="str">
        <f aca="false">IF(OR(D196="",D196=D197),"",ROW())</f>
        <v/>
      </c>
      <c r="F196" s="0" t="str">
        <f aca="false">IF(OR(Inventaires!H197="",Rapport!A$2&lt;&gt;Inventaires!H197),"",Inventaires!I197)</f>
        <v/>
      </c>
      <c r="G196" s="0" t="str">
        <f aca="false">IF(F196="","",ROW())</f>
        <v/>
      </c>
      <c r="H196" s="0" t="str">
        <f aca="false">IF(OR(F196&lt;&gt;Rapport!$C$1,F196=""),"",ROW())</f>
        <v/>
      </c>
      <c r="I196" s="17" t="str">
        <f aca="false">IF(COUNTIF($I195:I$3,F196)&lt;1,F196,"")</f>
        <v/>
      </c>
      <c r="J196" s="0" t="str">
        <f aca="false">IF(OR(I196=0,I196&lt;&gt;""),ROW(),"")</f>
        <v/>
      </c>
    </row>
    <row r="197" customFormat="false" ht="13.8" hidden="false" customHeight="false" outlineLevel="0" collapsed="false">
      <c r="A197" s="14" t="str">
        <f aca="true">IF(ISERROR(SMALL(E$2:E$400,ROW()-1)),"",INDIRECT("D"&amp;SMALL(E$2:E$400,ROW()-1)))</f>
        <v/>
      </c>
      <c r="B197" s="14" t="str">
        <f aca="true">IF(ROW()-1&lt;=J$1,INDIRECT("LD!I"&amp;SMALL(J$2:J$1000,ROW()-1),1),"")</f>
        <v/>
      </c>
      <c r="D197" s="17" t="str">
        <f aca="false">IF(Inventaires!H198="","",Inventaires!H198)</f>
        <v>4800 Produits Ménagers</v>
      </c>
      <c r="E197" s="0" t="str">
        <f aca="false">IF(OR(D197="",D197=D198),"",ROW())</f>
        <v/>
      </c>
      <c r="F197" s="0" t="str">
        <f aca="false">IF(OR(Inventaires!H198="",Rapport!A$2&lt;&gt;Inventaires!H198),"",Inventaires!I198)</f>
        <v/>
      </c>
      <c r="G197" s="0" t="str">
        <f aca="false">IF(F197="","",ROW())</f>
        <v/>
      </c>
      <c r="H197" s="0" t="str">
        <f aca="false">IF(OR(F197&lt;&gt;Rapport!$C$1,F197=""),"",ROW())</f>
        <v/>
      </c>
      <c r="I197" s="17" t="str">
        <f aca="false">IF(COUNTIF($I196:I$3,F197)&lt;1,F197,"")</f>
        <v/>
      </c>
      <c r="J197" s="0" t="str">
        <f aca="false">IF(OR(I197=0,I197&lt;&gt;""),ROW(),"")</f>
        <v/>
      </c>
    </row>
    <row r="198" customFormat="false" ht="13.8" hidden="false" customHeight="false" outlineLevel="0" collapsed="false">
      <c r="A198" s="14" t="str">
        <f aca="true">IF(ISERROR(SMALL(E$2:E$400,ROW()-1)),"",INDIRECT("D"&amp;SMALL(E$2:E$400,ROW()-1)))</f>
        <v/>
      </c>
      <c r="B198" s="14" t="str">
        <f aca="true">IF(ROW()-1&lt;=J$1,INDIRECT("LD!I"&amp;SMALL(J$2:J$1000,ROW()-1),1),"")</f>
        <v/>
      </c>
      <c r="D198" s="17" t="str">
        <f aca="false">IF(Inventaires!H199="","",Inventaires!H199)</f>
        <v>4800 Produits Ménagers</v>
      </c>
      <c r="E198" s="0" t="str">
        <f aca="false">IF(OR(D198="",D198=D199),"",ROW())</f>
        <v/>
      </c>
      <c r="F198" s="0" t="str">
        <f aca="false">IF(OR(Inventaires!H199="",Rapport!A$2&lt;&gt;Inventaires!H199),"",Inventaires!I199)</f>
        <v/>
      </c>
      <c r="G198" s="0" t="str">
        <f aca="false">IF(F198="","",ROW())</f>
        <v/>
      </c>
      <c r="H198" s="0" t="str">
        <f aca="false">IF(OR(F198&lt;&gt;Rapport!$C$1,F198=""),"",ROW())</f>
        <v/>
      </c>
      <c r="I198" s="17" t="str">
        <f aca="false">IF(COUNTIF($I197:I$3,F198)&lt;1,F198,"")</f>
        <v/>
      </c>
      <c r="J198" s="0" t="str">
        <f aca="false">IF(OR(I198=0,I198&lt;&gt;""),ROW(),"")</f>
        <v/>
      </c>
    </row>
    <row r="199" customFormat="false" ht="13.8" hidden="false" customHeight="false" outlineLevel="0" collapsed="false">
      <c r="A199" s="14" t="str">
        <f aca="true">IF(ISERROR(SMALL(E$2:E$400,ROW()-1)),"",INDIRECT("D"&amp;SMALL(E$2:E$400,ROW()-1)))</f>
        <v/>
      </c>
      <c r="B199" s="14" t="str">
        <f aca="true">IF(ROW()-1&lt;=J$1,INDIRECT("LD!I"&amp;SMALL(J$2:J$1000,ROW()-1),1),"")</f>
        <v/>
      </c>
      <c r="D199" s="17" t="str">
        <f aca="false">IF(Inventaires!H200="","",Inventaires!H200)</f>
        <v>4800 Produits Ménagers</v>
      </c>
      <c r="E199" s="0" t="str">
        <f aca="false">IF(OR(D199="",D199=D200),"",ROW())</f>
        <v/>
      </c>
      <c r="F199" s="0" t="str">
        <f aca="false">IF(OR(Inventaires!H200="",Rapport!A$2&lt;&gt;Inventaires!H200),"",Inventaires!I200)</f>
        <v/>
      </c>
      <c r="G199" s="0" t="str">
        <f aca="false">IF(F199="","",ROW())</f>
        <v/>
      </c>
      <c r="H199" s="0" t="str">
        <f aca="false">IF(OR(F199&lt;&gt;Rapport!$C$1,F199=""),"",ROW())</f>
        <v/>
      </c>
      <c r="I199" s="17" t="str">
        <f aca="false">IF(COUNTIF($I198:I$3,F199)&lt;1,F199,"")</f>
        <v/>
      </c>
      <c r="J199" s="0" t="str">
        <f aca="false">IF(OR(I199=0,I199&lt;&gt;""),ROW(),"")</f>
        <v/>
      </c>
    </row>
    <row r="200" customFormat="false" ht="13.8" hidden="false" customHeight="false" outlineLevel="0" collapsed="false">
      <c r="A200" s="14" t="str">
        <f aca="true">IF(ISERROR(SMALL(E$2:E$400,ROW()-1)),"",INDIRECT("D"&amp;SMALL(E$2:E$400,ROW()-1)))</f>
        <v/>
      </c>
      <c r="B200" s="14" t="str">
        <f aca="true">IF(ROW()-1&lt;=J$1,INDIRECT("LD!I"&amp;SMALL(J$2:J$1000,ROW()-1),1),"")</f>
        <v/>
      </c>
      <c r="D200" s="17" t="str">
        <f aca="false">IF(Inventaires!H201="","",Inventaires!H201)</f>
        <v>4800 Produits Ménagers</v>
      </c>
      <c r="E200" s="0" t="str">
        <f aca="false">IF(OR(D200="",D200=D201),"",ROW())</f>
        <v/>
      </c>
      <c r="F200" s="0" t="str">
        <f aca="false">IF(OR(Inventaires!H201="",Rapport!A$2&lt;&gt;Inventaires!H201),"",Inventaires!I201)</f>
        <v/>
      </c>
      <c r="G200" s="0" t="str">
        <f aca="false">IF(F200="","",ROW())</f>
        <v/>
      </c>
      <c r="H200" s="0" t="str">
        <f aca="false">IF(OR(F200&lt;&gt;Rapport!$C$1,F200=""),"",ROW())</f>
        <v/>
      </c>
      <c r="I200" s="17" t="str">
        <f aca="false">IF(COUNTIF($I199:I$3,F200)&lt;1,F200,"")</f>
        <v/>
      </c>
      <c r="J200" s="0" t="str">
        <f aca="false">IF(OR(I200=0,I200&lt;&gt;""),ROW(),"")</f>
        <v/>
      </c>
    </row>
    <row r="201" customFormat="false" ht="13.8" hidden="false" customHeight="false" outlineLevel="0" collapsed="false">
      <c r="A201" s="14" t="str">
        <f aca="true">IF(ISERROR(SMALL(E$2:E$400,ROW()-1)),"",INDIRECT("D"&amp;SMALL(E$2:E$400,ROW()-1)))</f>
        <v/>
      </c>
      <c r="B201" s="14" t="str">
        <f aca="true">IF(ROW()-1&lt;=J$1,INDIRECT("LD!I"&amp;SMALL(J$2:J$1000,ROW()-1),1),"")</f>
        <v/>
      </c>
      <c r="D201" s="17" t="str">
        <f aca="false">IF(Inventaires!H202="","",Inventaires!H202)</f>
        <v>4800 Produits Ménagers</v>
      </c>
      <c r="E201" s="0" t="str">
        <f aca="false">IF(OR(D201="",D201=D202),"",ROW())</f>
        <v/>
      </c>
      <c r="F201" s="0" t="str">
        <f aca="false">IF(OR(Inventaires!H202="",Rapport!A$2&lt;&gt;Inventaires!H202),"",Inventaires!I202)</f>
        <v/>
      </c>
      <c r="G201" s="0" t="str">
        <f aca="false">IF(F201="","",ROW())</f>
        <v/>
      </c>
      <c r="H201" s="0" t="str">
        <f aca="false">IF(OR(F201&lt;&gt;Rapport!$C$1,F201=""),"",ROW())</f>
        <v/>
      </c>
      <c r="I201" s="17" t="str">
        <f aca="false">IF(COUNTIF($I200:I$3,F201)&lt;1,F201,"")</f>
        <v/>
      </c>
      <c r="J201" s="0" t="str">
        <f aca="false">IF(OR(I201=0,I201&lt;&gt;""),ROW(),"")</f>
        <v/>
      </c>
    </row>
    <row r="202" customFormat="false" ht="13.8" hidden="false" customHeight="false" outlineLevel="0" collapsed="false">
      <c r="A202" s="14" t="str">
        <f aca="true">IF(ISERROR(SMALL(E$2:E$400,ROW()-1)),"",INDIRECT("D"&amp;SMALL(E$2:E$400,ROW()-1)))</f>
        <v/>
      </c>
      <c r="B202" s="14" t="str">
        <f aca="true">IF(ROW()-1&lt;=J$1,INDIRECT("LD!I"&amp;SMALL(J$2:J$1000,ROW()-1),1),"")</f>
        <v/>
      </c>
      <c r="D202" s="17" t="str">
        <f aca="false">IF(Inventaires!H203="","",Inventaires!H203)</f>
        <v>4800 Produits Ménagers</v>
      </c>
      <c r="E202" s="0" t="str">
        <f aca="false">IF(OR(D202="",D202=D203),"",ROW())</f>
        <v/>
      </c>
      <c r="F202" s="0" t="str">
        <f aca="false">IF(OR(Inventaires!H203="",Rapport!A$2&lt;&gt;Inventaires!H203),"",Inventaires!I203)</f>
        <v/>
      </c>
      <c r="G202" s="0" t="str">
        <f aca="false">IF(F202="","",ROW())</f>
        <v/>
      </c>
      <c r="H202" s="0" t="str">
        <f aca="false">IF(OR(F202&lt;&gt;Rapport!$C$1,F202=""),"",ROW())</f>
        <v/>
      </c>
      <c r="I202" s="17" t="str">
        <f aca="false">IF(COUNTIF($I201:I$3,F202)&lt;1,F202,"")</f>
        <v/>
      </c>
      <c r="J202" s="0" t="str">
        <f aca="false">IF(OR(I202=0,I202&lt;&gt;""),ROW(),"")</f>
        <v/>
      </c>
    </row>
    <row r="203" customFormat="false" ht="13.8" hidden="false" customHeight="false" outlineLevel="0" collapsed="false">
      <c r="A203" s="14" t="str">
        <f aca="true">IF(ISERROR(SMALL(E$2:E$400,ROW()-1)),"",INDIRECT("D"&amp;SMALL(E$2:E$400,ROW()-1)))</f>
        <v/>
      </c>
      <c r="B203" s="14" t="str">
        <f aca="true">IF(ROW()-1&lt;=J$1,INDIRECT("LD!I"&amp;SMALL(J$2:J$1000,ROW()-1),1),"")</f>
        <v/>
      </c>
      <c r="D203" s="17" t="str">
        <f aca="false">IF(Inventaires!H204="","",Inventaires!H204)</f>
        <v>4800 Produits Ménagers</v>
      </c>
      <c r="E203" s="0" t="str">
        <f aca="false">IF(OR(D203="",D203=D204),"",ROW())</f>
        <v/>
      </c>
      <c r="F203" s="0" t="str">
        <f aca="false">IF(OR(Inventaires!H204="",Rapport!A$2&lt;&gt;Inventaires!H204),"",Inventaires!I204)</f>
        <v/>
      </c>
      <c r="G203" s="0" t="str">
        <f aca="false">IF(F203="","",ROW())</f>
        <v/>
      </c>
      <c r="H203" s="0" t="str">
        <f aca="false">IF(OR(F203&lt;&gt;Rapport!$C$1,F203=""),"",ROW())</f>
        <v/>
      </c>
      <c r="I203" s="17" t="str">
        <f aca="false">IF(COUNTIF($I202:I$3,F203)&lt;1,F203,"")</f>
        <v/>
      </c>
      <c r="J203" s="0" t="str">
        <f aca="false">IF(OR(I203=0,I203&lt;&gt;""),ROW(),"")</f>
        <v/>
      </c>
    </row>
    <row r="204" customFormat="false" ht="13.8" hidden="false" customHeight="false" outlineLevel="0" collapsed="false">
      <c r="A204" s="14" t="str">
        <f aca="true">IF(ISERROR(SMALL(E$2:E$400,ROW()-1)),"",INDIRECT("D"&amp;SMALL(E$2:E$400,ROW()-1)))</f>
        <v/>
      </c>
      <c r="B204" s="14" t="str">
        <f aca="true">IF(ROW()-1&lt;=J$1,INDIRECT("LD!I"&amp;SMALL(J$2:J$1000,ROW()-1),1),"")</f>
        <v/>
      </c>
      <c r="D204" s="17" t="str">
        <f aca="false">IF(Inventaires!H205="","",Inventaires!H205)</f>
        <v>4800 Produits Ménagers</v>
      </c>
      <c r="E204" s="0" t="str">
        <f aca="false">IF(OR(D204="",D204=D205),"",ROW())</f>
        <v/>
      </c>
      <c r="F204" s="0" t="str">
        <f aca="false">IF(OR(Inventaires!H205="",Rapport!A$2&lt;&gt;Inventaires!H205),"",Inventaires!I205)</f>
        <v/>
      </c>
      <c r="G204" s="0" t="str">
        <f aca="false">IF(F204="","",ROW())</f>
        <v/>
      </c>
      <c r="H204" s="0" t="str">
        <f aca="false">IF(OR(F204&lt;&gt;Rapport!$C$1,F204=""),"",ROW())</f>
        <v/>
      </c>
      <c r="I204" s="17" t="str">
        <f aca="false">IF(COUNTIF($I203:I$3,F204)&lt;1,F204,"")</f>
        <v/>
      </c>
      <c r="J204" s="0" t="str">
        <f aca="false">IF(OR(I204=0,I204&lt;&gt;""),ROW(),"")</f>
        <v/>
      </c>
    </row>
    <row r="205" customFormat="false" ht="13.8" hidden="false" customHeight="false" outlineLevel="0" collapsed="false">
      <c r="A205" s="14" t="str">
        <f aca="true">IF(ISERROR(SMALL(E$2:E$400,ROW()-1)),"",INDIRECT("D"&amp;SMALL(E$2:E$400,ROW()-1)))</f>
        <v/>
      </c>
      <c r="B205" s="14" t="str">
        <f aca="true">IF(ROW()-1&lt;=J$1,INDIRECT("LD!I"&amp;SMALL(J$2:J$1000,ROW()-1),1),"")</f>
        <v/>
      </c>
      <c r="D205" s="17" t="str">
        <f aca="false">IF(Inventaires!H206="","",Inventaires!H206)</f>
        <v>4800 Produits Ménagers</v>
      </c>
      <c r="E205" s="0" t="str">
        <f aca="false">IF(OR(D205="",D205=D206),"",ROW())</f>
        <v/>
      </c>
      <c r="F205" s="0" t="str">
        <f aca="false">IF(OR(Inventaires!H206="",Rapport!A$2&lt;&gt;Inventaires!H206),"",Inventaires!I206)</f>
        <v/>
      </c>
      <c r="G205" s="0" t="str">
        <f aca="false">IF(F205="","",ROW())</f>
        <v/>
      </c>
      <c r="H205" s="0" t="str">
        <f aca="false">IF(OR(F205&lt;&gt;Rapport!$C$1,F205=""),"",ROW())</f>
        <v/>
      </c>
      <c r="I205" s="17" t="str">
        <f aca="false">IF(COUNTIF($I204:I$3,F205)&lt;1,F205,"")</f>
        <v/>
      </c>
      <c r="J205" s="0" t="str">
        <f aca="false">IF(OR(I205=0,I205&lt;&gt;""),ROW(),"")</f>
        <v/>
      </c>
    </row>
    <row r="206" customFormat="false" ht="13.8" hidden="false" customHeight="false" outlineLevel="0" collapsed="false">
      <c r="A206" s="14" t="str">
        <f aca="true">IF(ISERROR(SMALL(E$2:E$400,ROW()-1)),"",INDIRECT("D"&amp;SMALL(E$2:E$400,ROW()-1)))</f>
        <v/>
      </c>
      <c r="B206" s="14" t="str">
        <f aca="true">IF(ROW()-1&lt;=J$1,INDIRECT("LD!I"&amp;SMALL(J$2:J$1000,ROW()-1),1),"")</f>
        <v/>
      </c>
      <c r="D206" s="17" t="str">
        <f aca="false">IF(Inventaires!H207="","",Inventaires!H207)</f>
        <v>4800 Produits Ménagers</v>
      </c>
      <c r="E206" s="0" t="str">
        <f aca="false">IF(OR(D206="",D206=D207),"",ROW())</f>
        <v/>
      </c>
      <c r="F206" s="0" t="str">
        <f aca="false">IF(OR(Inventaires!H207="",Rapport!A$2&lt;&gt;Inventaires!H207),"",Inventaires!I207)</f>
        <v/>
      </c>
      <c r="G206" s="0" t="str">
        <f aca="false">IF(F206="","",ROW())</f>
        <v/>
      </c>
      <c r="H206" s="0" t="str">
        <f aca="false">IF(OR(F206&lt;&gt;Rapport!$C$1,F206=""),"",ROW())</f>
        <v/>
      </c>
      <c r="I206" s="17" t="str">
        <f aca="false">IF(COUNTIF($I205:I$3,F206)&lt;1,F206,"")</f>
        <v/>
      </c>
      <c r="J206" s="0" t="str">
        <f aca="false">IF(OR(I206=0,I206&lt;&gt;""),ROW(),"")</f>
        <v/>
      </c>
    </row>
    <row r="207" customFormat="false" ht="13.8" hidden="false" customHeight="false" outlineLevel="0" collapsed="false">
      <c r="A207" s="14" t="str">
        <f aca="true">IF(ISERROR(SMALL(E$2:E$400,ROW()-1)),"",INDIRECT("D"&amp;SMALL(E$2:E$400,ROW()-1)))</f>
        <v/>
      </c>
      <c r="B207" s="14" t="str">
        <f aca="true">IF(ROW()-1&lt;=J$1,INDIRECT("LD!I"&amp;SMALL(J$2:J$1000,ROW()-1),1),"")</f>
        <v/>
      </c>
      <c r="D207" s="17" t="str">
        <f aca="false">IF(Inventaires!H208="","",Inventaires!H208)</f>
        <v>4800 Produits Ménagers</v>
      </c>
      <c r="E207" s="0" t="str">
        <f aca="false">IF(OR(D207="",D207=D208),"",ROW())</f>
        <v/>
      </c>
      <c r="F207" s="0" t="str">
        <f aca="false">IF(OR(Inventaires!H208="",Rapport!A$2&lt;&gt;Inventaires!H208),"",Inventaires!I208)</f>
        <v/>
      </c>
      <c r="G207" s="0" t="str">
        <f aca="false">IF(F207="","",ROW())</f>
        <v/>
      </c>
      <c r="H207" s="0" t="str">
        <f aca="false">IF(OR(F207&lt;&gt;Rapport!$C$1,F207=""),"",ROW())</f>
        <v/>
      </c>
      <c r="I207" s="17" t="str">
        <f aca="false">IF(COUNTIF($I206:I$3,F207)&lt;1,F207,"")</f>
        <v/>
      </c>
      <c r="J207" s="0" t="str">
        <f aca="false">IF(OR(I207=0,I207&lt;&gt;""),ROW(),"")</f>
        <v/>
      </c>
    </row>
    <row r="208" customFormat="false" ht="13.8" hidden="false" customHeight="false" outlineLevel="0" collapsed="false">
      <c r="A208" s="14" t="str">
        <f aca="true">IF(ISERROR(SMALL(E$2:E$400,ROW()-1)),"",INDIRECT("D"&amp;SMALL(E$2:E$400,ROW()-1)))</f>
        <v/>
      </c>
      <c r="B208" s="14" t="str">
        <f aca="true">IF(ROW()-1&lt;=J$1,INDIRECT("LD!I"&amp;SMALL(J$2:J$1000,ROW()-1),1),"")</f>
        <v/>
      </c>
      <c r="D208" s="17" t="str">
        <f aca="false">IF(Inventaires!H209="","",Inventaires!H209)</f>
        <v>4800 Produits Ménagers</v>
      </c>
      <c r="E208" s="0" t="str">
        <f aca="false">IF(OR(D208="",D208=D209),"",ROW())</f>
        <v/>
      </c>
      <c r="F208" s="0" t="str">
        <f aca="false">IF(OR(Inventaires!H209="",Rapport!A$2&lt;&gt;Inventaires!H209),"",Inventaires!I209)</f>
        <v/>
      </c>
      <c r="G208" s="0" t="str">
        <f aca="false">IF(F208="","",ROW())</f>
        <v/>
      </c>
      <c r="H208" s="0" t="str">
        <f aca="false">IF(OR(F208&lt;&gt;Rapport!$C$1,F208=""),"",ROW())</f>
        <v/>
      </c>
      <c r="I208" s="17" t="str">
        <f aca="false">IF(COUNTIF($I207:I$3,F208)&lt;1,F208,"")</f>
        <v/>
      </c>
      <c r="J208" s="0" t="str">
        <f aca="false">IF(OR(I208=0,I208&lt;&gt;""),ROW(),"")</f>
        <v/>
      </c>
    </row>
    <row r="209" customFormat="false" ht="13.8" hidden="false" customHeight="false" outlineLevel="0" collapsed="false">
      <c r="A209" s="14" t="str">
        <f aca="true">IF(ISERROR(SMALL(E$2:E$400,ROW()-1)),"",INDIRECT("D"&amp;SMALL(E$2:E$400,ROW()-1)))</f>
        <v/>
      </c>
      <c r="B209" s="14" t="str">
        <f aca="true">IF(ROW()-1&lt;=J$1,INDIRECT("LD!I"&amp;SMALL(J$2:J$1000,ROW()-1),1),"")</f>
        <v/>
      </c>
      <c r="D209" s="17" t="str">
        <f aca="false">IF(Inventaires!H210="","",Inventaires!H210)</f>
        <v>4800 Produits Ménagers</v>
      </c>
      <c r="E209" s="0" t="str">
        <f aca="false">IF(OR(D209="",D209=D210),"",ROW())</f>
        <v/>
      </c>
      <c r="F209" s="0" t="str">
        <f aca="false">IF(OR(Inventaires!H210="",Rapport!A$2&lt;&gt;Inventaires!H210),"",Inventaires!I210)</f>
        <v/>
      </c>
      <c r="G209" s="0" t="str">
        <f aca="false">IF(F209="","",ROW())</f>
        <v/>
      </c>
      <c r="H209" s="0" t="str">
        <f aca="false">IF(OR(F209&lt;&gt;Rapport!$C$1,F209=""),"",ROW())</f>
        <v/>
      </c>
      <c r="I209" s="17" t="str">
        <f aca="false">IF(COUNTIF($I208:I$3,F209)&lt;1,F209,"")</f>
        <v/>
      </c>
      <c r="J209" s="0" t="str">
        <f aca="false">IF(OR(I209=0,I209&lt;&gt;""),ROW(),"")</f>
        <v/>
      </c>
    </row>
    <row r="210" customFormat="false" ht="13.8" hidden="false" customHeight="false" outlineLevel="0" collapsed="false">
      <c r="A210" s="14" t="str">
        <f aca="true">IF(ISERROR(SMALL(E$2:E$400,ROW()-1)),"",INDIRECT("D"&amp;SMALL(E$2:E$400,ROW()-1)))</f>
        <v/>
      </c>
      <c r="B210" s="14" t="str">
        <f aca="true">IF(ROW()-1&lt;=J$1,INDIRECT("LD!I"&amp;SMALL(J$2:J$1000,ROW()-1),1),"")</f>
        <v/>
      </c>
      <c r="D210" s="17" t="str">
        <f aca="false">IF(Inventaires!H211="","",Inventaires!H211)</f>
        <v>4800 Produits Ménagers</v>
      </c>
      <c r="E210" s="0" t="str">
        <f aca="false">IF(OR(D210="",D210=D211),"",ROW())</f>
        <v/>
      </c>
      <c r="F210" s="0" t="str">
        <f aca="false">IF(OR(Inventaires!H211="",Rapport!A$2&lt;&gt;Inventaires!H211),"",Inventaires!I211)</f>
        <v/>
      </c>
      <c r="G210" s="0" t="str">
        <f aca="false">IF(F210="","",ROW())</f>
        <v/>
      </c>
      <c r="H210" s="0" t="str">
        <f aca="false">IF(OR(F210&lt;&gt;Rapport!$C$1,F210=""),"",ROW())</f>
        <v/>
      </c>
      <c r="I210" s="17" t="str">
        <f aca="false">IF(COUNTIF($I209:I$3,F210)&lt;1,F210,"")</f>
        <v/>
      </c>
      <c r="J210" s="0" t="str">
        <f aca="false">IF(OR(I210=0,I210&lt;&gt;""),ROW(),"")</f>
        <v/>
      </c>
    </row>
    <row r="211" customFormat="false" ht="13.8" hidden="false" customHeight="false" outlineLevel="0" collapsed="false">
      <c r="A211" s="14" t="str">
        <f aca="true">IF(ISERROR(SMALL(E$2:E$400,ROW()-1)),"",INDIRECT("D"&amp;SMALL(E$2:E$400,ROW()-1)))</f>
        <v/>
      </c>
      <c r="B211" s="14" t="str">
        <f aca="true">IF(ROW()-1&lt;=J$1,INDIRECT("LD!I"&amp;SMALL(J$2:J$1000,ROW()-1),1),"")</f>
        <v/>
      </c>
      <c r="D211" s="17" t="str">
        <f aca="false">IF(Inventaires!H212="","",Inventaires!H212)</f>
        <v>4800 Produits Ménagers</v>
      </c>
      <c r="E211" s="0" t="str">
        <f aca="false">IF(OR(D211="",D211=D212),"",ROW())</f>
        <v/>
      </c>
      <c r="F211" s="0" t="str">
        <f aca="false">IF(OR(Inventaires!H212="",Rapport!A$2&lt;&gt;Inventaires!H212),"",Inventaires!I212)</f>
        <v/>
      </c>
      <c r="G211" s="0" t="str">
        <f aca="false">IF(F211="","",ROW())</f>
        <v/>
      </c>
      <c r="H211" s="0" t="str">
        <f aca="false">IF(OR(F211&lt;&gt;Rapport!$C$1,F211=""),"",ROW())</f>
        <v/>
      </c>
      <c r="I211" s="17" t="str">
        <f aca="false">IF(COUNTIF($I210:I$3,F211)&lt;1,F211,"")</f>
        <v/>
      </c>
      <c r="J211" s="0" t="str">
        <f aca="false">IF(OR(I211=0,I211&lt;&gt;""),ROW(),"")</f>
        <v/>
      </c>
    </row>
    <row r="212" customFormat="false" ht="13.8" hidden="false" customHeight="false" outlineLevel="0" collapsed="false">
      <c r="A212" s="14" t="str">
        <f aca="true">IF(ISERROR(SMALL(E$2:E$400,ROW()-1)),"",INDIRECT("D"&amp;SMALL(E$2:E$400,ROW()-1)))</f>
        <v/>
      </c>
      <c r="B212" s="14" t="str">
        <f aca="true">IF(ROW()-1&lt;=J$1,INDIRECT("LD!I"&amp;SMALL(J$2:J$1000,ROW()-1),1),"")</f>
        <v/>
      </c>
      <c r="D212" s="17" t="str">
        <f aca="false">IF(Inventaires!H213="","",Inventaires!H213)</f>
        <v>4800 Produits Ménagers</v>
      </c>
      <c r="E212" s="0" t="str">
        <f aca="false">IF(OR(D212="",D212=D213),"",ROW())</f>
        <v/>
      </c>
      <c r="F212" s="0" t="str">
        <f aca="false">IF(OR(Inventaires!H213="",Rapport!A$2&lt;&gt;Inventaires!H213),"",Inventaires!I213)</f>
        <v/>
      </c>
      <c r="G212" s="0" t="str">
        <f aca="false">IF(F212="","",ROW())</f>
        <v/>
      </c>
      <c r="H212" s="0" t="str">
        <f aca="false">IF(OR(F212&lt;&gt;Rapport!$C$1,F212=""),"",ROW())</f>
        <v/>
      </c>
      <c r="I212" s="17" t="str">
        <f aca="false">IF(COUNTIF($I211:I$3,F212)&lt;1,F212,"")</f>
        <v/>
      </c>
      <c r="J212" s="0" t="str">
        <f aca="false">IF(OR(I212=0,I212&lt;&gt;""),ROW(),"")</f>
        <v/>
      </c>
    </row>
    <row r="213" customFormat="false" ht="13.8" hidden="false" customHeight="false" outlineLevel="0" collapsed="false">
      <c r="A213" s="14" t="str">
        <f aca="true">IF(ISERROR(SMALL(E$2:E$400,ROW()-1)),"",INDIRECT("D"&amp;SMALL(E$2:E$400,ROW()-1)))</f>
        <v/>
      </c>
      <c r="B213" s="14" t="str">
        <f aca="true">IF(ROW()-1&lt;=J$1,INDIRECT("LD!I"&amp;SMALL(J$2:J$1000,ROW()-1),1),"")</f>
        <v/>
      </c>
      <c r="D213" s="17" t="str">
        <f aca="false">IF(Inventaires!H214="","",Inventaires!H214)</f>
        <v>4800 Produits Ménagers</v>
      </c>
      <c r="E213" s="0" t="str">
        <f aca="false">IF(OR(D213="",D213=D214),"",ROW())</f>
        <v/>
      </c>
      <c r="F213" s="0" t="str">
        <f aca="false">IF(OR(Inventaires!H214="",Rapport!A$2&lt;&gt;Inventaires!H214),"",Inventaires!I214)</f>
        <v/>
      </c>
      <c r="G213" s="0" t="str">
        <f aca="false">IF(F213="","",ROW())</f>
        <v/>
      </c>
      <c r="H213" s="0" t="str">
        <f aca="false">IF(OR(F213&lt;&gt;Rapport!$C$1,F213=""),"",ROW())</f>
        <v/>
      </c>
      <c r="I213" s="17" t="str">
        <f aca="false">IF(COUNTIF($I212:I$3,F213)&lt;1,F213,"")</f>
        <v/>
      </c>
      <c r="J213" s="0" t="str">
        <f aca="false">IF(OR(I213=0,I213&lt;&gt;""),ROW(),"")</f>
        <v/>
      </c>
    </row>
    <row r="214" customFormat="false" ht="13.8" hidden="false" customHeight="false" outlineLevel="0" collapsed="false">
      <c r="A214" s="14" t="str">
        <f aca="true">IF(ISERROR(SMALL(E$2:E$400,ROW()-1)),"",INDIRECT("D"&amp;SMALL(E$2:E$400,ROW()-1)))</f>
        <v/>
      </c>
      <c r="B214" s="14" t="str">
        <f aca="true">IF(ROW()-1&lt;=J$1,INDIRECT("LD!I"&amp;SMALL(J$2:J$1000,ROW()-1),1),"")</f>
        <v/>
      </c>
      <c r="D214" s="17" t="str">
        <f aca="false">IF(Inventaires!H215="","",Inventaires!H215)</f>
        <v>4800 Produits Ménagers</v>
      </c>
      <c r="E214" s="0" t="str">
        <f aca="false">IF(OR(D214="",D214=D215),"",ROW())</f>
        <v/>
      </c>
      <c r="F214" s="0" t="str">
        <f aca="false">IF(OR(Inventaires!H215="",Rapport!A$2&lt;&gt;Inventaires!H215),"",Inventaires!I215)</f>
        <v/>
      </c>
      <c r="G214" s="0" t="str">
        <f aca="false">IF(F214="","",ROW())</f>
        <v/>
      </c>
      <c r="H214" s="0" t="str">
        <f aca="false">IF(OR(F214&lt;&gt;Rapport!$C$1,F214=""),"",ROW())</f>
        <v/>
      </c>
      <c r="I214" s="17" t="str">
        <f aca="false">IF(COUNTIF($I213:I$3,F214)&lt;1,F214,"")</f>
        <v/>
      </c>
      <c r="J214" s="0" t="str">
        <f aca="false">IF(OR(I214=0,I214&lt;&gt;""),ROW(),"")</f>
        <v/>
      </c>
    </row>
    <row r="215" customFormat="false" ht="13.8" hidden="false" customHeight="false" outlineLevel="0" collapsed="false">
      <c r="A215" s="14" t="str">
        <f aca="true">IF(ISERROR(SMALL(E$2:E$400,ROW()-1)),"",INDIRECT("D"&amp;SMALL(E$2:E$400,ROW()-1)))</f>
        <v/>
      </c>
      <c r="B215" s="14" t="str">
        <f aca="true">IF(ROW()-1&lt;=J$1,INDIRECT("LD!I"&amp;SMALL(J$2:J$1000,ROW()-1),1),"")</f>
        <v/>
      </c>
      <c r="D215" s="17" t="str">
        <f aca="false">IF(Inventaires!H216="","",Inventaires!H216)</f>
        <v>4800 Produits Ménagers</v>
      </c>
      <c r="E215" s="0" t="str">
        <f aca="false">IF(OR(D215="",D215=D216),"",ROW())</f>
        <v/>
      </c>
      <c r="F215" s="0" t="str">
        <f aca="false">IF(OR(Inventaires!H216="",Rapport!A$2&lt;&gt;Inventaires!H216),"",Inventaires!I216)</f>
        <v/>
      </c>
      <c r="G215" s="0" t="str">
        <f aca="false">IF(F215="","",ROW())</f>
        <v/>
      </c>
      <c r="H215" s="0" t="str">
        <f aca="false">IF(OR(F215&lt;&gt;Rapport!$C$1,F215=""),"",ROW())</f>
        <v/>
      </c>
      <c r="I215" s="17" t="str">
        <f aca="false">IF(COUNTIF($I214:I$3,F215)&lt;1,F215,"")</f>
        <v/>
      </c>
      <c r="J215" s="0" t="str">
        <f aca="false">IF(OR(I215=0,I215&lt;&gt;""),ROW(),"")</f>
        <v/>
      </c>
    </row>
    <row r="216" customFormat="false" ht="13.8" hidden="false" customHeight="false" outlineLevel="0" collapsed="false">
      <c r="A216" s="14" t="str">
        <f aca="true">IF(ISERROR(SMALL(E$2:E$400,ROW()-1)),"",INDIRECT("D"&amp;SMALL(E$2:E$400,ROW()-1)))</f>
        <v/>
      </c>
      <c r="B216" s="14" t="str">
        <f aca="true">IF(ROW()-1&lt;=J$1,INDIRECT("LD!I"&amp;SMALL(J$2:J$1000,ROW()-1),1),"")</f>
        <v/>
      </c>
      <c r="D216" s="17" t="str">
        <f aca="false">IF(Inventaires!H217="","",Inventaires!H217)</f>
        <v>4800 Produits Ménagers</v>
      </c>
      <c r="E216" s="0" t="str">
        <f aca="false">IF(OR(D216="",D216=D217),"",ROW())</f>
        <v/>
      </c>
      <c r="F216" s="0" t="str">
        <f aca="false">IF(OR(Inventaires!H217="",Rapport!A$2&lt;&gt;Inventaires!H217),"",Inventaires!I217)</f>
        <v/>
      </c>
      <c r="G216" s="0" t="str">
        <f aca="false">IF(F216="","",ROW())</f>
        <v/>
      </c>
      <c r="H216" s="0" t="str">
        <f aca="false">IF(OR(F216&lt;&gt;Rapport!$C$1,F216=""),"",ROW())</f>
        <v/>
      </c>
      <c r="I216" s="17" t="str">
        <f aca="false">IF(COUNTIF($I215:I$3,F216)&lt;1,F216,"")</f>
        <v/>
      </c>
      <c r="J216" s="0" t="str">
        <f aca="false">IF(OR(I216=0,I216&lt;&gt;""),ROW(),"")</f>
        <v/>
      </c>
    </row>
    <row r="217" customFormat="false" ht="13.8" hidden="false" customHeight="false" outlineLevel="0" collapsed="false">
      <c r="A217" s="14" t="str">
        <f aca="true">IF(ISERROR(SMALL(E$2:E$400,ROW()-1)),"",INDIRECT("D"&amp;SMALL(E$2:E$400,ROW()-1)))</f>
        <v/>
      </c>
      <c r="B217" s="14" t="str">
        <f aca="true">IF(ROW()-1&lt;=J$1,INDIRECT("LD!I"&amp;SMALL(J$2:J$1000,ROW()-1),1),"")</f>
        <v/>
      </c>
      <c r="D217" s="17" t="str">
        <f aca="false">IF(Inventaires!H218="","",Inventaires!H218)</f>
        <v>4800 Produits Ménagers</v>
      </c>
      <c r="E217" s="0" t="str">
        <f aca="false">IF(OR(D217="",D217=D218),"",ROW())</f>
        <v/>
      </c>
      <c r="F217" s="0" t="str">
        <f aca="false">IF(OR(Inventaires!H218="",Rapport!A$2&lt;&gt;Inventaires!H218),"",Inventaires!I218)</f>
        <v/>
      </c>
      <c r="G217" s="0" t="str">
        <f aca="false">IF(F217="","",ROW())</f>
        <v/>
      </c>
      <c r="H217" s="0" t="str">
        <f aca="false">IF(OR(F217&lt;&gt;Rapport!$C$1,F217=""),"",ROW())</f>
        <v/>
      </c>
      <c r="I217" s="17" t="str">
        <f aca="false">IF(COUNTIF($I216:I$3,F217)&lt;1,F217,"")</f>
        <v/>
      </c>
      <c r="J217" s="0" t="str">
        <f aca="false">IF(OR(I217=0,I217&lt;&gt;""),ROW(),"")</f>
        <v/>
      </c>
    </row>
    <row r="218" customFormat="false" ht="13.8" hidden="false" customHeight="false" outlineLevel="0" collapsed="false">
      <c r="A218" s="14" t="str">
        <f aca="true">IF(ISERROR(SMALL(E$2:E$400,ROW()-1)),"",INDIRECT("D"&amp;SMALL(E$2:E$400,ROW()-1)))</f>
        <v/>
      </c>
      <c r="B218" s="14" t="str">
        <f aca="true">IF(ROW()-1&lt;=J$1,INDIRECT("LD!I"&amp;SMALL(J$2:J$1000,ROW()-1),1),"")</f>
        <v/>
      </c>
      <c r="D218" s="17" t="str">
        <f aca="false">IF(Inventaires!H219="","",Inventaires!H219)</f>
        <v>4800 Produits Ménagers</v>
      </c>
      <c r="E218" s="0" t="str">
        <f aca="false">IF(OR(D218="",D218=D219),"",ROW())</f>
        <v/>
      </c>
      <c r="F218" s="0" t="str">
        <f aca="false">IF(OR(Inventaires!H219="",Rapport!A$2&lt;&gt;Inventaires!H219),"",Inventaires!I219)</f>
        <v/>
      </c>
      <c r="G218" s="0" t="str">
        <f aca="false">IF(F218="","",ROW())</f>
        <v/>
      </c>
      <c r="H218" s="0" t="str">
        <f aca="false">IF(OR(F218&lt;&gt;Rapport!$C$1,F218=""),"",ROW())</f>
        <v/>
      </c>
      <c r="I218" s="17" t="str">
        <f aca="false">IF(COUNTIF($I217:I$3,F218)&lt;1,F218,"")</f>
        <v/>
      </c>
      <c r="J218" s="0" t="str">
        <f aca="false">IF(OR(I218=0,I218&lt;&gt;""),ROW(),"")</f>
        <v/>
      </c>
    </row>
    <row r="219" customFormat="false" ht="13.8" hidden="false" customHeight="false" outlineLevel="0" collapsed="false">
      <c r="A219" s="14" t="str">
        <f aca="true">IF(ISERROR(SMALL(E$2:E$400,ROW()-1)),"",INDIRECT("D"&amp;SMALL(E$2:E$400,ROW()-1)))</f>
        <v/>
      </c>
      <c r="B219" s="14" t="str">
        <f aca="true">IF(ROW()-1&lt;=J$1,INDIRECT("LD!I"&amp;SMALL(J$2:J$1000,ROW()-1),1),"")</f>
        <v/>
      </c>
      <c r="D219" s="17" t="str">
        <f aca="false">IF(Inventaires!H220="","",Inventaires!H220)</f>
        <v>4800 Produits Ménagers</v>
      </c>
      <c r="E219" s="0" t="str">
        <f aca="false">IF(OR(D219="",D219=D220),"",ROW())</f>
        <v/>
      </c>
      <c r="F219" s="0" t="str">
        <f aca="false">IF(OR(Inventaires!H220="",Rapport!A$2&lt;&gt;Inventaires!H220),"",Inventaires!I220)</f>
        <v/>
      </c>
      <c r="G219" s="0" t="str">
        <f aca="false">IF(F219="","",ROW())</f>
        <v/>
      </c>
      <c r="H219" s="0" t="str">
        <f aca="false">IF(OR(F219&lt;&gt;Rapport!$C$1,F219=""),"",ROW())</f>
        <v/>
      </c>
      <c r="I219" s="17" t="str">
        <f aca="false">IF(COUNTIF($I218:I$3,F219)&lt;1,F219,"")</f>
        <v/>
      </c>
      <c r="J219" s="0" t="str">
        <f aca="false">IF(OR(I219=0,I219&lt;&gt;""),ROW(),"")</f>
        <v/>
      </c>
    </row>
    <row r="220" customFormat="false" ht="13.8" hidden="false" customHeight="false" outlineLevel="0" collapsed="false">
      <c r="A220" s="14" t="str">
        <f aca="true">IF(ISERROR(SMALL(E$2:E$400,ROW()-1)),"",INDIRECT("D"&amp;SMALL(E$2:E$400,ROW()-1)))</f>
        <v/>
      </c>
      <c r="B220" s="14" t="str">
        <f aca="true">IF(ROW()-1&lt;=J$1,INDIRECT("LD!I"&amp;SMALL(J$2:J$1000,ROW()-1),1),"")</f>
        <v/>
      </c>
      <c r="D220" s="17" t="str">
        <f aca="false">IF(Inventaires!H221="","",Inventaires!H221)</f>
        <v>4800 Produits Ménagers</v>
      </c>
      <c r="E220" s="0" t="str">
        <f aca="false">IF(OR(D220="",D220=D221),"",ROW())</f>
        <v/>
      </c>
      <c r="F220" s="0" t="str">
        <f aca="false">IF(OR(Inventaires!H221="",Rapport!A$2&lt;&gt;Inventaires!H221),"",Inventaires!I221)</f>
        <v/>
      </c>
      <c r="G220" s="0" t="str">
        <f aca="false">IF(F220="","",ROW())</f>
        <v/>
      </c>
      <c r="H220" s="0" t="str">
        <f aca="false">IF(OR(F220&lt;&gt;Rapport!$C$1,F220=""),"",ROW())</f>
        <v/>
      </c>
      <c r="I220" s="17" t="str">
        <f aca="false">IF(COUNTIF($I219:I$3,F220)&lt;1,F220,"")</f>
        <v/>
      </c>
      <c r="J220" s="0" t="str">
        <f aca="false">IF(OR(I220=0,I220&lt;&gt;""),ROW(),"")</f>
        <v/>
      </c>
    </row>
    <row r="221" customFormat="false" ht="13.8" hidden="false" customHeight="false" outlineLevel="0" collapsed="false">
      <c r="A221" s="14" t="str">
        <f aca="true">IF(ISERROR(SMALL(E$2:E$400,ROW()-1)),"",INDIRECT("D"&amp;SMALL(E$2:E$400,ROW()-1)))</f>
        <v/>
      </c>
      <c r="B221" s="14" t="str">
        <f aca="true">IF(ROW()-1&lt;=J$1,INDIRECT("LD!I"&amp;SMALL(J$2:J$1000,ROW()-1),1),"")</f>
        <v/>
      </c>
      <c r="D221" s="17" t="str">
        <f aca="false">IF(Inventaires!H222="","",Inventaires!H222)</f>
        <v>4800 Produits Ménagers</v>
      </c>
      <c r="E221" s="0" t="str">
        <f aca="false">IF(OR(D221="",D221=D222),"",ROW())</f>
        <v/>
      </c>
      <c r="F221" s="0" t="str">
        <f aca="false">IF(OR(Inventaires!H222="",Rapport!A$2&lt;&gt;Inventaires!H222),"",Inventaires!I222)</f>
        <v/>
      </c>
      <c r="G221" s="0" t="str">
        <f aca="false">IF(F221="","",ROW())</f>
        <v/>
      </c>
      <c r="H221" s="0" t="str">
        <f aca="false">IF(OR(F221&lt;&gt;Rapport!$C$1,F221=""),"",ROW())</f>
        <v/>
      </c>
      <c r="I221" s="17" t="str">
        <f aca="false">IF(COUNTIF($I220:I$3,F221)&lt;1,F221,"")</f>
        <v/>
      </c>
      <c r="J221" s="0" t="str">
        <f aca="false">IF(OR(I221=0,I221&lt;&gt;""),ROW(),"")</f>
        <v/>
      </c>
    </row>
    <row r="222" customFormat="false" ht="13.8" hidden="false" customHeight="false" outlineLevel="0" collapsed="false">
      <c r="A222" s="14" t="str">
        <f aca="true">IF(ISERROR(SMALL(E$2:E$400,ROW()-1)),"",INDIRECT("D"&amp;SMALL(E$2:E$400,ROW()-1)))</f>
        <v/>
      </c>
      <c r="B222" s="14" t="str">
        <f aca="true">IF(ROW()-1&lt;=J$1,INDIRECT("LD!I"&amp;SMALL(J$2:J$1000,ROW()-1),1),"")</f>
        <v/>
      </c>
      <c r="D222" s="17" t="str">
        <f aca="false">IF(Inventaires!H223="","",Inventaires!H223)</f>
        <v>4800 Produits Ménagers</v>
      </c>
      <c r="E222" s="0" t="str">
        <f aca="false">IF(OR(D222="",D222=D223),"",ROW())</f>
        <v/>
      </c>
      <c r="F222" s="0" t="str">
        <f aca="false">IF(OR(Inventaires!H223="",Rapport!A$2&lt;&gt;Inventaires!H223),"",Inventaires!I223)</f>
        <v/>
      </c>
      <c r="G222" s="0" t="str">
        <f aca="false">IF(F222="","",ROW())</f>
        <v/>
      </c>
      <c r="H222" s="0" t="str">
        <f aca="false">IF(OR(F222&lt;&gt;Rapport!$C$1,F222=""),"",ROW())</f>
        <v/>
      </c>
      <c r="I222" s="17" t="str">
        <f aca="false">IF(COUNTIF($I221:I$3,F222)&lt;1,F222,"")</f>
        <v/>
      </c>
      <c r="J222" s="0" t="str">
        <f aca="false">IF(OR(I222=0,I222&lt;&gt;""),ROW(),"")</f>
        <v/>
      </c>
    </row>
    <row r="223" customFormat="false" ht="13.8" hidden="false" customHeight="false" outlineLevel="0" collapsed="false">
      <c r="A223" s="14" t="str">
        <f aca="true">IF(ISERROR(SMALL(E$2:E$400,ROW()-1)),"",INDIRECT("D"&amp;SMALL(E$2:E$400,ROW()-1)))</f>
        <v/>
      </c>
      <c r="B223" s="14" t="str">
        <f aca="true">IF(ROW()-1&lt;=J$1,INDIRECT("LD!I"&amp;SMALL(J$2:J$1000,ROW()-1),1),"")</f>
        <v/>
      </c>
      <c r="D223" s="17" t="str">
        <f aca="false">IF(Inventaires!H224="","",Inventaires!H224)</f>
        <v>4800 Produits Ménagers</v>
      </c>
      <c r="E223" s="0" t="str">
        <f aca="false">IF(OR(D223="",D223=D224),"",ROW())</f>
        <v/>
      </c>
      <c r="F223" s="0" t="str">
        <f aca="false">IF(OR(Inventaires!H224="",Rapport!A$2&lt;&gt;Inventaires!H224),"",Inventaires!I224)</f>
        <v/>
      </c>
      <c r="G223" s="0" t="str">
        <f aca="false">IF(F223="","",ROW())</f>
        <v/>
      </c>
      <c r="H223" s="0" t="str">
        <f aca="false">IF(OR(F223&lt;&gt;Rapport!$C$1,F223=""),"",ROW())</f>
        <v/>
      </c>
      <c r="I223" s="17" t="str">
        <f aca="false">IF(COUNTIF($I222:I$3,F223)&lt;1,F223,"")</f>
        <v/>
      </c>
      <c r="J223" s="0" t="str">
        <f aca="false">IF(OR(I223=0,I223&lt;&gt;""),ROW(),"")</f>
        <v/>
      </c>
    </row>
    <row r="224" customFormat="false" ht="13.8" hidden="false" customHeight="false" outlineLevel="0" collapsed="false">
      <c r="A224" s="14" t="str">
        <f aca="true">IF(ISERROR(SMALL(E$2:E$400,ROW()-1)),"",INDIRECT("D"&amp;SMALL(E$2:E$400,ROW()-1)))</f>
        <v/>
      </c>
      <c r="B224" s="14" t="str">
        <f aca="true">IF(ROW()-1&lt;=J$1,INDIRECT("LD!I"&amp;SMALL(J$2:J$1000,ROW()-1),1),"")</f>
        <v/>
      </c>
      <c r="D224" s="17" t="str">
        <f aca="false">IF(Inventaires!H225="","",Inventaires!H225)</f>
        <v>4800 Produits Ménagers</v>
      </c>
      <c r="E224" s="0" t="str">
        <f aca="false">IF(OR(D224="",D224=D225),"",ROW())</f>
        <v/>
      </c>
      <c r="F224" s="0" t="str">
        <f aca="false">IF(OR(Inventaires!H225="",Rapport!A$2&lt;&gt;Inventaires!H225),"",Inventaires!I225)</f>
        <v/>
      </c>
      <c r="G224" s="0" t="str">
        <f aca="false">IF(F224="","",ROW())</f>
        <v/>
      </c>
      <c r="H224" s="0" t="str">
        <f aca="false">IF(OR(F224&lt;&gt;Rapport!$C$1,F224=""),"",ROW())</f>
        <v/>
      </c>
      <c r="I224" s="17" t="str">
        <f aca="false">IF(COUNTIF($I223:I$3,F224)&lt;1,F224,"")</f>
        <v/>
      </c>
      <c r="J224" s="0" t="str">
        <f aca="false">IF(OR(I224=0,I224&lt;&gt;""),ROW(),"")</f>
        <v/>
      </c>
    </row>
    <row r="225" customFormat="false" ht="13.8" hidden="false" customHeight="false" outlineLevel="0" collapsed="false">
      <c r="A225" s="14" t="str">
        <f aca="true">IF(ISERROR(SMALL(E$2:E$400,ROW()-1)),"",INDIRECT("D"&amp;SMALL(E$2:E$400,ROW()-1)))</f>
        <v/>
      </c>
      <c r="B225" s="14" t="str">
        <f aca="true">IF(ROW()-1&lt;=J$1,INDIRECT("LD!I"&amp;SMALL(J$2:J$1000,ROW()-1),1),"")</f>
        <v/>
      </c>
      <c r="D225" s="17" t="str">
        <f aca="false">IF(Inventaires!H226="","",Inventaires!H226)</f>
        <v>4800 Produits Ménagers</v>
      </c>
      <c r="E225" s="0" t="str">
        <f aca="false">IF(OR(D225="",D225=D226),"",ROW())</f>
        <v/>
      </c>
      <c r="F225" s="0" t="str">
        <f aca="false">IF(OR(Inventaires!H226="",Rapport!A$2&lt;&gt;Inventaires!H226),"",Inventaires!I226)</f>
        <v/>
      </c>
      <c r="G225" s="0" t="str">
        <f aca="false">IF(F225="","",ROW())</f>
        <v/>
      </c>
      <c r="H225" s="0" t="str">
        <f aca="false">IF(OR(F225&lt;&gt;Rapport!$C$1,F225=""),"",ROW())</f>
        <v/>
      </c>
      <c r="I225" s="17" t="str">
        <f aca="false">IF(COUNTIF($I224:I$3,F225)&lt;1,F225,"")</f>
        <v/>
      </c>
      <c r="J225" s="0" t="str">
        <f aca="false">IF(OR(I225=0,I225&lt;&gt;""),ROW(),"")</f>
        <v/>
      </c>
    </row>
    <row r="226" customFormat="false" ht="13.8" hidden="false" customHeight="false" outlineLevel="0" collapsed="false">
      <c r="A226" s="14" t="str">
        <f aca="true">IF(ISERROR(SMALL(E$2:E$400,ROW()-1)),"",INDIRECT("D"&amp;SMALL(E$2:E$400,ROW()-1)))</f>
        <v/>
      </c>
      <c r="B226" s="14" t="str">
        <f aca="true">IF(ROW()-1&lt;=J$1,INDIRECT("LD!I"&amp;SMALL(J$2:J$1000,ROW()-1),1),"")</f>
        <v/>
      </c>
      <c r="D226" s="17" t="str">
        <f aca="false">IF(Inventaires!H227="","",Inventaires!H227)</f>
        <v>4800 Produits Ménagers</v>
      </c>
      <c r="E226" s="0" t="str">
        <f aca="false">IF(OR(D226="",D226=D227),"",ROW())</f>
        <v/>
      </c>
      <c r="F226" s="0" t="str">
        <f aca="false">IF(OR(Inventaires!H227="",Rapport!A$2&lt;&gt;Inventaires!H227),"",Inventaires!I227)</f>
        <v/>
      </c>
      <c r="G226" s="0" t="str">
        <f aca="false">IF(F226="","",ROW())</f>
        <v/>
      </c>
      <c r="H226" s="0" t="str">
        <f aca="false">IF(OR(F226&lt;&gt;Rapport!$C$1,F226=""),"",ROW())</f>
        <v/>
      </c>
      <c r="I226" s="17" t="str">
        <f aca="false">IF(COUNTIF($I225:I$3,F226)&lt;1,F226,"")</f>
        <v/>
      </c>
      <c r="J226" s="0" t="str">
        <f aca="false">IF(OR(I226=0,I226&lt;&gt;""),ROW(),"")</f>
        <v/>
      </c>
    </row>
    <row r="227" customFormat="false" ht="13.8" hidden="false" customHeight="false" outlineLevel="0" collapsed="false">
      <c r="A227" s="14" t="str">
        <f aca="true">IF(ISERROR(SMALL(E$2:E$400,ROW()-1)),"",INDIRECT("D"&amp;SMALL(E$2:E$400,ROW()-1)))</f>
        <v/>
      </c>
      <c r="B227" s="14" t="str">
        <f aca="true">IF(ROW()-1&lt;=J$1,INDIRECT("LD!I"&amp;SMALL(J$2:J$1000,ROW()-1),1),"")</f>
        <v/>
      </c>
      <c r="D227" s="17" t="str">
        <f aca="false">IF(Inventaires!H228="","",Inventaires!H228)</f>
        <v>4800 Produits Ménagers</v>
      </c>
      <c r="E227" s="0" t="str">
        <f aca="false">IF(OR(D227="",D227=D228),"",ROW())</f>
        <v/>
      </c>
      <c r="F227" s="0" t="str">
        <f aca="false">IF(OR(Inventaires!H228="",Rapport!A$2&lt;&gt;Inventaires!H228),"",Inventaires!I228)</f>
        <v/>
      </c>
      <c r="G227" s="0" t="str">
        <f aca="false">IF(F227="","",ROW())</f>
        <v/>
      </c>
      <c r="H227" s="0" t="str">
        <f aca="false">IF(OR(F227&lt;&gt;Rapport!$C$1,F227=""),"",ROW())</f>
        <v/>
      </c>
      <c r="I227" s="17" t="str">
        <f aca="false">IF(COUNTIF($I226:I$3,F227)&lt;1,F227,"")</f>
        <v/>
      </c>
      <c r="J227" s="0" t="str">
        <f aca="false">IF(OR(I227=0,I227&lt;&gt;""),ROW(),"")</f>
        <v/>
      </c>
    </row>
    <row r="228" customFormat="false" ht="13.8" hidden="false" customHeight="false" outlineLevel="0" collapsed="false">
      <c r="A228" s="14" t="str">
        <f aca="true">IF(ISERROR(SMALL(E$2:E$400,ROW()-1)),"",INDIRECT("D"&amp;SMALL(E$2:E$400,ROW()-1)))</f>
        <v/>
      </c>
      <c r="B228" s="14" t="str">
        <f aca="true">IF(ROW()-1&lt;=J$1,INDIRECT("LD!I"&amp;SMALL(J$2:J$1000,ROW()-1),1),"")</f>
        <v/>
      </c>
      <c r="D228" s="17" t="str">
        <f aca="false">IF(Inventaires!H229="","",Inventaires!H229)</f>
        <v>4800 Produits Ménagers</v>
      </c>
      <c r="E228" s="0" t="str">
        <f aca="false">IF(OR(D228="",D228=D229),"",ROW())</f>
        <v/>
      </c>
      <c r="F228" s="0" t="str">
        <f aca="false">IF(OR(Inventaires!H229="",Rapport!A$2&lt;&gt;Inventaires!H229),"",Inventaires!I229)</f>
        <v/>
      </c>
      <c r="G228" s="0" t="str">
        <f aca="false">IF(F228="","",ROW())</f>
        <v/>
      </c>
      <c r="H228" s="0" t="str">
        <f aca="false">IF(OR(F228&lt;&gt;Rapport!$C$1,F228=""),"",ROW())</f>
        <v/>
      </c>
      <c r="I228" s="17" t="str">
        <f aca="false">IF(COUNTIF($I227:I$3,F228)&lt;1,F228,"")</f>
        <v/>
      </c>
      <c r="J228" s="0" t="str">
        <f aca="false">IF(OR(I228=0,I228&lt;&gt;""),ROW(),"")</f>
        <v/>
      </c>
    </row>
    <row r="229" customFormat="false" ht="13.8" hidden="false" customHeight="false" outlineLevel="0" collapsed="false">
      <c r="A229" s="14" t="str">
        <f aca="true">IF(ISERROR(SMALL(E$2:E$400,ROW()-1)),"",INDIRECT("D"&amp;SMALL(E$2:E$400,ROW()-1)))</f>
        <v/>
      </c>
      <c r="B229" s="14" t="str">
        <f aca="true">IF(ROW()-1&lt;=J$1,INDIRECT("LD!I"&amp;SMALL(J$2:J$1000,ROW()-1),1),"")</f>
        <v/>
      </c>
      <c r="D229" s="17" t="str">
        <f aca="false">IF(Inventaires!H230="","",Inventaires!H230)</f>
        <v>4800 Produits Ménagers</v>
      </c>
      <c r="E229" s="0" t="str">
        <f aca="false">IF(OR(D229="",D229=D230),"",ROW())</f>
        <v/>
      </c>
      <c r="F229" s="0" t="str">
        <f aca="false">IF(OR(Inventaires!H230="",Rapport!A$2&lt;&gt;Inventaires!H230),"",Inventaires!I230)</f>
        <v/>
      </c>
      <c r="G229" s="0" t="str">
        <f aca="false">IF(F229="","",ROW())</f>
        <v/>
      </c>
      <c r="H229" s="0" t="str">
        <f aca="false">IF(OR(F229&lt;&gt;Rapport!$C$1,F229=""),"",ROW())</f>
        <v/>
      </c>
      <c r="I229" s="17" t="str">
        <f aca="false">IF(COUNTIF($I228:I$3,F229)&lt;1,F229,"")</f>
        <v/>
      </c>
      <c r="J229" s="0" t="str">
        <f aca="false">IF(OR(I229=0,I229&lt;&gt;""),ROW(),"")</f>
        <v/>
      </c>
    </row>
    <row r="230" customFormat="false" ht="13.8" hidden="false" customHeight="false" outlineLevel="0" collapsed="false">
      <c r="A230" s="14" t="str">
        <f aca="true">IF(ISERROR(SMALL(E$2:E$400,ROW()-1)),"",INDIRECT("D"&amp;SMALL(E$2:E$400,ROW()-1)))</f>
        <v/>
      </c>
      <c r="B230" s="14" t="str">
        <f aca="true">IF(ROW()-1&lt;=J$1,INDIRECT("LD!I"&amp;SMALL(J$2:J$1000,ROW()-1),1),"")</f>
        <v/>
      </c>
      <c r="D230" s="17" t="str">
        <f aca="false">IF(Inventaires!H231="","",Inventaires!H231)</f>
        <v>4800 Produits Ménagers</v>
      </c>
      <c r="E230" s="0" t="str">
        <f aca="false">IF(OR(D230="",D230=D231),"",ROW())</f>
        <v/>
      </c>
      <c r="F230" s="0" t="str">
        <f aca="false">IF(OR(Inventaires!H231="",Rapport!A$2&lt;&gt;Inventaires!H231),"",Inventaires!I231)</f>
        <v/>
      </c>
      <c r="G230" s="0" t="str">
        <f aca="false">IF(F230="","",ROW())</f>
        <v/>
      </c>
      <c r="H230" s="0" t="str">
        <f aca="false">IF(OR(F230&lt;&gt;Rapport!$C$1,F230=""),"",ROW())</f>
        <v/>
      </c>
      <c r="I230" s="17" t="str">
        <f aca="false">IF(COUNTIF($I229:I$3,F230)&lt;1,F230,"")</f>
        <v/>
      </c>
      <c r="J230" s="0" t="str">
        <f aca="false">IF(OR(I230=0,I230&lt;&gt;""),ROW(),"")</f>
        <v/>
      </c>
    </row>
    <row r="231" customFormat="false" ht="13.8" hidden="false" customHeight="false" outlineLevel="0" collapsed="false">
      <c r="A231" s="14" t="str">
        <f aca="true">IF(ISERROR(SMALL(E$2:E$400,ROW()-1)),"",INDIRECT("D"&amp;SMALL(E$2:E$400,ROW()-1)))</f>
        <v/>
      </c>
      <c r="B231" s="14" t="str">
        <f aca="true">IF(ROW()-1&lt;=J$1,INDIRECT("LD!I"&amp;SMALL(J$2:J$1000,ROW()-1),1),"")</f>
        <v/>
      </c>
      <c r="D231" s="17" t="str">
        <f aca="false">IF(Inventaires!H232="","",Inventaires!H232)</f>
        <v>4800 Produits Ménagers</v>
      </c>
      <c r="E231" s="0" t="str">
        <f aca="false">IF(OR(D231="",D231=D232),"",ROW())</f>
        <v/>
      </c>
      <c r="F231" s="0" t="str">
        <f aca="false">IF(OR(Inventaires!H232="",Rapport!A$2&lt;&gt;Inventaires!H232),"",Inventaires!I232)</f>
        <v/>
      </c>
      <c r="G231" s="0" t="str">
        <f aca="false">IF(F231="","",ROW())</f>
        <v/>
      </c>
      <c r="H231" s="0" t="str">
        <f aca="false">IF(OR(F231&lt;&gt;Rapport!$C$1,F231=""),"",ROW())</f>
        <v/>
      </c>
      <c r="I231" s="17" t="str">
        <f aca="false">IF(COUNTIF($I230:I$3,F231)&lt;1,F231,"")</f>
        <v/>
      </c>
      <c r="J231" s="0" t="str">
        <f aca="false">IF(OR(I231=0,I231&lt;&gt;""),ROW(),"")</f>
        <v/>
      </c>
    </row>
    <row r="232" customFormat="false" ht="13.8" hidden="false" customHeight="false" outlineLevel="0" collapsed="false">
      <c r="A232" s="14" t="str">
        <f aca="true">IF(ISERROR(SMALL(E$2:E$400,ROW()-1)),"",INDIRECT("D"&amp;SMALL(E$2:E$400,ROW()-1)))</f>
        <v/>
      </c>
      <c r="B232" s="14" t="str">
        <f aca="true">IF(ROW()-1&lt;=J$1,INDIRECT("LD!I"&amp;SMALL(J$2:J$1000,ROW()-1),1),"")</f>
        <v/>
      </c>
      <c r="D232" s="17" t="str">
        <f aca="false">IF(Inventaires!H233="","",Inventaires!H233)</f>
        <v>4800 Produits Ménagers</v>
      </c>
      <c r="E232" s="0" t="str">
        <f aca="false">IF(OR(D232="",D232=D233),"",ROW())</f>
        <v/>
      </c>
      <c r="F232" s="0" t="str">
        <f aca="false">IF(OR(Inventaires!H233="",Rapport!A$2&lt;&gt;Inventaires!H233),"",Inventaires!I233)</f>
        <v/>
      </c>
      <c r="G232" s="0" t="str">
        <f aca="false">IF(F232="","",ROW())</f>
        <v/>
      </c>
      <c r="H232" s="0" t="str">
        <f aca="false">IF(OR(F232&lt;&gt;Rapport!$C$1,F232=""),"",ROW())</f>
        <v/>
      </c>
      <c r="I232" s="17" t="str">
        <f aca="false">IF(COUNTIF($I231:I$3,F232)&lt;1,F232,"")</f>
        <v/>
      </c>
      <c r="J232" s="0" t="str">
        <f aca="false">IF(OR(I232=0,I232&lt;&gt;""),ROW(),"")</f>
        <v/>
      </c>
    </row>
    <row r="233" customFormat="false" ht="13.8" hidden="false" customHeight="false" outlineLevel="0" collapsed="false">
      <c r="A233" s="14" t="str">
        <f aca="true">IF(ISERROR(SMALL(E$2:E$400,ROW()-1)),"",INDIRECT("D"&amp;SMALL(E$2:E$400,ROW()-1)))</f>
        <v/>
      </c>
      <c r="B233" s="14" t="str">
        <f aca="true">IF(ROW()-1&lt;=J$1,INDIRECT("LD!I"&amp;SMALL(J$2:J$1000,ROW()-1),1),"")</f>
        <v/>
      </c>
      <c r="D233" s="17" t="str">
        <f aca="false">IF(Inventaires!H234="","",Inventaires!H234)</f>
        <v>4800 Produits Ménagers</v>
      </c>
      <c r="E233" s="0" t="str">
        <f aca="false">IF(OR(D233="",D233=D234),"",ROW())</f>
        <v/>
      </c>
      <c r="F233" s="0" t="str">
        <f aca="false">IF(OR(Inventaires!H234="",Rapport!A$2&lt;&gt;Inventaires!H234),"",Inventaires!I234)</f>
        <v/>
      </c>
      <c r="G233" s="0" t="str">
        <f aca="false">IF(F233="","",ROW())</f>
        <v/>
      </c>
      <c r="H233" s="0" t="str">
        <f aca="false">IF(OR(F233&lt;&gt;Rapport!$C$1,F233=""),"",ROW())</f>
        <v/>
      </c>
      <c r="I233" s="17" t="str">
        <f aca="false">IF(COUNTIF($I232:I$3,F233)&lt;1,F233,"")</f>
        <v/>
      </c>
      <c r="J233" s="0" t="str">
        <f aca="false">IF(OR(I233=0,I233&lt;&gt;""),ROW(),"")</f>
        <v/>
      </c>
    </row>
    <row r="234" customFormat="false" ht="13.8" hidden="false" customHeight="false" outlineLevel="0" collapsed="false">
      <c r="A234" s="14" t="str">
        <f aca="true">IF(ISERROR(SMALL(E$2:E$400,ROW()-1)),"",INDIRECT("D"&amp;SMALL(E$2:E$400,ROW()-1)))</f>
        <v/>
      </c>
      <c r="B234" s="14" t="str">
        <f aca="true">IF(ROW()-1&lt;=J$1,INDIRECT("LD!I"&amp;SMALL(J$2:J$1000,ROW()-1),1),"")</f>
        <v/>
      </c>
      <c r="D234" s="17" t="str">
        <f aca="false">IF(Inventaires!H235="","",Inventaires!H235)</f>
        <v>4800 Produits Ménagers</v>
      </c>
      <c r="E234" s="0" t="str">
        <f aca="false">IF(OR(D234="",D234=D235),"",ROW())</f>
        <v/>
      </c>
      <c r="F234" s="0" t="str">
        <f aca="false">IF(OR(Inventaires!H235="",Rapport!A$2&lt;&gt;Inventaires!H235),"",Inventaires!I235)</f>
        <v/>
      </c>
      <c r="G234" s="0" t="str">
        <f aca="false">IF(F234="","",ROW())</f>
        <v/>
      </c>
      <c r="H234" s="0" t="str">
        <f aca="false">IF(OR(F234&lt;&gt;Rapport!$C$1,F234=""),"",ROW())</f>
        <v/>
      </c>
      <c r="I234" s="17" t="str">
        <f aca="false">IF(COUNTIF($I233:I$3,F234)&lt;1,F234,"")</f>
        <v/>
      </c>
      <c r="J234" s="0" t="str">
        <f aca="false">IF(OR(I234=0,I234&lt;&gt;""),ROW(),"")</f>
        <v/>
      </c>
    </row>
    <row r="235" customFormat="false" ht="13.8" hidden="false" customHeight="false" outlineLevel="0" collapsed="false">
      <c r="A235" s="14" t="str">
        <f aca="true">IF(ISERROR(SMALL(E$2:E$400,ROW()-1)),"",INDIRECT("D"&amp;SMALL(E$2:E$400,ROW()-1)))</f>
        <v/>
      </c>
      <c r="B235" s="14" t="str">
        <f aca="true">IF(ROW()-1&lt;=J$1,INDIRECT("LD!I"&amp;SMALL(J$2:J$1000,ROW()-1),1),"")</f>
        <v/>
      </c>
      <c r="D235" s="17" t="str">
        <f aca="false">IF(Inventaires!H236="","",Inventaires!H236)</f>
        <v>4800 Produits Ménagers</v>
      </c>
      <c r="E235" s="0" t="str">
        <f aca="false">IF(OR(D235="",D235=D236),"",ROW())</f>
        <v/>
      </c>
      <c r="F235" s="0" t="str">
        <f aca="false">IF(OR(Inventaires!H236="",Rapport!A$2&lt;&gt;Inventaires!H236),"",Inventaires!I236)</f>
        <v/>
      </c>
      <c r="G235" s="0" t="str">
        <f aca="false">IF(F235="","",ROW())</f>
        <v/>
      </c>
      <c r="H235" s="0" t="str">
        <f aca="false">IF(OR(F235&lt;&gt;Rapport!$C$1,F235=""),"",ROW())</f>
        <v/>
      </c>
      <c r="I235" s="17" t="str">
        <f aca="false">IF(COUNTIF($I234:I$3,F235)&lt;1,F235,"")</f>
        <v/>
      </c>
      <c r="J235" s="0" t="str">
        <f aca="false">IF(OR(I235=0,I235&lt;&gt;""),ROW(),"")</f>
        <v/>
      </c>
    </row>
    <row r="236" customFormat="false" ht="13.8" hidden="false" customHeight="false" outlineLevel="0" collapsed="false">
      <c r="A236" s="14" t="str">
        <f aca="true">IF(ISERROR(SMALL(E$2:E$400,ROW()-1)),"",INDIRECT("D"&amp;SMALL(E$2:E$400,ROW()-1)))</f>
        <v/>
      </c>
      <c r="B236" s="14" t="str">
        <f aca="true">IF(ROW()-1&lt;=J$1,INDIRECT("LD!I"&amp;SMALL(J$2:J$1000,ROW()-1),1),"")</f>
        <v/>
      </c>
      <c r="D236" s="17" t="str">
        <f aca="false">IF(Inventaires!H237="","",Inventaires!H237)</f>
        <v>4800 Produits Ménagers</v>
      </c>
      <c r="E236" s="0" t="str">
        <f aca="false">IF(OR(D236="",D236=D237),"",ROW())</f>
        <v/>
      </c>
      <c r="F236" s="0" t="str">
        <f aca="false">IF(OR(Inventaires!H237="",Rapport!A$2&lt;&gt;Inventaires!H237),"",Inventaires!I237)</f>
        <v/>
      </c>
      <c r="G236" s="0" t="str">
        <f aca="false">IF(F236="","",ROW())</f>
        <v/>
      </c>
      <c r="H236" s="0" t="str">
        <f aca="false">IF(OR(F236&lt;&gt;Rapport!$C$1,F236=""),"",ROW())</f>
        <v/>
      </c>
      <c r="I236" s="17" t="str">
        <f aca="false">IF(COUNTIF($I235:I$3,F236)&lt;1,F236,"")</f>
        <v/>
      </c>
      <c r="J236" s="0" t="str">
        <f aca="false">IF(OR(I236=0,I236&lt;&gt;""),ROW(),"")</f>
        <v/>
      </c>
    </row>
    <row r="237" customFormat="false" ht="13.8" hidden="false" customHeight="false" outlineLevel="0" collapsed="false">
      <c r="A237" s="14" t="str">
        <f aca="true">IF(ISERROR(SMALL(E$2:E$400,ROW()-1)),"",INDIRECT("D"&amp;SMALL(E$2:E$400,ROW()-1)))</f>
        <v/>
      </c>
      <c r="B237" s="14" t="str">
        <f aca="true">IF(ROW()-1&lt;=J$1,INDIRECT("LD!I"&amp;SMALL(J$2:J$1000,ROW()-1),1),"")</f>
        <v/>
      </c>
      <c r="D237" s="17" t="str">
        <f aca="false">IF(Inventaires!H238="","",Inventaires!H238)</f>
        <v>4800 Produits Ménagers</v>
      </c>
      <c r="E237" s="0" t="str">
        <f aca="false">IF(OR(D237="",D237=D238),"",ROW())</f>
        <v/>
      </c>
      <c r="F237" s="0" t="str">
        <f aca="false">IF(OR(Inventaires!H238="",Rapport!A$2&lt;&gt;Inventaires!H238),"",Inventaires!I238)</f>
        <v/>
      </c>
      <c r="G237" s="0" t="str">
        <f aca="false">IF(F237="","",ROW())</f>
        <v/>
      </c>
      <c r="H237" s="0" t="str">
        <f aca="false">IF(OR(F237&lt;&gt;Rapport!$C$1,F237=""),"",ROW())</f>
        <v/>
      </c>
      <c r="I237" s="17" t="str">
        <f aca="false">IF(COUNTIF($I236:I$3,F237)&lt;1,F237,"")</f>
        <v/>
      </c>
      <c r="J237" s="0" t="str">
        <f aca="false">IF(OR(I237=0,I237&lt;&gt;""),ROW(),"")</f>
        <v/>
      </c>
    </row>
    <row r="238" customFormat="false" ht="13.8" hidden="false" customHeight="false" outlineLevel="0" collapsed="false">
      <c r="A238" s="14" t="str">
        <f aca="true">IF(ISERROR(SMALL(E$2:E$400,ROW()-1)),"",INDIRECT("D"&amp;SMALL(E$2:E$400,ROW()-1)))</f>
        <v/>
      </c>
      <c r="B238" s="14" t="str">
        <f aca="true">IF(ROW()-1&lt;=J$1,INDIRECT("LD!I"&amp;SMALL(J$2:J$1000,ROW()-1),1),"")</f>
        <v/>
      </c>
      <c r="D238" s="17" t="str">
        <f aca="false">IF(Inventaires!H239="","",Inventaires!H239)</f>
        <v>4800 Produits Ménagers</v>
      </c>
      <c r="E238" s="0" t="str">
        <f aca="false">IF(OR(D238="",D238=D239),"",ROW())</f>
        <v/>
      </c>
      <c r="F238" s="0" t="str">
        <f aca="false">IF(OR(Inventaires!H239="",Rapport!A$2&lt;&gt;Inventaires!H239),"",Inventaires!I239)</f>
        <v/>
      </c>
      <c r="G238" s="0" t="str">
        <f aca="false">IF(F238="","",ROW())</f>
        <v/>
      </c>
      <c r="H238" s="0" t="str">
        <f aca="false">IF(OR(F238&lt;&gt;Rapport!$C$1,F238=""),"",ROW())</f>
        <v/>
      </c>
      <c r="I238" s="17" t="str">
        <f aca="false">IF(COUNTIF($I237:I$3,F238)&lt;1,F238,"")</f>
        <v/>
      </c>
      <c r="J238" s="0" t="str">
        <f aca="false">IF(OR(I238=0,I238&lt;&gt;""),ROW(),"")</f>
        <v/>
      </c>
    </row>
    <row r="239" customFormat="false" ht="13.8" hidden="false" customHeight="false" outlineLevel="0" collapsed="false">
      <c r="A239" s="14" t="str">
        <f aca="true">IF(ISERROR(SMALL(E$2:E$400,ROW()-1)),"",INDIRECT("D"&amp;SMALL(E$2:E$400,ROW()-1)))</f>
        <v/>
      </c>
      <c r="B239" s="14" t="str">
        <f aca="true">IF(ROW()-1&lt;=J$1,INDIRECT("LD!I"&amp;SMALL(J$2:J$1000,ROW()-1),1),"")</f>
        <v/>
      </c>
      <c r="D239" s="17" t="str">
        <f aca="false">IF(Inventaires!H240="","",Inventaires!H240)</f>
        <v>4800 Produits Ménagers</v>
      </c>
      <c r="E239" s="0" t="str">
        <f aca="false">IF(OR(D239="",D239=D240),"",ROW())</f>
        <v/>
      </c>
      <c r="F239" s="0" t="str">
        <f aca="false">IF(OR(Inventaires!H240="",Rapport!A$2&lt;&gt;Inventaires!H240),"",Inventaires!I240)</f>
        <v/>
      </c>
      <c r="G239" s="0" t="str">
        <f aca="false">IF(F239="","",ROW())</f>
        <v/>
      </c>
      <c r="H239" s="0" t="str">
        <f aca="false">IF(OR(F239&lt;&gt;Rapport!$C$1,F239=""),"",ROW())</f>
        <v/>
      </c>
      <c r="I239" s="17" t="str">
        <f aca="false">IF(COUNTIF($I238:I$3,F239)&lt;1,F239,"")</f>
        <v/>
      </c>
      <c r="J239" s="0" t="str">
        <f aca="false">IF(OR(I239=0,I239&lt;&gt;""),ROW(),"")</f>
        <v/>
      </c>
    </row>
    <row r="240" customFormat="false" ht="13.8" hidden="false" customHeight="false" outlineLevel="0" collapsed="false">
      <c r="A240" s="14" t="str">
        <f aca="true">IF(ISERROR(SMALL(E$2:E$400,ROW()-1)),"",INDIRECT("D"&amp;SMALL(E$2:E$400,ROW()-1)))</f>
        <v/>
      </c>
      <c r="B240" s="14" t="str">
        <f aca="true">IF(ROW()-1&lt;=J$1,INDIRECT("LD!I"&amp;SMALL(J$2:J$1000,ROW()-1),1),"")</f>
        <v/>
      </c>
      <c r="D240" s="17" t="str">
        <f aca="false">IF(Inventaires!H241="","",Inventaires!H241)</f>
        <v>4800 Produits Ménagers</v>
      </c>
      <c r="E240" s="0" t="str">
        <f aca="false">IF(OR(D240="",D240=D241),"",ROW())</f>
        <v/>
      </c>
      <c r="F240" s="0" t="str">
        <f aca="false">IF(OR(Inventaires!H241="",Rapport!A$2&lt;&gt;Inventaires!H241),"",Inventaires!I241)</f>
        <v/>
      </c>
      <c r="G240" s="0" t="str">
        <f aca="false">IF(F240="","",ROW())</f>
        <v/>
      </c>
      <c r="H240" s="0" t="str">
        <f aca="false">IF(OR(F240&lt;&gt;Rapport!$C$1,F240=""),"",ROW())</f>
        <v/>
      </c>
      <c r="I240" s="17" t="str">
        <f aca="false">IF(COUNTIF($I239:I$3,F240)&lt;1,F240,"")</f>
        <v/>
      </c>
      <c r="J240" s="0" t="str">
        <f aca="false">IF(OR(I240=0,I240&lt;&gt;""),ROW(),"")</f>
        <v/>
      </c>
    </row>
    <row r="241" customFormat="false" ht="13.8" hidden="false" customHeight="false" outlineLevel="0" collapsed="false">
      <c r="A241" s="14" t="str">
        <f aca="true">IF(ISERROR(SMALL(E$2:E$400,ROW()-1)),"",INDIRECT("D"&amp;SMALL(E$2:E$400,ROW()-1)))</f>
        <v/>
      </c>
      <c r="B241" s="14" t="str">
        <f aca="true">IF(ROW()-1&lt;=J$1,INDIRECT("LD!I"&amp;SMALL(J$2:J$1000,ROW()-1),1),"")</f>
        <v/>
      </c>
      <c r="D241" s="17" t="str">
        <f aca="false">IF(Inventaires!H242="","",Inventaires!H242)</f>
        <v>4800 Produits Ménagers</v>
      </c>
      <c r="E241" s="0" t="str">
        <f aca="false">IF(OR(D241="",D241=D242),"",ROW())</f>
        <v/>
      </c>
      <c r="F241" s="0" t="str">
        <f aca="false">IF(OR(Inventaires!H242="",Rapport!A$2&lt;&gt;Inventaires!H242),"",Inventaires!I242)</f>
        <v/>
      </c>
      <c r="G241" s="0" t="str">
        <f aca="false">IF(F241="","",ROW())</f>
        <v/>
      </c>
      <c r="H241" s="0" t="str">
        <f aca="false">IF(OR(F241&lt;&gt;Rapport!$C$1,F241=""),"",ROW())</f>
        <v/>
      </c>
      <c r="I241" s="17" t="str">
        <f aca="false">IF(COUNTIF($I240:I$3,F241)&lt;1,F241,"")</f>
        <v/>
      </c>
      <c r="J241" s="0" t="str">
        <f aca="false">IF(OR(I241=0,I241&lt;&gt;""),ROW(),"")</f>
        <v/>
      </c>
    </row>
    <row r="242" customFormat="false" ht="13.8" hidden="false" customHeight="false" outlineLevel="0" collapsed="false">
      <c r="A242" s="14" t="str">
        <f aca="true">IF(ISERROR(SMALL(E$2:E$400,ROW()-1)),"",INDIRECT("D"&amp;SMALL(E$2:E$400,ROW()-1)))</f>
        <v/>
      </c>
      <c r="B242" s="14" t="str">
        <f aca="true">IF(ROW()-1&lt;=J$1,INDIRECT("LD!I"&amp;SMALL(J$2:J$1000,ROW()-1),1),"")</f>
        <v/>
      </c>
      <c r="D242" s="17" t="str">
        <f aca="false">IF(Inventaires!H243="","",Inventaires!H243)</f>
        <v>4800 Produits Ménagers</v>
      </c>
      <c r="E242" s="0" t="str">
        <f aca="false">IF(OR(D242="",D242=D243),"",ROW())</f>
        <v/>
      </c>
      <c r="F242" s="0" t="str">
        <f aca="false">IF(OR(Inventaires!H243="",Rapport!A$2&lt;&gt;Inventaires!H243),"",Inventaires!I243)</f>
        <v/>
      </c>
      <c r="G242" s="0" t="str">
        <f aca="false">IF(F242="","",ROW())</f>
        <v/>
      </c>
      <c r="H242" s="0" t="str">
        <f aca="false">IF(OR(F242&lt;&gt;Rapport!$C$1,F242=""),"",ROW())</f>
        <v/>
      </c>
      <c r="I242" s="17" t="str">
        <f aca="false">IF(COUNTIF($I241:I$3,F242)&lt;1,F242,"")</f>
        <v/>
      </c>
      <c r="J242" s="0" t="str">
        <f aca="false">IF(OR(I242=0,I242&lt;&gt;""),ROW(),"")</f>
        <v/>
      </c>
    </row>
    <row r="243" customFormat="false" ht="13.8" hidden="false" customHeight="false" outlineLevel="0" collapsed="false">
      <c r="A243" s="14" t="str">
        <f aca="true">IF(ISERROR(SMALL(E$2:E$400,ROW()-1)),"",INDIRECT("D"&amp;SMALL(E$2:E$400,ROW()-1)))</f>
        <v/>
      </c>
      <c r="B243" s="14" t="str">
        <f aca="true">IF(ROW()-1&lt;=J$1,INDIRECT("LD!I"&amp;SMALL(J$2:J$1000,ROW()-1),1),"")</f>
        <v/>
      </c>
      <c r="D243" s="17" t="str">
        <f aca="false">IF(Inventaires!H244="","",Inventaires!H244)</f>
        <v>4800 Produits Ménagers</v>
      </c>
      <c r="E243" s="0" t="str">
        <f aca="false">IF(OR(D243="",D243=D244),"",ROW())</f>
        <v/>
      </c>
      <c r="F243" s="0" t="str">
        <f aca="false">IF(OR(Inventaires!H244="",Rapport!A$2&lt;&gt;Inventaires!H244),"",Inventaires!I244)</f>
        <v/>
      </c>
      <c r="G243" s="0" t="str">
        <f aca="false">IF(F243="","",ROW())</f>
        <v/>
      </c>
      <c r="H243" s="0" t="str">
        <f aca="false">IF(OR(F243&lt;&gt;Rapport!$C$1,F243=""),"",ROW())</f>
        <v/>
      </c>
      <c r="I243" s="17" t="str">
        <f aca="false">IF(COUNTIF($I242:I$3,F243)&lt;1,F243,"")</f>
        <v/>
      </c>
      <c r="J243" s="0" t="str">
        <f aca="false">IF(OR(I243=0,I243&lt;&gt;""),ROW(),"")</f>
        <v/>
      </c>
    </row>
    <row r="244" customFormat="false" ht="13.8" hidden="false" customHeight="false" outlineLevel="0" collapsed="false">
      <c r="A244" s="14" t="str">
        <f aca="true">IF(ISERROR(SMALL(E$2:E$400,ROW()-1)),"",INDIRECT("D"&amp;SMALL(E$2:E$400,ROW()-1)))</f>
        <v/>
      </c>
      <c r="B244" s="14" t="str">
        <f aca="true">IF(ROW()-1&lt;=J$1,INDIRECT("LD!I"&amp;SMALL(J$2:J$1000,ROW()-1),1),"")</f>
        <v/>
      </c>
      <c r="D244" s="17" t="str">
        <f aca="false">IF(Inventaires!H245="","",Inventaires!H245)</f>
        <v>4800 Produits Ménagers</v>
      </c>
      <c r="E244" s="0" t="str">
        <f aca="false">IF(OR(D244="",D244=D245),"",ROW())</f>
        <v/>
      </c>
      <c r="F244" s="0" t="str">
        <f aca="false">IF(OR(Inventaires!H245="",Rapport!A$2&lt;&gt;Inventaires!H245),"",Inventaires!I245)</f>
        <v/>
      </c>
      <c r="G244" s="0" t="str">
        <f aca="false">IF(F244="","",ROW())</f>
        <v/>
      </c>
      <c r="H244" s="0" t="str">
        <f aca="false">IF(OR(F244&lt;&gt;Rapport!$C$1,F244=""),"",ROW())</f>
        <v/>
      </c>
      <c r="I244" s="17" t="str">
        <f aca="false">IF(COUNTIF($I243:I$3,F244)&lt;1,F244,"")</f>
        <v/>
      </c>
      <c r="J244" s="0" t="str">
        <f aca="false">IF(OR(I244=0,I244&lt;&gt;""),ROW(),"")</f>
        <v/>
      </c>
    </row>
    <row r="245" customFormat="false" ht="13.8" hidden="false" customHeight="false" outlineLevel="0" collapsed="false">
      <c r="A245" s="14" t="str">
        <f aca="true">IF(ISERROR(SMALL(E$2:E$400,ROW()-1)),"",INDIRECT("D"&amp;SMALL(E$2:E$400,ROW()-1)))</f>
        <v/>
      </c>
      <c r="B245" s="14" t="str">
        <f aca="true">IF(ROW()-1&lt;=J$1,INDIRECT("LD!I"&amp;SMALL(J$2:J$1000,ROW()-1),1),"")</f>
        <v/>
      </c>
      <c r="D245" s="17" t="str">
        <f aca="false">IF(Inventaires!H246="","",Inventaires!H246)</f>
        <v>4800 Produits Ménagers</v>
      </c>
      <c r="E245" s="0" t="str">
        <f aca="false">IF(OR(D245="",D245=D246),"",ROW())</f>
        <v/>
      </c>
      <c r="F245" s="0" t="str">
        <f aca="false">IF(OR(Inventaires!H246="",Rapport!A$2&lt;&gt;Inventaires!H246),"",Inventaires!I246)</f>
        <v/>
      </c>
      <c r="G245" s="0" t="str">
        <f aca="false">IF(F245="","",ROW())</f>
        <v/>
      </c>
      <c r="H245" s="0" t="str">
        <f aca="false">IF(OR(F245&lt;&gt;Rapport!$C$1,F245=""),"",ROW())</f>
        <v/>
      </c>
      <c r="I245" s="17" t="str">
        <f aca="false">IF(COUNTIF($I244:I$3,F245)&lt;1,F245,"")</f>
        <v/>
      </c>
      <c r="J245" s="0" t="str">
        <f aca="false">IF(OR(I245=0,I245&lt;&gt;""),ROW(),"")</f>
        <v/>
      </c>
    </row>
    <row r="246" customFormat="false" ht="13.8" hidden="false" customHeight="false" outlineLevel="0" collapsed="false">
      <c r="A246" s="14" t="str">
        <f aca="true">IF(ISERROR(SMALL(E$2:E$400,ROW()-1)),"",INDIRECT("D"&amp;SMALL(E$2:E$400,ROW()-1)))</f>
        <v/>
      </c>
      <c r="B246" s="14" t="str">
        <f aca="true">IF(ROW()-1&lt;=J$1,INDIRECT("LD!I"&amp;SMALL(J$2:J$1000,ROW()-1),1),"")</f>
        <v/>
      </c>
      <c r="D246" s="17" t="str">
        <f aca="false">IF(Inventaires!H247="","",Inventaires!H247)</f>
        <v>4800 Produits Ménagers</v>
      </c>
      <c r="E246" s="0" t="str">
        <f aca="false">IF(OR(D246="",D246=D247),"",ROW())</f>
        <v/>
      </c>
      <c r="F246" s="0" t="str">
        <f aca="false">IF(OR(Inventaires!H247="",Rapport!A$2&lt;&gt;Inventaires!H247),"",Inventaires!I247)</f>
        <v/>
      </c>
      <c r="G246" s="0" t="str">
        <f aca="false">IF(F246="","",ROW())</f>
        <v/>
      </c>
      <c r="H246" s="0" t="str">
        <f aca="false">IF(OR(F246&lt;&gt;Rapport!$C$1,F246=""),"",ROW())</f>
        <v/>
      </c>
      <c r="I246" s="17" t="str">
        <f aca="false">IF(COUNTIF($I245:I$3,F246)&lt;1,F246,"")</f>
        <v/>
      </c>
      <c r="J246" s="0" t="str">
        <f aca="false">IF(OR(I246=0,I246&lt;&gt;""),ROW(),"")</f>
        <v/>
      </c>
    </row>
    <row r="247" customFormat="false" ht="13.8" hidden="false" customHeight="false" outlineLevel="0" collapsed="false">
      <c r="A247" s="14" t="str">
        <f aca="true">IF(ISERROR(SMALL(E$2:E$400,ROW()-1)),"",INDIRECT("D"&amp;SMALL(E$2:E$400,ROW()-1)))</f>
        <v/>
      </c>
      <c r="B247" s="14" t="str">
        <f aca="true">IF(ROW()-1&lt;=J$1,INDIRECT("LD!I"&amp;SMALL(J$2:J$1000,ROW()-1),1),"")</f>
        <v/>
      </c>
      <c r="D247" s="17" t="str">
        <f aca="false">IF(Inventaires!H248="","",Inventaires!H248)</f>
        <v>4800 Produits Ménagers</v>
      </c>
      <c r="E247" s="0" t="str">
        <f aca="false">IF(OR(D247="",D247=D248),"",ROW())</f>
        <v/>
      </c>
      <c r="F247" s="0" t="str">
        <f aca="false">IF(OR(Inventaires!H248="",Rapport!A$2&lt;&gt;Inventaires!H248),"",Inventaires!I248)</f>
        <v/>
      </c>
      <c r="G247" s="0" t="str">
        <f aca="false">IF(F247="","",ROW())</f>
        <v/>
      </c>
      <c r="H247" s="0" t="str">
        <f aca="false">IF(OR(F247&lt;&gt;Rapport!$C$1,F247=""),"",ROW())</f>
        <v/>
      </c>
      <c r="I247" s="17" t="str">
        <f aca="false">IF(COUNTIF($I246:I$3,F247)&lt;1,F247,"")</f>
        <v/>
      </c>
      <c r="J247" s="0" t="str">
        <f aca="false">IF(OR(I247=0,I247&lt;&gt;""),ROW(),"")</f>
        <v/>
      </c>
    </row>
    <row r="248" customFormat="false" ht="13.8" hidden="false" customHeight="false" outlineLevel="0" collapsed="false">
      <c r="A248" s="14" t="str">
        <f aca="true">IF(ISERROR(SMALL(E$2:E$400,ROW()-1)),"",INDIRECT("D"&amp;SMALL(E$2:E$400,ROW()-1)))</f>
        <v/>
      </c>
      <c r="B248" s="14" t="str">
        <f aca="true">IF(ROW()-1&lt;=J$1,INDIRECT("LD!I"&amp;SMALL(J$2:J$1000,ROW()-1),1),"")</f>
        <v/>
      </c>
      <c r="D248" s="17" t="str">
        <f aca="false">IF(Inventaires!H249="","",Inventaires!H249)</f>
        <v>4800 Produits Ménagers</v>
      </c>
      <c r="E248" s="0" t="str">
        <f aca="false">IF(OR(D248="",D248=D249),"",ROW())</f>
        <v/>
      </c>
      <c r="F248" s="0" t="str">
        <f aca="false">IF(OR(Inventaires!H249="",Rapport!A$2&lt;&gt;Inventaires!H249),"",Inventaires!I249)</f>
        <v/>
      </c>
      <c r="G248" s="0" t="str">
        <f aca="false">IF(F248="","",ROW())</f>
        <v/>
      </c>
      <c r="H248" s="0" t="str">
        <f aca="false">IF(OR(F248&lt;&gt;Rapport!$C$1,F248=""),"",ROW())</f>
        <v/>
      </c>
      <c r="I248" s="17" t="str">
        <f aca="false">IF(COUNTIF($I247:I$3,F248)&lt;1,F248,"")</f>
        <v/>
      </c>
      <c r="J248" s="0" t="str">
        <f aca="false">IF(OR(I248=0,I248&lt;&gt;""),ROW(),"")</f>
        <v/>
      </c>
    </row>
    <row r="249" customFormat="false" ht="13.8" hidden="false" customHeight="false" outlineLevel="0" collapsed="false">
      <c r="A249" s="14" t="str">
        <f aca="true">IF(ISERROR(SMALL(E$2:E$400,ROW()-1)),"",INDIRECT("D"&amp;SMALL(E$2:E$400,ROW()-1)))</f>
        <v/>
      </c>
      <c r="B249" s="14" t="str">
        <f aca="true">IF(ROW()-1&lt;=J$1,INDIRECT("LD!I"&amp;SMALL(J$2:J$1000,ROW()-1),1),"")</f>
        <v/>
      </c>
      <c r="D249" s="17" t="str">
        <f aca="false">IF(Inventaires!H250="","",Inventaires!H250)</f>
        <v>4800 Produits Ménagers</v>
      </c>
      <c r="E249" s="0" t="str">
        <f aca="false">IF(OR(D249="",D249=D250),"",ROW())</f>
        <v/>
      </c>
      <c r="F249" s="0" t="str">
        <f aca="false">IF(OR(Inventaires!H250="",Rapport!A$2&lt;&gt;Inventaires!H250),"",Inventaires!I250)</f>
        <v/>
      </c>
      <c r="G249" s="0" t="str">
        <f aca="false">IF(F249="","",ROW())</f>
        <v/>
      </c>
      <c r="H249" s="0" t="str">
        <f aca="false">IF(OR(F249&lt;&gt;Rapport!$C$1,F249=""),"",ROW())</f>
        <v/>
      </c>
      <c r="I249" s="17" t="str">
        <f aca="false">IF(COUNTIF($I248:I$3,F249)&lt;1,F249,"")</f>
        <v/>
      </c>
      <c r="J249" s="0" t="str">
        <f aca="false">IF(OR(I249=0,I249&lt;&gt;""),ROW(),"")</f>
        <v/>
      </c>
    </row>
    <row r="250" customFormat="false" ht="13.8" hidden="false" customHeight="false" outlineLevel="0" collapsed="false">
      <c r="A250" s="14" t="str">
        <f aca="true">IF(ISERROR(SMALL(E$2:E$400,ROW()-1)),"",INDIRECT("D"&amp;SMALL(E$2:E$400,ROW()-1)))</f>
        <v/>
      </c>
      <c r="B250" s="14" t="str">
        <f aca="true">IF(ROW()-1&lt;=J$1,INDIRECT("LD!I"&amp;SMALL(J$2:J$1000,ROW()-1),1),"")</f>
        <v/>
      </c>
      <c r="D250" s="17" t="str">
        <f aca="false">IF(Inventaires!H251="","",Inventaires!H251)</f>
        <v>4800 Produits Ménagers</v>
      </c>
      <c r="E250" s="0" t="str">
        <f aca="false">IF(OR(D250="",D250=D251),"",ROW())</f>
        <v/>
      </c>
      <c r="F250" s="0" t="str">
        <f aca="false">IF(OR(Inventaires!H251="",Rapport!A$2&lt;&gt;Inventaires!H251),"",Inventaires!I251)</f>
        <v/>
      </c>
      <c r="G250" s="0" t="str">
        <f aca="false">IF(F250="","",ROW())</f>
        <v/>
      </c>
      <c r="H250" s="0" t="str">
        <f aca="false">IF(OR(F250&lt;&gt;Rapport!$C$1,F250=""),"",ROW())</f>
        <v/>
      </c>
      <c r="I250" s="17" t="str">
        <f aca="false">IF(COUNTIF($I249:I$3,F250)&lt;1,F250,"")</f>
        <v/>
      </c>
      <c r="J250" s="0" t="str">
        <f aca="false">IF(OR(I250=0,I250&lt;&gt;""),ROW(),"")</f>
        <v/>
      </c>
    </row>
    <row r="251" customFormat="false" ht="13.8" hidden="false" customHeight="false" outlineLevel="0" collapsed="false">
      <c r="A251" s="14" t="str">
        <f aca="true">IF(ISERROR(SMALL(E$2:E$400,ROW()-1)),"",INDIRECT("D"&amp;SMALL(E$2:E$400,ROW()-1)))</f>
        <v/>
      </c>
      <c r="B251" s="14" t="str">
        <f aca="true">IF(ROW()-1&lt;=J$1,INDIRECT("LD!I"&amp;SMALL(J$2:J$1000,ROW()-1),1),"")</f>
        <v/>
      </c>
      <c r="D251" s="17" t="str">
        <f aca="false">IF(Inventaires!H252="","",Inventaires!H252)</f>
        <v>4800 Produits Ménagers</v>
      </c>
      <c r="E251" s="0" t="str">
        <f aca="false">IF(OR(D251="",D251=D252),"",ROW())</f>
        <v/>
      </c>
      <c r="F251" s="0" t="str">
        <f aca="false">IF(OR(Inventaires!H252="",Rapport!A$2&lt;&gt;Inventaires!H252),"",Inventaires!I252)</f>
        <v/>
      </c>
      <c r="G251" s="0" t="str">
        <f aca="false">IF(F251="","",ROW())</f>
        <v/>
      </c>
      <c r="H251" s="0" t="str">
        <f aca="false">IF(OR(F251&lt;&gt;Rapport!$C$1,F251=""),"",ROW())</f>
        <v/>
      </c>
      <c r="I251" s="17" t="str">
        <f aca="false">IF(COUNTIF($I250:I$3,F251)&lt;1,F251,"")</f>
        <v/>
      </c>
      <c r="J251" s="0" t="str">
        <f aca="false">IF(OR(I251=0,I251&lt;&gt;""),ROW(),"")</f>
        <v/>
      </c>
    </row>
    <row r="252" customFormat="false" ht="13.8" hidden="false" customHeight="false" outlineLevel="0" collapsed="false">
      <c r="A252" s="14" t="str">
        <f aca="true">IF(ISERROR(SMALL(E$2:E$400,ROW()-1)),"",INDIRECT("D"&amp;SMALL(E$2:E$400,ROW()-1)))</f>
        <v/>
      </c>
      <c r="B252" s="14" t="str">
        <f aca="true">IF(ROW()-1&lt;=J$1,INDIRECT("LD!I"&amp;SMALL(J$2:J$1000,ROW()-1),1),"")</f>
        <v/>
      </c>
      <c r="D252" s="17" t="str">
        <f aca="false">IF(Inventaires!H253="","",Inventaires!H253)</f>
        <v>4800 Produits Ménagers</v>
      </c>
      <c r="E252" s="0" t="str">
        <f aca="false">IF(OR(D252="",D252=D253),"",ROW())</f>
        <v/>
      </c>
      <c r="F252" s="0" t="str">
        <f aca="false">IF(OR(Inventaires!H253="",Rapport!A$2&lt;&gt;Inventaires!H253),"",Inventaires!I253)</f>
        <v/>
      </c>
      <c r="G252" s="0" t="str">
        <f aca="false">IF(F252="","",ROW())</f>
        <v/>
      </c>
      <c r="H252" s="0" t="str">
        <f aca="false">IF(OR(F252&lt;&gt;Rapport!$C$1,F252=""),"",ROW())</f>
        <v/>
      </c>
      <c r="I252" s="17" t="str">
        <f aca="false">IF(COUNTIF($I251:I$3,F252)&lt;1,F252,"")</f>
        <v/>
      </c>
      <c r="J252" s="0" t="str">
        <f aca="false">IF(OR(I252=0,I252&lt;&gt;""),ROW(),"")</f>
        <v/>
      </c>
    </row>
    <row r="253" customFormat="false" ht="13.8" hidden="false" customHeight="false" outlineLevel="0" collapsed="false">
      <c r="A253" s="14" t="str">
        <f aca="true">IF(ISERROR(SMALL(E$2:E$400,ROW()-1)),"",INDIRECT("D"&amp;SMALL(E$2:E$400,ROW()-1)))</f>
        <v/>
      </c>
      <c r="B253" s="14" t="str">
        <f aca="true">IF(ROW()-1&lt;=J$1,INDIRECT("LD!I"&amp;SMALL(J$2:J$1000,ROW()-1),1),"")</f>
        <v/>
      </c>
      <c r="D253" s="17" t="str">
        <f aca="false">IF(Inventaires!H254="","",Inventaires!H254)</f>
        <v>4800 Produits Ménagers</v>
      </c>
      <c r="E253" s="0" t="str">
        <f aca="false">IF(OR(D253="",D253=D254),"",ROW())</f>
        <v/>
      </c>
      <c r="F253" s="0" t="str">
        <f aca="false">IF(OR(Inventaires!H254="",Rapport!A$2&lt;&gt;Inventaires!H254),"",Inventaires!I254)</f>
        <v/>
      </c>
      <c r="G253" s="0" t="str">
        <f aca="false">IF(F253="","",ROW())</f>
        <v/>
      </c>
      <c r="H253" s="0" t="str">
        <f aca="false">IF(OR(F253&lt;&gt;Rapport!$C$1,F253=""),"",ROW())</f>
        <v/>
      </c>
      <c r="I253" s="17" t="str">
        <f aca="false">IF(COUNTIF($I252:I$3,F253)&lt;1,F253,"")</f>
        <v/>
      </c>
      <c r="J253" s="0" t="str">
        <f aca="false">IF(OR(I253=0,I253&lt;&gt;""),ROW(),"")</f>
        <v/>
      </c>
    </row>
    <row r="254" customFormat="false" ht="13.8" hidden="false" customHeight="false" outlineLevel="0" collapsed="false">
      <c r="A254" s="14" t="str">
        <f aca="true">IF(ISERROR(SMALL(E$2:E$400,ROW()-1)),"",INDIRECT("D"&amp;SMALL(E$2:E$400,ROW()-1)))</f>
        <v/>
      </c>
      <c r="B254" s="14" t="str">
        <f aca="true">IF(ROW()-1&lt;=J$1,INDIRECT("LD!I"&amp;SMALL(J$2:J$1000,ROW()-1),1),"")</f>
        <v/>
      </c>
      <c r="D254" s="17" t="str">
        <f aca="false">IF(Inventaires!H255="","",Inventaires!H255)</f>
        <v>4800 Produits Ménagers</v>
      </c>
      <c r="E254" s="0" t="str">
        <f aca="false">IF(OR(D254="",D254=D255),"",ROW())</f>
        <v/>
      </c>
      <c r="F254" s="0" t="str">
        <f aca="false">IF(OR(Inventaires!H255="",Rapport!A$2&lt;&gt;Inventaires!H255),"",Inventaires!I255)</f>
        <v/>
      </c>
      <c r="G254" s="0" t="str">
        <f aca="false">IF(F254="","",ROW())</f>
        <v/>
      </c>
      <c r="H254" s="0" t="str">
        <f aca="false">IF(OR(F254&lt;&gt;Rapport!$C$1,F254=""),"",ROW())</f>
        <v/>
      </c>
      <c r="I254" s="17" t="str">
        <f aca="false">IF(COUNTIF($I253:I$3,F254)&lt;1,F254,"")</f>
        <v/>
      </c>
      <c r="J254" s="0" t="str">
        <f aca="false">IF(OR(I254=0,I254&lt;&gt;""),ROW(),"")</f>
        <v/>
      </c>
    </row>
    <row r="255" customFormat="false" ht="13.8" hidden="false" customHeight="false" outlineLevel="0" collapsed="false">
      <c r="A255" s="14" t="str">
        <f aca="true">IF(ISERROR(SMALL(E$2:E$400,ROW()-1)),"",INDIRECT("D"&amp;SMALL(E$2:E$400,ROW()-1)))</f>
        <v/>
      </c>
      <c r="B255" s="14" t="str">
        <f aca="true">IF(ROW()-1&lt;=J$1,INDIRECT("LD!I"&amp;SMALL(J$2:J$1000,ROW()-1),1),"")</f>
        <v/>
      </c>
      <c r="D255" s="17" t="str">
        <f aca="false">IF(Inventaires!H256="","",Inventaires!H256)</f>
        <v>4800 Produits Ménagers</v>
      </c>
      <c r="E255" s="0" t="str">
        <f aca="false">IF(OR(D255="",D255=D256),"",ROW())</f>
        <v/>
      </c>
      <c r="F255" s="0" t="str">
        <f aca="false">IF(OR(Inventaires!H256="",Rapport!A$2&lt;&gt;Inventaires!H256),"",Inventaires!I256)</f>
        <v/>
      </c>
      <c r="G255" s="0" t="str">
        <f aca="false">IF(F255="","",ROW())</f>
        <v/>
      </c>
      <c r="H255" s="0" t="str">
        <f aca="false">IF(OR(F255&lt;&gt;Rapport!$C$1,F255=""),"",ROW())</f>
        <v/>
      </c>
      <c r="I255" s="17" t="str">
        <f aca="false">IF(COUNTIF($I254:I$3,F255)&lt;1,F255,"")</f>
        <v/>
      </c>
      <c r="J255" s="0" t="str">
        <f aca="false">IF(OR(I255=0,I255&lt;&gt;""),ROW(),"")</f>
        <v/>
      </c>
    </row>
    <row r="256" customFormat="false" ht="13.8" hidden="false" customHeight="false" outlineLevel="0" collapsed="false">
      <c r="A256" s="14" t="str">
        <f aca="true">IF(ISERROR(SMALL(E$2:E$400,ROW()-1)),"",INDIRECT("D"&amp;SMALL(E$2:E$400,ROW()-1)))</f>
        <v/>
      </c>
      <c r="B256" s="14" t="str">
        <f aca="true">IF(ROW()-1&lt;=J$1,INDIRECT("LD!I"&amp;SMALL(J$2:J$1000,ROW()-1),1),"")</f>
        <v/>
      </c>
      <c r="D256" s="17" t="str">
        <f aca="false">IF(Inventaires!H257="","",Inventaires!H257)</f>
        <v>4800 Produits Ménagers</v>
      </c>
      <c r="E256" s="0" t="n">
        <f aca="false">IF(OR(D256="",D256=D257),"",ROW())</f>
        <v>256</v>
      </c>
      <c r="F256" s="0" t="str">
        <f aca="false">IF(OR(Inventaires!H257="",Rapport!A$2&lt;&gt;Inventaires!H257),"",Inventaires!I257)</f>
        <v/>
      </c>
      <c r="G256" s="0" t="str">
        <f aca="false">IF(F256="","",ROW())</f>
        <v/>
      </c>
      <c r="H256" s="0" t="str">
        <f aca="false">IF(OR(F256&lt;&gt;Rapport!$C$1,F256=""),"",ROW())</f>
        <v/>
      </c>
      <c r="I256" s="17" t="str">
        <f aca="false">IF(COUNTIF($I255:I$3,F256)&lt;1,F256,"")</f>
        <v/>
      </c>
      <c r="J256" s="0" t="str">
        <f aca="false">IF(OR(I256=0,I256&lt;&gt;""),ROW(),"")</f>
        <v/>
      </c>
    </row>
    <row r="257" customFormat="false" ht="13.8" hidden="false" customHeight="false" outlineLevel="0" collapsed="false">
      <c r="A257" s="14" t="str">
        <f aca="true">IF(ISERROR(SMALL(E$2:E$400,ROW()-1)),"",INDIRECT("D"&amp;SMALL(E$2:E$400,ROW()-1)))</f>
        <v/>
      </c>
      <c r="B257" s="14" t="str">
        <f aca="true">IF(ROW()-1&lt;=J$1,INDIRECT("LD!I"&amp;SMALL(J$2:J$1000,ROW()-1),1),"")</f>
        <v/>
      </c>
      <c r="D257" s="17" t="str">
        <f aca="false">IF(Inventaires!H258="","",Inventaires!H258)</f>
        <v>4900 Produits de Papiers</v>
      </c>
      <c r="E257" s="0" t="str">
        <f aca="false">IF(OR(D257="",D257=D258),"",ROW())</f>
        <v/>
      </c>
      <c r="F257" s="0" t="str">
        <f aca="false">IF(OR(Inventaires!H258="",Rapport!A$2&lt;&gt;Inventaires!H258),"",Inventaires!I258)</f>
        <v/>
      </c>
      <c r="G257" s="0" t="str">
        <f aca="false">IF(F257="","",ROW())</f>
        <v/>
      </c>
      <c r="H257" s="0" t="str">
        <f aca="false">IF(OR(F257&lt;&gt;Rapport!$C$1,F257=""),"",ROW())</f>
        <v/>
      </c>
      <c r="I257" s="17" t="str">
        <f aca="false">IF(COUNTIF($I256:I$3,F257)&lt;1,F257,"")</f>
        <v/>
      </c>
      <c r="J257" s="0" t="str">
        <f aca="false">IF(OR(I257=0,I257&lt;&gt;""),ROW(),"")</f>
        <v/>
      </c>
    </row>
    <row r="258" customFormat="false" ht="13.8" hidden="false" customHeight="false" outlineLevel="0" collapsed="false">
      <c r="A258" s="14" t="str">
        <f aca="true">IF(ISERROR(SMALL(E$2:E$400,ROW()-1)),"",INDIRECT("D"&amp;SMALL(E$2:E$400,ROW()-1)))</f>
        <v/>
      </c>
      <c r="B258" s="14" t="str">
        <f aca="true">IF(ROW()-1&lt;=J$1,INDIRECT("LD!I"&amp;SMALL(J$2:J$1000,ROW()-1),1),"")</f>
        <v/>
      </c>
      <c r="D258" s="17" t="str">
        <f aca="false">IF(Inventaires!H259="","",Inventaires!H259)</f>
        <v>4900 Produits de Papiers</v>
      </c>
      <c r="E258" s="0" t="str">
        <f aca="false">IF(OR(D258="",D258=D259),"",ROW())</f>
        <v/>
      </c>
      <c r="F258" s="0" t="str">
        <f aca="false">IF(OR(Inventaires!H259="",Rapport!A$2&lt;&gt;Inventaires!H259),"",Inventaires!I259)</f>
        <v/>
      </c>
      <c r="G258" s="0" t="str">
        <f aca="false">IF(F258="","",ROW())</f>
        <v/>
      </c>
      <c r="H258" s="0" t="str">
        <f aca="false">IF(OR(F258&lt;&gt;Rapport!$C$1,F258=""),"",ROW())</f>
        <v/>
      </c>
      <c r="I258" s="17" t="str">
        <f aca="false">IF(COUNTIF($I257:I$3,F258)&lt;1,F258,"")</f>
        <v/>
      </c>
      <c r="J258" s="0" t="str">
        <f aca="false">IF(OR(I258=0,I258&lt;&gt;""),ROW(),"")</f>
        <v/>
      </c>
    </row>
    <row r="259" customFormat="false" ht="13.8" hidden="false" customHeight="false" outlineLevel="0" collapsed="false">
      <c r="A259" s="14" t="str">
        <f aca="true">IF(ISERROR(SMALL(E$2:E$400,ROW()-1)),"",INDIRECT("D"&amp;SMALL(E$2:E$400,ROW()-1)))</f>
        <v/>
      </c>
      <c r="B259" s="14" t="str">
        <f aca="true">IF(ROW()-1&lt;=J$1,INDIRECT("LD!I"&amp;SMALL(J$2:J$1000,ROW()-1),1),"")</f>
        <v/>
      </c>
      <c r="D259" s="17" t="str">
        <f aca="false">IF(Inventaires!H260="","",Inventaires!H260)</f>
        <v>4900 Produits de Papiers</v>
      </c>
      <c r="E259" s="0" t="str">
        <f aca="false">IF(OR(D259="",D259=D260),"",ROW())</f>
        <v/>
      </c>
      <c r="F259" s="0" t="str">
        <f aca="false">IF(OR(Inventaires!H260="",Rapport!A$2&lt;&gt;Inventaires!H260),"",Inventaires!I260)</f>
        <v/>
      </c>
      <c r="G259" s="0" t="str">
        <f aca="false">IF(F259="","",ROW())</f>
        <v/>
      </c>
      <c r="H259" s="0" t="str">
        <f aca="false">IF(OR(F259&lt;&gt;Rapport!$C$1,F259=""),"",ROW())</f>
        <v/>
      </c>
      <c r="I259" s="17" t="str">
        <f aca="false">IF(COUNTIF($I258:I$3,F259)&lt;1,F259,"")</f>
        <v/>
      </c>
      <c r="J259" s="0" t="str">
        <f aca="false">IF(OR(I259=0,I259&lt;&gt;""),ROW(),"")</f>
        <v/>
      </c>
    </row>
    <row r="260" customFormat="false" ht="13.8" hidden="false" customHeight="false" outlineLevel="0" collapsed="false">
      <c r="A260" s="14" t="str">
        <f aca="true">IF(ISERROR(SMALL(E$2:E$400,ROW()-1)),"",INDIRECT("D"&amp;SMALL(E$2:E$400,ROW()-1)))</f>
        <v/>
      </c>
      <c r="B260" s="14" t="str">
        <f aca="true">IF(ROW()-1&lt;=J$1,INDIRECT("LD!I"&amp;SMALL(J$2:J$1000,ROW()-1),1),"")</f>
        <v/>
      </c>
      <c r="D260" s="17" t="str">
        <f aca="false">IF(Inventaires!H261="","",Inventaires!H261)</f>
        <v>4900 Produits de Papiers</v>
      </c>
      <c r="E260" s="0" t="str">
        <f aca="false">IF(OR(D260="",D260=D261),"",ROW())</f>
        <v/>
      </c>
      <c r="F260" s="0" t="str">
        <f aca="false">IF(OR(Inventaires!H261="",Rapport!A$2&lt;&gt;Inventaires!H261),"",Inventaires!I261)</f>
        <v/>
      </c>
      <c r="G260" s="0" t="str">
        <f aca="false">IF(F260="","",ROW())</f>
        <v/>
      </c>
      <c r="H260" s="0" t="str">
        <f aca="false">IF(OR(F260&lt;&gt;Rapport!$C$1,F260=""),"",ROW())</f>
        <v/>
      </c>
      <c r="I260" s="17" t="str">
        <f aca="false">IF(COUNTIF($I259:I$3,F260)&lt;1,F260,"")</f>
        <v/>
      </c>
      <c r="J260" s="0" t="str">
        <f aca="false">IF(OR(I260=0,I260&lt;&gt;""),ROW(),"")</f>
        <v/>
      </c>
    </row>
    <row r="261" customFormat="false" ht="13.8" hidden="false" customHeight="false" outlineLevel="0" collapsed="false">
      <c r="A261" s="14" t="str">
        <f aca="true">IF(ISERROR(SMALL(E$2:E$400,ROW()-1)),"",INDIRECT("D"&amp;SMALL(E$2:E$400,ROW()-1)))</f>
        <v/>
      </c>
      <c r="B261" s="14" t="str">
        <f aca="true">IF(ROW()-1&lt;=J$1,INDIRECT("LD!I"&amp;SMALL(J$2:J$1000,ROW()-1),1),"")</f>
        <v/>
      </c>
      <c r="D261" s="17" t="str">
        <f aca="false">IF(Inventaires!H262="","",Inventaires!H262)</f>
        <v>4900 Produits de Papiers</v>
      </c>
      <c r="E261" s="0" t="str">
        <f aca="false">IF(OR(D261="",D261=D262),"",ROW())</f>
        <v/>
      </c>
      <c r="F261" s="0" t="str">
        <f aca="false">IF(OR(Inventaires!H262="",Rapport!A$2&lt;&gt;Inventaires!H262),"",Inventaires!I262)</f>
        <v/>
      </c>
      <c r="G261" s="0" t="str">
        <f aca="false">IF(F261="","",ROW())</f>
        <v/>
      </c>
      <c r="H261" s="0" t="str">
        <f aca="false">IF(OR(F261&lt;&gt;Rapport!$C$1,F261=""),"",ROW())</f>
        <v/>
      </c>
      <c r="I261" s="17" t="str">
        <f aca="false">IF(COUNTIF($I260:I$3,F261)&lt;1,F261,"")</f>
        <v/>
      </c>
      <c r="J261" s="0" t="str">
        <f aca="false">IF(OR(I261=0,I261&lt;&gt;""),ROW(),"")</f>
        <v/>
      </c>
    </row>
    <row r="262" customFormat="false" ht="13.8" hidden="false" customHeight="false" outlineLevel="0" collapsed="false">
      <c r="A262" s="14" t="str">
        <f aca="true">IF(ISERROR(SMALL(E$2:E$400,ROW()-1)),"",INDIRECT("D"&amp;SMALL(E$2:E$400,ROW()-1)))</f>
        <v/>
      </c>
      <c r="B262" s="14" t="str">
        <f aca="true">IF(ROW()-1&lt;=J$1,INDIRECT("LD!I"&amp;SMALL(J$2:J$1000,ROW()-1),1),"")</f>
        <v/>
      </c>
      <c r="D262" s="17" t="str">
        <f aca="false">IF(Inventaires!H263="","",Inventaires!H263)</f>
        <v>4900 Produits de Papiers</v>
      </c>
      <c r="E262" s="0" t="str">
        <f aca="false">IF(OR(D262="",D262=D263),"",ROW())</f>
        <v/>
      </c>
      <c r="F262" s="0" t="str">
        <f aca="false">IF(OR(Inventaires!H263="",Rapport!A$2&lt;&gt;Inventaires!H263),"",Inventaires!I263)</f>
        <v/>
      </c>
      <c r="G262" s="0" t="str">
        <f aca="false">IF(F262="","",ROW())</f>
        <v/>
      </c>
      <c r="H262" s="0" t="str">
        <f aca="false">IF(OR(F262&lt;&gt;Rapport!$C$1,F262=""),"",ROW())</f>
        <v/>
      </c>
      <c r="I262" s="17" t="str">
        <f aca="false">IF(COUNTIF($I261:I$3,F262)&lt;1,F262,"")</f>
        <v/>
      </c>
      <c r="J262" s="0" t="str">
        <f aca="false">IF(OR(I262=0,I262&lt;&gt;""),ROW(),"")</f>
        <v/>
      </c>
    </row>
    <row r="263" customFormat="false" ht="13.8" hidden="false" customHeight="false" outlineLevel="0" collapsed="false">
      <c r="A263" s="14" t="str">
        <f aca="true">IF(ISERROR(SMALL(E$2:E$400,ROW()-1)),"",INDIRECT("D"&amp;SMALL(E$2:E$400,ROW()-1)))</f>
        <v/>
      </c>
      <c r="B263" s="14" t="str">
        <f aca="true">IF(ROW()-1&lt;=J$1,INDIRECT("LD!I"&amp;SMALL(J$2:J$1000,ROW()-1),1),"")</f>
        <v/>
      </c>
      <c r="D263" s="17" t="str">
        <f aca="false">IF(Inventaires!H264="","",Inventaires!H264)</f>
        <v>4900 Produits de Papiers</v>
      </c>
      <c r="E263" s="0" t="str">
        <f aca="false">IF(OR(D263="",D263=D264),"",ROW())</f>
        <v/>
      </c>
      <c r="F263" s="0" t="str">
        <f aca="false">IF(OR(Inventaires!H264="",Rapport!A$2&lt;&gt;Inventaires!H264),"",Inventaires!I264)</f>
        <v/>
      </c>
      <c r="G263" s="0" t="str">
        <f aca="false">IF(F263="","",ROW())</f>
        <v/>
      </c>
      <c r="H263" s="0" t="str">
        <f aca="false">IF(OR(F263&lt;&gt;Rapport!$C$1,F263=""),"",ROW())</f>
        <v/>
      </c>
      <c r="I263" s="17" t="str">
        <f aca="false">IF(COUNTIF($I262:I$3,F263)&lt;1,F263,"")</f>
        <v/>
      </c>
      <c r="J263" s="0" t="str">
        <f aca="false">IF(OR(I263=0,I263&lt;&gt;""),ROW(),"")</f>
        <v/>
      </c>
    </row>
    <row r="264" customFormat="false" ht="13.8" hidden="false" customHeight="false" outlineLevel="0" collapsed="false">
      <c r="A264" s="14" t="str">
        <f aca="true">IF(ISERROR(SMALL(E$2:E$400,ROW()-1)),"",INDIRECT("D"&amp;SMALL(E$2:E$400,ROW()-1)))</f>
        <v/>
      </c>
      <c r="B264" s="14" t="str">
        <f aca="true">IF(ROW()-1&lt;=J$1,INDIRECT("LD!I"&amp;SMALL(J$2:J$1000,ROW()-1),1),"")</f>
        <v/>
      </c>
      <c r="D264" s="17" t="str">
        <f aca="false">IF(Inventaires!H265="","",Inventaires!H265)</f>
        <v>4900 Produits de Papiers</v>
      </c>
      <c r="E264" s="0" t="str">
        <f aca="false">IF(OR(D264="",D264=D265),"",ROW())</f>
        <v/>
      </c>
      <c r="F264" s="0" t="str">
        <f aca="false">IF(OR(Inventaires!H265="",Rapport!A$2&lt;&gt;Inventaires!H265),"",Inventaires!I265)</f>
        <v/>
      </c>
      <c r="G264" s="0" t="str">
        <f aca="false">IF(F264="","",ROW())</f>
        <v/>
      </c>
      <c r="H264" s="0" t="str">
        <f aca="false">IF(OR(F264&lt;&gt;Rapport!$C$1,F264=""),"",ROW())</f>
        <v/>
      </c>
      <c r="I264" s="17" t="str">
        <f aca="false">IF(COUNTIF($I263:I$3,F264)&lt;1,F264,"")</f>
        <v/>
      </c>
      <c r="J264" s="0" t="str">
        <f aca="false">IF(OR(I264=0,I264&lt;&gt;""),ROW(),"")</f>
        <v/>
      </c>
    </row>
    <row r="265" customFormat="false" ht="13.8" hidden="false" customHeight="false" outlineLevel="0" collapsed="false">
      <c r="A265" s="14" t="str">
        <f aca="true">IF(ISERROR(SMALL(E$2:E$400,ROW()-1)),"",INDIRECT("D"&amp;SMALL(E$2:E$400,ROW()-1)))</f>
        <v/>
      </c>
      <c r="B265" s="14" t="str">
        <f aca="true">IF(ROW()-1&lt;=J$1,INDIRECT("LD!I"&amp;SMALL(J$2:J$1000,ROW()-1),1),"")</f>
        <v/>
      </c>
      <c r="D265" s="17" t="str">
        <f aca="false">IF(Inventaires!H266="","",Inventaires!H266)</f>
        <v>4900 Produits de Papiers</v>
      </c>
      <c r="E265" s="0" t="str">
        <f aca="false">IF(OR(D265="",D265=D266),"",ROW())</f>
        <v/>
      </c>
      <c r="F265" s="0" t="str">
        <f aca="false">IF(OR(Inventaires!H266="",Rapport!A$2&lt;&gt;Inventaires!H266),"",Inventaires!I266)</f>
        <v/>
      </c>
      <c r="G265" s="0" t="str">
        <f aca="false">IF(F265="","",ROW())</f>
        <v/>
      </c>
      <c r="H265" s="0" t="str">
        <f aca="false">IF(OR(F265&lt;&gt;Rapport!$C$1,F265=""),"",ROW())</f>
        <v/>
      </c>
      <c r="I265" s="17" t="str">
        <f aca="false">IF(COUNTIF($I264:I$3,F265)&lt;1,F265,"")</f>
        <v/>
      </c>
      <c r="J265" s="0" t="str">
        <f aca="false">IF(OR(I265=0,I265&lt;&gt;""),ROW(),"")</f>
        <v/>
      </c>
    </row>
    <row r="266" customFormat="false" ht="13.8" hidden="false" customHeight="false" outlineLevel="0" collapsed="false">
      <c r="A266" s="14" t="str">
        <f aca="true">IF(ISERROR(SMALL(E$2:E$400,ROW()-1)),"",INDIRECT("D"&amp;SMALL(E$2:E$400,ROW()-1)))</f>
        <v/>
      </c>
      <c r="B266" s="14" t="str">
        <f aca="true">IF(ROW()-1&lt;=J$1,INDIRECT("LD!I"&amp;SMALL(J$2:J$1000,ROW()-1),1),"")</f>
        <v/>
      </c>
      <c r="D266" s="17" t="str">
        <f aca="false">IF(Inventaires!H267="","",Inventaires!H267)</f>
        <v>4900 Produits de Papiers</v>
      </c>
      <c r="E266" s="0" t="str">
        <f aca="false">IF(OR(D266="",D266=D267),"",ROW())</f>
        <v/>
      </c>
      <c r="F266" s="0" t="str">
        <f aca="false">IF(OR(Inventaires!H267="",Rapport!A$2&lt;&gt;Inventaires!H267),"",Inventaires!I267)</f>
        <v/>
      </c>
      <c r="G266" s="0" t="str">
        <f aca="false">IF(F266="","",ROW())</f>
        <v/>
      </c>
      <c r="H266" s="0" t="str">
        <f aca="false">IF(OR(F266&lt;&gt;Rapport!$C$1,F266=""),"",ROW())</f>
        <v/>
      </c>
      <c r="I266" s="17" t="str">
        <f aca="false">IF(COUNTIF($I265:I$3,F266)&lt;1,F266,"")</f>
        <v/>
      </c>
      <c r="J266" s="0" t="str">
        <f aca="false">IF(OR(I266=0,I266&lt;&gt;""),ROW(),"")</f>
        <v/>
      </c>
    </row>
    <row r="267" customFormat="false" ht="13.8" hidden="false" customHeight="false" outlineLevel="0" collapsed="false">
      <c r="A267" s="14" t="str">
        <f aca="true">IF(ISERROR(SMALL(E$2:E$400,ROW()-1)),"",INDIRECT("D"&amp;SMALL(E$2:E$400,ROW()-1)))</f>
        <v/>
      </c>
      <c r="B267" s="14" t="str">
        <f aca="true">IF(ROW()-1&lt;=J$1,INDIRECT("LD!I"&amp;SMALL(J$2:J$1000,ROW()-1),1),"")</f>
        <v/>
      </c>
      <c r="D267" s="17" t="str">
        <f aca="false">IF(Inventaires!H268="","",Inventaires!H268)</f>
        <v>4900 Produits de Papiers</v>
      </c>
      <c r="E267" s="0" t="str">
        <f aca="false">IF(OR(D267="",D267=D268),"",ROW())</f>
        <v/>
      </c>
      <c r="F267" s="0" t="str">
        <f aca="false">IF(OR(Inventaires!H268="",Rapport!A$2&lt;&gt;Inventaires!H268),"",Inventaires!I268)</f>
        <v/>
      </c>
      <c r="G267" s="0" t="str">
        <f aca="false">IF(F267="","",ROW())</f>
        <v/>
      </c>
      <c r="H267" s="0" t="str">
        <f aca="false">IF(OR(F267&lt;&gt;Rapport!$C$1,F267=""),"",ROW())</f>
        <v/>
      </c>
      <c r="I267" s="17" t="str">
        <f aca="false">IF(COUNTIF($I266:I$3,F267)&lt;1,F267,"")</f>
        <v/>
      </c>
      <c r="J267" s="0" t="str">
        <f aca="false">IF(OR(I267=0,I267&lt;&gt;""),ROW(),"")</f>
        <v/>
      </c>
    </row>
    <row r="268" customFormat="false" ht="13.8" hidden="false" customHeight="false" outlineLevel="0" collapsed="false">
      <c r="A268" s="14" t="str">
        <f aca="true">IF(ISERROR(SMALL(E$2:E$400,ROW()-1)),"",INDIRECT("D"&amp;SMALL(E$2:E$400,ROW()-1)))</f>
        <v/>
      </c>
      <c r="B268" s="14" t="str">
        <f aca="true">IF(ROW()-1&lt;=J$1,INDIRECT("LD!I"&amp;SMALL(J$2:J$1000,ROW()-1),1),"")</f>
        <v/>
      </c>
      <c r="D268" s="17" t="str">
        <f aca="false">IF(Inventaires!H269="","",Inventaires!H269)</f>
        <v>4900 Produits de Papiers</v>
      </c>
      <c r="E268" s="0" t="str">
        <f aca="false">IF(OR(D268="",D268=D269),"",ROW())</f>
        <v/>
      </c>
      <c r="F268" s="0" t="str">
        <f aca="false">IF(OR(Inventaires!H269="",Rapport!A$2&lt;&gt;Inventaires!H269),"",Inventaires!I269)</f>
        <v/>
      </c>
      <c r="G268" s="0" t="str">
        <f aca="false">IF(F268="","",ROW())</f>
        <v/>
      </c>
      <c r="H268" s="0" t="str">
        <f aca="false">IF(OR(F268&lt;&gt;Rapport!$C$1,F268=""),"",ROW())</f>
        <v/>
      </c>
      <c r="I268" s="17" t="str">
        <f aca="false">IF(COUNTIF($I267:I$3,F268)&lt;1,F268,"")</f>
        <v/>
      </c>
      <c r="J268" s="0" t="str">
        <f aca="false">IF(OR(I268=0,I268&lt;&gt;""),ROW(),"")</f>
        <v/>
      </c>
    </row>
    <row r="269" customFormat="false" ht="13.8" hidden="false" customHeight="false" outlineLevel="0" collapsed="false">
      <c r="A269" s="14" t="str">
        <f aca="true">IF(ISERROR(SMALL(E$2:E$400,ROW()-1)),"",INDIRECT("D"&amp;SMALL(E$2:E$400,ROW()-1)))</f>
        <v/>
      </c>
      <c r="B269" s="14" t="str">
        <f aca="true">IF(ROW()-1&lt;=J$1,INDIRECT("LD!I"&amp;SMALL(J$2:J$1000,ROW()-1),1),"")</f>
        <v/>
      </c>
      <c r="D269" s="17" t="str">
        <f aca="false">IF(Inventaires!H270="","",Inventaires!H270)</f>
        <v>4900 Produits de Papiers</v>
      </c>
      <c r="E269" s="0" t="str">
        <f aca="false">IF(OR(D269="",D269=D270),"",ROW())</f>
        <v/>
      </c>
      <c r="F269" s="0" t="str">
        <f aca="false">IF(OR(Inventaires!H270="",Rapport!A$2&lt;&gt;Inventaires!H270),"",Inventaires!I270)</f>
        <v/>
      </c>
      <c r="G269" s="0" t="str">
        <f aca="false">IF(F269="","",ROW())</f>
        <v/>
      </c>
      <c r="H269" s="0" t="str">
        <f aca="false">IF(OR(F269&lt;&gt;Rapport!$C$1,F269=""),"",ROW())</f>
        <v/>
      </c>
      <c r="I269" s="17" t="str">
        <f aca="false">IF(COUNTIF($I268:I$3,F269)&lt;1,F269,"")</f>
        <v/>
      </c>
      <c r="J269" s="0" t="str">
        <f aca="false">IF(OR(I269=0,I269&lt;&gt;""),ROW(),"")</f>
        <v/>
      </c>
    </row>
    <row r="270" customFormat="false" ht="13.8" hidden="false" customHeight="false" outlineLevel="0" collapsed="false">
      <c r="A270" s="14" t="str">
        <f aca="true">IF(ISERROR(SMALL(E$2:E$400,ROW()-1)),"",INDIRECT("D"&amp;SMALL(E$2:E$400,ROW()-1)))</f>
        <v/>
      </c>
      <c r="B270" s="14" t="str">
        <f aca="true">IF(ROW()-1&lt;=J$1,INDIRECT("LD!I"&amp;SMALL(J$2:J$1000,ROW()-1),1),"")</f>
        <v/>
      </c>
      <c r="D270" s="17" t="str">
        <f aca="false">IF(Inventaires!H271="","",Inventaires!H271)</f>
        <v>4900 Produits de Papiers</v>
      </c>
      <c r="E270" s="0" t="str">
        <f aca="false">IF(OR(D270="",D270=D271),"",ROW())</f>
        <v/>
      </c>
      <c r="F270" s="0" t="str">
        <f aca="false">IF(OR(Inventaires!H271="",Rapport!A$2&lt;&gt;Inventaires!H271),"",Inventaires!I271)</f>
        <v/>
      </c>
      <c r="G270" s="0" t="str">
        <f aca="false">IF(F270="","",ROW())</f>
        <v/>
      </c>
      <c r="H270" s="0" t="str">
        <f aca="false">IF(OR(F270&lt;&gt;Rapport!$C$1,F270=""),"",ROW())</f>
        <v/>
      </c>
      <c r="I270" s="17" t="str">
        <f aca="false">IF(COUNTIF($I269:I$3,F270)&lt;1,F270,"")</f>
        <v/>
      </c>
      <c r="J270" s="0" t="str">
        <f aca="false">IF(OR(I270=0,I270&lt;&gt;""),ROW(),"")</f>
        <v/>
      </c>
    </row>
    <row r="271" customFormat="false" ht="13.8" hidden="false" customHeight="false" outlineLevel="0" collapsed="false">
      <c r="A271" s="14" t="str">
        <f aca="true">IF(ISERROR(SMALL(E$2:E$400,ROW()-1)),"",INDIRECT("D"&amp;SMALL(E$2:E$400,ROW()-1)))</f>
        <v/>
      </c>
      <c r="B271" s="14" t="str">
        <f aca="true">IF(ROW()-1&lt;=J$1,INDIRECT("LD!I"&amp;SMALL(J$2:J$1000,ROW()-1),1),"")</f>
        <v/>
      </c>
      <c r="D271" s="17" t="str">
        <f aca="false">IF(Inventaires!H272="","",Inventaires!H272)</f>
        <v>4900 Produits de Papiers</v>
      </c>
      <c r="E271" s="0" t="str">
        <f aca="false">IF(OR(D271="",D271=D272),"",ROW())</f>
        <v/>
      </c>
      <c r="F271" s="0" t="str">
        <f aca="false">IF(OR(Inventaires!H272="",Rapport!A$2&lt;&gt;Inventaires!H272),"",Inventaires!I272)</f>
        <v/>
      </c>
      <c r="G271" s="0" t="str">
        <f aca="false">IF(F271="","",ROW())</f>
        <v/>
      </c>
      <c r="H271" s="0" t="str">
        <f aca="false">IF(OR(F271&lt;&gt;Rapport!$C$1,F271=""),"",ROW())</f>
        <v/>
      </c>
      <c r="I271" s="17" t="str">
        <f aca="false">IF(COUNTIF($I270:I$3,F271)&lt;1,F271,"")</f>
        <v/>
      </c>
      <c r="J271" s="0" t="str">
        <f aca="false">IF(OR(I271=0,I271&lt;&gt;""),ROW(),"")</f>
        <v/>
      </c>
    </row>
    <row r="272" customFormat="false" ht="13.8" hidden="false" customHeight="false" outlineLevel="0" collapsed="false">
      <c r="A272" s="14" t="str">
        <f aca="true">IF(ISERROR(SMALL(E$2:E$400,ROW()-1)),"",INDIRECT("D"&amp;SMALL(E$2:E$400,ROW()-1)))</f>
        <v/>
      </c>
      <c r="B272" s="14" t="str">
        <f aca="true">IF(ROW()-1&lt;=J$1,INDIRECT("LD!I"&amp;SMALL(J$2:J$1000,ROW()-1),1),"")</f>
        <v/>
      </c>
      <c r="D272" s="17" t="str">
        <f aca="false">IF(Inventaires!H273="","",Inventaires!H273)</f>
        <v>4900 Produits de Papiers</v>
      </c>
      <c r="E272" s="0" t="str">
        <f aca="false">IF(OR(D272="",D272=D273),"",ROW())</f>
        <v/>
      </c>
      <c r="F272" s="0" t="str">
        <f aca="false">IF(OR(Inventaires!H273="",Rapport!A$2&lt;&gt;Inventaires!H273),"",Inventaires!I273)</f>
        <v/>
      </c>
      <c r="G272" s="0" t="str">
        <f aca="false">IF(F272="","",ROW())</f>
        <v/>
      </c>
      <c r="H272" s="0" t="str">
        <f aca="false">IF(OR(F272&lt;&gt;Rapport!$C$1,F272=""),"",ROW())</f>
        <v/>
      </c>
      <c r="I272" s="17" t="str">
        <f aca="false">IF(COUNTIF($I271:I$3,F272)&lt;1,F272,"")</f>
        <v/>
      </c>
      <c r="J272" s="0" t="str">
        <f aca="false">IF(OR(I272=0,I272&lt;&gt;""),ROW(),"")</f>
        <v/>
      </c>
    </row>
    <row r="273" customFormat="false" ht="13.8" hidden="false" customHeight="false" outlineLevel="0" collapsed="false">
      <c r="A273" s="14" t="str">
        <f aca="true">IF(ISERROR(SMALL(E$2:E$400,ROW()-1)),"",INDIRECT("D"&amp;SMALL(E$2:E$400,ROW()-1)))</f>
        <v/>
      </c>
      <c r="B273" s="14" t="str">
        <f aca="true">IF(ROW()-1&lt;=J$1,INDIRECT("LD!I"&amp;SMALL(J$2:J$1000,ROW()-1),1),"")</f>
        <v/>
      </c>
      <c r="D273" s="17" t="str">
        <f aca="false">IF(Inventaires!H274="","",Inventaires!H274)</f>
        <v>4900 Produits de Papiers</v>
      </c>
      <c r="E273" s="0" t="str">
        <f aca="false">IF(OR(D273="",D273=D274),"",ROW())</f>
        <v/>
      </c>
      <c r="F273" s="0" t="str">
        <f aca="false">IF(OR(Inventaires!H274="",Rapport!A$2&lt;&gt;Inventaires!H274),"",Inventaires!I274)</f>
        <v/>
      </c>
      <c r="G273" s="0" t="str">
        <f aca="false">IF(F273="","",ROW())</f>
        <v/>
      </c>
      <c r="H273" s="0" t="str">
        <f aca="false">IF(OR(F273&lt;&gt;Rapport!$C$1,F273=""),"",ROW())</f>
        <v/>
      </c>
      <c r="I273" s="17" t="str">
        <f aca="false">IF(COUNTIF($I272:I$3,F273)&lt;1,F273,"")</f>
        <v/>
      </c>
      <c r="J273" s="0" t="str">
        <f aca="false">IF(OR(I273=0,I273&lt;&gt;""),ROW(),"")</f>
        <v/>
      </c>
    </row>
    <row r="274" customFormat="false" ht="13.8" hidden="false" customHeight="false" outlineLevel="0" collapsed="false">
      <c r="A274" s="14" t="str">
        <f aca="true">IF(ISERROR(SMALL(E$2:E$400,ROW()-1)),"",INDIRECT("D"&amp;SMALL(E$2:E$400,ROW()-1)))</f>
        <v/>
      </c>
      <c r="B274" s="14" t="str">
        <f aca="true">IF(ROW()-1&lt;=J$1,INDIRECT("LD!I"&amp;SMALL(J$2:J$1000,ROW()-1),1),"")</f>
        <v/>
      </c>
      <c r="D274" s="17" t="str">
        <f aca="false">IF(Inventaires!H275="","",Inventaires!H275)</f>
        <v>4900 Produits de Papiers</v>
      </c>
      <c r="E274" s="0" t="str">
        <f aca="false">IF(OR(D274="",D274=D275),"",ROW())</f>
        <v/>
      </c>
      <c r="F274" s="0" t="str">
        <f aca="false">IF(OR(Inventaires!H275="",Rapport!A$2&lt;&gt;Inventaires!H275),"",Inventaires!I275)</f>
        <v/>
      </c>
      <c r="G274" s="0" t="str">
        <f aca="false">IF(F274="","",ROW())</f>
        <v/>
      </c>
      <c r="H274" s="0" t="str">
        <f aca="false">IF(OR(F274&lt;&gt;Rapport!$C$1,F274=""),"",ROW())</f>
        <v/>
      </c>
      <c r="I274" s="17" t="str">
        <f aca="false">IF(COUNTIF($I273:I$3,F274)&lt;1,F274,"")</f>
        <v/>
      </c>
      <c r="J274" s="0" t="str">
        <f aca="false">IF(OR(I274=0,I274&lt;&gt;""),ROW(),"")</f>
        <v/>
      </c>
    </row>
    <row r="275" customFormat="false" ht="13.8" hidden="false" customHeight="false" outlineLevel="0" collapsed="false">
      <c r="A275" s="14" t="str">
        <f aca="true">IF(ISERROR(SMALL(E$2:E$400,ROW()-1)),"",INDIRECT("D"&amp;SMALL(E$2:E$400,ROW()-1)))</f>
        <v/>
      </c>
      <c r="B275" s="14" t="str">
        <f aca="true">IF(ROW()-1&lt;=J$1,INDIRECT("LD!I"&amp;SMALL(J$2:J$1000,ROW()-1),1),"")</f>
        <v/>
      </c>
      <c r="D275" s="17" t="str">
        <f aca="false">IF(Inventaires!H276="","",Inventaires!H276)</f>
        <v>4900 Produits de Papiers</v>
      </c>
      <c r="E275" s="0" t="str">
        <f aca="false">IF(OR(D275="",D275=D276),"",ROW())</f>
        <v/>
      </c>
      <c r="F275" s="0" t="str">
        <f aca="false">IF(OR(Inventaires!H276="",Rapport!A$2&lt;&gt;Inventaires!H276),"",Inventaires!I276)</f>
        <v/>
      </c>
      <c r="G275" s="0" t="str">
        <f aca="false">IF(F275="","",ROW())</f>
        <v/>
      </c>
      <c r="H275" s="0" t="str">
        <f aca="false">IF(OR(F275&lt;&gt;Rapport!$C$1,F275=""),"",ROW())</f>
        <v/>
      </c>
      <c r="I275" s="17" t="str">
        <f aca="false">IF(COUNTIF($I274:I$3,F275)&lt;1,F275,"")</f>
        <v/>
      </c>
      <c r="J275" s="0" t="str">
        <f aca="false">IF(OR(I275=0,I275&lt;&gt;""),ROW(),"")</f>
        <v/>
      </c>
    </row>
    <row r="276" customFormat="false" ht="13.8" hidden="false" customHeight="false" outlineLevel="0" collapsed="false">
      <c r="A276" s="14" t="str">
        <f aca="true">IF(ISERROR(SMALL(E$2:E$400,ROW()-1)),"",INDIRECT("D"&amp;SMALL(E$2:E$400,ROW()-1)))</f>
        <v/>
      </c>
      <c r="B276" s="14" t="str">
        <f aca="true">IF(ROW()-1&lt;=J$1,INDIRECT("LD!I"&amp;SMALL(J$2:J$1000,ROW()-1),1),"")</f>
        <v/>
      </c>
      <c r="D276" s="17" t="str">
        <f aca="false">IF(Inventaires!H277="","",Inventaires!H277)</f>
        <v>4900 Produits de Papiers</v>
      </c>
      <c r="E276" s="0" t="str">
        <f aca="false">IF(OR(D276="",D276=D277),"",ROW())</f>
        <v/>
      </c>
      <c r="F276" s="0" t="str">
        <f aca="false">IF(OR(Inventaires!H277="",Rapport!A$2&lt;&gt;Inventaires!H277),"",Inventaires!I277)</f>
        <v/>
      </c>
      <c r="G276" s="0" t="str">
        <f aca="false">IF(F276="","",ROW())</f>
        <v/>
      </c>
      <c r="H276" s="0" t="str">
        <f aca="false">IF(OR(F276&lt;&gt;Rapport!$C$1,F276=""),"",ROW())</f>
        <v/>
      </c>
      <c r="I276" s="17" t="str">
        <f aca="false">IF(COUNTIF($I275:I$3,F276)&lt;1,F276,"")</f>
        <v/>
      </c>
      <c r="J276" s="0" t="str">
        <f aca="false">IF(OR(I276=0,I276&lt;&gt;""),ROW(),"")</f>
        <v/>
      </c>
    </row>
    <row r="277" customFormat="false" ht="13.8" hidden="false" customHeight="false" outlineLevel="0" collapsed="false">
      <c r="A277" s="14" t="str">
        <f aca="true">IF(ISERROR(SMALL(E$2:E$400,ROW()-1)),"",INDIRECT("D"&amp;SMALL(E$2:E$400,ROW()-1)))</f>
        <v/>
      </c>
      <c r="B277" s="14" t="str">
        <f aca="true">IF(ROW()-1&lt;=J$1,INDIRECT("LD!I"&amp;SMALL(J$2:J$1000,ROW()-1),1),"")</f>
        <v/>
      </c>
      <c r="D277" s="17" t="str">
        <f aca="false">IF(Inventaires!H278="","",Inventaires!H278)</f>
        <v>4900 Produits de Papiers</v>
      </c>
      <c r="E277" s="0" t="str">
        <f aca="false">IF(OR(D277="",D277=D278),"",ROW())</f>
        <v/>
      </c>
      <c r="F277" s="0" t="str">
        <f aca="false">IF(OR(Inventaires!H278="",Rapport!A$2&lt;&gt;Inventaires!H278),"",Inventaires!I278)</f>
        <v/>
      </c>
      <c r="G277" s="0" t="str">
        <f aca="false">IF(F277="","",ROW())</f>
        <v/>
      </c>
      <c r="H277" s="0" t="str">
        <f aca="false">IF(OR(F277&lt;&gt;Rapport!$C$1,F277=""),"",ROW())</f>
        <v/>
      </c>
      <c r="I277" s="17" t="str">
        <f aca="false">IF(COUNTIF($I276:I$3,F277)&lt;1,F277,"")</f>
        <v/>
      </c>
      <c r="J277" s="0" t="str">
        <f aca="false">IF(OR(I277=0,I277&lt;&gt;""),ROW(),"")</f>
        <v/>
      </c>
    </row>
    <row r="278" customFormat="false" ht="13.8" hidden="false" customHeight="false" outlineLevel="0" collapsed="false">
      <c r="A278" s="14" t="str">
        <f aca="true">IF(ISERROR(SMALL(E$2:E$400,ROW()-1)),"",INDIRECT("D"&amp;SMALL(E$2:E$400,ROW()-1)))</f>
        <v/>
      </c>
      <c r="B278" s="14" t="str">
        <f aca="true">IF(ROW()-1&lt;=J$1,INDIRECT("LD!I"&amp;SMALL(J$2:J$1000,ROW()-1),1),"")</f>
        <v/>
      </c>
      <c r="D278" s="17" t="str">
        <f aca="false">IF(Inventaires!H279="","",Inventaires!H279)</f>
        <v>4900 Produits de Papiers</v>
      </c>
      <c r="E278" s="0" t="str">
        <f aca="false">IF(OR(D278="",D278=D279),"",ROW())</f>
        <v/>
      </c>
      <c r="F278" s="0" t="str">
        <f aca="false">IF(OR(Inventaires!H279="",Rapport!A$2&lt;&gt;Inventaires!H279),"",Inventaires!I279)</f>
        <v/>
      </c>
      <c r="G278" s="0" t="str">
        <f aca="false">IF(F278="","",ROW())</f>
        <v/>
      </c>
      <c r="H278" s="0" t="str">
        <f aca="false">IF(OR(F278&lt;&gt;Rapport!$C$1,F278=""),"",ROW())</f>
        <v/>
      </c>
      <c r="I278" s="17" t="str">
        <f aca="false">IF(COUNTIF($I277:I$3,F278)&lt;1,F278,"")</f>
        <v/>
      </c>
      <c r="J278" s="0" t="str">
        <f aca="false">IF(OR(I278=0,I278&lt;&gt;""),ROW(),"")</f>
        <v/>
      </c>
    </row>
    <row r="279" customFormat="false" ht="13.8" hidden="false" customHeight="false" outlineLevel="0" collapsed="false">
      <c r="A279" s="14" t="str">
        <f aca="true">IF(ISERROR(SMALL(E$2:E$400,ROW()-1)),"",INDIRECT("D"&amp;SMALL(E$2:E$400,ROW()-1)))</f>
        <v/>
      </c>
      <c r="B279" s="14" t="str">
        <f aca="true">IF(ROW()-1&lt;=J$1,INDIRECT("LD!I"&amp;SMALL(J$2:J$1000,ROW()-1),1),"")</f>
        <v/>
      </c>
      <c r="D279" s="17" t="str">
        <f aca="false">IF(Inventaires!H280="","",Inventaires!H280)</f>
        <v>4900 Produits de Papiers</v>
      </c>
      <c r="E279" s="0" t="str">
        <f aca="false">IF(OR(D279="",D279=D280),"",ROW())</f>
        <v/>
      </c>
      <c r="F279" s="0" t="str">
        <f aca="false">IF(OR(Inventaires!H280="",Rapport!A$2&lt;&gt;Inventaires!H280),"",Inventaires!I280)</f>
        <v/>
      </c>
      <c r="G279" s="0" t="str">
        <f aca="false">IF(F279="","",ROW())</f>
        <v/>
      </c>
      <c r="H279" s="0" t="str">
        <f aca="false">IF(OR(F279&lt;&gt;Rapport!$C$1,F279=""),"",ROW())</f>
        <v/>
      </c>
      <c r="I279" s="17" t="str">
        <f aca="false">IF(COUNTIF($I278:I$3,F279)&lt;1,F279,"")</f>
        <v/>
      </c>
      <c r="J279" s="0" t="str">
        <f aca="false">IF(OR(I279=0,I279&lt;&gt;""),ROW(),"")</f>
        <v/>
      </c>
    </row>
    <row r="280" customFormat="false" ht="13.8" hidden="false" customHeight="false" outlineLevel="0" collapsed="false">
      <c r="A280" s="14" t="str">
        <f aca="true">IF(ISERROR(SMALL(E$2:E$400,ROW()-1)),"",INDIRECT("D"&amp;SMALL(E$2:E$400,ROW()-1)))</f>
        <v/>
      </c>
      <c r="B280" s="14" t="str">
        <f aca="true">IF(ROW()-1&lt;=J$1,INDIRECT("LD!I"&amp;SMALL(J$2:J$1000,ROW()-1),1),"")</f>
        <v/>
      </c>
      <c r="D280" s="17" t="str">
        <f aca="false">IF(Inventaires!H281="","",Inventaires!H281)</f>
        <v>4900 Produits de Papiers</v>
      </c>
      <c r="E280" s="0" t="str">
        <f aca="false">IF(OR(D280="",D280=D281),"",ROW())</f>
        <v/>
      </c>
      <c r="F280" s="0" t="str">
        <f aca="false">IF(OR(Inventaires!H281="",Rapport!A$2&lt;&gt;Inventaires!H281),"",Inventaires!I281)</f>
        <v/>
      </c>
      <c r="G280" s="0" t="str">
        <f aca="false">IF(F280="","",ROW())</f>
        <v/>
      </c>
      <c r="H280" s="0" t="str">
        <f aca="false">IF(OR(F280&lt;&gt;Rapport!$C$1,F280=""),"",ROW())</f>
        <v/>
      </c>
      <c r="I280" s="17" t="str">
        <f aca="false">IF(COUNTIF($I279:I$3,F280)&lt;1,F280,"")</f>
        <v/>
      </c>
      <c r="J280" s="0" t="str">
        <f aca="false">IF(OR(I280=0,I280&lt;&gt;""),ROW(),"")</f>
        <v/>
      </c>
    </row>
    <row r="281" customFormat="false" ht="13.8" hidden="false" customHeight="false" outlineLevel="0" collapsed="false">
      <c r="A281" s="14" t="str">
        <f aca="true">IF(ISERROR(SMALL(E$2:E$400,ROW()-1)),"",INDIRECT("D"&amp;SMALL(E$2:E$400,ROW()-1)))</f>
        <v/>
      </c>
      <c r="B281" s="14" t="str">
        <f aca="true">IF(ROW()-1&lt;=J$1,INDIRECT("LD!I"&amp;SMALL(J$2:J$1000,ROW()-1),1),"")</f>
        <v/>
      </c>
      <c r="D281" s="17" t="str">
        <f aca="false">IF(Inventaires!H282="","",Inventaires!H282)</f>
        <v>4900 Produits de Papiers</v>
      </c>
      <c r="E281" s="0" t="str">
        <f aca="false">IF(OR(D281="",D281=D282),"",ROW())</f>
        <v/>
      </c>
      <c r="F281" s="0" t="str">
        <f aca="false">IF(OR(Inventaires!H282="",Rapport!A$2&lt;&gt;Inventaires!H282),"",Inventaires!I282)</f>
        <v/>
      </c>
      <c r="G281" s="0" t="str">
        <f aca="false">IF(F281="","",ROW())</f>
        <v/>
      </c>
      <c r="H281" s="0" t="str">
        <f aca="false">IF(OR(F281&lt;&gt;Rapport!$C$1,F281=""),"",ROW())</f>
        <v/>
      </c>
      <c r="I281" s="17" t="str">
        <f aca="false">IF(COUNTIF($I280:I$3,F281)&lt;1,F281,"")</f>
        <v/>
      </c>
      <c r="J281" s="0" t="str">
        <f aca="false">IF(OR(I281=0,I281&lt;&gt;""),ROW(),"")</f>
        <v/>
      </c>
    </row>
    <row r="282" customFormat="false" ht="13.8" hidden="false" customHeight="false" outlineLevel="0" collapsed="false">
      <c r="A282" s="14" t="str">
        <f aca="true">IF(ISERROR(SMALL(E$2:E$400,ROW()-1)),"",INDIRECT("D"&amp;SMALL(E$2:E$400,ROW()-1)))</f>
        <v/>
      </c>
      <c r="B282" s="14" t="str">
        <f aca="true">IF(ROW()-1&lt;=J$1,INDIRECT("LD!I"&amp;SMALL(J$2:J$1000,ROW()-1),1),"")</f>
        <v/>
      </c>
      <c r="D282" s="17" t="str">
        <f aca="false">IF(Inventaires!H283="","",Inventaires!H283)</f>
        <v>4900 Produits de Papiers</v>
      </c>
      <c r="E282" s="0" t="str">
        <f aca="false">IF(OR(D282="",D282=D283),"",ROW())</f>
        <v/>
      </c>
      <c r="F282" s="0" t="str">
        <f aca="false">IF(OR(Inventaires!H283="",Rapport!A$2&lt;&gt;Inventaires!H283),"",Inventaires!I283)</f>
        <v/>
      </c>
      <c r="G282" s="0" t="str">
        <f aca="false">IF(F282="","",ROW())</f>
        <v/>
      </c>
      <c r="H282" s="0" t="str">
        <f aca="false">IF(OR(F282&lt;&gt;Rapport!$C$1,F282=""),"",ROW())</f>
        <v/>
      </c>
      <c r="I282" s="17" t="str">
        <f aca="false">IF(COUNTIF($I281:I$3,F282)&lt;1,F282,"")</f>
        <v/>
      </c>
      <c r="J282" s="0" t="str">
        <f aca="false">IF(OR(I282=0,I282&lt;&gt;""),ROW(),"")</f>
        <v/>
      </c>
    </row>
    <row r="283" customFormat="false" ht="13.8" hidden="false" customHeight="false" outlineLevel="0" collapsed="false">
      <c r="A283" s="14" t="str">
        <f aca="true">IF(ISERROR(SMALL(E$2:E$400,ROW()-1)),"",INDIRECT("D"&amp;SMALL(E$2:E$400,ROW()-1)))</f>
        <v/>
      </c>
      <c r="B283" s="14" t="str">
        <f aca="true">IF(ROW()-1&lt;=J$1,INDIRECT("LD!I"&amp;SMALL(J$2:J$1000,ROW()-1),1),"")</f>
        <v/>
      </c>
      <c r="D283" s="17" t="str">
        <f aca="false">IF(Inventaires!H284="","",Inventaires!H284)</f>
        <v>4900 Produits de Papiers</v>
      </c>
      <c r="E283" s="0" t="str">
        <f aca="false">IF(OR(D283="",D283=D284),"",ROW())</f>
        <v/>
      </c>
      <c r="F283" s="0" t="str">
        <f aca="false">IF(OR(Inventaires!H284="",Rapport!A$2&lt;&gt;Inventaires!H284),"",Inventaires!I284)</f>
        <v/>
      </c>
      <c r="G283" s="0" t="str">
        <f aca="false">IF(F283="","",ROW())</f>
        <v/>
      </c>
      <c r="H283" s="0" t="str">
        <f aca="false">IF(OR(F283&lt;&gt;Rapport!$C$1,F283=""),"",ROW())</f>
        <v/>
      </c>
      <c r="I283" s="17" t="str">
        <f aca="false">IF(COUNTIF($I282:I$3,F283)&lt;1,F283,"")</f>
        <v/>
      </c>
      <c r="J283" s="0" t="str">
        <f aca="false">IF(OR(I283=0,I283&lt;&gt;""),ROW(),"")</f>
        <v/>
      </c>
    </row>
    <row r="284" customFormat="false" ht="13.8" hidden="false" customHeight="false" outlineLevel="0" collapsed="false">
      <c r="A284" s="14" t="str">
        <f aca="true">IF(ISERROR(SMALL(E$2:E$400,ROW()-1)),"",INDIRECT("D"&amp;SMALL(E$2:E$400,ROW()-1)))</f>
        <v/>
      </c>
      <c r="B284" s="14" t="str">
        <f aca="true">IF(ROW()-1&lt;=J$1,INDIRECT("LD!I"&amp;SMALL(J$2:J$1000,ROW()-1),1),"")</f>
        <v/>
      </c>
      <c r="D284" s="17" t="str">
        <f aca="false">IF(Inventaires!H285="","",Inventaires!H285)</f>
        <v>4900 Produits de Papiers</v>
      </c>
      <c r="E284" s="0" t="str">
        <f aca="false">IF(OR(D284="",D284=D285),"",ROW())</f>
        <v/>
      </c>
      <c r="F284" s="0" t="str">
        <f aca="false">IF(OR(Inventaires!H285="",Rapport!A$2&lt;&gt;Inventaires!H285),"",Inventaires!I285)</f>
        <v/>
      </c>
      <c r="G284" s="0" t="str">
        <f aca="false">IF(F284="","",ROW())</f>
        <v/>
      </c>
      <c r="H284" s="0" t="str">
        <f aca="false">IF(OR(F284&lt;&gt;Rapport!$C$1,F284=""),"",ROW())</f>
        <v/>
      </c>
      <c r="I284" s="17" t="str">
        <f aca="false">IF(COUNTIF($I283:I$3,F284)&lt;1,F284,"")</f>
        <v/>
      </c>
      <c r="J284" s="0" t="str">
        <f aca="false">IF(OR(I284=0,I284&lt;&gt;""),ROW(),"")</f>
        <v/>
      </c>
    </row>
    <row r="285" customFormat="false" ht="13.8" hidden="false" customHeight="false" outlineLevel="0" collapsed="false">
      <c r="A285" s="14" t="str">
        <f aca="true">IF(ISERROR(SMALL(E$2:E$400,ROW()-1)),"",INDIRECT("D"&amp;SMALL(E$2:E$400,ROW()-1)))</f>
        <v/>
      </c>
      <c r="B285" s="14" t="str">
        <f aca="true">IF(ROW()-1&lt;=J$1,INDIRECT("LD!I"&amp;SMALL(J$2:J$1000,ROW()-1),1),"")</f>
        <v/>
      </c>
      <c r="D285" s="17" t="str">
        <f aca="false">IF(Inventaires!H286="","",Inventaires!H286)</f>
        <v>4900 Produits de Papiers</v>
      </c>
      <c r="E285" s="0" t="str">
        <f aca="false">IF(OR(D285="",D285=D286),"",ROW())</f>
        <v/>
      </c>
      <c r="F285" s="0" t="str">
        <f aca="false">IF(OR(Inventaires!H286="",Rapport!A$2&lt;&gt;Inventaires!H286),"",Inventaires!I286)</f>
        <v/>
      </c>
      <c r="G285" s="0" t="str">
        <f aca="false">IF(F285="","",ROW())</f>
        <v/>
      </c>
      <c r="H285" s="0" t="str">
        <f aca="false">IF(OR(F285&lt;&gt;Rapport!$C$1,F285=""),"",ROW())</f>
        <v/>
      </c>
      <c r="I285" s="17" t="str">
        <f aca="false">IF(COUNTIF($I284:I$3,F285)&lt;1,F285,"")</f>
        <v/>
      </c>
      <c r="J285" s="0" t="str">
        <f aca="false">IF(OR(I285=0,I285&lt;&gt;""),ROW(),"")</f>
        <v/>
      </c>
    </row>
    <row r="286" customFormat="false" ht="13.8" hidden="false" customHeight="false" outlineLevel="0" collapsed="false">
      <c r="A286" s="14" t="str">
        <f aca="true">IF(ISERROR(SMALL(E$2:E$400,ROW()-1)),"",INDIRECT("D"&amp;SMALL(E$2:E$400,ROW()-1)))</f>
        <v/>
      </c>
      <c r="B286" s="14" t="str">
        <f aca="true">IF(ROW()-1&lt;=J$1,INDIRECT("LD!I"&amp;SMALL(J$2:J$1000,ROW()-1),1),"")</f>
        <v/>
      </c>
      <c r="D286" s="17" t="str">
        <f aca="false">IF(Inventaires!H287="","",Inventaires!H287)</f>
        <v>4900 Produits de Papiers</v>
      </c>
      <c r="E286" s="0" t="str">
        <f aca="false">IF(OR(D286="",D286=D287),"",ROW())</f>
        <v/>
      </c>
      <c r="F286" s="0" t="str">
        <f aca="false">IF(OR(Inventaires!H287="",Rapport!A$2&lt;&gt;Inventaires!H287),"",Inventaires!I287)</f>
        <v/>
      </c>
      <c r="G286" s="0" t="str">
        <f aca="false">IF(F286="","",ROW())</f>
        <v/>
      </c>
      <c r="H286" s="0" t="str">
        <f aca="false">IF(OR(F286&lt;&gt;Rapport!$C$1,F286=""),"",ROW())</f>
        <v/>
      </c>
      <c r="I286" s="17" t="str">
        <f aca="false">IF(COUNTIF($I285:I$3,F286)&lt;1,F286,"")</f>
        <v/>
      </c>
      <c r="J286" s="0" t="str">
        <f aca="false">IF(OR(I286=0,I286&lt;&gt;""),ROW(),"")</f>
        <v/>
      </c>
    </row>
    <row r="287" customFormat="false" ht="13.8" hidden="false" customHeight="false" outlineLevel="0" collapsed="false">
      <c r="A287" s="14" t="str">
        <f aca="true">IF(ISERROR(SMALL(E$2:E$400,ROW()-1)),"",INDIRECT("D"&amp;SMALL(E$2:E$400,ROW()-1)))</f>
        <v/>
      </c>
      <c r="B287" s="14" t="str">
        <f aca="true">IF(ROW()-1&lt;=J$1,INDIRECT("LD!I"&amp;SMALL(J$2:J$1000,ROW()-1),1),"")</f>
        <v/>
      </c>
      <c r="D287" s="17" t="str">
        <f aca="false">IF(Inventaires!H288="","",Inventaires!H288)</f>
        <v>4900 Produits de Papiers</v>
      </c>
      <c r="E287" s="0" t="str">
        <f aca="false">IF(OR(D287="",D287=D288),"",ROW())</f>
        <v/>
      </c>
      <c r="F287" s="0" t="str">
        <f aca="false">IF(OR(Inventaires!H288="",Rapport!A$2&lt;&gt;Inventaires!H288),"",Inventaires!I288)</f>
        <v/>
      </c>
      <c r="G287" s="0" t="str">
        <f aca="false">IF(F287="","",ROW())</f>
        <v/>
      </c>
      <c r="H287" s="0" t="str">
        <f aca="false">IF(OR(F287&lt;&gt;Rapport!$C$1,F287=""),"",ROW())</f>
        <v/>
      </c>
      <c r="I287" s="17" t="str">
        <f aca="false">IF(COUNTIF($I286:I$3,F287)&lt;1,F287,"")</f>
        <v/>
      </c>
      <c r="J287" s="0" t="str">
        <f aca="false">IF(OR(I287=0,I287&lt;&gt;""),ROW(),"")</f>
        <v/>
      </c>
    </row>
    <row r="288" customFormat="false" ht="13.8" hidden="false" customHeight="false" outlineLevel="0" collapsed="false">
      <c r="A288" s="14" t="str">
        <f aca="true">IF(ISERROR(SMALL(E$2:E$400,ROW()-1)),"",INDIRECT("D"&amp;SMALL(E$2:E$400,ROW()-1)))</f>
        <v/>
      </c>
      <c r="B288" s="14" t="str">
        <f aca="true">IF(ROW()-1&lt;=J$1,INDIRECT("LD!I"&amp;SMALL(J$2:J$1000,ROW()-1),1),"")</f>
        <v/>
      </c>
      <c r="D288" s="17" t="str">
        <f aca="false">IF(Inventaires!H289="","",Inventaires!H289)</f>
        <v>4900 Produits de Papiers</v>
      </c>
      <c r="E288" s="0" t="str">
        <f aca="false">IF(OR(D288="",D288=D289),"",ROW())</f>
        <v/>
      </c>
      <c r="F288" s="0" t="str">
        <f aca="false">IF(OR(Inventaires!H289="",Rapport!A$2&lt;&gt;Inventaires!H289),"",Inventaires!I289)</f>
        <v/>
      </c>
      <c r="G288" s="0" t="str">
        <f aca="false">IF(F288="","",ROW())</f>
        <v/>
      </c>
      <c r="H288" s="0" t="str">
        <f aca="false">IF(OR(F288&lt;&gt;Rapport!$C$1,F288=""),"",ROW())</f>
        <v/>
      </c>
      <c r="I288" s="17" t="str">
        <f aca="false">IF(COUNTIF($I287:I$3,F288)&lt;1,F288,"")</f>
        <v/>
      </c>
      <c r="J288" s="0" t="str">
        <f aca="false">IF(OR(I288=0,I288&lt;&gt;""),ROW(),"")</f>
        <v/>
      </c>
    </row>
    <row r="289" customFormat="false" ht="13.8" hidden="false" customHeight="false" outlineLevel="0" collapsed="false">
      <c r="A289" s="14" t="str">
        <f aca="true">IF(ISERROR(SMALL(E$2:E$400,ROW()-1)),"",INDIRECT("D"&amp;SMALL(E$2:E$400,ROW()-1)))</f>
        <v/>
      </c>
      <c r="B289" s="14" t="str">
        <f aca="true">IF(ROW()-1&lt;=J$1,INDIRECT("LD!I"&amp;SMALL(J$2:J$1000,ROW()-1),1),"")</f>
        <v/>
      </c>
      <c r="D289" s="17" t="str">
        <f aca="false">IF(Inventaires!H290="","",Inventaires!H290)</f>
        <v>4900 Produits de Papiers</v>
      </c>
      <c r="E289" s="0" t="str">
        <f aca="false">IF(OR(D289="",D289=D290),"",ROW())</f>
        <v/>
      </c>
      <c r="F289" s="0" t="str">
        <f aca="false">IF(OR(Inventaires!H290="",Rapport!A$2&lt;&gt;Inventaires!H290),"",Inventaires!I290)</f>
        <v/>
      </c>
      <c r="G289" s="0" t="str">
        <f aca="false">IF(F289="","",ROW())</f>
        <v/>
      </c>
      <c r="H289" s="0" t="str">
        <f aca="false">IF(OR(F289&lt;&gt;Rapport!$C$1,F289=""),"",ROW())</f>
        <v/>
      </c>
      <c r="I289" s="17" t="str">
        <f aca="false">IF(COUNTIF($I288:I$3,F289)&lt;1,F289,"")</f>
        <v/>
      </c>
      <c r="J289" s="0" t="str">
        <f aca="false">IF(OR(I289=0,I289&lt;&gt;""),ROW(),"")</f>
        <v/>
      </c>
    </row>
    <row r="290" customFormat="false" ht="13.8" hidden="false" customHeight="false" outlineLevel="0" collapsed="false">
      <c r="A290" s="14" t="str">
        <f aca="true">IF(ISERROR(SMALL(E$2:E$400,ROW()-1)),"",INDIRECT("D"&amp;SMALL(E$2:E$400,ROW()-1)))</f>
        <v/>
      </c>
      <c r="B290" s="14" t="str">
        <f aca="true">IF(ROW()-1&lt;=J$1,INDIRECT("LD!I"&amp;SMALL(J$2:J$1000,ROW()-1),1),"")</f>
        <v/>
      </c>
      <c r="D290" s="17" t="str">
        <f aca="false">IF(Inventaires!H291="","",Inventaires!H291)</f>
        <v>4900 Produits de Papiers</v>
      </c>
      <c r="E290" s="0" t="str">
        <f aca="false">IF(OR(D290="",D290=D291),"",ROW())</f>
        <v/>
      </c>
      <c r="F290" s="0" t="str">
        <f aca="false">IF(OR(Inventaires!H291="",Rapport!A$2&lt;&gt;Inventaires!H291),"",Inventaires!I291)</f>
        <v/>
      </c>
      <c r="G290" s="0" t="str">
        <f aca="false">IF(F290="","",ROW())</f>
        <v/>
      </c>
      <c r="H290" s="0" t="str">
        <f aca="false">IF(OR(F290&lt;&gt;Rapport!$C$1,F290=""),"",ROW())</f>
        <v/>
      </c>
      <c r="I290" s="17" t="str">
        <f aca="false">IF(COUNTIF($I289:I$3,F290)&lt;1,F290,"")</f>
        <v/>
      </c>
      <c r="J290" s="0" t="str">
        <f aca="false">IF(OR(I290=0,I290&lt;&gt;""),ROW(),"")</f>
        <v/>
      </c>
    </row>
    <row r="291" customFormat="false" ht="13.8" hidden="false" customHeight="false" outlineLevel="0" collapsed="false">
      <c r="A291" s="14" t="str">
        <f aca="true">IF(ISERROR(SMALL(E$2:E$400,ROW()-1)),"",INDIRECT("D"&amp;SMALL(E$2:E$400,ROW()-1)))</f>
        <v/>
      </c>
      <c r="B291" s="14" t="str">
        <f aca="true">IF(ROW()-1&lt;=J$1,INDIRECT("LD!I"&amp;SMALL(J$2:J$1000,ROW()-1),1),"")</f>
        <v/>
      </c>
      <c r="D291" s="17" t="str">
        <f aca="false">IF(Inventaires!H292="","",Inventaires!H292)</f>
        <v>4900 Produits de Papiers</v>
      </c>
      <c r="E291" s="0" t="str">
        <f aca="false">IF(OR(D291="",D291=D292),"",ROW())</f>
        <v/>
      </c>
      <c r="F291" s="0" t="str">
        <f aca="false">IF(OR(Inventaires!H292="",Rapport!A$2&lt;&gt;Inventaires!H292),"",Inventaires!I292)</f>
        <v/>
      </c>
      <c r="G291" s="0" t="str">
        <f aca="false">IF(F291="","",ROW())</f>
        <v/>
      </c>
      <c r="H291" s="0" t="str">
        <f aca="false">IF(OR(F291&lt;&gt;Rapport!$C$1,F291=""),"",ROW())</f>
        <v/>
      </c>
      <c r="I291" s="17" t="str">
        <f aca="false">IF(COUNTIF($I290:I$3,F291)&lt;1,F291,"")</f>
        <v/>
      </c>
      <c r="J291" s="0" t="str">
        <f aca="false">IF(OR(I291=0,I291&lt;&gt;""),ROW(),"")</f>
        <v/>
      </c>
    </row>
    <row r="292" customFormat="false" ht="13.8" hidden="false" customHeight="false" outlineLevel="0" collapsed="false">
      <c r="A292" s="14" t="str">
        <f aca="true">IF(ISERROR(SMALL(E$2:E$400,ROW()-1)),"",INDIRECT("D"&amp;SMALL(E$2:E$400,ROW()-1)))</f>
        <v/>
      </c>
      <c r="B292" s="14" t="str">
        <f aca="true">IF(ROW()-1&lt;=J$1,INDIRECT("LD!I"&amp;SMALL(J$2:J$1000,ROW()-1),1),"")</f>
        <v/>
      </c>
      <c r="D292" s="17" t="str">
        <f aca="false">IF(Inventaires!H293="","",Inventaires!H293)</f>
        <v>4900 Produits de Papiers</v>
      </c>
      <c r="E292" s="0" t="str">
        <f aca="false">IF(OR(D292="",D292=D293),"",ROW())</f>
        <v/>
      </c>
      <c r="F292" s="0" t="str">
        <f aca="false">IF(OR(Inventaires!H293="",Rapport!A$2&lt;&gt;Inventaires!H293),"",Inventaires!I293)</f>
        <v/>
      </c>
      <c r="G292" s="0" t="str">
        <f aca="false">IF(F292="","",ROW())</f>
        <v/>
      </c>
      <c r="H292" s="0" t="str">
        <f aca="false">IF(OR(F292&lt;&gt;Rapport!$C$1,F292=""),"",ROW())</f>
        <v/>
      </c>
      <c r="I292" s="17" t="str">
        <f aca="false">IF(COUNTIF($I291:I$3,F292)&lt;1,F292,"")</f>
        <v/>
      </c>
      <c r="J292" s="0" t="str">
        <f aca="false">IF(OR(I292=0,I292&lt;&gt;""),ROW(),"")</f>
        <v/>
      </c>
    </row>
    <row r="293" customFormat="false" ht="13.8" hidden="false" customHeight="false" outlineLevel="0" collapsed="false">
      <c r="A293" s="14" t="str">
        <f aca="true">IF(ISERROR(SMALL(E$2:E$400,ROW()-1)),"",INDIRECT("D"&amp;SMALL(E$2:E$400,ROW()-1)))</f>
        <v/>
      </c>
      <c r="B293" s="14" t="str">
        <f aca="true">IF(ROW()-1&lt;=J$1,INDIRECT("LD!I"&amp;SMALL(J$2:J$1000,ROW()-1),1),"")</f>
        <v/>
      </c>
      <c r="D293" s="17" t="str">
        <f aca="false">IF(Inventaires!H294="","",Inventaires!H294)</f>
        <v>4900 Produits de Papiers</v>
      </c>
      <c r="E293" s="0" t="str">
        <f aca="false">IF(OR(D293="",D293=D294),"",ROW())</f>
        <v/>
      </c>
      <c r="F293" s="0" t="str">
        <f aca="false">IF(OR(Inventaires!H294="",Rapport!A$2&lt;&gt;Inventaires!H294),"",Inventaires!I294)</f>
        <v/>
      </c>
      <c r="G293" s="0" t="str">
        <f aca="false">IF(F293="","",ROW())</f>
        <v/>
      </c>
      <c r="H293" s="0" t="str">
        <f aca="false">IF(OR(F293&lt;&gt;Rapport!$C$1,F293=""),"",ROW())</f>
        <v/>
      </c>
      <c r="I293" s="17" t="str">
        <f aca="false">IF(COUNTIF($I292:I$3,F293)&lt;1,F293,"")</f>
        <v/>
      </c>
      <c r="J293" s="0" t="str">
        <f aca="false">IF(OR(I293=0,I293&lt;&gt;""),ROW(),"")</f>
        <v/>
      </c>
    </row>
    <row r="294" customFormat="false" ht="13.8" hidden="false" customHeight="false" outlineLevel="0" collapsed="false">
      <c r="A294" s="14" t="str">
        <f aca="true">IF(ISERROR(SMALL(E$2:E$400,ROW()-1)),"",INDIRECT("D"&amp;SMALL(E$2:E$400,ROW()-1)))</f>
        <v/>
      </c>
      <c r="B294" s="14" t="str">
        <f aca="true">IF(ROW()-1&lt;=J$1,INDIRECT("LD!I"&amp;SMALL(J$2:J$1000,ROW()-1),1),"")</f>
        <v/>
      </c>
      <c r="D294" s="17" t="str">
        <f aca="false">IF(Inventaires!H295="","",Inventaires!H295)</f>
        <v>4900 Produits de Papiers</v>
      </c>
      <c r="E294" s="0" t="str">
        <f aca="false">IF(OR(D294="",D294=D295),"",ROW())</f>
        <v/>
      </c>
      <c r="F294" s="0" t="str">
        <f aca="false">IF(OR(Inventaires!H295="",Rapport!A$2&lt;&gt;Inventaires!H295),"",Inventaires!I295)</f>
        <v/>
      </c>
      <c r="G294" s="0" t="str">
        <f aca="false">IF(F294="","",ROW())</f>
        <v/>
      </c>
      <c r="H294" s="0" t="str">
        <f aca="false">IF(OR(F294&lt;&gt;Rapport!$C$1,F294=""),"",ROW())</f>
        <v/>
      </c>
      <c r="I294" s="17" t="str">
        <f aca="false">IF(COUNTIF($I293:I$3,F294)&lt;1,F294,"")</f>
        <v/>
      </c>
      <c r="J294" s="0" t="str">
        <f aca="false">IF(OR(I294=0,I294&lt;&gt;""),ROW(),"")</f>
        <v/>
      </c>
    </row>
    <row r="295" customFormat="false" ht="13.8" hidden="false" customHeight="false" outlineLevel="0" collapsed="false">
      <c r="A295" s="14" t="str">
        <f aca="true">IF(ISERROR(SMALL(E$2:E$400,ROW()-1)),"",INDIRECT("D"&amp;SMALL(E$2:E$400,ROW()-1)))</f>
        <v/>
      </c>
      <c r="B295" s="14" t="str">
        <f aca="true">IF(ROW()-1&lt;=J$1,INDIRECT("LD!I"&amp;SMALL(J$2:J$1000,ROW()-1),1),"")</f>
        <v/>
      </c>
      <c r="D295" s="17" t="str">
        <f aca="false">IF(Inventaires!H296="","",Inventaires!H296)</f>
        <v>4900 Produits de Papiers</v>
      </c>
      <c r="E295" s="0" t="str">
        <f aca="false">IF(OR(D295="",D295=D296),"",ROW())</f>
        <v/>
      </c>
      <c r="F295" s="0" t="str">
        <f aca="false">IF(OR(Inventaires!H296="",Rapport!A$2&lt;&gt;Inventaires!H296),"",Inventaires!I296)</f>
        <v/>
      </c>
      <c r="G295" s="0" t="str">
        <f aca="false">IF(F295="","",ROW())</f>
        <v/>
      </c>
      <c r="H295" s="0" t="str">
        <f aca="false">IF(OR(F295&lt;&gt;Rapport!$C$1,F295=""),"",ROW())</f>
        <v/>
      </c>
      <c r="I295" s="17" t="str">
        <f aca="false">IF(COUNTIF($I294:I$3,F295)&lt;1,F295,"")</f>
        <v/>
      </c>
      <c r="J295" s="0" t="str">
        <f aca="false">IF(OR(I295=0,I295&lt;&gt;""),ROW(),"")</f>
        <v/>
      </c>
    </row>
    <row r="296" customFormat="false" ht="13.8" hidden="false" customHeight="false" outlineLevel="0" collapsed="false">
      <c r="A296" s="14" t="str">
        <f aca="true">IF(ISERROR(SMALL(E$2:E$400,ROW()-1)),"",INDIRECT("D"&amp;SMALL(E$2:E$400,ROW()-1)))</f>
        <v/>
      </c>
      <c r="B296" s="14" t="str">
        <f aca="true">IF(ROW()-1&lt;=J$1,INDIRECT("LD!I"&amp;SMALL(J$2:J$1000,ROW()-1),1),"")</f>
        <v/>
      </c>
      <c r="D296" s="17" t="str">
        <f aca="false">IF(Inventaires!H297="","",Inventaires!H297)</f>
        <v>4900 Produits de Papiers</v>
      </c>
      <c r="E296" s="0" t="str">
        <f aca="false">IF(OR(D296="",D296=D297),"",ROW())</f>
        <v/>
      </c>
      <c r="F296" s="0" t="str">
        <f aca="false">IF(OR(Inventaires!H297="",Rapport!A$2&lt;&gt;Inventaires!H297),"",Inventaires!I297)</f>
        <v/>
      </c>
      <c r="G296" s="0" t="str">
        <f aca="false">IF(F296="","",ROW())</f>
        <v/>
      </c>
      <c r="H296" s="0" t="str">
        <f aca="false">IF(OR(F296&lt;&gt;Rapport!$C$1,F296=""),"",ROW())</f>
        <v/>
      </c>
      <c r="I296" s="17" t="str">
        <f aca="false">IF(COUNTIF($I295:I$3,F296)&lt;1,F296,"")</f>
        <v/>
      </c>
      <c r="J296" s="0" t="str">
        <f aca="false">IF(OR(I296=0,I296&lt;&gt;""),ROW(),"")</f>
        <v/>
      </c>
    </row>
    <row r="297" customFormat="false" ht="13.8" hidden="false" customHeight="false" outlineLevel="0" collapsed="false">
      <c r="A297" s="14" t="str">
        <f aca="true">IF(ISERROR(SMALL(E$2:E$400,ROW()-1)),"",INDIRECT("D"&amp;SMALL(E$2:E$400,ROW()-1)))</f>
        <v/>
      </c>
      <c r="B297" s="14" t="str">
        <f aca="true">IF(ROW()-1&lt;=J$1,INDIRECT("LD!I"&amp;SMALL(J$2:J$1000,ROW()-1),1),"")</f>
        <v/>
      </c>
      <c r="D297" s="17" t="str">
        <f aca="false">IF(Inventaires!H298="","",Inventaires!H298)</f>
        <v>4900 Produits de Papiers</v>
      </c>
      <c r="E297" s="0" t="str">
        <f aca="false">IF(OR(D297="",D297=D298),"",ROW())</f>
        <v/>
      </c>
      <c r="F297" s="0" t="str">
        <f aca="false">IF(OR(Inventaires!H298="",Rapport!A$2&lt;&gt;Inventaires!H298),"",Inventaires!I298)</f>
        <v/>
      </c>
      <c r="G297" s="0" t="str">
        <f aca="false">IF(F297="","",ROW())</f>
        <v/>
      </c>
      <c r="H297" s="0" t="str">
        <f aca="false">IF(OR(F297&lt;&gt;Rapport!$C$1,F297=""),"",ROW())</f>
        <v/>
      </c>
      <c r="I297" s="17" t="str">
        <f aca="false">IF(COUNTIF($I296:I$3,F297)&lt;1,F297,"")</f>
        <v/>
      </c>
      <c r="J297" s="0" t="str">
        <f aca="false">IF(OR(I297=0,I297&lt;&gt;""),ROW(),"")</f>
        <v/>
      </c>
    </row>
    <row r="298" customFormat="false" ht="13.8" hidden="false" customHeight="false" outlineLevel="0" collapsed="false">
      <c r="A298" s="14" t="str">
        <f aca="true">IF(ISERROR(SMALL(E$2:E$400,ROW()-1)),"",INDIRECT("D"&amp;SMALL(E$2:E$400,ROW()-1)))</f>
        <v/>
      </c>
      <c r="B298" s="14" t="str">
        <f aca="true">IF(ROW()-1&lt;=J$1,INDIRECT("LD!I"&amp;SMALL(J$2:J$1000,ROW()-1),1),"")</f>
        <v/>
      </c>
      <c r="D298" s="17" t="str">
        <f aca="false">IF(Inventaires!H299="","",Inventaires!H299)</f>
        <v>4900 Produits de Papiers</v>
      </c>
      <c r="E298" s="0" t="n">
        <f aca="false">IF(OR(D298="",D298=D299),"",ROW())</f>
        <v>298</v>
      </c>
      <c r="F298" s="0" t="str">
        <f aca="false">IF(OR(Inventaires!H299="",Rapport!A$2&lt;&gt;Inventaires!H299),"",Inventaires!I299)</f>
        <v/>
      </c>
      <c r="G298" s="0" t="str">
        <f aca="false">IF(F298="","",ROW())</f>
        <v/>
      </c>
      <c r="H298" s="0" t="str">
        <f aca="false">IF(OR(F298&lt;&gt;Rapport!$C$1,F298=""),"",ROW())</f>
        <v/>
      </c>
      <c r="I298" s="17" t="str">
        <f aca="false">IF(COUNTIF($I297:I$3,F298)&lt;1,F298,"")</f>
        <v/>
      </c>
      <c r="J298" s="0" t="str">
        <f aca="false">IF(OR(I298=0,I298&lt;&gt;""),ROW(),"")</f>
        <v/>
      </c>
    </row>
    <row r="299" customFormat="false" ht="13.8" hidden="false" customHeight="false" outlineLevel="0" collapsed="false">
      <c r="A299" s="14" t="str">
        <f aca="true">IF(ISERROR(SMALL(E$2:E$400,ROW()-1)),"",INDIRECT("D"&amp;SMALL(E$2:E$400,ROW()-1)))</f>
        <v/>
      </c>
      <c r="B299" s="14" t="str">
        <f aca="true">IF(ROW()-1&lt;=J$1,INDIRECT("LD!I"&amp;SMALL(J$2:J$1000,ROW()-1),1),"")</f>
        <v/>
      </c>
      <c r="D299" s="17" t="str">
        <f aca="false">IF(Inventaires!H300="","",Inventaires!H300)</f>
        <v>5000 Papeterie et Fournitures</v>
      </c>
      <c r="E299" s="0" t="str">
        <f aca="false">IF(OR(D299="",D299=D300),"",ROW())</f>
        <v/>
      </c>
      <c r="F299" s="0" t="str">
        <f aca="false">IF(OR(Inventaires!H300="",Rapport!A$2&lt;&gt;Inventaires!H300),"",Inventaires!I300)</f>
        <v/>
      </c>
      <c r="G299" s="0" t="str">
        <f aca="false">IF(F299="","",ROW())</f>
        <v/>
      </c>
      <c r="H299" s="0" t="str">
        <f aca="false">IF(OR(F299&lt;&gt;Rapport!$C$1,F299=""),"",ROW())</f>
        <v/>
      </c>
      <c r="I299" s="17" t="str">
        <f aca="false">IF(COUNTIF($I298:I$3,F299)&lt;1,F299,"")</f>
        <v/>
      </c>
      <c r="J299" s="0" t="str">
        <f aca="false">IF(OR(I299=0,I299&lt;&gt;""),ROW(),"")</f>
        <v/>
      </c>
    </row>
    <row r="300" customFormat="false" ht="13.8" hidden="false" customHeight="false" outlineLevel="0" collapsed="false">
      <c r="A300" s="14" t="str">
        <f aca="true">IF(ISERROR(SMALL(E$2:E$400,ROW()-1)),"",INDIRECT("D"&amp;SMALL(E$2:E$400,ROW()-1)))</f>
        <v/>
      </c>
      <c r="B300" s="14" t="str">
        <f aca="true">IF(ROW()-1&lt;=J$1,INDIRECT("LD!I"&amp;SMALL(J$2:J$1000,ROW()-1),1),"")</f>
        <v/>
      </c>
      <c r="D300" s="17" t="str">
        <f aca="false">IF(Inventaires!H301="","",Inventaires!H301)</f>
        <v>5000 Papeterie et Fournitures</v>
      </c>
      <c r="E300" s="0" t="str">
        <f aca="false">IF(OR(D300="",D300=D301),"",ROW())</f>
        <v/>
      </c>
      <c r="F300" s="0" t="str">
        <f aca="false">IF(OR(Inventaires!H301="",Rapport!A$2&lt;&gt;Inventaires!H301),"",Inventaires!I301)</f>
        <v/>
      </c>
      <c r="G300" s="0" t="str">
        <f aca="false">IF(F300="","",ROW())</f>
        <v/>
      </c>
      <c r="H300" s="0" t="str">
        <f aca="false">IF(OR(F300&lt;&gt;Rapport!$C$1,F300=""),"",ROW())</f>
        <v/>
      </c>
      <c r="I300" s="17" t="str">
        <f aca="false">IF(COUNTIF($I299:I$3,F300)&lt;1,F300,"")</f>
        <v/>
      </c>
      <c r="J300" s="0" t="str">
        <f aca="false">IF(OR(I300=0,I300&lt;&gt;""),ROW(),"")</f>
        <v/>
      </c>
    </row>
    <row r="301" customFormat="false" ht="13.8" hidden="false" customHeight="false" outlineLevel="0" collapsed="false">
      <c r="A301" s="14" t="str">
        <f aca="true">IF(ISERROR(SMALL(E$2:E$400,ROW()-1)),"",INDIRECT("D"&amp;SMALL(E$2:E$400,ROW()-1)))</f>
        <v/>
      </c>
      <c r="B301" s="14" t="str">
        <f aca="true">IF(ROW()-1&lt;=J$1,INDIRECT("LD!I"&amp;SMALL(J$2:J$1000,ROW()-1),1),"")</f>
        <v/>
      </c>
      <c r="D301" s="17" t="str">
        <f aca="false">IF(Inventaires!H302="","",Inventaires!H302)</f>
        <v>5000 Papeterie et Fournitures</v>
      </c>
      <c r="E301" s="0" t="str">
        <f aca="false">IF(OR(D301="",D301=D302),"",ROW())</f>
        <v/>
      </c>
      <c r="F301" s="0" t="str">
        <f aca="false">IF(OR(Inventaires!H302="",Rapport!A$2&lt;&gt;Inventaires!H302),"",Inventaires!I302)</f>
        <v/>
      </c>
      <c r="G301" s="0" t="str">
        <f aca="false">IF(F301="","",ROW())</f>
        <v/>
      </c>
      <c r="H301" s="0" t="str">
        <f aca="false">IF(OR(F301&lt;&gt;Rapport!$C$1,F301=""),"",ROW())</f>
        <v/>
      </c>
      <c r="I301" s="17" t="str">
        <f aca="false">IF(COUNTIF($I300:I$3,F301)&lt;1,F301,"")</f>
        <v/>
      </c>
      <c r="J301" s="0" t="str">
        <f aca="false">IF(OR(I301=0,I301&lt;&gt;""),ROW(),"")</f>
        <v/>
      </c>
    </row>
    <row r="302" customFormat="false" ht="13.8" hidden="false" customHeight="false" outlineLevel="0" collapsed="false">
      <c r="A302" s="14" t="str">
        <f aca="true">IF(ISERROR(SMALL(E$2:E$400,ROW()-1)),"",INDIRECT("D"&amp;SMALL(E$2:E$400,ROW()-1)))</f>
        <v/>
      </c>
      <c r="B302" s="14" t="str">
        <f aca="true">IF(ROW()-1&lt;=J$1,INDIRECT("LD!I"&amp;SMALL(J$2:J$1000,ROW()-1),1),"")</f>
        <v/>
      </c>
      <c r="D302" s="17" t="str">
        <f aca="false">IF(Inventaires!H303="","",Inventaires!H303)</f>
        <v>5000 Papeterie et Fournitures</v>
      </c>
      <c r="E302" s="0" t="str">
        <f aca="false">IF(OR(D302="",D302=D303),"",ROW())</f>
        <v/>
      </c>
      <c r="F302" s="0" t="str">
        <f aca="false">IF(OR(Inventaires!H303="",Rapport!A$2&lt;&gt;Inventaires!H303),"",Inventaires!I303)</f>
        <v/>
      </c>
      <c r="G302" s="0" t="str">
        <f aca="false">IF(F302="","",ROW())</f>
        <v/>
      </c>
      <c r="H302" s="0" t="str">
        <f aca="false">IF(OR(F302&lt;&gt;Rapport!$C$1,F302=""),"",ROW())</f>
        <v/>
      </c>
      <c r="I302" s="17" t="str">
        <f aca="false">IF(COUNTIF($I301:I$3,F302)&lt;1,F302,"")</f>
        <v/>
      </c>
      <c r="J302" s="0" t="str">
        <f aca="false">IF(OR(I302=0,I302&lt;&gt;""),ROW(),"")</f>
        <v/>
      </c>
    </row>
    <row r="303" customFormat="false" ht="13.8" hidden="false" customHeight="false" outlineLevel="0" collapsed="false">
      <c r="A303" s="14" t="str">
        <f aca="true">IF(ISERROR(SMALL(E$2:E$400,ROW()-1)),"",INDIRECT("D"&amp;SMALL(E$2:E$400,ROW()-1)))</f>
        <v/>
      </c>
      <c r="B303" s="14" t="str">
        <f aca="true">IF(ROW()-1&lt;=J$1,INDIRECT("LD!I"&amp;SMALL(J$2:J$1000,ROW()-1),1),"")</f>
        <v/>
      </c>
      <c r="D303" s="17" t="str">
        <f aca="false">IF(Inventaires!H304="","",Inventaires!H304)</f>
        <v>5000 Papeterie et Fournitures</v>
      </c>
      <c r="E303" s="0" t="str">
        <f aca="false">IF(OR(D303="",D303=D304),"",ROW())</f>
        <v/>
      </c>
      <c r="F303" s="0" t="str">
        <f aca="false">IF(OR(Inventaires!H304="",Rapport!A$2&lt;&gt;Inventaires!H304),"",Inventaires!I304)</f>
        <v/>
      </c>
      <c r="G303" s="0" t="str">
        <f aca="false">IF(F303="","",ROW())</f>
        <v/>
      </c>
      <c r="H303" s="0" t="str">
        <f aca="false">IF(OR(F303&lt;&gt;Rapport!$C$1,F303=""),"",ROW())</f>
        <v/>
      </c>
      <c r="I303" s="17" t="str">
        <f aca="false">IF(COUNTIF($I302:I$3,F303)&lt;1,F303,"")</f>
        <v/>
      </c>
      <c r="J303" s="0" t="str">
        <f aca="false">IF(OR(I303=0,I303&lt;&gt;""),ROW(),"")</f>
        <v/>
      </c>
    </row>
    <row r="304" customFormat="false" ht="13.8" hidden="false" customHeight="false" outlineLevel="0" collapsed="false">
      <c r="A304" s="14" t="str">
        <f aca="true">IF(ISERROR(SMALL(E$2:E$400,ROW()-1)),"",INDIRECT("D"&amp;SMALL(E$2:E$400,ROW()-1)))</f>
        <v/>
      </c>
      <c r="B304" s="14" t="str">
        <f aca="true">IF(ROW()-1&lt;=J$1,INDIRECT("LD!I"&amp;SMALL(J$2:J$1000,ROW()-1),1),"")</f>
        <v/>
      </c>
      <c r="D304" s="17" t="str">
        <f aca="false">IF(Inventaires!H305="","",Inventaires!H305)</f>
        <v>5000 Papeterie et Fournitures</v>
      </c>
      <c r="E304" s="0" t="str">
        <f aca="false">IF(OR(D304="",D304=D305),"",ROW())</f>
        <v/>
      </c>
      <c r="F304" s="0" t="str">
        <f aca="false">IF(OR(Inventaires!H305="",Rapport!A$2&lt;&gt;Inventaires!H305),"",Inventaires!I305)</f>
        <v/>
      </c>
      <c r="G304" s="0" t="str">
        <f aca="false">IF(F304="","",ROW())</f>
        <v/>
      </c>
      <c r="H304" s="0" t="str">
        <f aca="false">IF(OR(F304&lt;&gt;Rapport!$C$1,F304=""),"",ROW())</f>
        <v/>
      </c>
      <c r="I304" s="17" t="str">
        <f aca="false">IF(COUNTIF($I303:I$3,F304)&lt;1,F304,"")</f>
        <v/>
      </c>
      <c r="J304" s="0" t="str">
        <f aca="false">IF(OR(I304=0,I304&lt;&gt;""),ROW(),"")</f>
        <v/>
      </c>
    </row>
    <row r="305" customFormat="false" ht="13.8" hidden="false" customHeight="false" outlineLevel="0" collapsed="false">
      <c r="A305" s="14" t="str">
        <f aca="true">IF(ISERROR(SMALL(E$2:E$400,ROW()-1)),"",INDIRECT("D"&amp;SMALL(E$2:E$400,ROW()-1)))</f>
        <v/>
      </c>
      <c r="B305" s="14" t="str">
        <f aca="true">IF(ROW()-1&lt;=J$1,INDIRECT("LD!I"&amp;SMALL(J$2:J$1000,ROW()-1),1),"")</f>
        <v/>
      </c>
      <c r="D305" s="17" t="str">
        <f aca="false">IF(Inventaires!H306="","",Inventaires!H306)</f>
        <v>5000 Papeterie et Fournitures</v>
      </c>
      <c r="E305" s="0" t="n">
        <f aca="false">IF(OR(D305="",D305=D306),"",ROW())</f>
        <v>305</v>
      </c>
      <c r="F305" s="0" t="str">
        <f aca="false">IF(OR(Inventaires!H306="",Rapport!A$2&lt;&gt;Inventaires!H306),"",Inventaires!I306)</f>
        <v/>
      </c>
      <c r="G305" s="0" t="str">
        <f aca="false">IF(F305="","",ROW())</f>
        <v/>
      </c>
      <c r="H305" s="0" t="str">
        <f aca="false">IF(OR(F305&lt;&gt;Rapport!$C$1,F305=""),"",ROW())</f>
        <v/>
      </c>
      <c r="I305" s="17" t="str">
        <f aca="false">IF(COUNTIF($I304:I$3,F305)&lt;1,F305,"")</f>
        <v/>
      </c>
      <c r="J305" s="0" t="str">
        <f aca="false">IF(OR(I305=0,I305&lt;&gt;""),ROW(),"")</f>
        <v/>
      </c>
    </row>
    <row r="306" customFormat="false" ht="13.8" hidden="false" customHeight="false" outlineLevel="0" collapsed="false">
      <c r="A306" s="14" t="str">
        <f aca="true">IF(ISERROR(SMALL(E$2:E$400,ROW()-1)),"",INDIRECT("D"&amp;SMALL(E$2:E$400,ROW()-1)))</f>
        <v/>
      </c>
      <c r="B306" s="14" t="str">
        <f aca="true">IF(ROW()-1&lt;=J$1,INDIRECT("LD!I"&amp;SMALL(J$2:J$1000,ROW()-1),1),"")</f>
        <v/>
      </c>
      <c r="D306" s="17" t="str">
        <f aca="false">IF(Inventaires!H307="","",Inventaires!H307)</f>
        <v>5100 Divertissement</v>
      </c>
      <c r="E306" s="0" t="n">
        <f aca="false">IF(OR(D306="",D306=D307),"",ROW())</f>
        <v>306</v>
      </c>
      <c r="F306" s="0" t="str">
        <f aca="false">IF(OR(Inventaires!H307="",Rapport!A$2&lt;&gt;Inventaires!H307),"",Inventaires!I307)</f>
        <v/>
      </c>
      <c r="G306" s="0" t="str">
        <f aca="false">IF(F306="","",ROW())</f>
        <v/>
      </c>
      <c r="H306" s="0" t="str">
        <f aca="false">IF(OR(F306&lt;&gt;Rapport!$C$1,F306=""),"",ROW())</f>
        <v/>
      </c>
      <c r="I306" s="17" t="str">
        <f aca="false">IF(COUNTIF($I305:I$3,F306)&lt;1,F306,"")</f>
        <v/>
      </c>
      <c r="J306" s="0" t="str">
        <f aca="false">IF(OR(I306=0,I306&lt;&gt;""),ROW(),"")</f>
        <v/>
      </c>
    </row>
    <row r="307" customFormat="false" ht="13.8" hidden="false" customHeight="false" outlineLevel="0" collapsed="false">
      <c r="A307" s="14" t="str">
        <f aca="true">IF(ISERROR(SMALL(E$2:E$400,ROW()-1)),"",INDIRECT("D"&amp;SMALL(E$2:E$400,ROW()-1)))</f>
        <v/>
      </c>
      <c r="B307" s="14" t="str">
        <f aca="true">IF(ROW()-1&lt;=J$1,INDIRECT("LD!I"&amp;SMALL(J$2:J$1000,ROW()-1),1),"")</f>
        <v/>
      </c>
      <c r="D307" s="17" t="str">
        <f aca="false">IF(Inventaires!H308="","",Inventaires!H308)</f>
        <v>5500 Articles électriques</v>
      </c>
      <c r="E307" s="0" t="str">
        <f aca="false">IF(OR(D307="",D307=D308),"",ROW())</f>
        <v/>
      </c>
      <c r="F307" s="0" t="str">
        <f aca="false">IF(OR(Inventaires!H308="",Rapport!A$2&lt;&gt;Inventaires!H308),"",Inventaires!I308)</f>
        <v/>
      </c>
      <c r="G307" s="0" t="str">
        <f aca="false">IF(F307="","",ROW())</f>
        <v/>
      </c>
      <c r="H307" s="0" t="str">
        <f aca="false">IF(OR(F307&lt;&gt;Rapport!$C$1,F307=""),"",ROW())</f>
        <v/>
      </c>
      <c r="I307" s="17" t="str">
        <f aca="false">IF(COUNTIF($I306:I$3,F307)&lt;1,F307,"")</f>
        <v/>
      </c>
      <c r="J307" s="0" t="str">
        <f aca="false">IF(OR(I307=0,I307&lt;&gt;""),ROW(),"")</f>
        <v/>
      </c>
    </row>
    <row r="308" customFormat="false" ht="13.8" hidden="false" customHeight="false" outlineLevel="0" collapsed="false">
      <c r="A308" s="14" t="str">
        <f aca="true">IF(ISERROR(SMALL(E$2:E$400,ROW()-1)),"",INDIRECT("D"&amp;SMALL(E$2:E$400,ROW()-1)))</f>
        <v/>
      </c>
      <c r="B308" s="14" t="str">
        <f aca="true">IF(ROW()-1&lt;=J$1,INDIRECT("LD!I"&amp;SMALL(J$2:J$1000,ROW()-1),1),"")</f>
        <v/>
      </c>
      <c r="D308" s="17" t="str">
        <f aca="false">IF(Inventaires!H309="","",Inventaires!H309)</f>
        <v>5500 Articles électriques</v>
      </c>
      <c r="E308" s="0" t="n">
        <f aca="false">IF(OR(D308="",D308=D309),"",ROW())</f>
        <v>308</v>
      </c>
      <c r="F308" s="0" t="str">
        <f aca="false">IF(OR(Inventaires!H309="",Rapport!A$2&lt;&gt;Inventaires!H309),"",Inventaires!I309)</f>
        <v/>
      </c>
      <c r="G308" s="0" t="str">
        <f aca="false">IF(F308="","",ROW())</f>
        <v/>
      </c>
      <c r="H308" s="0" t="str">
        <f aca="false">IF(OR(F308&lt;&gt;Rapport!$C$1,F308=""),"",ROW())</f>
        <v/>
      </c>
      <c r="I308" s="17" t="str">
        <f aca="false">IF(COUNTIF($I307:I$3,F308)&lt;1,F308,"")</f>
        <v/>
      </c>
      <c r="J308" s="0" t="str">
        <f aca="false">IF(OR(I308=0,I308&lt;&gt;""),ROW(),"")</f>
        <v/>
      </c>
    </row>
    <row r="309" customFormat="false" ht="13.8" hidden="false" customHeight="false" outlineLevel="0" collapsed="false">
      <c r="A309" s="14" t="str">
        <f aca="true">IF(ISERROR(SMALL(E$2:E$400,ROW()-1)),"",INDIRECT("D"&amp;SMALL(E$2:E$400,ROW()-1)))</f>
        <v/>
      </c>
      <c r="B309" s="14" t="str">
        <f aca="true">IF(ROW()-1&lt;=J$1,INDIRECT("LD!I"&amp;SMALL(J$2:J$1000,ROW()-1),1),"")</f>
        <v/>
      </c>
      <c r="D309" s="17" t="str">
        <f aca="false">IF(Inventaires!H310="","",Inventaires!H310)</f>
        <v>5700 Saisonier</v>
      </c>
      <c r="E309" s="0" t="str">
        <f aca="false">IF(OR(D309="",D309=D310),"",ROW())</f>
        <v/>
      </c>
      <c r="F309" s="0" t="str">
        <f aca="false">IF(OR(Inventaires!H310="",Rapport!A$2&lt;&gt;Inventaires!H310),"",Inventaires!I310)</f>
        <v/>
      </c>
      <c r="G309" s="0" t="str">
        <f aca="false">IF(F309="","",ROW())</f>
        <v/>
      </c>
      <c r="H309" s="0" t="str">
        <f aca="false">IF(OR(F309&lt;&gt;Rapport!$C$1,F309=""),"",ROW())</f>
        <v/>
      </c>
      <c r="I309" s="17" t="str">
        <f aca="false">IF(COUNTIF($I308:I$3,F309)&lt;1,F309,"")</f>
        <v/>
      </c>
      <c r="J309" s="0" t="str">
        <f aca="false">IF(OR(I309=0,I309&lt;&gt;""),ROW(),"")</f>
        <v/>
      </c>
    </row>
    <row r="310" customFormat="false" ht="13.8" hidden="false" customHeight="false" outlineLevel="0" collapsed="false">
      <c r="A310" s="14" t="str">
        <f aca="true">IF(ISERROR(SMALL(E$2:E$400,ROW()-1)),"",INDIRECT("D"&amp;SMALL(E$2:E$400,ROW()-1)))</f>
        <v/>
      </c>
      <c r="B310" s="14" t="str">
        <f aca="true">IF(ROW()-1&lt;=J$1,INDIRECT("LD!I"&amp;SMALL(J$2:J$1000,ROW()-1),1),"")</f>
        <v/>
      </c>
      <c r="D310" s="17" t="str">
        <f aca="false">IF(Inventaires!H311="","",Inventaires!H311)</f>
        <v>5700 Saisonier</v>
      </c>
      <c r="E310" s="0" t="n">
        <f aca="false">IF(OR(D310="",D310=D311),"",ROW())</f>
        <v>310</v>
      </c>
      <c r="F310" s="0" t="str">
        <f aca="false">IF(OR(Inventaires!H311="",Rapport!A$2&lt;&gt;Inventaires!H311),"",Inventaires!I311)</f>
        <v/>
      </c>
      <c r="G310" s="0" t="str">
        <f aca="false">IF(F310="","",ROW())</f>
        <v/>
      </c>
      <c r="H310" s="0" t="str">
        <f aca="false">IF(OR(F310&lt;&gt;Rapport!$C$1,F310=""),"",ROW())</f>
        <v/>
      </c>
      <c r="I310" s="17" t="str">
        <f aca="false">IF(COUNTIF($I309:I$3,F310)&lt;1,F310,"")</f>
        <v/>
      </c>
      <c r="J310" s="0" t="str">
        <f aca="false">IF(OR(I310=0,I310&lt;&gt;""),ROW(),"")</f>
        <v/>
      </c>
    </row>
    <row r="311" customFormat="false" ht="13.8" hidden="false" customHeight="false" outlineLevel="0" collapsed="false">
      <c r="A311" s="14" t="str">
        <f aca="true">IF(ISERROR(SMALL(E$2:E$400,ROW()-1)),"",INDIRECT("D"&amp;SMALL(E$2:E$400,ROW()-1)))</f>
        <v/>
      </c>
      <c r="B311" s="14" t="str">
        <f aca="true">IF(ROW()-1&lt;=J$1,INDIRECT("LD!I"&amp;SMALL(J$2:J$1000,ROW()-1),1),"")</f>
        <v/>
      </c>
      <c r="D311" s="17" t="str">
        <f aca="false">IF(Inventaires!H312="","",Inventaires!H312)</f>
        <v>6200 Produits Écolo</v>
      </c>
      <c r="E311" s="0" t="n">
        <f aca="false">IF(OR(D311="",D311=D312),"",ROW())</f>
        <v>311</v>
      </c>
      <c r="F311" s="0" t="str">
        <f aca="false">IF(OR(Inventaires!H312="",Rapport!A$2&lt;&gt;Inventaires!H312),"",Inventaires!I312)</f>
        <v/>
      </c>
      <c r="G311" s="0" t="str">
        <f aca="false">IF(F311="","",ROW())</f>
        <v/>
      </c>
      <c r="H311" s="0" t="str">
        <f aca="false">IF(OR(F311&lt;&gt;Rapport!$C$1,F311=""),"",ROW())</f>
        <v/>
      </c>
      <c r="I311" s="17" t="str">
        <f aca="false">IF(COUNTIF($I310:I$3,F311)&lt;1,F311,"")</f>
        <v/>
      </c>
      <c r="J311" s="0" t="str">
        <f aca="false">IF(OR(I311=0,I311&lt;&gt;""),ROW(),"")</f>
        <v/>
      </c>
    </row>
    <row r="312" customFormat="false" ht="13.8" hidden="false" customHeight="false" outlineLevel="0" collapsed="false">
      <c r="A312" s="14" t="str">
        <f aca="true">IF(ISERROR(SMALL(E$2:E$400,ROW()-1)),"",INDIRECT("D"&amp;SMALL(E$2:E$400,ROW()-1)))</f>
        <v/>
      </c>
      <c r="B312" s="14" t="str">
        <f aca="true">IF(ROW()-1&lt;=J$1,INDIRECT("LD!I"&amp;SMALL(J$2:J$1000,ROW()-1),1),"")</f>
        <v/>
      </c>
      <c r="D312" s="17" t="str">
        <f aca="false">IF(Inventaires!H313="","",Inventaires!H313)</f>
        <v>7200 Fournitures Commerce</v>
      </c>
      <c r="E312" s="0" t="str">
        <f aca="false">IF(OR(D312="",D312=D313),"",ROW())</f>
        <v/>
      </c>
      <c r="F312" s="0" t="str">
        <f aca="false">IF(OR(Inventaires!H313="",Rapport!A$2&lt;&gt;Inventaires!H313),"",Inventaires!I313)</f>
        <v/>
      </c>
      <c r="G312" s="0" t="str">
        <f aca="false">IF(F312="","",ROW())</f>
        <v/>
      </c>
      <c r="H312" s="0" t="str">
        <f aca="false">IF(OR(F312&lt;&gt;Rapport!$C$1,F312=""),"",ROW())</f>
        <v/>
      </c>
      <c r="I312" s="17" t="str">
        <f aca="false">IF(COUNTIF($I311:I$3,F312)&lt;1,F312,"")</f>
        <v/>
      </c>
      <c r="J312" s="0" t="str">
        <f aca="false">IF(OR(I312=0,I312&lt;&gt;""),ROW(),"")</f>
        <v/>
      </c>
    </row>
    <row r="313" customFormat="false" ht="13.8" hidden="false" customHeight="false" outlineLevel="0" collapsed="false">
      <c r="A313" s="14" t="str">
        <f aca="true">IF(ISERROR(SMALL(E$2:E$400,ROW()-1)),"",INDIRECT("D"&amp;SMALL(E$2:E$400,ROW()-1)))</f>
        <v/>
      </c>
      <c r="B313" s="14" t="str">
        <f aca="true">IF(ROW()-1&lt;=J$1,INDIRECT("LD!I"&amp;SMALL(J$2:J$1000,ROW()-1),1),"")</f>
        <v/>
      </c>
      <c r="D313" s="17" t="str">
        <f aca="false">IF(Inventaires!H314="","",Inventaires!H314)</f>
        <v>7200 Fournitures Commerce</v>
      </c>
      <c r="E313" s="0" t="str">
        <f aca="false">IF(OR(D313="",D313=D314),"",ROW())</f>
        <v/>
      </c>
      <c r="F313" s="0" t="str">
        <f aca="false">IF(OR(Inventaires!H314="",Rapport!A$2&lt;&gt;Inventaires!H314),"",Inventaires!I314)</f>
        <v/>
      </c>
      <c r="G313" s="0" t="str">
        <f aca="false">IF(F313="","",ROW())</f>
        <v/>
      </c>
      <c r="H313" s="0" t="str">
        <f aca="false">IF(OR(F313&lt;&gt;Rapport!$C$1,F313=""),"",ROW())</f>
        <v/>
      </c>
      <c r="I313" s="17" t="str">
        <f aca="false">IF(COUNTIF($I312:I$3,F313)&lt;1,F313,"")</f>
        <v/>
      </c>
      <c r="J313" s="0" t="str">
        <f aca="false">IF(OR(I313=0,I313&lt;&gt;""),ROW(),"")</f>
        <v/>
      </c>
    </row>
    <row r="314" customFormat="false" ht="13.8" hidden="false" customHeight="false" outlineLevel="0" collapsed="false">
      <c r="A314" s="14" t="str">
        <f aca="true">IF(ISERROR(SMALL(E$2:E$400,ROW()-1)),"",INDIRECT("D"&amp;SMALL(E$2:E$400,ROW()-1)))</f>
        <v/>
      </c>
      <c r="B314" s="14" t="str">
        <f aca="true">IF(ROW()-1&lt;=J$1,INDIRECT("LD!I"&amp;SMALL(J$2:J$1000,ROW()-1),1),"")</f>
        <v/>
      </c>
      <c r="D314" s="17" t="str">
        <f aca="false">IF(Inventaires!H315="","",Inventaires!H315)</f>
        <v>7200 Fournitures Commerce</v>
      </c>
      <c r="E314" s="0" t="str">
        <f aca="false">IF(OR(D314="",D314=D315),"",ROW())</f>
        <v/>
      </c>
      <c r="F314" s="0" t="str">
        <f aca="false">IF(OR(Inventaires!H315="",Rapport!A$2&lt;&gt;Inventaires!H315),"",Inventaires!I315)</f>
        <v/>
      </c>
      <c r="G314" s="0" t="str">
        <f aca="false">IF(F314="","",ROW())</f>
        <v/>
      </c>
      <c r="H314" s="0" t="str">
        <f aca="false">IF(OR(F314&lt;&gt;Rapport!$C$1,F314=""),"",ROW())</f>
        <v/>
      </c>
      <c r="I314" s="17" t="str">
        <f aca="false">IF(COUNTIF($I313:I$3,F314)&lt;1,F314,"")</f>
        <v/>
      </c>
      <c r="J314" s="0" t="str">
        <f aca="false">IF(OR(I314=0,I314&lt;&gt;""),ROW(),"")</f>
        <v/>
      </c>
    </row>
    <row r="315" customFormat="false" ht="13.8" hidden="false" customHeight="false" outlineLevel="0" collapsed="false">
      <c r="A315" s="14" t="str">
        <f aca="true">IF(ISERROR(SMALL(E$2:E$400,ROW()-1)),"",INDIRECT("D"&amp;SMALL(E$2:E$400,ROW()-1)))</f>
        <v/>
      </c>
      <c r="B315" s="14" t="str">
        <f aca="true">IF(ROW()-1&lt;=J$1,INDIRECT("LD!I"&amp;SMALL(J$2:J$1000,ROW()-1),1),"")</f>
        <v/>
      </c>
      <c r="D315" s="17" t="str">
        <f aca="false">IF(Inventaires!H316="","",Inventaires!H316)</f>
        <v>7200 Fournitures Commerce</v>
      </c>
      <c r="E315" s="0" t="str">
        <f aca="false">IF(OR(D315="",D315=D316),"",ROW())</f>
        <v/>
      </c>
      <c r="F315" s="0" t="str">
        <f aca="false">IF(OR(Inventaires!H316="",Rapport!A$2&lt;&gt;Inventaires!H316),"",Inventaires!I316)</f>
        <v/>
      </c>
      <c r="G315" s="0" t="str">
        <f aca="false">IF(F315="","",ROW())</f>
        <v/>
      </c>
      <c r="H315" s="0" t="str">
        <f aca="false">IF(OR(F315&lt;&gt;Rapport!$C$1,F315=""),"",ROW())</f>
        <v/>
      </c>
      <c r="I315" s="17" t="str">
        <f aca="false">IF(COUNTIF($I314:I$3,F315)&lt;1,F315,"")</f>
        <v/>
      </c>
      <c r="J315" s="0" t="str">
        <f aca="false">IF(OR(I315=0,I315&lt;&gt;""),ROW(),"")</f>
        <v/>
      </c>
    </row>
    <row r="316" customFormat="false" ht="13.8" hidden="false" customHeight="false" outlineLevel="0" collapsed="false">
      <c r="A316" s="14" t="str">
        <f aca="true">IF(ISERROR(SMALL(E$2:E$400,ROW()-1)),"",INDIRECT("D"&amp;SMALL(E$2:E$400,ROW()-1)))</f>
        <v/>
      </c>
      <c r="B316" s="14" t="str">
        <f aca="true">IF(ROW()-1&lt;=J$1,INDIRECT("LD!I"&amp;SMALL(J$2:J$1000,ROW()-1),1),"")</f>
        <v/>
      </c>
      <c r="D316" s="17" t="str">
        <f aca="false">IF(Inventaires!H317="","",Inventaires!H317)</f>
        <v>7200 Fournitures Commerce</v>
      </c>
      <c r="E316" s="0" t="str">
        <f aca="false">IF(OR(D316="",D316=D317),"",ROW())</f>
        <v/>
      </c>
      <c r="F316" s="0" t="str">
        <f aca="false">IF(OR(Inventaires!H317="",Rapport!A$2&lt;&gt;Inventaires!H317),"",Inventaires!I317)</f>
        <v/>
      </c>
      <c r="G316" s="0" t="str">
        <f aca="false">IF(F316="","",ROW())</f>
        <v/>
      </c>
      <c r="H316" s="0" t="str">
        <f aca="false">IF(OR(F316&lt;&gt;Rapport!$C$1,F316=""),"",ROW())</f>
        <v/>
      </c>
      <c r="I316" s="17" t="str">
        <f aca="false">IF(COUNTIF($I315:I$3,F316)&lt;1,F316,"")</f>
        <v/>
      </c>
      <c r="J316" s="0" t="str">
        <f aca="false">IF(OR(I316=0,I316&lt;&gt;""),ROW(),"")</f>
        <v/>
      </c>
    </row>
    <row r="317" customFormat="false" ht="13.8" hidden="false" customHeight="false" outlineLevel="0" collapsed="false">
      <c r="A317" s="14" t="str">
        <f aca="true">IF(ISERROR(SMALL(E$2:E$400,ROW()-1)),"",INDIRECT("D"&amp;SMALL(E$2:E$400,ROW()-1)))</f>
        <v/>
      </c>
      <c r="B317" s="14" t="str">
        <f aca="true">IF(ROW()-1&lt;=J$1,INDIRECT("LD!I"&amp;SMALL(J$2:J$1000,ROW()-1),1),"")</f>
        <v/>
      </c>
      <c r="D317" s="17" t="str">
        <f aca="false">IF(Inventaires!H318="","",Inventaires!H318)</f>
        <v>7200 Fournitures Commerce</v>
      </c>
      <c r="E317" s="0" t="n">
        <f aca="false">IF(OR(D317="",D317=D318),"",ROW())</f>
        <v>317</v>
      </c>
      <c r="F317" s="0" t="str">
        <f aca="false">IF(OR(Inventaires!H318="",Rapport!A$2&lt;&gt;Inventaires!H318),"",Inventaires!I318)</f>
        <v/>
      </c>
      <c r="G317" s="0" t="str">
        <f aca="false">IF(F317="","",ROW())</f>
        <v/>
      </c>
      <c r="H317" s="0" t="str">
        <f aca="false">IF(OR(F317&lt;&gt;Rapport!$C$1,F317=""),"",ROW())</f>
        <v/>
      </c>
      <c r="I317" s="17" t="str">
        <f aca="false">IF(COUNTIF($I316:I$3,F317)&lt;1,F317,"")</f>
        <v/>
      </c>
      <c r="J317" s="0" t="str">
        <f aca="false">IF(OR(I317=0,I317&lt;&gt;""),ROW(),"")</f>
        <v/>
      </c>
    </row>
    <row r="318" customFormat="false" ht="13.8" hidden="false" customHeight="false" outlineLevel="0" collapsed="false">
      <c r="A318" s="14" t="str">
        <f aca="true">IF(ISERROR(SMALL(E$2:E$400,ROW()-1)),"",INDIRECT("D"&amp;SMALL(E$2:E$400,ROW()-1)))</f>
        <v/>
      </c>
      <c r="B318" s="14" t="str">
        <f aca="true">IF(ROW()-1&lt;=J$1,INDIRECT("LD!I"&amp;SMALL(J$2:J$1000,ROW()-1),1),"")</f>
        <v/>
      </c>
      <c r="D318" s="17" t="str">
        <f aca="false">IF(Inventaires!H319="","",Inventaires!H319)</f>
        <v/>
      </c>
      <c r="E318" s="0" t="str">
        <f aca="false">IF(OR(D318="",D318=D319),"",ROW())</f>
        <v/>
      </c>
      <c r="F318" s="0" t="str">
        <f aca="false">IF(OR(Inventaires!H319="",Rapport!A$2&lt;&gt;Inventaires!H319),"",Inventaires!I319)</f>
        <v/>
      </c>
      <c r="G318" s="0" t="str">
        <f aca="false">IF(F318="","",ROW())</f>
        <v/>
      </c>
      <c r="H318" s="0" t="str">
        <f aca="false">IF(OR(F318&lt;&gt;Rapport!$C$1,F318=""),"",ROW())</f>
        <v/>
      </c>
      <c r="I318" s="17" t="str">
        <f aca="false">IF(COUNTIF($I317:I$3,F318)&lt;1,F318,"")</f>
        <v/>
      </c>
      <c r="J318" s="0" t="str">
        <f aca="false">IF(OR(I318=0,I318&lt;&gt;""),ROW(),"")</f>
        <v/>
      </c>
    </row>
    <row r="319" customFormat="false" ht="13.8" hidden="false" customHeight="false" outlineLevel="0" collapsed="false">
      <c r="A319" s="14" t="str">
        <f aca="true">IF(ISERROR(SMALL(E$2:E$400,ROW()-1)),"",INDIRECT("D"&amp;SMALL(E$2:E$400,ROW()-1)))</f>
        <v/>
      </c>
      <c r="B319" s="14" t="str">
        <f aca="true">IF(ROW()-1&lt;=J$1,INDIRECT("LD!I"&amp;SMALL(J$2:J$1000,ROW()-1),1),"")</f>
        <v/>
      </c>
      <c r="D319" s="17" t="str">
        <f aca="false">IF(Inventaires!H320="","",Inventaires!H320)</f>
        <v/>
      </c>
      <c r="E319" s="0" t="str">
        <f aca="false">IF(OR(D319="",D319=D320),"",ROW())</f>
        <v/>
      </c>
      <c r="F319" s="0" t="str">
        <f aca="false">IF(OR(Inventaires!H320="",Rapport!A$2&lt;&gt;Inventaires!H320),"",Inventaires!I320)</f>
        <v/>
      </c>
      <c r="G319" s="0" t="str">
        <f aca="false">IF(F319="","",ROW())</f>
        <v/>
      </c>
      <c r="H319" s="0" t="str">
        <f aca="false">IF(OR(F319&lt;&gt;Rapport!$C$1,F319=""),"",ROW())</f>
        <v/>
      </c>
      <c r="I319" s="17" t="str">
        <f aca="false">IF(COUNTIF($I318:I$3,F319)&lt;1,F319,"")</f>
        <v/>
      </c>
      <c r="J319" s="0" t="str">
        <f aca="false">IF(OR(I319=0,I319&lt;&gt;""),ROW(),"")</f>
        <v/>
      </c>
    </row>
    <row r="320" customFormat="false" ht="13.8" hidden="false" customHeight="false" outlineLevel="0" collapsed="false">
      <c r="A320" s="14" t="str">
        <f aca="true">IF(ISERROR(SMALL(E$2:E$400,ROW()-1)),"",INDIRECT("D"&amp;SMALL(E$2:E$400,ROW()-1)))</f>
        <v/>
      </c>
      <c r="B320" s="14" t="str">
        <f aca="true">IF(ROW()-1&lt;=J$1,INDIRECT("LD!I"&amp;SMALL(J$2:J$1000,ROW()-1),1),"")</f>
        <v/>
      </c>
      <c r="D320" s="17" t="str">
        <f aca="false">IF(Inventaires!H321="","",Inventaires!H321)</f>
        <v/>
      </c>
      <c r="E320" s="0" t="str">
        <f aca="false">IF(OR(D320="",D320=D321),"",ROW())</f>
        <v/>
      </c>
      <c r="F320" s="0" t="str">
        <f aca="false">IF(OR(Inventaires!H321="",Rapport!A$2&lt;&gt;Inventaires!H321),"",Inventaires!I321)</f>
        <v/>
      </c>
      <c r="G320" s="0" t="str">
        <f aca="false">IF(F320="","",ROW())</f>
        <v/>
      </c>
      <c r="H320" s="0" t="str">
        <f aca="false">IF(OR(F320&lt;&gt;Rapport!$C$1,F320=""),"",ROW())</f>
        <v/>
      </c>
      <c r="I320" s="17" t="str">
        <f aca="false">IF(COUNTIF($I319:I$3,F320)&lt;1,F320,"")</f>
        <v/>
      </c>
      <c r="J320" s="0" t="str">
        <f aca="false">IF(OR(I320=0,I320&lt;&gt;""),ROW(),"")</f>
        <v/>
      </c>
    </row>
    <row r="321" customFormat="false" ht="13.8" hidden="false" customHeight="false" outlineLevel="0" collapsed="false">
      <c r="A321" s="14" t="str">
        <f aca="true">IF(ISERROR(SMALL(E$2:E$400,ROW()-1)),"",INDIRECT("D"&amp;SMALL(E$2:E$400,ROW()-1)))</f>
        <v/>
      </c>
      <c r="B321" s="14" t="str">
        <f aca="true">IF(ROW()-1&lt;=J$1,INDIRECT("LD!I"&amp;SMALL(J$2:J$1000,ROW()-1),1),"")</f>
        <v/>
      </c>
      <c r="D321" s="17" t="str">
        <f aca="false">IF(Inventaires!H322="","",Inventaires!H322)</f>
        <v/>
      </c>
      <c r="E321" s="0" t="str">
        <f aca="false">IF(OR(D321="",D321=D322),"",ROW())</f>
        <v/>
      </c>
      <c r="F321" s="0" t="str">
        <f aca="false">IF(OR(Inventaires!H322="",Rapport!A$2&lt;&gt;Inventaires!H322),"",Inventaires!I322)</f>
        <v/>
      </c>
      <c r="G321" s="0" t="str">
        <f aca="false">IF(F321="","",ROW())</f>
        <v/>
      </c>
      <c r="H321" s="0" t="str">
        <f aca="false">IF(OR(F321&lt;&gt;Rapport!$C$1,F321=""),"",ROW())</f>
        <v/>
      </c>
      <c r="I321" s="17" t="str">
        <f aca="false">IF(COUNTIF($I320:I$3,F321)&lt;1,F321,"")</f>
        <v/>
      </c>
      <c r="J321" s="0" t="str">
        <f aca="false">IF(OR(I321=0,I321&lt;&gt;""),ROW(),"")</f>
        <v/>
      </c>
    </row>
    <row r="322" customFormat="false" ht="13.8" hidden="false" customHeight="false" outlineLevel="0" collapsed="false">
      <c r="A322" s="14" t="str">
        <f aca="true">IF(ISERROR(SMALL(E$2:E$400,ROW()-1)),"",INDIRECT("D"&amp;SMALL(E$2:E$400,ROW()-1)))</f>
        <v/>
      </c>
      <c r="B322" s="14" t="str">
        <f aca="true">IF(ROW()-1&lt;=J$1,INDIRECT("LD!I"&amp;SMALL(J$2:J$1000,ROW()-1),1),"")</f>
        <v/>
      </c>
      <c r="D322" s="17" t="str">
        <f aca="false">IF(Inventaires!H323="","",Inventaires!H323)</f>
        <v/>
      </c>
      <c r="E322" s="0" t="str">
        <f aca="false">IF(OR(D322="",D322=D323),"",ROW())</f>
        <v/>
      </c>
      <c r="F322" s="0" t="str">
        <f aca="false">IF(OR(Inventaires!H323="",Rapport!A$2&lt;&gt;Inventaires!H323),"",Inventaires!I323)</f>
        <v/>
      </c>
      <c r="G322" s="0" t="str">
        <f aca="false">IF(F322="","",ROW())</f>
        <v/>
      </c>
      <c r="H322" s="0" t="str">
        <f aca="false">IF(OR(F322&lt;&gt;Rapport!$C$1,F322=""),"",ROW())</f>
        <v/>
      </c>
      <c r="I322" s="17" t="str">
        <f aca="false">IF(COUNTIF($I321:I$3,F322)&lt;1,F322,"")</f>
        <v/>
      </c>
      <c r="J322" s="0" t="str">
        <f aca="false">IF(OR(I322=0,I322&lt;&gt;""),ROW(),"")</f>
        <v/>
      </c>
    </row>
    <row r="323" customFormat="false" ht="13.8" hidden="false" customHeight="false" outlineLevel="0" collapsed="false">
      <c r="A323" s="14" t="str">
        <f aca="true">IF(ISERROR(SMALL(E$2:E$400,ROW()-1)),"",INDIRECT("D"&amp;SMALL(E$2:E$400,ROW()-1)))</f>
        <v/>
      </c>
      <c r="B323" s="14" t="str">
        <f aca="true">IF(ROW()-1&lt;=J$1,INDIRECT("LD!I"&amp;SMALL(J$2:J$1000,ROW()-1),1),"")</f>
        <v/>
      </c>
      <c r="D323" s="17" t="str">
        <f aca="false">IF(Inventaires!H324="","",Inventaires!H324)</f>
        <v/>
      </c>
      <c r="E323" s="0" t="str">
        <f aca="false">IF(OR(D323="",D323=D324),"",ROW())</f>
        <v/>
      </c>
      <c r="F323" s="0" t="str">
        <f aca="false">IF(OR(Inventaires!H324="",Rapport!A$2&lt;&gt;Inventaires!H324),"",Inventaires!I324)</f>
        <v/>
      </c>
      <c r="G323" s="0" t="str">
        <f aca="false">IF(F323="","",ROW())</f>
        <v/>
      </c>
      <c r="H323" s="0" t="str">
        <f aca="false">IF(OR(F323&lt;&gt;Rapport!$C$1,F323=""),"",ROW())</f>
        <v/>
      </c>
      <c r="I323" s="17" t="str">
        <f aca="false">IF(COUNTIF($I322:I$3,F323)&lt;1,F323,"")</f>
        <v/>
      </c>
      <c r="J323" s="0" t="str">
        <f aca="false">IF(OR(I323=0,I323&lt;&gt;""),ROW(),"")</f>
        <v/>
      </c>
    </row>
    <row r="324" customFormat="false" ht="13.8" hidden="false" customHeight="false" outlineLevel="0" collapsed="false">
      <c r="A324" s="14" t="str">
        <f aca="true">IF(ISERROR(SMALL(E$2:E$400,ROW()-1)),"",INDIRECT("D"&amp;SMALL(E$2:E$400,ROW()-1)))</f>
        <v/>
      </c>
      <c r="B324" s="14" t="str">
        <f aca="true">IF(ROW()-1&lt;=J$1,INDIRECT("LD!I"&amp;SMALL(J$2:J$1000,ROW()-1),1),"")</f>
        <v/>
      </c>
      <c r="D324" s="17" t="str">
        <f aca="false">IF(Inventaires!H325="","",Inventaires!H325)</f>
        <v/>
      </c>
      <c r="E324" s="0" t="str">
        <f aca="false">IF(OR(D324="",D324=D325),"",ROW())</f>
        <v/>
      </c>
      <c r="F324" s="0" t="str">
        <f aca="false">IF(OR(Inventaires!H325="",Rapport!A$2&lt;&gt;Inventaires!H325),"",Inventaires!I325)</f>
        <v/>
      </c>
      <c r="G324" s="0" t="str">
        <f aca="false">IF(F324="","",ROW())</f>
        <v/>
      </c>
      <c r="H324" s="0" t="str">
        <f aca="false">IF(OR(F324&lt;&gt;Rapport!$C$1,F324=""),"",ROW())</f>
        <v/>
      </c>
      <c r="I324" s="17" t="str">
        <f aca="false">IF(COUNTIF($I323:I$3,F324)&lt;1,F324,"")</f>
        <v/>
      </c>
      <c r="J324" s="0" t="str">
        <f aca="false">IF(OR(I324=0,I324&lt;&gt;""),ROW(),"")</f>
        <v/>
      </c>
    </row>
    <row r="325" customFormat="false" ht="13.8" hidden="false" customHeight="false" outlineLevel="0" collapsed="false">
      <c r="A325" s="14" t="str">
        <f aca="true">IF(ISERROR(SMALL(E$2:E$400,ROW()-1)),"",INDIRECT("D"&amp;SMALL(E$2:E$400,ROW()-1)))</f>
        <v/>
      </c>
      <c r="B325" s="14" t="str">
        <f aca="true">IF(ROW()-1&lt;=J$1,INDIRECT("LD!I"&amp;SMALL(J$2:J$1000,ROW()-1),1),"")</f>
        <v/>
      </c>
      <c r="D325" s="17" t="str">
        <f aca="false">IF(Inventaires!H326="","",Inventaires!H326)</f>
        <v/>
      </c>
      <c r="E325" s="0" t="str">
        <f aca="false">IF(OR(D325="",D325=D326),"",ROW())</f>
        <v/>
      </c>
      <c r="F325" s="0" t="str">
        <f aca="false">IF(OR(Inventaires!H326="",Rapport!A$2&lt;&gt;Inventaires!H326),"",Inventaires!I326)</f>
        <v/>
      </c>
      <c r="G325" s="0" t="str">
        <f aca="false">IF(F325="","",ROW())</f>
        <v/>
      </c>
      <c r="H325" s="0" t="str">
        <f aca="false">IF(OR(F325&lt;&gt;Rapport!$C$1,F325=""),"",ROW())</f>
        <v/>
      </c>
      <c r="I325" s="17" t="str">
        <f aca="false">IF(COUNTIF($I324:I$3,F325)&lt;1,F325,"")</f>
        <v/>
      </c>
      <c r="J325" s="0" t="str">
        <f aca="false">IF(OR(I325=0,I325&lt;&gt;""),ROW(),"")</f>
        <v/>
      </c>
    </row>
    <row r="326" customFormat="false" ht="13.8" hidden="false" customHeight="false" outlineLevel="0" collapsed="false">
      <c r="A326" s="14" t="str">
        <f aca="true">IF(ISERROR(SMALL(E$2:E$400,ROW()-1)),"",INDIRECT("D"&amp;SMALL(E$2:E$400,ROW()-1)))</f>
        <v/>
      </c>
      <c r="B326" s="14" t="str">
        <f aca="true">IF(ROW()-1&lt;=J$1,INDIRECT("LD!I"&amp;SMALL(J$2:J$1000,ROW()-1),1),"")</f>
        <v/>
      </c>
      <c r="D326" s="17" t="str">
        <f aca="false">IF(Inventaires!H327="","",Inventaires!H327)</f>
        <v/>
      </c>
      <c r="E326" s="0" t="str">
        <f aca="false">IF(OR(D326="",D326=D327),"",ROW())</f>
        <v/>
      </c>
      <c r="F326" s="0" t="str">
        <f aca="false">IF(OR(Inventaires!H327="",Rapport!A$2&lt;&gt;Inventaires!H327),"",Inventaires!I327)</f>
        <v/>
      </c>
      <c r="G326" s="0" t="str">
        <f aca="false">IF(F326="","",ROW())</f>
        <v/>
      </c>
      <c r="H326" s="0" t="str">
        <f aca="false">IF(OR(F326&lt;&gt;Rapport!$C$1,F326=""),"",ROW())</f>
        <v/>
      </c>
      <c r="I326" s="17" t="str">
        <f aca="false">IF(COUNTIF($I325:I$3,F326)&lt;1,F326,"")</f>
        <v/>
      </c>
      <c r="J326" s="0" t="str">
        <f aca="false">IF(OR(I326=0,I326&lt;&gt;""),ROW(),"")</f>
        <v/>
      </c>
    </row>
    <row r="327" customFormat="false" ht="13.8" hidden="false" customHeight="false" outlineLevel="0" collapsed="false">
      <c r="A327" s="14" t="str">
        <f aca="true">IF(ISERROR(SMALL(E$2:E$400,ROW()-1)),"",INDIRECT("D"&amp;SMALL(E$2:E$400,ROW()-1)))</f>
        <v/>
      </c>
      <c r="B327" s="14" t="str">
        <f aca="true">IF(ROW()-1&lt;=J$1,INDIRECT("LD!I"&amp;SMALL(J$2:J$1000,ROW()-1),1),"")</f>
        <v/>
      </c>
      <c r="D327" s="17" t="str">
        <f aca="false">IF(Inventaires!H328="","",Inventaires!H328)</f>
        <v/>
      </c>
      <c r="E327" s="0" t="str">
        <f aca="false">IF(OR(D327="",D327=D328),"",ROW())</f>
        <v/>
      </c>
      <c r="F327" s="0" t="str">
        <f aca="false">IF(OR(Inventaires!H328="",Rapport!A$2&lt;&gt;Inventaires!H328),"",Inventaires!I328)</f>
        <v/>
      </c>
      <c r="G327" s="0" t="str">
        <f aca="false">IF(F327="","",ROW())</f>
        <v/>
      </c>
      <c r="H327" s="0" t="str">
        <f aca="false">IF(OR(F327&lt;&gt;Rapport!$C$1,F327=""),"",ROW())</f>
        <v/>
      </c>
      <c r="I327" s="17" t="str">
        <f aca="false">IF(COUNTIF($I326:I$3,F327)&lt;1,F327,"")</f>
        <v/>
      </c>
      <c r="J327" s="0" t="str">
        <f aca="false">IF(OR(I327=0,I327&lt;&gt;""),ROW(),"")</f>
        <v/>
      </c>
    </row>
    <row r="328" customFormat="false" ht="13.8" hidden="false" customHeight="false" outlineLevel="0" collapsed="false">
      <c r="A328" s="14" t="str">
        <f aca="true">IF(ISERROR(SMALL(E$2:E$400,ROW()-1)),"",INDIRECT("D"&amp;SMALL(E$2:E$400,ROW()-1)))</f>
        <v/>
      </c>
      <c r="B328" s="14" t="str">
        <f aca="true">IF(ROW()-1&lt;=J$1,INDIRECT("LD!I"&amp;SMALL(J$2:J$1000,ROW()-1),1),"")</f>
        <v/>
      </c>
      <c r="D328" s="17" t="str">
        <f aca="false">IF(Inventaires!H329="","",Inventaires!H329)</f>
        <v/>
      </c>
      <c r="E328" s="0" t="str">
        <f aca="false">IF(OR(D328="",D328=D329),"",ROW())</f>
        <v/>
      </c>
      <c r="F328" s="0" t="str">
        <f aca="false">IF(OR(Inventaires!H329="",Rapport!A$2&lt;&gt;Inventaires!H329),"",Inventaires!I329)</f>
        <v/>
      </c>
      <c r="G328" s="0" t="str">
        <f aca="false">IF(F328="","",ROW())</f>
        <v/>
      </c>
      <c r="H328" s="0" t="str">
        <f aca="false">IF(OR(F328&lt;&gt;Rapport!$C$1,F328=""),"",ROW())</f>
        <v/>
      </c>
      <c r="I328" s="17" t="str">
        <f aca="false">IF(COUNTIF($I327:I$3,F328)&lt;1,F328,"")</f>
        <v/>
      </c>
      <c r="J328" s="0" t="str">
        <f aca="false">IF(OR(I328=0,I328&lt;&gt;""),ROW(),"")</f>
        <v/>
      </c>
    </row>
    <row r="329" customFormat="false" ht="13.8" hidden="false" customHeight="false" outlineLevel="0" collapsed="false">
      <c r="A329" s="14" t="str">
        <f aca="true">IF(ISERROR(SMALL(E$2:E$400,ROW()-1)),"",INDIRECT("D"&amp;SMALL(E$2:E$400,ROW()-1)))</f>
        <v/>
      </c>
      <c r="B329" s="14" t="str">
        <f aca="true">IF(ROW()-1&lt;=J$1,INDIRECT("LD!I"&amp;SMALL(J$2:J$1000,ROW()-1),1),"")</f>
        <v/>
      </c>
      <c r="D329" s="17" t="str">
        <f aca="false">IF(Inventaires!H330="","",Inventaires!H330)</f>
        <v/>
      </c>
      <c r="E329" s="0" t="str">
        <f aca="false">IF(OR(D329="",D329=D330),"",ROW())</f>
        <v/>
      </c>
      <c r="F329" s="0" t="str">
        <f aca="false">IF(OR(Inventaires!H330="",Rapport!A$2&lt;&gt;Inventaires!H330),"",Inventaires!I330)</f>
        <v/>
      </c>
      <c r="G329" s="0" t="str">
        <f aca="false">IF(F329="","",ROW())</f>
        <v/>
      </c>
      <c r="H329" s="0" t="str">
        <f aca="false">IF(OR(F329&lt;&gt;Rapport!$C$1,F329=""),"",ROW())</f>
        <v/>
      </c>
      <c r="I329" s="17" t="str">
        <f aca="false">IF(COUNTIF($I328:I$3,F329)&lt;1,F329,"")</f>
        <v/>
      </c>
      <c r="J329" s="0" t="str">
        <f aca="false">IF(OR(I329=0,I329&lt;&gt;""),ROW(),"")</f>
        <v/>
      </c>
    </row>
    <row r="330" customFormat="false" ht="13.8" hidden="false" customHeight="false" outlineLevel="0" collapsed="false">
      <c r="A330" s="14" t="str">
        <f aca="true">IF(ISERROR(SMALL(E$2:E$400,ROW()-1)),"",INDIRECT("D"&amp;SMALL(E$2:E$400,ROW()-1)))</f>
        <v/>
      </c>
      <c r="B330" s="14" t="str">
        <f aca="true">IF(ROW()-1&lt;=J$1,INDIRECT("LD!I"&amp;SMALL(J$2:J$1000,ROW()-1),1),"")</f>
        <v/>
      </c>
      <c r="D330" s="17" t="str">
        <f aca="false">IF(Inventaires!H331="","",Inventaires!H331)</f>
        <v/>
      </c>
      <c r="E330" s="0" t="str">
        <f aca="false">IF(OR(D330="",D330=D331),"",ROW())</f>
        <v/>
      </c>
      <c r="F330" s="0" t="str">
        <f aca="false">IF(OR(Inventaires!H331="",Rapport!A$2&lt;&gt;Inventaires!H331),"",Inventaires!I331)</f>
        <v/>
      </c>
      <c r="G330" s="0" t="str">
        <f aca="false">IF(F330="","",ROW())</f>
        <v/>
      </c>
      <c r="H330" s="0" t="str">
        <f aca="false">IF(OR(F330&lt;&gt;Rapport!$C$1,F330=""),"",ROW())</f>
        <v/>
      </c>
      <c r="I330" s="17" t="str">
        <f aca="false">IF(COUNTIF($I329:I$3,F330)&lt;1,F330,"")</f>
        <v/>
      </c>
      <c r="J330" s="0" t="str">
        <f aca="false">IF(OR(I330=0,I330&lt;&gt;""),ROW(),"")</f>
        <v/>
      </c>
    </row>
    <row r="331" customFormat="false" ht="13.8" hidden="false" customHeight="false" outlineLevel="0" collapsed="false">
      <c r="A331" s="14" t="str">
        <f aca="true">IF(ISERROR(SMALL(E$2:E$400,ROW()-1)),"",INDIRECT("D"&amp;SMALL(E$2:E$400,ROW()-1)))</f>
        <v/>
      </c>
      <c r="B331" s="14" t="str">
        <f aca="true">IF(ROW()-1&lt;=J$1,INDIRECT("LD!I"&amp;SMALL(J$2:J$1000,ROW()-1),1),"")</f>
        <v/>
      </c>
      <c r="D331" s="17" t="str">
        <f aca="false">IF(Inventaires!H332="","",Inventaires!H332)</f>
        <v/>
      </c>
      <c r="E331" s="0" t="str">
        <f aca="false">IF(OR(D331="",D331=D332),"",ROW())</f>
        <v/>
      </c>
      <c r="F331" s="0" t="str">
        <f aca="false">IF(OR(Inventaires!H332="",Rapport!A$2&lt;&gt;Inventaires!H332),"",Inventaires!I332)</f>
        <v/>
      </c>
      <c r="G331" s="0" t="str">
        <f aca="false">IF(F331="","",ROW())</f>
        <v/>
      </c>
      <c r="H331" s="0" t="str">
        <f aca="false">IF(OR(F331&lt;&gt;Rapport!$C$1,F331=""),"",ROW())</f>
        <v/>
      </c>
      <c r="I331" s="17" t="str">
        <f aca="false">IF(COUNTIF($I330:I$3,F331)&lt;1,F331,"")</f>
        <v/>
      </c>
      <c r="J331" s="0" t="str">
        <f aca="false">IF(OR(I331=0,I331&lt;&gt;""),ROW(),"")</f>
        <v/>
      </c>
    </row>
    <row r="332" customFormat="false" ht="13.8" hidden="false" customHeight="false" outlineLevel="0" collapsed="false">
      <c r="A332" s="14" t="str">
        <f aca="true">IF(ISERROR(SMALL(E$2:E$400,ROW()-1)),"",INDIRECT("D"&amp;SMALL(E$2:E$400,ROW()-1)))</f>
        <v/>
      </c>
      <c r="B332" s="14" t="str">
        <f aca="true">IF(ROW()-1&lt;=J$1,INDIRECT("LD!I"&amp;SMALL(J$2:J$1000,ROW()-1),1),"")</f>
        <v/>
      </c>
      <c r="D332" s="17" t="str">
        <f aca="false">IF(Inventaires!H333="","",Inventaires!H333)</f>
        <v/>
      </c>
      <c r="E332" s="0" t="str">
        <f aca="false">IF(OR(D332="",D332=D333),"",ROW())</f>
        <v/>
      </c>
      <c r="F332" s="0" t="str">
        <f aca="false">IF(OR(Inventaires!H333="",Rapport!A$2&lt;&gt;Inventaires!H333),"",Inventaires!I333)</f>
        <v/>
      </c>
      <c r="G332" s="0" t="str">
        <f aca="false">IF(F332="","",ROW())</f>
        <v/>
      </c>
      <c r="H332" s="0" t="str">
        <f aca="false">IF(OR(F332&lt;&gt;Rapport!$C$1,F332=""),"",ROW())</f>
        <v/>
      </c>
      <c r="I332" s="17" t="str">
        <f aca="false">IF(COUNTIF($I331:I$3,F332)&lt;1,F332,"")</f>
        <v/>
      </c>
      <c r="J332" s="0" t="str">
        <f aca="false">IF(OR(I332=0,I332&lt;&gt;""),ROW(),"")</f>
        <v/>
      </c>
    </row>
    <row r="333" customFormat="false" ht="13.8" hidden="false" customHeight="false" outlineLevel="0" collapsed="false">
      <c r="A333" s="14" t="str">
        <f aca="true">IF(ISERROR(SMALL(E$2:E$400,ROW()-1)),"",INDIRECT("D"&amp;SMALL(E$2:E$400,ROW()-1)))</f>
        <v/>
      </c>
      <c r="B333" s="14" t="str">
        <f aca="true">IF(ROW()-1&lt;=J$1,INDIRECT("LD!I"&amp;SMALL(J$2:J$1000,ROW()-1),1),"")</f>
        <v/>
      </c>
      <c r="D333" s="17" t="str">
        <f aca="false">IF(Inventaires!H334="","",Inventaires!H334)</f>
        <v/>
      </c>
      <c r="E333" s="0" t="str">
        <f aca="false">IF(OR(D333="",D333=D334),"",ROW())</f>
        <v/>
      </c>
      <c r="F333" s="0" t="str">
        <f aca="false">IF(OR(Inventaires!H334="",Rapport!A$2&lt;&gt;Inventaires!H334),"",Inventaires!I334)</f>
        <v/>
      </c>
      <c r="G333" s="0" t="str">
        <f aca="false">IF(F333="","",ROW())</f>
        <v/>
      </c>
      <c r="H333" s="0" t="str">
        <f aca="false">IF(OR(F333&lt;&gt;Rapport!$C$1,F333=""),"",ROW())</f>
        <v/>
      </c>
      <c r="I333" s="17" t="str">
        <f aca="false">IF(COUNTIF($I332:I$3,F333)&lt;1,F333,"")</f>
        <v/>
      </c>
      <c r="J333" s="0" t="str">
        <f aca="false">IF(OR(I333=0,I333&lt;&gt;""),ROW(),"")</f>
        <v/>
      </c>
    </row>
    <row r="334" customFormat="false" ht="13.8" hidden="false" customHeight="false" outlineLevel="0" collapsed="false">
      <c r="A334" s="14" t="str">
        <f aca="true">IF(ISERROR(SMALL(E$2:E$400,ROW()-1)),"",INDIRECT("D"&amp;SMALL(E$2:E$400,ROW()-1)))</f>
        <v/>
      </c>
      <c r="B334" s="14" t="str">
        <f aca="true">IF(ROW()-1&lt;=J$1,INDIRECT("LD!I"&amp;SMALL(J$2:J$1000,ROW()-1),1),"")</f>
        <v/>
      </c>
      <c r="D334" s="17" t="str">
        <f aca="false">IF(Inventaires!H335="","",Inventaires!H335)</f>
        <v/>
      </c>
      <c r="E334" s="0" t="str">
        <f aca="false">IF(OR(D334="",D334=D335),"",ROW())</f>
        <v/>
      </c>
      <c r="F334" s="0" t="str">
        <f aca="false">IF(OR(Inventaires!H335="",Rapport!A$2&lt;&gt;Inventaires!H335),"",Inventaires!I335)</f>
        <v/>
      </c>
      <c r="G334" s="0" t="str">
        <f aca="false">IF(F334="","",ROW())</f>
        <v/>
      </c>
      <c r="H334" s="0" t="str">
        <f aca="false">IF(OR(F334&lt;&gt;Rapport!$C$1,F334=""),"",ROW())</f>
        <v/>
      </c>
      <c r="I334" s="17" t="str">
        <f aca="false">IF(COUNTIF($I333:I$3,F334)&lt;1,F334,"")</f>
        <v/>
      </c>
      <c r="J334" s="0" t="str">
        <f aca="false">IF(OR(I334=0,I334&lt;&gt;""),ROW(),"")</f>
        <v/>
      </c>
    </row>
    <row r="335" customFormat="false" ht="13.8" hidden="false" customHeight="false" outlineLevel="0" collapsed="false">
      <c r="A335" s="14" t="str">
        <f aca="true">IF(ISERROR(SMALL(E$2:E$400,ROW()-1)),"",INDIRECT("D"&amp;SMALL(E$2:E$400,ROW()-1)))</f>
        <v/>
      </c>
      <c r="B335" s="14" t="str">
        <f aca="true">IF(ROW()-1&lt;=J$1,INDIRECT("LD!I"&amp;SMALL(J$2:J$1000,ROW()-1),1),"")</f>
        <v/>
      </c>
      <c r="D335" s="17" t="str">
        <f aca="false">IF(Inventaires!H336="","",Inventaires!H336)</f>
        <v/>
      </c>
      <c r="E335" s="0" t="str">
        <f aca="false">IF(OR(D335="",D335=D336),"",ROW())</f>
        <v/>
      </c>
      <c r="F335" s="0" t="str">
        <f aca="false">IF(OR(Inventaires!H336="",Rapport!A$2&lt;&gt;Inventaires!H336),"",Inventaires!I336)</f>
        <v/>
      </c>
      <c r="G335" s="0" t="str">
        <f aca="false">IF(F335="","",ROW())</f>
        <v/>
      </c>
      <c r="H335" s="0" t="str">
        <f aca="false">IF(OR(F335&lt;&gt;Rapport!$C$1,F335=""),"",ROW())</f>
        <v/>
      </c>
      <c r="I335" s="17" t="str">
        <f aca="false">IF(COUNTIF($I334:I$3,F335)&lt;1,F335,"")</f>
        <v/>
      </c>
      <c r="J335" s="0" t="str">
        <f aca="false">IF(OR(I335=0,I335&lt;&gt;""),ROW(),"")</f>
        <v/>
      </c>
    </row>
    <row r="336" customFormat="false" ht="13.8" hidden="false" customHeight="false" outlineLevel="0" collapsed="false">
      <c r="A336" s="14" t="str">
        <f aca="true">IF(ISERROR(SMALL(E$2:E$400,ROW()-1)),"",INDIRECT("D"&amp;SMALL(E$2:E$400,ROW()-1)))</f>
        <v/>
      </c>
      <c r="B336" s="14" t="str">
        <f aca="true">IF(ROW()-1&lt;=J$1,INDIRECT("LD!I"&amp;SMALL(J$2:J$1000,ROW()-1),1),"")</f>
        <v/>
      </c>
      <c r="D336" s="17" t="str">
        <f aca="false">IF(Inventaires!H337="","",Inventaires!H337)</f>
        <v/>
      </c>
      <c r="E336" s="0" t="str">
        <f aca="false">IF(OR(D336="",D336=D337),"",ROW())</f>
        <v/>
      </c>
      <c r="F336" s="0" t="str">
        <f aca="false">IF(OR(Inventaires!H337="",Rapport!A$2&lt;&gt;Inventaires!H337),"",Inventaires!I337)</f>
        <v/>
      </c>
      <c r="G336" s="0" t="str">
        <f aca="false">IF(F336="","",ROW())</f>
        <v/>
      </c>
      <c r="H336" s="0" t="str">
        <f aca="false">IF(OR(F336&lt;&gt;Rapport!$C$1,F336=""),"",ROW())</f>
        <v/>
      </c>
      <c r="I336" s="17" t="str">
        <f aca="false">IF(COUNTIF($I335:I$3,F336)&lt;1,F336,"")</f>
        <v/>
      </c>
      <c r="J336" s="0" t="str">
        <f aca="false">IF(OR(I336=0,I336&lt;&gt;""),ROW(),"")</f>
        <v/>
      </c>
    </row>
    <row r="337" customFormat="false" ht="13.8" hidden="false" customHeight="false" outlineLevel="0" collapsed="false">
      <c r="A337" s="14" t="str">
        <f aca="true">IF(ISERROR(SMALL(E$2:E$400,ROW()-1)),"",INDIRECT("D"&amp;SMALL(E$2:E$400,ROW()-1)))</f>
        <v/>
      </c>
      <c r="B337" s="14" t="str">
        <f aca="true">IF(ROW()-1&lt;=J$1,INDIRECT("LD!I"&amp;SMALL(J$2:J$1000,ROW()-1),1),"")</f>
        <v/>
      </c>
      <c r="D337" s="17" t="str">
        <f aca="false">IF(Inventaires!H338="","",Inventaires!H338)</f>
        <v/>
      </c>
      <c r="E337" s="0" t="str">
        <f aca="false">IF(OR(D337="",D337=D338),"",ROW())</f>
        <v/>
      </c>
      <c r="F337" s="0" t="str">
        <f aca="false">IF(OR(Inventaires!H338="",Rapport!A$2&lt;&gt;Inventaires!H338),"",Inventaires!I338)</f>
        <v/>
      </c>
      <c r="G337" s="0" t="str">
        <f aca="false">IF(F337="","",ROW())</f>
        <v/>
      </c>
      <c r="H337" s="0" t="str">
        <f aca="false">IF(OR(F337&lt;&gt;Rapport!$C$1,F337=""),"",ROW())</f>
        <v/>
      </c>
      <c r="I337" s="17" t="str">
        <f aca="false">IF(COUNTIF($I336:I$3,F337)&lt;1,F337,"")</f>
        <v/>
      </c>
      <c r="J337" s="0" t="str">
        <f aca="false">IF(OR(I337=0,I337&lt;&gt;""),ROW(),"")</f>
        <v/>
      </c>
    </row>
    <row r="338" customFormat="false" ht="13.8" hidden="false" customHeight="false" outlineLevel="0" collapsed="false">
      <c r="A338" s="14" t="str">
        <f aca="true">IF(ISERROR(SMALL(E$2:E$400,ROW()-1)),"",INDIRECT("D"&amp;SMALL(E$2:E$400,ROW()-1)))</f>
        <v/>
      </c>
      <c r="B338" s="14" t="str">
        <f aca="true">IF(ROW()-1&lt;=J$1,INDIRECT("LD!I"&amp;SMALL(J$2:J$1000,ROW()-1),1),"")</f>
        <v/>
      </c>
      <c r="D338" s="17" t="str">
        <f aca="false">IF(Inventaires!H339="","",Inventaires!H339)</f>
        <v/>
      </c>
      <c r="E338" s="0" t="str">
        <f aca="false">IF(OR(D338="",D338=D339),"",ROW())</f>
        <v/>
      </c>
      <c r="F338" s="0" t="str">
        <f aca="false">IF(OR(Inventaires!H339="",Rapport!A$2&lt;&gt;Inventaires!H339),"",Inventaires!I339)</f>
        <v/>
      </c>
      <c r="G338" s="0" t="str">
        <f aca="false">IF(F338="","",ROW())</f>
        <v/>
      </c>
      <c r="H338" s="0" t="str">
        <f aca="false">IF(OR(F338&lt;&gt;Rapport!$C$1,F338=""),"",ROW())</f>
        <v/>
      </c>
      <c r="I338" s="17" t="str">
        <f aca="false">IF(COUNTIF($I337:I$3,F338)&lt;1,F338,"")</f>
        <v/>
      </c>
      <c r="J338" s="0" t="str">
        <f aca="false">IF(OR(I338=0,I338&lt;&gt;""),ROW(),"")</f>
        <v/>
      </c>
    </row>
    <row r="339" customFormat="false" ht="13.8" hidden="false" customHeight="false" outlineLevel="0" collapsed="false">
      <c r="A339" s="14" t="str">
        <f aca="true">IF(ISERROR(SMALL(E$2:E$400,ROW()-1)),"",INDIRECT("D"&amp;SMALL(E$2:E$400,ROW()-1)))</f>
        <v/>
      </c>
      <c r="B339" s="14" t="str">
        <f aca="true">IF(ROW()-1&lt;=J$1,INDIRECT("LD!I"&amp;SMALL(J$2:J$1000,ROW()-1),1),"")</f>
        <v/>
      </c>
      <c r="D339" s="17" t="str">
        <f aca="false">IF(Inventaires!H340="","",Inventaires!H340)</f>
        <v/>
      </c>
      <c r="E339" s="0" t="str">
        <f aca="false">IF(OR(D339="",D339=D340),"",ROW())</f>
        <v/>
      </c>
      <c r="F339" s="0" t="str">
        <f aca="false">IF(OR(Inventaires!H340="",Rapport!A$2&lt;&gt;Inventaires!H340),"",Inventaires!I340)</f>
        <v/>
      </c>
      <c r="G339" s="0" t="str">
        <f aca="false">IF(F339="","",ROW())</f>
        <v/>
      </c>
      <c r="H339" s="0" t="str">
        <f aca="false">IF(OR(F339&lt;&gt;Rapport!$C$1,F339=""),"",ROW())</f>
        <v/>
      </c>
      <c r="I339" s="17" t="str">
        <f aca="false">IF(COUNTIF($I338:I$3,F339)&lt;1,F339,"")</f>
        <v/>
      </c>
      <c r="J339" s="0" t="str">
        <f aca="false">IF(OR(I339=0,I339&lt;&gt;""),ROW(),"")</f>
        <v/>
      </c>
    </row>
    <row r="340" customFormat="false" ht="13.8" hidden="false" customHeight="false" outlineLevel="0" collapsed="false">
      <c r="A340" s="14" t="str">
        <f aca="true">IF(ISERROR(SMALL(E$2:E$400,ROW()-1)),"",INDIRECT("D"&amp;SMALL(E$2:E$400,ROW()-1)))</f>
        <v/>
      </c>
      <c r="B340" s="14" t="str">
        <f aca="true">IF(ROW()-1&lt;=J$1,INDIRECT("LD!I"&amp;SMALL(J$2:J$1000,ROW()-1),1),"")</f>
        <v/>
      </c>
      <c r="D340" s="17" t="str">
        <f aca="false">IF(Inventaires!H341="","",Inventaires!H341)</f>
        <v/>
      </c>
      <c r="E340" s="0" t="str">
        <f aca="false">IF(OR(D340="",D340=D341),"",ROW())</f>
        <v/>
      </c>
      <c r="F340" s="0" t="str">
        <f aca="false">IF(OR(Inventaires!H341="",Rapport!A$2&lt;&gt;Inventaires!H341),"",Inventaires!I341)</f>
        <v/>
      </c>
      <c r="G340" s="0" t="str">
        <f aca="false">IF(F340="","",ROW())</f>
        <v/>
      </c>
      <c r="H340" s="0" t="str">
        <f aca="false">IF(OR(F340&lt;&gt;Rapport!$C$1,F340=""),"",ROW())</f>
        <v/>
      </c>
      <c r="I340" s="17" t="str">
        <f aca="false">IF(COUNTIF($I339:I$3,F340)&lt;1,F340,"")</f>
        <v/>
      </c>
      <c r="J340" s="0" t="str">
        <f aca="false">IF(OR(I340=0,I340&lt;&gt;""),ROW(),"")</f>
        <v/>
      </c>
    </row>
    <row r="341" customFormat="false" ht="13.8" hidden="false" customHeight="false" outlineLevel="0" collapsed="false">
      <c r="A341" s="14" t="str">
        <f aca="true">IF(ISERROR(SMALL(E$2:E$400,ROW()-1)),"",INDIRECT("D"&amp;SMALL(E$2:E$400,ROW()-1)))</f>
        <v/>
      </c>
      <c r="B341" s="14" t="str">
        <f aca="true">IF(ROW()-1&lt;=J$1,INDIRECT("LD!I"&amp;SMALL(J$2:J$1000,ROW()-1),1),"")</f>
        <v/>
      </c>
      <c r="D341" s="17" t="str">
        <f aca="false">IF(Inventaires!H342="","",Inventaires!H342)</f>
        <v/>
      </c>
      <c r="E341" s="0" t="str">
        <f aca="false">IF(OR(D341="",D341=D342),"",ROW())</f>
        <v/>
      </c>
      <c r="F341" s="0" t="str">
        <f aca="false">IF(OR(Inventaires!H342="",Rapport!A$2&lt;&gt;Inventaires!H342),"",Inventaires!I342)</f>
        <v/>
      </c>
      <c r="G341" s="0" t="str">
        <f aca="false">IF(F341="","",ROW())</f>
        <v/>
      </c>
      <c r="H341" s="0" t="str">
        <f aca="false">IF(OR(F341&lt;&gt;Rapport!$C$1,F341=""),"",ROW())</f>
        <v/>
      </c>
      <c r="I341" s="17" t="str">
        <f aca="false">IF(COUNTIF($I340:I$3,F341)&lt;1,F341,"")</f>
        <v/>
      </c>
      <c r="J341" s="0" t="str">
        <f aca="false">IF(OR(I341=0,I341&lt;&gt;""),ROW(),"")</f>
        <v/>
      </c>
    </row>
    <row r="342" customFormat="false" ht="13.8" hidden="false" customHeight="false" outlineLevel="0" collapsed="false">
      <c r="A342" s="14" t="str">
        <f aca="true">IF(ISERROR(SMALL(E$2:E$400,ROW()-1)),"",INDIRECT("D"&amp;SMALL(E$2:E$400,ROW()-1)))</f>
        <v/>
      </c>
      <c r="B342" s="14" t="str">
        <f aca="true">IF(ROW()-1&lt;=J$1,INDIRECT("LD!I"&amp;SMALL(J$2:J$1000,ROW()-1),1),"")</f>
        <v/>
      </c>
      <c r="D342" s="17" t="str">
        <f aca="false">IF(Inventaires!H343="","",Inventaires!H343)</f>
        <v/>
      </c>
      <c r="E342" s="0" t="str">
        <f aca="false">IF(OR(D342="",D342=D343),"",ROW())</f>
        <v/>
      </c>
      <c r="F342" s="0" t="str">
        <f aca="false">IF(OR(Inventaires!H343="",Rapport!A$2&lt;&gt;Inventaires!H343),"",Inventaires!I343)</f>
        <v/>
      </c>
      <c r="G342" s="0" t="str">
        <f aca="false">IF(F342="","",ROW())</f>
        <v/>
      </c>
      <c r="H342" s="0" t="str">
        <f aca="false">IF(OR(F342&lt;&gt;Rapport!$C$1,F342=""),"",ROW())</f>
        <v/>
      </c>
      <c r="I342" s="17" t="str">
        <f aca="false">IF(COUNTIF($I341:I$3,F342)&lt;1,F342,"")</f>
        <v/>
      </c>
      <c r="J342" s="0" t="str">
        <f aca="false">IF(OR(I342=0,I342&lt;&gt;""),ROW(),"")</f>
        <v/>
      </c>
    </row>
    <row r="343" customFormat="false" ht="13.8" hidden="false" customHeight="false" outlineLevel="0" collapsed="false">
      <c r="A343" s="14" t="str">
        <f aca="true">IF(ISERROR(SMALL(E$2:E$400,ROW()-1)),"",INDIRECT("D"&amp;SMALL(E$2:E$400,ROW()-1)))</f>
        <v/>
      </c>
      <c r="B343" s="14" t="str">
        <f aca="true">IF(ROW()-1&lt;=J$1,INDIRECT("LD!I"&amp;SMALL(J$2:J$1000,ROW()-1),1),"")</f>
        <v/>
      </c>
      <c r="D343" s="17" t="str">
        <f aca="false">IF(Inventaires!H344="","",Inventaires!H344)</f>
        <v/>
      </c>
      <c r="E343" s="0" t="str">
        <f aca="false">IF(OR(D343="",D343=D344),"",ROW())</f>
        <v/>
      </c>
      <c r="F343" s="0" t="str">
        <f aca="false">IF(OR(Inventaires!H344="",Rapport!A$2&lt;&gt;Inventaires!H344),"",Inventaires!I344)</f>
        <v/>
      </c>
      <c r="G343" s="0" t="str">
        <f aca="false">IF(F343="","",ROW())</f>
        <v/>
      </c>
      <c r="H343" s="0" t="str">
        <f aca="false">IF(OR(F343&lt;&gt;Rapport!$C$1,F343=""),"",ROW())</f>
        <v/>
      </c>
      <c r="I343" s="17" t="str">
        <f aca="false">IF(COUNTIF($I342:I$3,F343)&lt;1,F343,"")</f>
        <v/>
      </c>
      <c r="J343" s="0" t="str">
        <f aca="false">IF(OR(I343=0,I343&lt;&gt;""),ROW(),"")</f>
        <v/>
      </c>
    </row>
    <row r="344" customFormat="false" ht="13.8" hidden="false" customHeight="false" outlineLevel="0" collapsed="false">
      <c r="A344" s="14" t="str">
        <f aca="true">IF(ISERROR(SMALL(E$2:E$400,ROW()-1)),"",INDIRECT("D"&amp;SMALL(E$2:E$400,ROW()-1)))</f>
        <v/>
      </c>
      <c r="B344" s="14" t="str">
        <f aca="true">IF(ROW()-1&lt;=J$1,INDIRECT("LD!I"&amp;SMALL(J$2:J$1000,ROW()-1),1),"")</f>
        <v/>
      </c>
      <c r="D344" s="17" t="str">
        <f aca="false">IF(Inventaires!H345="","",Inventaires!H345)</f>
        <v/>
      </c>
      <c r="E344" s="0" t="str">
        <f aca="false">IF(OR(D344="",D344=D345),"",ROW())</f>
        <v/>
      </c>
      <c r="F344" s="0" t="str">
        <f aca="false">IF(OR(Inventaires!H345="",Rapport!A$2&lt;&gt;Inventaires!H345),"",Inventaires!I345)</f>
        <v/>
      </c>
      <c r="G344" s="0" t="str">
        <f aca="false">IF(F344="","",ROW())</f>
        <v/>
      </c>
      <c r="H344" s="0" t="str">
        <f aca="false">IF(OR(F344&lt;&gt;Rapport!$C$1,F344=""),"",ROW())</f>
        <v/>
      </c>
      <c r="I344" s="17" t="str">
        <f aca="false">IF(COUNTIF($I343:I$3,F344)&lt;1,F344,"")</f>
        <v/>
      </c>
      <c r="J344" s="0" t="str">
        <f aca="false">IF(OR(I344=0,I344&lt;&gt;""),ROW(),"")</f>
        <v/>
      </c>
    </row>
    <row r="345" customFormat="false" ht="13.8" hidden="false" customHeight="false" outlineLevel="0" collapsed="false">
      <c r="A345" s="14" t="str">
        <f aca="true">IF(ISERROR(SMALL(E$2:E$400,ROW()-1)),"",INDIRECT("D"&amp;SMALL(E$2:E$400,ROW()-1)))</f>
        <v/>
      </c>
      <c r="B345" s="14" t="str">
        <f aca="true">IF(ROW()-1&lt;=J$1,INDIRECT("LD!I"&amp;SMALL(J$2:J$1000,ROW()-1),1),"")</f>
        <v/>
      </c>
      <c r="D345" s="17" t="str">
        <f aca="false">IF(Inventaires!H346="","",Inventaires!H346)</f>
        <v/>
      </c>
      <c r="E345" s="0" t="str">
        <f aca="false">IF(OR(D345="",D345=D346),"",ROW())</f>
        <v/>
      </c>
      <c r="F345" s="0" t="str">
        <f aca="false">IF(OR(Inventaires!H346="",Rapport!A$2&lt;&gt;Inventaires!H346),"",Inventaires!I346)</f>
        <v/>
      </c>
      <c r="G345" s="0" t="str">
        <f aca="false">IF(F345="","",ROW())</f>
        <v/>
      </c>
      <c r="H345" s="0" t="str">
        <f aca="false">IF(OR(F345&lt;&gt;Rapport!$C$1,F345=""),"",ROW())</f>
        <v/>
      </c>
      <c r="I345" s="17" t="str">
        <f aca="false">IF(COUNTIF($I344:I$3,F345)&lt;1,F345,"")</f>
        <v/>
      </c>
      <c r="J345" s="0" t="str">
        <f aca="false">IF(OR(I345=0,I345&lt;&gt;""),ROW(),"")</f>
        <v/>
      </c>
    </row>
    <row r="346" customFormat="false" ht="13.8" hidden="false" customHeight="false" outlineLevel="0" collapsed="false">
      <c r="A346" s="14" t="str">
        <f aca="true">IF(ISERROR(SMALL(E$2:E$400,ROW()-1)),"",INDIRECT("D"&amp;SMALL(E$2:E$400,ROW()-1)))</f>
        <v/>
      </c>
      <c r="B346" s="14" t="str">
        <f aca="true">IF(ROW()-1&lt;=J$1,INDIRECT("LD!I"&amp;SMALL(J$2:J$1000,ROW()-1),1),"")</f>
        <v/>
      </c>
      <c r="D346" s="17" t="str">
        <f aca="false">IF(Inventaires!H347="","",Inventaires!H347)</f>
        <v/>
      </c>
      <c r="E346" s="0" t="str">
        <f aca="false">IF(OR(D346="",D346=D347),"",ROW())</f>
        <v/>
      </c>
      <c r="F346" s="0" t="str">
        <f aca="false">IF(OR(Inventaires!H347="",Rapport!A$2&lt;&gt;Inventaires!H347),"",Inventaires!I347)</f>
        <v/>
      </c>
      <c r="G346" s="0" t="str">
        <f aca="false">IF(F346="","",ROW())</f>
        <v/>
      </c>
      <c r="H346" s="0" t="str">
        <f aca="false">IF(OR(F346&lt;&gt;Rapport!$C$1,F346=""),"",ROW())</f>
        <v/>
      </c>
      <c r="I346" s="17" t="str">
        <f aca="false">IF(COUNTIF($I345:I$3,F346)&lt;1,F346,"")</f>
        <v/>
      </c>
      <c r="J346" s="0" t="str">
        <f aca="false">IF(OR(I346=0,I346&lt;&gt;""),ROW(),"")</f>
        <v/>
      </c>
    </row>
    <row r="347" customFormat="false" ht="13.8" hidden="false" customHeight="false" outlineLevel="0" collapsed="false">
      <c r="A347" s="14" t="str">
        <f aca="true">IF(ISERROR(SMALL(E$2:E$400,ROW()-1)),"",INDIRECT("D"&amp;SMALL(E$2:E$400,ROW()-1)))</f>
        <v/>
      </c>
      <c r="B347" s="14" t="str">
        <f aca="true">IF(ROW()-1&lt;=J$1,INDIRECT("LD!I"&amp;SMALL(J$2:J$1000,ROW()-1),1),"")</f>
        <v/>
      </c>
      <c r="D347" s="17" t="str">
        <f aca="false">IF(Inventaires!H348="","",Inventaires!H348)</f>
        <v/>
      </c>
      <c r="E347" s="0" t="str">
        <f aca="false">IF(OR(D347="",D347=D348),"",ROW())</f>
        <v/>
      </c>
      <c r="F347" s="0" t="str">
        <f aca="false">IF(OR(Inventaires!H348="",Rapport!A$2&lt;&gt;Inventaires!H348),"",Inventaires!I348)</f>
        <v/>
      </c>
      <c r="G347" s="0" t="str">
        <f aca="false">IF(F347="","",ROW())</f>
        <v/>
      </c>
      <c r="H347" s="0" t="str">
        <f aca="false">IF(OR(F347&lt;&gt;Rapport!$C$1,F347=""),"",ROW())</f>
        <v/>
      </c>
      <c r="I347" s="17" t="str">
        <f aca="false">IF(COUNTIF($I346:I$3,F347)&lt;1,F347,"")</f>
        <v/>
      </c>
      <c r="J347" s="0" t="str">
        <f aca="false">IF(OR(I347=0,I347&lt;&gt;""),ROW(),"")</f>
        <v/>
      </c>
    </row>
    <row r="348" customFormat="false" ht="13.8" hidden="false" customHeight="false" outlineLevel="0" collapsed="false">
      <c r="A348" s="14" t="str">
        <f aca="true">IF(ISERROR(SMALL(E$2:E$400,ROW()-1)),"",INDIRECT("D"&amp;SMALL(E$2:E$400,ROW()-1)))</f>
        <v/>
      </c>
      <c r="B348" s="14" t="str">
        <f aca="true">IF(ROW()-1&lt;=J$1,INDIRECT("LD!I"&amp;SMALL(J$2:J$1000,ROW()-1),1),"")</f>
        <v/>
      </c>
      <c r="D348" s="17" t="str">
        <f aca="false">IF(Inventaires!H349="","",Inventaires!H349)</f>
        <v/>
      </c>
      <c r="E348" s="0" t="str">
        <f aca="false">IF(OR(D348="",D348=D349),"",ROW())</f>
        <v/>
      </c>
      <c r="F348" s="0" t="str">
        <f aca="false">IF(OR(Inventaires!H349="",Rapport!A$2&lt;&gt;Inventaires!H349),"",Inventaires!I349)</f>
        <v/>
      </c>
      <c r="G348" s="0" t="str">
        <f aca="false">IF(F348="","",ROW())</f>
        <v/>
      </c>
      <c r="H348" s="0" t="str">
        <f aca="false">IF(OR(F348&lt;&gt;Rapport!$C$1,F348=""),"",ROW())</f>
        <v/>
      </c>
      <c r="I348" s="17" t="str">
        <f aca="false">IF(COUNTIF($I347:I$3,F348)&lt;1,F348,"")</f>
        <v/>
      </c>
      <c r="J348" s="0" t="str">
        <f aca="false">IF(OR(I348=0,I348&lt;&gt;""),ROW(),"")</f>
        <v/>
      </c>
    </row>
    <row r="349" customFormat="false" ht="13.8" hidden="false" customHeight="false" outlineLevel="0" collapsed="false">
      <c r="A349" s="14" t="str">
        <f aca="true">IF(ISERROR(SMALL(E$2:E$400,ROW()-1)),"",INDIRECT("D"&amp;SMALL(E$2:E$400,ROW()-1)))</f>
        <v/>
      </c>
      <c r="B349" s="14" t="str">
        <f aca="true">IF(ROW()-1&lt;=J$1,INDIRECT("LD!I"&amp;SMALL(J$2:J$1000,ROW()-1),1),"")</f>
        <v/>
      </c>
      <c r="D349" s="17" t="str">
        <f aca="false">IF(Inventaires!H350="","",Inventaires!H350)</f>
        <v/>
      </c>
      <c r="E349" s="0" t="str">
        <f aca="false">IF(OR(D349="",D349=D350),"",ROW())</f>
        <v/>
      </c>
      <c r="F349" s="0" t="str">
        <f aca="false">IF(OR(Inventaires!H350="",Rapport!A$2&lt;&gt;Inventaires!H350),"",Inventaires!I350)</f>
        <v/>
      </c>
      <c r="G349" s="0" t="str">
        <f aca="false">IF(F349="","",ROW())</f>
        <v/>
      </c>
      <c r="H349" s="0" t="str">
        <f aca="false">IF(OR(F349&lt;&gt;Rapport!$C$1,F349=""),"",ROW())</f>
        <v/>
      </c>
      <c r="I349" s="17" t="str">
        <f aca="false">IF(COUNTIF($I348:I$3,F349)&lt;1,F349,"")</f>
        <v/>
      </c>
      <c r="J349" s="0" t="str">
        <f aca="false">IF(OR(I349=0,I349&lt;&gt;""),ROW(),"")</f>
        <v/>
      </c>
    </row>
    <row r="350" customFormat="false" ht="13.8" hidden="false" customHeight="false" outlineLevel="0" collapsed="false">
      <c r="A350" s="14" t="str">
        <f aca="true">IF(ISERROR(SMALL(E$2:E$400,ROW()-1)),"",INDIRECT("D"&amp;SMALL(E$2:E$400,ROW()-1)))</f>
        <v/>
      </c>
      <c r="B350" s="14" t="str">
        <f aca="true">IF(ROW()-1&lt;=J$1,INDIRECT("LD!I"&amp;SMALL(J$2:J$1000,ROW()-1),1),"")</f>
        <v/>
      </c>
      <c r="D350" s="17" t="str">
        <f aca="false">IF(Inventaires!H351="","",Inventaires!H351)</f>
        <v/>
      </c>
      <c r="E350" s="0" t="str">
        <f aca="false">IF(OR(D350="",D350=D351),"",ROW())</f>
        <v/>
      </c>
      <c r="F350" s="0" t="str">
        <f aca="false">IF(OR(Inventaires!H351="",Rapport!A$2&lt;&gt;Inventaires!H351),"",Inventaires!I351)</f>
        <v/>
      </c>
      <c r="G350" s="0" t="str">
        <f aca="false">IF(F350="","",ROW())</f>
        <v/>
      </c>
      <c r="H350" s="0" t="str">
        <f aca="false">IF(OR(F350&lt;&gt;Rapport!$C$1,F350=""),"",ROW())</f>
        <v/>
      </c>
      <c r="I350" s="17" t="str">
        <f aca="false">IF(COUNTIF($I349:I$3,F350)&lt;1,F350,"")</f>
        <v/>
      </c>
      <c r="J350" s="0" t="str">
        <f aca="false">IF(OR(I350=0,I350&lt;&gt;""),ROW(),"")</f>
        <v/>
      </c>
    </row>
    <row r="351" customFormat="false" ht="13.8" hidden="false" customHeight="false" outlineLevel="0" collapsed="false">
      <c r="A351" s="14" t="str">
        <f aca="true">IF(ISERROR(SMALL(E$2:E$400,ROW()-1)),"",INDIRECT("D"&amp;SMALL(E$2:E$400,ROW()-1)))</f>
        <v/>
      </c>
      <c r="B351" s="14" t="str">
        <f aca="true">IF(ROW()-1&lt;=J$1,INDIRECT("LD!I"&amp;SMALL(J$2:J$1000,ROW()-1),1),"")</f>
        <v/>
      </c>
      <c r="D351" s="17" t="str">
        <f aca="false">IF(Inventaires!H352="","",Inventaires!H352)</f>
        <v/>
      </c>
      <c r="E351" s="0" t="str">
        <f aca="false">IF(OR(D351="",D351=D352),"",ROW())</f>
        <v/>
      </c>
      <c r="F351" s="0" t="str">
        <f aca="false">IF(OR(Inventaires!H352="",Rapport!A$2&lt;&gt;Inventaires!H352),"",Inventaires!I352)</f>
        <v/>
      </c>
      <c r="G351" s="0" t="str">
        <f aca="false">IF(F351="","",ROW())</f>
        <v/>
      </c>
      <c r="H351" s="0" t="str">
        <f aca="false">IF(OR(F351&lt;&gt;Rapport!$C$1,F351=""),"",ROW())</f>
        <v/>
      </c>
      <c r="I351" s="17" t="str">
        <f aca="false">IF(COUNTIF($I350:I$3,F351)&lt;1,F351,"")</f>
        <v/>
      </c>
      <c r="J351" s="0" t="str">
        <f aca="false">IF(OR(I351=0,I351&lt;&gt;""),ROW(),"")</f>
        <v/>
      </c>
    </row>
    <row r="352" customFormat="false" ht="13.8" hidden="false" customHeight="false" outlineLevel="0" collapsed="false">
      <c r="A352" s="14" t="str">
        <f aca="true">IF(ISERROR(SMALL(E$2:E$400,ROW()-1)),"",INDIRECT("D"&amp;SMALL(E$2:E$400,ROW()-1)))</f>
        <v/>
      </c>
      <c r="B352" s="14" t="str">
        <f aca="true">IF(ROW()-1&lt;=J$1,INDIRECT("LD!I"&amp;SMALL(J$2:J$1000,ROW()-1),1),"")</f>
        <v/>
      </c>
      <c r="D352" s="17" t="str">
        <f aca="false">IF(Inventaires!H353="","",Inventaires!H353)</f>
        <v/>
      </c>
      <c r="E352" s="0" t="str">
        <f aca="false">IF(OR(D352="",D352=D353),"",ROW())</f>
        <v/>
      </c>
      <c r="F352" s="0" t="str">
        <f aca="false">IF(OR(Inventaires!H353="",Rapport!A$2&lt;&gt;Inventaires!H353),"",Inventaires!I353)</f>
        <v/>
      </c>
      <c r="G352" s="0" t="str">
        <f aca="false">IF(F352="","",ROW())</f>
        <v/>
      </c>
      <c r="H352" s="0" t="str">
        <f aca="false">IF(OR(F352&lt;&gt;Rapport!$C$1,F352=""),"",ROW())</f>
        <v/>
      </c>
      <c r="I352" s="17" t="str">
        <f aca="false">IF(COUNTIF($I351:I$3,F352)&lt;1,F352,"")</f>
        <v/>
      </c>
      <c r="J352" s="0" t="str">
        <f aca="false">IF(OR(I352=0,I352&lt;&gt;""),ROW(),"")</f>
        <v/>
      </c>
    </row>
    <row r="353" customFormat="false" ht="13.8" hidden="false" customHeight="false" outlineLevel="0" collapsed="false">
      <c r="A353" s="14" t="str">
        <f aca="true">IF(ISERROR(SMALL(E$2:E$400,ROW()-1)),"",INDIRECT("D"&amp;SMALL(E$2:E$400,ROW()-1)))</f>
        <v/>
      </c>
      <c r="B353" s="14" t="str">
        <f aca="true">IF(ROW()-1&lt;=J$1,INDIRECT("LD!I"&amp;SMALL(J$2:J$1000,ROW()-1),1),"")</f>
        <v/>
      </c>
      <c r="D353" s="17" t="str">
        <f aca="false">IF(Inventaires!H354="","",Inventaires!H354)</f>
        <v/>
      </c>
      <c r="E353" s="0" t="str">
        <f aca="false">IF(OR(D353="",D353=D354),"",ROW())</f>
        <v/>
      </c>
      <c r="F353" s="0" t="str">
        <f aca="false">IF(OR(Inventaires!H354="",Rapport!A$2&lt;&gt;Inventaires!H354),"",Inventaires!I354)</f>
        <v/>
      </c>
      <c r="G353" s="0" t="str">
        <f aca="false">IF(F353="","",ROW())</f>
        <v/>
      </c>
      <c r="H353" s="0" t="str">
        <f aca="false">IF(OR(F353&lt;&gt;Rapport!$C$1,F353=""),"",ROW())</f>
        <v/>
      </c>
      <c r="I353" s="17" t="str">
        <f aca="false">IF(COUNTIF($I352:I$3,F353)&lt;1,F353,"")</f>
        <v/>
      </c>
      <c r="J353" s="0" t="str">
        <f aca="false">IF(OR(I353=0,I353&lt;&gt;""),ROW(),"")</f>
        <v/>
      </c>
    </row>
    <row r="354" customFormat="false" ht="13.8" hidden="false" customHeight="false" outlineLevel="0" collapsed="false">
      <c r="A354" s="14" t="str">
        <f aca="true">IF(ISERROR(SMALL(E$2:E$400,ROW()-1)),"",INDIRECT("D"&amp;SMALL(E$2:E$400,ROW()-1)))</f>
        <v/>
      </c>
      <c r="B354" s="14" t="str">
        <f aca="true">IF(ROW()-1&lt;=J$1,INDIRECT("LD!I"&amp;SMALL(J$2:J$1000,ROW()-1),1),"")</f>
        <v/>
      </c>
      <c r="D354" s="17" t="str">
        <f aca="false">IF(Inventaires!H355="","",Inventaires!H355)</f>
        <v/>
      </c>
      <c r="E354" s="0" t="str">
        <f aca="false">IF(OR(D354="",D354=D355),"",ROW())</f>
        <v/>
      </c>
      <c r="F354" s="0" t="str">
        <f aca="false">IF(OR(Inventaires!H355="",Rapport!A$2&lt;&gt;Inventaires!H355),"",Inventaires!I355)</f>
        <v/>
      </c>
      <c r="G354" s="0" t="str">
        <f aca="false">IF(F354="","",ROW())</f>
        <v/>
      </c>
      <c r="H354" s="0" t="str">
        <f aca="false">IF(OR(F354&lt;&gt;Rapport!$C$1,F354=""),"",ROW())</f>
        <v/>
      </c>
      <c r="I354" s="17" t="str">
        <f aca="false">IF(COUNTIF($I353:I$3,F354)&lt;1,F354,"")</f>
        <v/>
      </c>
      <c r="J354" s="0" t="str">
        <f aca="false">IF(OR(I354=0,I354&lt;&gt;""),ROW(),"")</f>
        <v/>
      </c>
    </row>
    <row r="355" customFormat="false" ht="13.8" hidden="false" customHeight="false" outlineLevel="0" collapsed="false">
      <c r="A355" s="14" t="str">
        <f aca="true">IF(ISERROR(SMALL(E$2:E$400,ROW()-1)),"",INDIRECT("D"&amp;SMALL(E$2:E$400,ROW()-1)))</f>
        <v/>
      </c>
      <c r="B355" s="14" t="str">
        <f aca="true">IF(ROW()-1&lt;=J$1,INDIRECT("LD!I"&amp;SMALL(J$2:J$1000,ROW()-1),1),"")</f>
        <v/>
      </c>
      <c r="D355" s="17" t="str">
        <f aca="false">IF(Inventaires!H356="","",Inventaires!H356)</f>
        <v/>
      </c>
      <c r="E355" s="0" t="str">
        <f aca="false">IF(OR(D355="",D355=D356),"",ROW())</f>
        <v/>
      </c>
      <c r="F355" s="0" t="str">
        <f aca="false">IF(OR(Inventaires!H356="",Rapport!A$2&lt;&gt;Inventaires!H356),"",Inventaires!I356)</f>
        <v/>
      </c>
      <c r="G355" s="0" t="str">
        <f aca="false">IF(F355="","",ROW())</f>
        <v/>
      </c>
      <c r="H355" s="0" t="str">
        <f aca="false">IF(OR(F355&lt;&gt;Rapport!$C$1,F355=""),"",ROW())</f>
        <v/>
      </c>
      <c r="I355" s="17" t="str">
        <f aca="false">IF(COUNTIF($I354:I$3,F355)&lt;1,F355,"")</f>
        <v/>
      </c>
      <c r="J355" s="0" t="str">
        <f aca="false">IF(OR(I355=0,I355&lt;&gt;""),ROW(),"")</f>
        <v/>
      </c>
    </row>
    <row r="356" customFormat="false" ht="13.8" hidden="false" customHeight="false" outlineLevel="0" collapsed="false">
      <c r="A356" s="14" t="str">
        <f aca="true">IF(ISERROR(SMALL(E$2:E$400,ROW()-1)),"",INDIRECT("D"&amp;SMALL(E$2:E$400,ROW()-1)))</f>
        <v/>
      </c>
      <c r="B356" s="14" t="str">
        <f aca="true">IF(ROW()-1&lt;=J$1,INDIRECT("LD!I"&amp;SMALL(J$2:J$1000,ROW()-1),1),"")</f>
        <v/>
      </c>
      <c r="D356" s="17" t="str">
        <f aca="false">IF(Inventaires!H357="","",Inventaires!H357)</f>
        <v/>
      </c>
      <c r="E356" s="0" t="str">
        <f aca="false">IF(OR(D356="",D356=D357),"",ROW())</f>
        <v/>
      </c>
      <c r="F356" s="0" t="str">
        <f aca="false">IF(OR(Inventaires!H357="",Rapport!A$2&lt;&gt;Inventaires!H357),"",Inventaires!I357)</f>
        <v/>
      </c>
      <c r="G356" s="0" t="str">
        <f aca="false">IF(F356="","",ROW())</f>
        <v/>
      </c>
      <c r="H356" s="0" t="str">
        <f aca="false">IF(OR(F356&lt;&gt;Rapport!$C$1,F356=""),"",ROW())</f>
        <v/>
      </c>
      <c r="I356" s="17" t="str">
        <f aca="false">IF(COUNTIF($I355:I$3,F356)&lt;1,F356,"")</f>
        <v/>
      </c>
      <c r="J356" s="0" t="str">
        <f aca="false">IF(OR(I356=0,I356&lt;&gt;""),ROW(),"")</f>
        <v/>
      </c>
    </row>
    <row r="357" customFormat="false" ht="13.8" hidden="false" customHeight="false" outlineLevel="0" collapsed="false">
      <c r="A357" s="14" t="str">
        <f aca="true">IF(ISERROR(SMALL(E$2:E$400,ROW()-1)),"",INDIRECT("D"&amp;SMALL(E$2:E$400,ROW()-1)))</f>
        <v/>
      </c>
      <c r="B357" s="14" t="str">
        <f aca="true">IF(ROW()-1&lt;=J$1,INDIRECT("LD!I"&amp;SMALL(J$2:J$1000,ROW()-1),1),"")</f>
        <v/>
      </c>
      <c r="D357" s="17" t="str">
        <f aca="false">IF(Inventaires!H358="","",Inventaires!H358)</f>
        <v/>
      </c>
      <c r="E357" s="0" t="str">
        <f aca="false">IF(OR(D357="",D357=D358),"",ROW())</f>
        <v/>
      </c>
      <c r="F357" s="0" t="str">
        <f aca="false">IF(OR(Inventaires!H358="",Rapport!A$2&lt;&gt;Inventaires!H358),"",Inventaires!I358)</f>
        <v/>
      </c>
      <c r="G357" s="0" t="str">
        <f aca="false">IF(F357="","",ROW())</f>
        <v/>
      </c>
      <c r="H357" s="0" t="str">
        <f aca="false">IF(OR(F357&lt;&gt;Rapport!$C$1,F357=""),"",ROW())</f>
        <v/>
      </c>
      <c r="I357" s="17" t="str">
        <f aca="false">IF(COUNTIF($I356:I$3,F357)&lt;1,F357,"")</f>
        <v/>
      </c>
      <c r="J357" s="0" t="str">
        <f aca="false">IF(OR(I357=0,I357&lt;&gt;""),ROW(),"")</f>
        <v/>
      </c>
    </row>
    <row r="358" customFormat="false" ht="13.8" hidden="false" customHeight="false" outlineLevel="0" collapsed="false">
      <c r="A358" s="14" t="str">
        <f aca="true">IF(ISERROR(SMALL(E$2:E$400,ROW()-1)),"",INDIRECT("D"&amp;SMALL(E$2:E$400,ROW()-1)))</f>
        <v/>
      </c>
      <c r="B358" s="14" t="str">
        <f aca="true">IF(ROW()-1&lt;=J$1,INDIRECT("LD!I"&amp;SMALL(J$2:J$1000,ROW()-1),1),"")</f>
        <v/>
      </c>
      <c r="D358" s="17" t="str">
        <f aca="false">IF(Inventaires!H359="","",Inventaires!H359)</f>
        <v/>
      </c>
      <c r="E358" s="0" t="str">
        <f aca="false">IF(OR(D358="",D358=D359),"",ROW())</f>
        <v/>
      </c>
      <c r="F358" s="0" t="str">
        <f aca="false">IF(OR(Inventaires!H359="",Rapport!A$2&lt;&gt;Inventaires!H359),"",Inventaires!I359)</f>
        <v/>
      </c>
      <c r="G358" s="0" t="str">
        <f aca="false">IF(F358="","",ROW())</f>
        <v/>
      </c>
      <c r="H358" s="0" t="str">
        <f aca="false">IF(OR(F358&lt;&gt;Rapport!$C$1,F358=""),"",ROW())</f>
        <v/>
      </c>
      <c r="I358" s="17" t="str">
        <f aca="false">IF(COUNTIF($I357:I$3,F358)&lt;1,F358,"")</f>
        <v/>
      </c>
      <c r="J358" s="0" t="str">
        <f aca="false">IF(OR(I358=0,I358&lt;&gt;""),ROW(),"")</f>
        <v/>
      </c>
    </row>
    <row r="359" customFormat="false" ht="13.8" hidden="false" customHeight="false" outlineLevel="0" collapsed="false">
      <c r="A359" s="14" t="str">
        <f aca="true">IF(ISERROR(SMALL(E$2:E$400,ROW()-1)),"",INDIRECT("D"&amp;SMALL(E$2:E$400,ROW()-1)))</f>
        <v/>
      </c>
      <c r="B359" s="14" t="str">
        <f aca="true">IF(ROW()-1&lt;=J$1,INDIRECT("LD!I"&amp;SMALL(J$2:J$1000,ROW()-1),1),"")</f>
        <v/>
      </c>
      <c r="D359" s="17" t="str">
        <f aca="false">IF(Inventaires!H360="","",Inventaires!H360)</f>
        <v/>
      </c>
      <c r="E359" s="0" t="str">
        <f aca="false">IF(OR(D359="",D359=D360),"",ROW())</f>
        <v/>
      </c>
      <c r="F359" s="0" t="str">
        <f aca="false">IF(OR(Inventaires!H360="",Rapport!A$2&lt;&gt;Inventaires!H360),"",Inventaires!I360)</f>
        <v/>
      </c>
      <c r="G359" s="0" t="str">
        <f aca="false">IF(F359="","",ROW())</f>
        <v/>
      </c>
      <c r="H359" s="0" t="str">
        <f aca="false">IF(OR(F359&lt;&gt;Rapport!$C$1,F359=""),"",ROW())</f>
        <v/>
      </c>
      <c r="I359" s="17" t="str">
        <f aca="false">IF(COUNTIF($I358:I$3,F359)&lt;1,F359,"")</f>
        <v/>
      </c>
      <c r="J359" s="0" t="str">
        <f aca="false">IF(OR(I359=0,I359&lt;&gt;""),ROW(),"")</f>
        <v/>
      </c>
    </row>
    <row r="360" customFormat="false" ht="13.8" hidden="false" customHeight="false" outlineLevel="0" collapsed="false">
      <c r="A360" s="14" t="str">
        <f aca="true">IF(ISERROR(SMALL(E$2:E$400,ROW()-1)),"",INDIRECT("D"&amp;SMALL(E$2:E$400,ROW()-1)))</f>
        <v/>
      </c>
      <c r="B360" s="14" t="str">
        <f aca="true">IF(ROW()-1&lt;=J$1,INDIRECT("LD!I"&amp;SMALL(J$2:J$1000,ROW()-1),1),"")</f>
        <v/>
      </c>
      <c r="D360" s="17" t="str">
        <f aca="false">IF(Inventaires!H361="","",Inventaires!H361)</f>
        <v/>
      </c>
      <c r="E360" s="0" t="str">
        <f aca="false">IF(OR(D360="",D360=D361),"",ROW())</f>
        <v/>
      </c>
      <c r="F360" s="0" t="str">
        <f aca="false">IF(OR(Inventaires!H361="",Rapport!A$2&lt;&gt;Inventaires!H361),"",Inventaires!I361)</f>
        <v/>
      </c>
      <c r="G360" s="0" t="str">
        <f aca="false">IF(F360="","",ROW())</f>
        <v/>
      </c>
      <c r="H360" s="0" t="str">
        <f aca="false">IF(OR(F360&lt;&gt;Rapport!$C$1,F360=""),"",ROW())</f>
        <v/>
      </c>
      <c r="I360" s="17" t="str">
        <f aca="false">IF(COUNTIF($I359:I$3,F360)&lt;1,F360,"")</f>
        <v/>
      </c>
      <c r="J360" s="0" t="str">
        <f aca="false">IF(OR(I360=0,I360&lt;&gt;""),ROW(),"")</f>
        <v/>
      </c>
    </row>
    <row r="361" customFormat="false" ht="13.8" hidden="false" customHeight="false" outlineLevel="0" collapsed="false">
      <c r="A361" s="14" t="str">
        <f aca="true">IF(ISERROR(SMALL(E$2:E$400,ROW()-1)),"",INDIRECT("D"&amp;SMALL(E$2:E$400,ROW()-1)))</f>
        <v/>
      </c>
      <c r="B361" s="14" t="str">
        <f aca="true">IF(ROW()-1&lt;=J$1,INDIRECT("LD!I"&amp;SMALL(J$2:J$1000,ROW()-1),1),"")</f>
        <v/>
      </c>
      <c r="D361" s="17" t="str">
        <f aca="false">IF(Inventaires!H362="","",Inventaires!H362)</f>
        <v/>
      </c>
      <c r="E361" s="0" t="str">
        <f aca="false">IF(OR(D361="",D361=D362),"",ROW())</f>
        <v/>
      </c>
      <c r="F361" s="0" t="str">
        <f aca="false">IF(OR(Inventaires!H362="",Rapport!A$2&lt;&gt;Inventaires!H362),"",Inventaires!I362)</f>
        <v/>
      </c>
      <c r="G361" s="0" t="str">
        <f aca="false">IF(F361="","",ROW())</f>
        <v/>
      </c>
      <c r="H361" s="0" t="str">
        <f aca="false">IF(OR(F361&lt;&gt;Rapport!$C$1,F361=""),"",ROW())</f>
        <v/>
      </c>
      <c r="I361" s="17" t="str">
        <f aca="false">IF(COUNTIF($I360:I$3,F361)&lt;1,F361,"")</f>
        <v/>
      </c>
      <c r="J361" s="0" t="str">
        <f aca="false">IF(OR(I361=0,I361&lt;&gt;""),ROW(),"")</f>
        <v/>
      </c>
    </row>
    <row r="362" customFormat="false" ht="13.8" hidden="false" customHeight="false" outlineLevel="0" collapsed="false">
      <c r="A362" s="14" t="str">
        <f aca="true">IF(ISERROR(SMALL(E$2:E$400,ROW()-1)),"",INDIRECT("D"&amp;SMALL(E$2:E$400,ROW()-1)))</f>
        <v/>
      </c>
      <c r="B362" s="14" t="str">
        <f aca="true">IF(ROW()-1&lt;=J$1,INDIRECT("LD!I"&amp;SMALL(J$2:J$1000,ROW()-1),1),"")</f>
        <v/>
      </c>
      <c r="D362" s="17" t="str">
        <f aca="false">IF(Inventaires!H363="","",Inventaires!H363)</f>
        <v/>
      </c>
      <c r="E362" s="0" t="str">
        <f aca="false">IF(OR(D362="",D362=D363),"",ROW())</f>
        <v/>
      </c>
      <c r="F362" s="0" t="str">
        <f aca="false">IF(OR(Inventaires!H363="",Rapport!A$2&lt;&gt;Inventaires!H363),"",Inventaires!I363)</f>
        <v/>
      </c>
      <c r="G362" s="0" t="str">
        <f aca="false">IF(F362="","",ROW())</f>
        <v/>
      </c>
      <c r="H362" s="0" t="str">
        <f aca="false">IF(OR(F362&lt;&gt;Rapport!$C$1,F362=""),"",ROW())</f>
        <v/>
      </c>
      <c r="I362" s="17" t="str">
        <f aca="false">IF(COUNTIF($I361:I$3,F362)&lt;1,F362,"")</f>
        <v/>
      </c>
      <c r="J362" s="0" t="str">
        <f aca="false">IF(OR(I362=0,I362&lt;&gt;""),ROW(),"")</f>
        <v/>
      </c>
    </row>
    <row r="363" customFormat="false" ht="13.8" hidden="false" customHeight="false" outlineLevel="0" collapsed="false">
      <c r="A363" s="14" t="str">
        <f aca="true">IF(ISERROR(SMALL(E$2:E$400,ROW()-1)),"",INDIRECT("D"&amp;SMALL(E$2:E$400,ROW()-1)))</f>
        <v/>
      </c>
      <c r="B363" s="14" t="str">
        <f aca="true">IF(ROW()-1&lt;=J$1,INDIRECT("LD!I"&amp;SMALL(J$2:J$1000,ROW()-1),1),"")</f>
        <v/>
      </c>
      <c r="D363" s="17" t="str">
        <f aca="false">IF(Inventaires!H364="","",Inventaires!H364)</f>
        <v/>
      </c>
      <c r="E363" s="0" t="str">
        <f aca="false">IF(OR(D363="",D363=D364),"",ROW())</f>
        <v/>
      </c>
      <c r="F363" s="0" t="str">
        <f aca="false">IF(OR(Inventaires!H364="",Rapport!A$2&lt;&gt;Inventaires!H364),"",Inventaires!I364)</f>
        <v/>
      </c>
      <c r="G363" s="0" t="str">
        <f aca="false">IF(F363="","",ROW())</f>
        <v/>
      </c>
      <c r="H363" s="0" t="str">
        <f aca="false">IF(OR(F363&lt;&gt;Rapport!$C$1,F363=""),"",ROW())</f>
        <v/>
      </c>
      <c r="I363" s="17" t="str">
        <f aca="false">IF(COUNTIF($I362:I$3,F363)&lt;1,F363,"")</f>
        <v/>
      </c>
      <c r="J363" s="0" t="str">
        <f aca="false">IF(OR(I363=0,I363&lt;&gt;""),ROW(),"")</f>
        <v/>
      </c>
    </row>
    <row r="364" customFormat="false" ht="13.8" hidden="false" customHeight="false" outlineLevel="0" collapsed="false">
      <c r="A364" s="14" t="str">
        <f aca="true">IF(ISERROR(SMALL(E$2:E$400,ROW()-1)),"",INDIRECT("D"&amp;SMALL(E$2:E$400,ROW()-1)))</f>
        <v/>
      </c>
      <c r="B364" s="14" t="str">
        <f aca="true">IF(ROW()-1&lt;=J$1,INDIRECT("LD!I"&amp;SMALL(J$2:J$1000,ROW()-1),1),"")</f>
        <v/>
      </c>
      <c r="D364" s="17" t="str">
        <f aca="false">IF(Inventaires!H365="","",Inventaires!H365)</f>
        <v/>
      </c>
      <c r="E364" s="0" t="str">
        <f aca="false">IF(OR(D364="",D364=D365),"",ROW())</f>
        <v/>
      </c>
      <c r="F364" s="0" t="str">
        <f aca="false">IF(OR(Inventaires!H365="",Rapport!A$2&lt;&gt;Inventaires!H365),"",Inventaires!I365)</f>
        <v/>
      </c>
      <c r="G364" s="0" t="str">
        <f aca="false">IF(F364="","",ROW())</f>
        <v/>
      </c>
      <c r="H364" s="0" t="str">
        <f aca="false">IF(OR(F364&lt;&gt;Rapport!$C$1,F364=""),"",ROW())</f>
        <v/>
      </c>
      <c r="I364" s="17" t="str">
        <f aca="false">IF(COUNTIF($I363:I$3,F364)&lt;1,F364,"")</f>
        <v/>
      </c>
      <c r="J364" s="0" t="str">
        <f aca="false">IF(OR(I364=0,I364&lt;&gt;""),ROW(),"")</f>
        <v/>
      </c>
    </row>
    <row r="365" customFormat="false" ht="13.8" hidden="false" customHeight="false" outlineLevel="0" collapsed="false">
      <c r="A365" s="14" t="str">
        <f aca="true">IF(ISERROR(SMALL(E$2:E$400,ROW()-1)),"",INDIRECT("D"&amp;SMALL(E$2:E$400,ROW()-1)))</f>
        <v/>
      </c>
      <c r="B365" s="14" t="str">
        <f aca="true">IF(ROW()-1&lt;=J$1,INDIRECT("LD!I"&amp;SMALL(J$2:J$1000,ROW()-1),1),"")</f>
        <v/>
      </c>
      <c r="D365" s="17" t="str">
        <f aca="false">IF(Inventaires!H366="","",Inventaires!H366)</f>
        <v/>
      </c>
      <c r="E365" s="0" t="str">
        <f aca="false">IF(OR(D365="",D365=D366),"",ROW())</f>
        <v/>
      </c>
      <c r="F365" s="0" t="str">
        <f aca="false">IF(OR(Inventaires!H366="",Rapport!A$2&lt;&gt;Inventaires!H366),"",Inventaires!I366)</f>
        <v/>
      </c>
      <c r="G365" s="0" t="str">
        <f aca="false">IF(F365="","",ROW())</f>
        <v/>
      </c>
      <c r="H365" s="0" t="str">
        <f aca="false">IF(OR(F365&lt;&gt;Rapport!$C$1,F365=""),"",ROW())</f>
        <v/>
      </c>
      <c r="I365" s="17" t="str">
        <f aca="false">IF(COUNTIF($I364:I$3,F365)&lt;1,F365,"")</f>
        <v/>
      </c>
      <c r="J365" s="0" t="str">
        <f aca="false">IF(OR(I365=0,I365&lt;&gt;""),ROW(),"")</f>
        <v/>
      </c>
    </row>
    <row r="366" customFormat="false" ht="13.8" hidden="false" customHeight="false" outlineLevel="0" collapsed="false">
      <c r="A366" s="14" t="str">
        <f aca="true">IF(ISERROR(SMALL(E$2:E$400,ROW()-1)),"",INDIRECT("D"&amp;SMALL(E$2:E$400,ROW()-1)))</f>
        <v/>
      </c>
      <c r="B366" s="14" t="str">
        <f aca="true">IF(ROW()-1&lt;=J$1,INDIRECT("LD!I"&amp;SMALL(J$2:J$1000,ROW()-1),1),"")</f>
        <v/>
      </c>
      <c r="D366" s="17" t="str">
        <f aca="false">IF(Inventaires!H367="","",Inventaires!H367)</f>
        <v/>
      </c>
      <c r="E366" s="0" t="str">
        <f aca="false">IF(OR(D366="",D366=D367),"",ROW())</f>
        <v/>
      </c>
      <c r="F366" s="0" t="str">
        <f aca="false">IF(OR(Inventaires!H367="",Rapport!A$2&lt;&gt;Inventaires!H367),"",Inventaires!I367)</f>
        <v/>
      </c>
      <c r="G366" s="0" t="str">
        <f aca="false">IF(F366="","",ROW())</f>
        <v/>
      </c>
      <c r="H366" s="0" t="str">
        <f aca="false">IF(OR(F366&lt;&gt;Rapport!$C$1,F366=""),"",ROW())</f>
        <v/>
      </c>
      <c r="I366" s="17" t="str">
        <f aca="false">IF(COUNTIF($I365:I$3,F366)&lt;1,F366,"")</f>
        <v/>
      </c>
      <c r="J366" s="0" t="str">
        <f aca="false">IF(OR(I366=0,I366&lt;&gt;""),ROW(),"")</f>
        <v/>
      </c>
    </row>
    <row r="367" customFormat="false" ht="13.8" hidden="false" customHeight="false" outlineLevel="0" collapsed="false">
      <c r="A367" s="14" t="str">
        <f aca="true">IF(ISERROR(SMALL(E$2:E$400,ROW()-1)),"",INDIRECT("D"&amp;SMALL(E$2:E$400,ROW()-1)))</f>
        <v/>
      </c>
      <c r="B367" s="14" t="str">
        <f aca="true">IF(ROW()-1&lt;=J$1,INDIRECT("LD!I"&amp;SMALL(J$2:J$1000,ROW()-1),1),"")</f>
        <v/>
      </c>
      <c r="D367" s="17" t="str">
        <f aca="false">IF(Inventaires!H368="","",Inventaires!H368)</f>
        <v/>
      </c>
      <c r="E367" s="0" t="str">
        <f aca="false">IF(OR(D367="",D367=D368),"",ROW())</f>
        <v/>
      </c>
      <c r="F367" s="0" t="str">
        <f aca="false">IF(OR(Inventaires!H368="",Rapport!A$2&lt;&gt;Inventaires!H368),"",Inventaires!I368)</f>
        <v/>
      </c>
      <c r="G367" s="0" t="str">
        <f aca="false">IF(F367="","",ROW())</f>
        <v/>
      </c>
      <c r="H367" s="0" t="str">
        <f aca="false">IF(OR(F367&lt;&gt;Rapport!$C$1,F367=""),"",ROW())</f>
        <v/>
      </c>
      <c r="I367" s="17" t="str">
        <f aca="false">IF(COUNTIF($I366:I$3,F367)&lt;1,F367,"")</f>
        <v/>
      </c>
      <c r="J367" s="0" t="str">
        <f aca="false">IF(OR(I367=0,I367&lt;&gt;""),ROW(),"")</f>
        <v/>
      </c>
    </row>
    <row r="368" customFormat="false" ht="13.8" hidden="false" customHeight="false" outlineLevel="0" collapsed="false">
      <c r="A368" s="14" t="str">
        <f aca="true">IF(ISERROR(SMALL(E$2:E$400,ROW()-1)),"",INDIRECT("D"&amp;SMALL(E$2:E$400,ROW()-1)))</f>
        <v/>
      </c>
      <c r="B368" s="14" t="str">
        <f aca="true">IF(ROW()-1&lt;=J$1,INDIRECT("LD!I"&amp;SMALL(J$2:J$1000,ROW()-1),1),"")</f>
        <v/>
      </c>
      <c r="D368" s="17" t="str">
        <f aca="false">IF(Inventaires!H369="","",Inventaires!H369)</f>
        <v/>
      </c>
      <c r="E368" s="0" t="str">
        <f aca="false">IF(OR(D368="",D368=D369),"",ROW())</f>
        <v/>
      </c>
      <c r="F368" s="0" t="str">
        <f aca="false">IF(OR(Inventaires!H369="",Rapport!A$2&lt;&gt;Inventaires!H369),"",Inventaires!I369)</f>
        <v/>
      </c>
      <c r="G368" s="0" t="str">
        <f aca="false">IF(F368="","",ROW())</f>
        <v/>
      </c>
      <c r="H368" s="0" t="str">
        <f aca="false">IF(OR(F368&lt;&gt;Rapport!$C$1,F368=""),"",ROW())</f>
        <v/>
      </c>
      <c r="I368" s="17" t="str">
        <f aca="false">IF(COUNTIF($I367:I$3,F368)&lt;1,F368,"")</f>
        <v/>
      </c>
      <c r="J368" s="0" t="str">
        <f aca="false">IF(OR(I368=0,I368&lt;&gt;""),ROW(),"")</f>
        <v/>
      </c>
    </row>
    <row r="369" customFormat="false" ht="13.8" hidden="false" customHeight="false" outlineLevel="0" collapsed="false">
      <c r="A369" s="14" t="str">
        <f aca="true">IF(ISERROR(SMALL(E$2:E$400,ROW()-1)),"",INDIRECT("D"&amp;SMALL(E$2:E$400,ROW()-1)))</f>
        <v/>
      </c>
      <c r="B369" s="14" t="str">
        <f aca="true">IF(ROW()-1&lt;=J$1,INDIRECT("LD!I"&amp;SMALL(J$2:J$1000,ROW()-1),1),"")</f>
        <v/>
      </c>
      <c r="D369" s="17" t="str">
        <f aca="false">IF(Inventaires!H370="","",Inventaires!H370)</f>
        <v/>
      </c>
      <c r="E369" s="0" t="str">
        <f aca="false">IF(OR(D369="",D369=D370),"",ROW())</f>
        <v/>
      </c>
      <c r="F369" s="0" t="str">
        <f aca="false">IF(OR(Inventaires!H370="",Rapport!A$2&lt;&gt;Inventaires!H370),"",Inventaires!I370)</f>
        <v/>
      </c>
      <c r="G369" s="0" t="str">
        <f aca="false">IF(F369="","",ROW())</f>
        <v/>
      </c>
      <c r="H369" s="0" t="str">
        <f aca="false">IF(OR(F369&lt;&gt;Rapport!$C$1,F369=""),"",ROW())</f>
        <v/>
      </c>
      <c r="I369" s="17" t="str">
        <f aca="false">IF(COUNTIF($I368:I$3,F369)&lt;1,F369,"")</f>
        <v/>
      </c>
      <c r="J369" s="0" t="str">
        <f aca="false">IF(OR(I369=0,I369&lt;&gt;""),ROW(),"")</f>
        <v/>
      </c>
    </row>
    <row r="370" customFormat="false" ht="13.8" hidden="false" customHeight="false" outlineLevel="0" collapsed="false">
      <c r="A370" s="14" t="str">
        <f aca="true">IF(ISERROR(SMALL(E$2:E$400,ROW()-1)),"",INDIRECT("D"&amp;SMALL(E$2:E$400,ROW()-1)))</f>
        <v/>
      </c>
      <c r="B370" s="14" t="str">
        <f aca="true">IF(ROW()-1&lt;=J$1,INDIRECT("LD!I"&amp;SMALL(J$2:J$1000,ROW()-1),1),"")</f>
        <v/>
      </c>
      <c r="D370" s="17" t="str">
        <f aca="false">IF(Inventaires!H371="","",Inventaires!H371)</f>
        <v/>
      </c>
      <c r="E370" s="0" t="str">
        <f aca="false">IF(OR(D370="",D370=D371),"",ROW())</f>
        <v/>
      </c>
      <c r="F370" s="0" t="str">
        <f aca="false">IF(OR(Inventaires!H371="",Rapport!A$2&lt;&gt;Inventaires!H371),"",Inventaires!I371)</f>
        <v/>
      </c>
      <c r="G370" s="0" t="str">
        <f aca="false">IF(F370="","",ROW())</f>
        <v/>
      </c>
      <c r="H370" s="0" t="str">
        <f aca="false">IF(OR(F370&lt;&gt;Rapport!$C$1,F370=""),"",ROW())</f>
        <v/>
      </c>
      <c r="I370" s="17" t="str">
        <f aca="false">IF(COUNTIF($I369:I$3,F370)&lt;1,F370,"")</f>
        <v/>
      </c>
      <c r="J370" s="0" t="str">
        <f aca="false">IF(OR(I370=0,I370&lt;&gt;""),ROW(),"")</f>
        <v/>
      </c>
    </row>
    <row r="371" customFormat="false" ht="13.8" hidden="false" customHeight="false" outlineLevel="0" collapsed="false">
      <c r="A371" s="14" t="str">
        <f aca="true">IF(ISERROR(SMALL(E$2:E$400,ROW()-1)),"",INDIRECT("D"&amp;SMALL(E$2:E$400,ROW()-1)))</f>
        <v/>
      </c>
      <c r="B371" s="14" t="str">
        <f aca="true">IF(ROW()-1&lt;=J$1,INDIRECT("LD!I"&amp;SMALL(J$2:J$1000,ROW()-1),1),"")</f>
        <v/>
      </c>
      <c r="D371" s="17" t="str">
        <f aca="false">IF(Inventaires!H372="","",Inventaires!H372)</f>
        <v/>
      </c>
      <c r="E371" s="0" t="str">
        <f aca="false">IF(OR(D371="",D371=D372),"",ROW())</f>
        <v/>
      </c>
      <c r="F371" s="0" t="str">
        <f aca="false">IF(OR(Inventaires!H372="",Rapport!A$2&lt;&gt;Inventaires!H372),"",Inventaires!I372)</f>
        <v/>
      </c>
      <c r="G371" s="0" t="str">
        <f aca="false">IF(F371="","",ROW())</f>
        <v/>
      </c>
      <c r="H371" s="0" t="str">
        <f aca="false">IF(OR(F371&lt;&gt;Rapport!$C$1,F371=""),"",ROW())</f>
        <v/>
      </c>
      <c r="I371" s="17" t="str">
        <f aca="false">IF(COUNTIF($I370:I$3,F371)&lt;1,F371,"")</f>
        <v/>
      </c>
      <c r="J371" s="0" t="str">
        <f aca="false">IF(OR(I371=0,I371&lt;&gt;""),ROW(),"")</f>
        <v/>
      </c>
    </row>
    <row r="372" customFormat="false" ht="13.8" hidden="false" customHeight="false" outlineLevel="0" collapsed="false">
      <c r="A372" s="14" t="str">
        <f aca="true">IF(ISERROR(SMALL(E$2:E$400,ROW()-1)),"",INDIRECT("D"&amp;SMALL(E$2:E$400,ROW()-1)))</f>
        <v/>
      </c>
      <c r="B372" s="14" t="str">
        <f aca="true">IF(ROW()-1&lt;=J$1,INDIRECT("LD!I"&amp;SMALL(J$2:J$1000,ROW()-1),1),"")</f>
        <v/>
      </c>
      <c r="D372" s="17" t="str">
        <f aca="false">IF(Inventaires!H373="","",Inventaires!H373)</f>
        <v/>
      </c>
      <c r="E372" s="0" t="str">
        <f aca="false">IF(OR(D372="",D372=D373),"",ROW())</f>
        <v/>
      </c>
      <c r="F372" s="0" t="str">
        <f aca="false">IF(OR(Inventaires!H373="",Rapport!A$2&lt;&gt;Inventaires!H373),"",Inventaires!I373)</f>
        <v/>
      </c>
      <c r="G372" s="0" t="str">
        <f aca="false">IF(F372="","",ROW())</f>
        <v/>
      </c>
      <c r="H372" s="0" t="str">
        <f aca="false">IF(OR(F372&lt;&gt;Rapport!$C$1,F372=""),"",ROW())</f>
        <v/>
      </c>
      <c r="I372" s="17" t="str">
        <f aca="false">IF(COUNTIF($I371:I$3,F372)&lt;1,F372,"")</f>
        <v/>
      </c>
      <c r="J372" s="0" t="str">
        <f aca="false">IF(OR(I372=0,I372&lt;&gt;""),ROW(),"")</f>
        <v/>
      </c>
    </row>
    <row r="373" customFormat="false" ht="13.8" hidden="false" customHeight="false" outlineLevel="0" collapsed="false">
      <c r="A373" s="14" t="str">
        <f aca="true">IF(ISERROR(SMALL(E$2:E$400,ROW()-1)),"",INDIRECT("D"&amp;SMALL(E$2:E$400,ROW()-1)))</f>
        <v/>
      </c>
      <c r="B373" s="14" t="str">
        <f aca="true">IF(ROW()-1&lt;=J$1,INDIRECT("LD!I"&amp;SMALL(J$2:J$1000,ROW()-1),1),"")</f>
        <v/>
      </c>
      <c r="D373" s="17" t="str">
        <f aca="false">IF(Inventaires!H374="","",Inventaires!H374)</f>
        <v/>
      </c>
      <c r="E373" s="0" t="str">
        <f aca="false">IF(OR(D373="",D373=D374),"",ROW())</f>
        <v/>
      </c>
      <c r="F373" s="0" t="str">
        <f aca="false">IF(OR(Inventaires!H374="",Rapport!A$2&lt;&gt;Inventaires!H374),"",Inventaires!I374)</f>
        <v/>
      </c>
      <c r="G373" s="0" t="str">
        <f aca="false">IF(F373="","",ROW())</f>
        <v/>
      </c>
      <c r="H373" s="0" t="str">
        <f aca="false">IF(OR(F373&lt;&gt;Rapport!$C$1,F373=""),"",ROW())</f>
        <v/>
      </c>
      <c r="I373" s="17" t="str">
        <f aca="false">IF(COUNTIF($I372:I$3,F373)&lt;1,F373,"")</f>
        <v/>
      </c>
      <c r="J373" s="0" t="str">
        <f aca="false">IF(OR(I373=0,I373&lt;&gt;""),ROW(),"")</f>
        <v/>
      </c>
    </row>
    <row r="374" customFormat="false" ht="13.8" hidden="false" customHeight="false" outlineLevel="0" collapsed="false">
      <c r="A374" s="14" t="str">
        <f aca="true">IF(ISERROR(SMALL(E$2:E$400,ROW()-1)),"",INDIRECT("D"&amp;SMALL(E$2:E$400,ROW()-1)))</f>
        <v/>
      </c>
      <c r="B374" s="14" t="str">
        <f aca="true">IF(ROW()-1&lt;=J$1,INDIRECT("LD!I"&amp;SMALL(J$2:J$1000,ROW()-1),1),"")</f>
        <v/>
      </c>
      <c r="D374" s="17" t="str">
        <f aca="false">IF(Inventaires!H375="","",Inventaires!H375)</f>
        <v/>
      </c>
      <c r="E374" s="0" t="str">
        <f aca="false">IF(OR(D374="",D374=D375),"",ROW())</f>
        <v/>
      </c>
      <c r="F374" s="0" t="str">
        <f aca="false">IF(OR(Inventaires!H375="",Rapport!A$2&lt;&gt;Inventaires!H375),"",Inventaires!I375)</f>
        <v/>
      </c>
      <c r="G374" s="0" t="str">
        <f aca="false">IF(F374="","",ROW())</f>
        <v/>
      </c>
      <c r="H374" s="0" t="str">
        <f aca="false">IF(OR(F374&lt;&gt;Rapport!$C$1,F374=""),"",ROW())</f>
        <v/>
      </c>
      <c r="I374" s="17" t="str">
        <f aca="false">IF(COUNTIF($I373:I$3,F374)&lt;1,F374,"")</f>
        <v/>
      </c>
      <c r="J374" s="0" t="str">
        <f aca="false">IF(OR(I374=0,I374&lt;&gt;""),ROW(),"")</f>
        <v/>
      </c>
    </row>
    <row r="375" customFormat="false" ht="13.8" hidden="false" customHeight="false" outlineLevel="0" collapsed="false">
      <c r="A375" s="14" t="str">
        <f aca="true">IF(ISERROR(SMALL(E$2:E$400,ROW()-1)),"",INDIRECT("D"&amp;SMALL(E$2:E$400,ROW()-1)))</f>
        <v/>
      </c>
      <c r="B375" s="14" t="str">
        <f aca="true">IF(ROW()-1&lt;=J$1,INDIRECT("LD!I"&amp;SMALL(J$2:J$1000,ROW()-1),1),"")</f>
        <v/>
      </c>
      <c r="D375" s="17" t="str">
        <f aca="false">IF(Inventaires!H376="","",Inventaires!H376)</f>
        <v/>
      </c>
      <c r="E375" s="0" t="str">
        <f aca="false">IF(OR(D375="",D375=D376),"",ROW())</f>
        <v/>
      </c>
      <c r="F375" s="0" t="str">
        <f aca="false">IF(OR(Inventaires!H376="",Rapport!A$2&lt;&gt;Inventaires!H376),"",Inventaires!I376)</f>
        <v/>
      </c>
      <c r="G375" s="0" t="str">
        <f aca="false">IF(F375="","",ROW())</f>
        <v/>
      </c>
      <c r="H375" s="0" t="str">
        <f aca="false">IF(OR(F375&lt;&gt;Rapport!$C$1,F375=""),"",ROW())</f>
        <v/>
      </c>
      <c r="I375" s="17" t="str">
        <f aca="false">IF(COUNTIF($I374:I$3,F375)&lt;1,F375,"")</f>
        <v/>
      </c>
      <c r="J375" s="0" t="str">
        <f aca="false">IF(OR(I375=0,I375&lt;&gt;""),ROW(),"")</f>
        <v/>
      </c>
    </row>
    <row r="376" customFormat="false" ht="13.8" hidden="false" customHeight="false" outlineLevel="0" collapsed="false">
      <c r="A376" s="14" t="str">
        <f aca="true">IF(ISERROR(SMALL(E$2:E$400,ROW()-1)),"",INDIRECT("D"&amp;SMALL(E$2:E$400,ROW()-1)))</f>
        <v/>
      </c>
      <c r="B376" s="14" t="str">
        <f aca="true">IF(ROW()-1&lt;=J$1,INDIRECT("LD!I"&amp;SMALL(J$2:J$1000,ROW()-1),1),"")</f>
        <v/>
      </c>
      <c r="D376" s="17" t="str">
        <f aca="false">IF(Inventaires!H377="","",Inventaires!H377)</f>
        <v/>
      </c>
      <c r="E376" s="0" t="str">
        <f aca="false">IF(OR(D376="",D376=D377),"",ROW())</f>
        <v/>
      </c>
      <c r="F376" s="0" t="str">
        <f aca="false">IF(OR(Inventaires!H377="",Rapport!A$2&lt;&gt;Inventaires!H377),"",Inventaires!I377)</f>
        <v/>
      </c>
      <c r="G376" s="0" t="str">
        <f aca="false">IF(F376="","",ROW())</f>
        <v/>
      </c>
      <c r="H376" s="0" t="str">
        <f aca="false">IF(OR(F376&lt;&gt;Rapport!$C$1,F376=""),"",ROW())</f>
        <v/>
      </c>
      <c r="I376" s="17" t="str">
        <f aca="false">IF(COUNTIF($I375:I$3,F376)&lt;1,F376,"")</f>
        <v/>
      </c>
      <c r="J376" s="0" t="str">
        <f aca="false">IF(OR(I376=0,I376&lt;&gt;""),ROW(),"")</f>
        <v/>
      </c>
    </row>
    <row r="377" customFormat="false" ht="13.8" hidden="false" customHeight="false" outlineLevel="0" collapsed="false">
      <c r="A377" s="14" t="str">
        <f aca="true">IF(ISERROR(SMALL(E$2:E$400,ROW()-1)),"",INDIRECT("D"&amp;SMALL(E$2:E$400,ROW()-1)))</f>
        <v/>
      </c>
      <c r="B377" s="14" t="str">
        <f aca="true">IF(ROW()-1&lt;=J$1,INDIRECT("LD!I"&amp;SMALL(J$2:J$1000,ROW()-1),1),"")</f>
        <v/>
      </c>
      <c r="D377" s="17" t="str">
        <f aca="false">IF(Inventaires!H378="","",Inventaires!H378)</f>
        <v/>
      </c>
      <c r="E377" s="0" t="str">
        <f aca="false">IF(OR(D377="",D377=D378),"",ROW())</f>
        <v/>
      </c>
      <c r="F377" s="0" t="str">
        <f aca="false">IF(OR(Inventaires!H378="",Rapport!A$2&lt;&gt;Inventaires!H378),"",Inventaires!I378)</f>
        <v/>
      </c>
      <c r="G377" s="0" t="str">
        <f aca="false">IF(F377="","",ROW())</f>
        <v/>
      </c>
      <c r="H377" s="0" t="str">
        <f aca="false">IF(OR(F377&lt;&gt;Rapport!$C$1,F377=""),"",ROW())</f>
        <v/>
      </c>
      <c r="I377" s="17" t="str">
        <f aca="false">IF(COUNTIF($I376:I$3,F377)&lt;1,F377,"")</f>
        <v/>
      </c>
      <c r="J377" s="0" t="str">
        <f aca="false">IF(OR(I377=0,I377&lt;&gt;""),ROW(),"")</f>
        <v/>
      </c>
    </row>
    <row r="378" customFormat="false" ht="13.8" hidden="false" customHeight="false" outlineLevel="0" collapsed="false">
      <c r="A378" s="14" t="str">
        <f aca="true">IF(ISERROR(SMALL(E$2:E$400,ROW()-1)),"",INDIRECT("D"&amp;SMALL(E$2:E$400,ROW()-1)))</f>
        <v/>
      </c>
      <c r="B378" s="14" t="str">
        <f aca="true">IF(ROW()-1&lt;=J$1,INDIRECT("LD!I"&amp;SMALL(J$2:J$1000,ROW()-1),1),"")</f>
        <v/>
      </c>
      <c r="D378" s="17" t="str">
        <f aca="false">IF(Inventaires!H379="","",Inventaires!H379)</f>
        <v/>
      </c>
      <c r="E378" s="0" t="str">
        <f aca="false">IF(OR(D378="",D378=D379),"",ROW())</f>
        <v/>
      </c>
      <c r="F378" s="0" t="str">
        <f aca="false">IF(OR(Inventaires!H379="",Rapport!A$2&lt;&gt;Inventaires!H379),"",Inventaires!I379)</f>
        <v/>
      </c>
      <c r="G378" s="0" t="str">
        <f aca="false">IF(F378="","",ROW())</f>
        <v/>
      </c>
      <c r="H378" s="0" t="str">
        <f aca="false">IF(OR(F378&lt;&gt;Rapport!$C$1,F378=""),"",ROW())</f>
        <v/>
      </c>
      <c r="I378" s="17" t="str">
        <f aca="false">IF(COUNTIF($I377:I$3,F378)&lt;1,F378,"")</f>
        <v/>
      </c>
      <c r="J378" s="0" t="str">
        <f aca="false">IF(OR(I378=0,I378&lt;&gt;""),ROW(),"")</f>
        <v/>
      </c>
    </row>
    <row r="379" customFormat="false" ht="13.8" hidden="false" customHeight="false" outlineLevel="0" collapsed="false">
      <c r="A379" s="14" t="str">
        <f aca="true">IF(ISERROR(SMALL(E$2:E$400,ROW()-1)),"",INDIRECT("D"&amp;SMALL(E$2:E$400,ROW()-1)))</f>
        <v/>
      </c>
      <c r="B379" s="14" t="str">
        <f aca="true">IF(ROW()-1&lt;=J$1,INDIRECT("LD!I"&amp;SMALL(J$2:J$1000,ROW()-1),1),"")</f>
        <v/>
      </c>
      <c r="D379" s="17" t="str">
        <f aca="false">IF(Inventaires!H380="","",Inventaires!H380)</f>
        <v/>
      </c>
      <c r="E379" s="0" t="str">
        <f aca="false">IF(OR(D379="",D379=D380),"",ROW())</f>
        <v/>
      </c>
      <c r="F379" s="0" t="str">
        <f aca="false">IF(OR(Inventaires!H380="",Rapport!A$2&lt;&gt;Inventaires!H380),"",Inventaires!I380)</f>
        <v/>
      </c>
      <c r="G379" s="0" t="str">
        <f aca="false">IF(F379="","",ROW())</f>
        <v/>
      </c>
      <c r="H379" s="0" t="str">
        <f aca="false">IF(OR(F379&lt;&gt;Rapport!$C$1,F379=""),"",ROW())</f>
        <v/>
      </c>
      <c r="I379" s="17" t="str">
        <f aca="false">IF(COUNTIF($I378:I$3,F379)&lt;1,F379,"")</f>
        <v/>
      </c>
      <c r="J379" s="0" t="str">
        <f aca="false">IF(OR(I379=0,I379&lt;&gt;""),ROW(),"")</f>
        <v/>
      </c>
    </row>
    <row r="380" customFormat="false" ht="13.8" hidden="false" customHeight="false" outlineLevel="0" collapsed="false">
      <c r="A380" s="14" t="str">
        <f aca="true">IF(ISERROR(SMALL(E$2:E$400,ROW()-1)),"",INDIRECT("D"&amp;SMALL(E$2:E$400,ROW()-1)))</f>
        <v/>
      </c>
      <c r="B380" s="14" t="str">
        <f aca="true">IF(ROW()-1&lt;=J$1,INDIRECT("LD!I"&amp;SMALL(J$2:J$1000,ROW()-1),1),"")</f>
        <v/>
      </c>
      <c r="D380" s="17" t="str">
        <f aca="false">IF(Inventaires!H381="","",Inventaires!H381)</f>
        <v/>
      </c>
      <c r="E380" s="0" t="str">
        <f aca="false">IF(OR(D380="",D380=D381),"",ROW())</f>
        <v/>
      </c>
      <c r="F380" s="0" t="str">
        <f aca="false">IF(OR(Inventaires!H381="",Rapport!A$2&lt;&gt;Inventaires!H381),"",Inventaires!I381)</f>
        <v/>
      </c>
      <c r="G380" s="0" t="str">
        <f aca="false">IF(F380="","",ROW())</f>
        <v/>
      </c>
      <c r="H380" s="0" t="str">
        <f aca="false">IF(OR(F380&lt;&gt;Rapport!$C$1,F380=""),"",ROW())</f>
        <v/>
      </c>
      <c r="I380" s="17" t="str">
        <f aca="false">IF(COUNTIF($I379:I$3,F380)&lt;1,F380,"")</f>
        <v/>
      </c>
      <c r="J380" s="0" t="str">
        <f aca="false">IF(OR(I380=0,I380&lt;&gt;""),ROW(),"")</f>
        <v/>
      </c>
    </row>
    <row r="381" customFormat="false" ht="13.8" hidden="false" customHeight="false" outlineLevel="0" collapsed="false">
      <c r="A381" s="14" t="str">
        <f aca="true">IF(ISERROR(SMALL(E$2:E$400,ROW()-1)),"",INDIRECT("D"&amp;SMALL(E$2:E$400,ROW()-1)))</f>
        <v/>
      </c>
      <c r="B381" s="14" t="str">
        <f aca="true">IF(ROW()-1&lt;=J$1,INDIRECT("LD!I"&amp;SMALL(J$2:J$1000,ROW()-1),1),"")</f>
        <v/>
      </c>
      <c r="D381" s="17" t="str">
        <f aca="false">IF(Inventaires!H382="","",Inventaires!H382)</f>
        <v/>
      </c>
      <c r="E381" s="0" t="str">
        <f aca="false">IF(OR(D381="",D381=D382),"",ROW())</f>
        <v/>
      </c>
      <c r="F381" s="0" t="str">
        <f aca="false">IF(OR(Inventaires!H382="",Rapport!A$2&lt;&gt;Inventaires!H382),"",Inventaires!I382)</f>
        <v/>
      </c>
      <c r="G381" s="0" t="str">
        <f aca="false">IF(F381="","",ROW())</f>
        <v/>
      </c>
      <c r="H381" s="0" t="str">
        <f aca="false">IF(OR(F381&lt;&gt;Rapport!$C$1,F381=""),"",ROW())</f>
        <v/>
      </c>
      <c r="I381" s="17" t="str">
        <f aca="false">IF(COUNTIF($I380:I$3,F381)&lt;1,F381,"")</f>
        <v/>
      </c>
      <c r="J381" s="0" t="str">
        <f aca="false">IF(OR(I381=0,I381&lt;&gt;""),ROW(),"")</f>
        <v/>
      </c>
    </row>
    <row r="382" customFormat="false" ht="13.8" hidden="false" customHeight="false" outlineLevel="0" collapsed="false">
      <c r="A382" s="14" t="str">
        <f aca="true">IF(ISERROR(SMALL(E$2:E$400,ROW()-1)),"",INDIRECT("D"&amp;SMALL(E$2:E$400,ROW()-1)))</f>
        <v/>
      </c>
      <c r="B382" s="14" t="str">
        <f aca="true">IF(ROW()-1&lt;=J$1,INDIRECT("LD!I"&amp;SMALL(J$2:J$1000,ROW()-1),1),"")</f>
        <v/>
      </c>
      <c r="D382" s="17" t="str">
        <f aca="false">IF(Inventaires!H383="","",Inventaires!H383)</f>
        <v/>
      </c>
      <c r="E382" s="0" t="str">
        <f aca="false">IF(OR(D382="",D382=D383),"",ROW())</f>
        <v/>
      </c>
      <c r="F382" s="0" t="str">
        <f aca="false">IF(OR(Inventaires!H383="",Rapport!A$2&lt;&gt;Inventaires!H383),"",Inventaires!I383)</f>
        <v/>
      </c>
      <c r="G382" s="0" t="str">
        <f aca="false">IF(F382="","",ROW())</f>
        <v/>
      </c>
      <c r="H382" s="0" t="str">
        <f aca="false">IF(OR(F382&lt;&gt;Rapport!$C$1,F382=""),"",ROW())</f>
        <v/>
      </c>
      <c r="I382" s="17" t="str">
        <f aca="false">IF(COUNTIF($I381:I$3,F382)&lt;1,F382,"")</f>
        <v/>
      </c>
      <c r="J382" s="0" t="str">
        <f aca="false">IF(OR(I382=0,I382&lt;&gt;""),ROW(),"")</f>
        <v/>
      </c>
    </row>
    <row r="383" customFormat="false" ht="13.8" hidden="false" customHeight="false" outlineLevel="0" collapsed="false">
      <c r="A383" s="14" t="str">
        <f aca="true">IF(ISERROR(SMALL(E$2:E$400,ROW()-1)),"",INDIRECT("D"&amp;SMALL(E$2:E$400,ROW()-1)))</f>
        <v/>
      </c>
      <c r="B383" s="14" t="str">
        <f aca="true">IF(ROW()-1&lt;=J$1,INDIRECT("LD!I"&amp;SMALL(J$2:J$1000,ROW()-1),1),"")</f>
        <v/>
      </c>
      <c r="D383" s="17" t="str">
        <f aca="false">IF(Inventaires!H384="","",Inventaires!H384)</f>
        <v/>
      </c>
      <c r="E383" s="0" t="str">
        <f aca="false">IF(OR(D383="",D383=D384),"",ROW())</f>
        <v/>
      </c>
      <c r="F383" s="0" t="str">
        <f aca="false">IF(OR(Inventaires!H384="",Rapport!A$2&lt;&gt;Inventaires!H384),"",Inventaires!I384)</f>
        <v/>
      </c>
      <c r="G383" s="0" t="str">
        <f aca="false">IF(F383="","",ROW())</f>
        <v/>
      </c>
      <c r="H383" s="0" t="str">
        <f aca="false">IF(OR(F383&lt;&gt;Rapport!$C$1,F383=""),"",ROW())</f>
        <v/>
      </c>
      <c r="I383" s="17" t="str">
        <f aca="false">IF(COUNTIF($I382:I$3,F383)&lt;1,F383,"")</f>
        <v/>
      </c>
      <c r="J383" s="0" t="str">
        <f aca="false">IF(OR(I383=0,I383&lt;&gt;""),ROW(),"")</f>
        <v/>
      </c>
    </row>
    <row r="384" customFormat="false" ht="13.8" hidden="false" customHeight="false" outlineLevel="0" collapsed="false">
      <c r="A384" s="14" t="str">
        <f aca="true">IF(ISERROR(SMALL(E$2:E$400,ROW()-1)),"",INDIRECT("D"&amp;SMALL(E$2:E$400,ROW()-1)))</f>
        <v/>
      </c>
      <c r="B384" s="14" t="str">
        <f aca="true">IF(ROW()-1&lt;=J$1,INDIRECT("LD!I"&amp;SMALL(J$2:J$1000,ROW()-1),1),"")</f>
        <v/>
      </c>
      <c r="D384" s="17" t="str">
        <f aca="false">IF(Inventaires!H385="","",Inventaires!H385)</f>
        <v/>
      </c>
      <c r="E384" s="0" t="str">
        <f aca="false">IF(OR(D384="",D384=D385),"",ROW())</f>
        <v/>
      </c>
      <c r="F384" s="0" t="str">
        <f aca="false">IF(OR(Inventaires!H385="",Rapport!A$2&lt;&gt;Inventaires!H385),"",Inventaires!I385)</f>
        <v/>
      </c>
      <c r="G384" s="0" t="str">
        <f aca="false">IF(F384="","",ROW())</f>
        <v/>
      </c>
      <c r="H384" s="0" t="str">
        <f aca="false">IF(OR(F384&lt;&gt;Rapport!$C$1,F384=""),"",ROW())</f>
        <v/>
      </c>
      <c r="I384" s="17" t="str">
        <f aca="false">IF(COUNTIF($I383:I$3,F384)&lt;1,F384,"")</f>
        <v/>
      </c>
      <c r="J384" s="0" t="str">
        <f aca="false">IF(OR(I384=0,I384&lt;&gt;""),ROW(),"")</f>
        <v/>
      </c>
    </row>
    <row r="385" customFormat="false" ht="13.8" hidden="false" customHeight="false" outlineLevel="0" collapsed="false">
      <c r="A385" s="14" t="str">
        <f aca="true">IF(ISERROR(SMALL(E$2:E$400,ROW()-1)),"",INDIRECT("D"&amp;SMALL(E$2:E$400,ROW()-1)))</f>
        <v/>
      </c>
      <c r="B385" s="14" t="str">
        <f aca="true">IF(ROW()-1&lt;=J$1,INDIRECT("LD!I"&amp;SMALL(J$2:J$1000,ROW()-1),1),"")</f>
        <v/>
      </c>
      <c r="D385" s="17" t="str">
        <f aca="false">IF(Inventaires!H386="","",Inventaires!H386)</f>
        <v/>
      </c>
      <c r="E385" s="0" t="str">
        <f aca="false">IF(OR(D385="",D385=D386),"",ROW())</f>
        <v/>
      </c>
      <c r="F385" s="0" t="str">
        <f aca="false">IF(OR(Inventaires!H386="",Rapport!A$2&lt;&gt;Inventaires!H386),"",Inventaires!I386)</f>
        <v/>
      </c>
      <c r="G385" s="0" t="str">
        <f aca="false">IF(F385="","",ROW())</f>
        <v/>
      </c>
      <c r="H385" s="0" t="str">
        <f aca="false">IF(OR(F385&lt;&gt;Rapport!$C$1,F385=""),"",ROW())</f>
        <v/>
      </c>
      <c r="I385" s="17" t="str">
        <f aca="false">IF(COUNTIF($I384:I$3,F385)&lt;1,F385,"")</f>
        <v/>
      </c>
      <c r="J385" s="0" t="str">
        <f aca="false">IF(OR(I385=0,I385&lt;&gt;""),ROW(),"")</f>
        <v/>
      </c>
    </row>
    <row r="386" customFormat="false" ht="13.8" hidden="false" customHeight="false" outlineLevel="0" collapsed="false">
      <c r="A386" s="14" t="str">
        <f aca="true">IF(ISERROR(SMALL(E$2:E$400,ROW()-1)),"",INDIRECT("D"&amp;SMALL(E$2:E$400,ROW()-1)))</f>
        <v/>
      </c>
      <c r="B386" s="14" t="str">
        <f aca="true">IF(ROW()-1&lt;=J$1,INDIRECT("LD!I"&amp;SMALL(J$2:J$1000,ROW()-1),1),"")</f>
        <v/>
      </c>
      <c r="D386" s="17" t="str">
        <f aca="false">IF(Inventaires!H387="","",Inventaires!H387)</f>
        <v/>
      </c>
      <c r="E386" s="0" t="str">
        <f aca="false">IF(OR(D386="",D386=D387),"",ROW())</f>
        <v/>
      </c>
      <c r="F386" s="0" t="str">
        <f aca="false">IF(OR(Inventaires!H387="",Rapport!A$2&lt;&gt;Inventaires!H387),"",Inventaires!I387)</f>
        <v/>
      </c>
      <c r="G386" s="0" t="str">
        <f aca="false">IF(F386="","",ROW())</f>
        <v/>
      </c>
      <c r="H386" s="0" t="str">
        <f aca="false">IF(OR(F386&lt;&gt;Rapport!$C$1,F386=""),"",ROW())</f>
        <v/>
      </c>
      <c r="I386" s="17" t="str">
        <f aca="false">IF(COUNTIF($I385:I$3,F386)&lt;1,F386,"")</f>
        <v/>
      </c>
      <c r="J386" s="0" t="str">
        <f aca="false">IF(OR(I386=0,I386&lt;&gt;""),ROW(),"")</f>
        <v/>
      </c>
    </row>
    <row r="387" customFormat="false" ht="13.8" hidden="false" customHeight="false" outlineLevel="0" collapsed="false">
      <c r="A387" s="14" t="str">
        <f aca="true">IF(ISERROR(SMALL(E$2:E$400,ROW()-1)),"",INDIRECT("D"&amp;SMALL(E$2:E$400,ROW()-1)))</f>
        <v/>
      </c>
      <c r="B387" s="14" t="str">
        <f aca="true">IF(ROW()-1&lt;=J$1,INDIRECT("LD!I"&amp;SMALL(J$2:J$1000,ROW()-1),1),"")</f>
        <v/>
      </c>
      <c r="D387" s="17" t="str">
        <f aca="false">IF(Inventaires!H388="","",Inventaires!H388)</f>
        <v/>
      </c>
      <c r="E387" s="0" t="str">
        <f aca="false">IF(OR(D387="",D387=D388),"",ROW())</f>
        <v/>
      </c>
      <c r="F387" s="0" t="str">
        <f aca="false">IF(OR(Inventaires!H388="",Rapport!A$2&lt;&gt;Inventaires!H388),"",Inventaires!I388)</f>
        <v/>
      </c>
      <c r="G387" s="0" t="str">
        <f aca="false">IF(F387="","",ROW())</f>
        <v/>
      </c>
      <c r="H387" s="0" t="str">
        <f aca="false">IF(OR(F387&lt;&gt;Rapport!$C$1,F387=""),"",ROW())</f>
        <v/>
      </c>
      <c r="I387" s="17" t="str">
        <f aca="false">IF(COUNTIF($I386:I$3,F387)&lt;1,F387,"")</f>
        <v/>
      </c>
      <c r="J387" s="0" t="str">
        <f aca="false">IF(OR(I387=0,I387&lt;&gt;""),ROW(),"")</f>
        <v/>
      </c>
    </row>
    <row r="388" customFormat="false" ht="13.8" hidden="false" customHeight="false" outlineLevel="0" collapsed="false">
      <c r="A388" s="14" t="str">
        <f aca="true">IF(ISERROR(SMALL(E$2:E$400,ROW()-1)),"",INDIRECT("D"&amp;SMALL(E$2:E$400,ROW()-1)))</f>
        <v/>
      </c>
      <c r="B388" s="14" t="str">
        <f aca="true">IF(ROW()-1&lt;=J$1,INDIRECT("LD!I"&amp;SMALL(J$2:J$1000,ROW()-1),1),"")</f>
        <v/>
      </c>
      <c r="D388" s="17" t="str">
        <f aca="false">IF(Inventaires!H389="","",Inventaires!H389)</f>
        <v/>
      </c>
      <c r="E388" s="0" t="str">
        <f aca="false">IF(OR(D388="",D388=D389),"",ROW())</f>
        <v/>
      </c>
      <c r="F388" s="0" t="str">
        <f aca="false">IF(OR(Inventaires!H389="",Rapport!A$2&lt;&gt;Inventaires!H389),"",Inventaires!I389)</f>
        <v/>
      </c>
      <c r="G388" s="0" t="str">
        <f aca="false">IF(F388="","",ROW())</f>
        <v/>
      </c>
      <c r="H388" s="0" t="str">
        <f aca="false">IF(OR(F388&lt;&gt;Rapport!$C$1,F388=""),"",ROW())</f>
        <v/>
      </c>
      <c r="I388" s="17" t="str">
        <f aca="false">IF(COUNTIF($I387:I$3,F388)&lt;1,F388,"")</f>
        <v/>
      </c>
      <c r="J388" s="0" t="str">
        <f aca="false">IF(OR(I388=0,I388&lt;&gt;""),ROW(),"")</f>
        <v/>
      </c>
    </row>
    <row r="389" customFormat="false" ht="13.8" hidden="false" customHeight="false" outlineLevel="0" collapsed="false">
      <c r="A389" s="14" t="str">
        <f aca="true">IF(ISERROR(SMALL(E$2:E$400,ROW()-1)),"",INDIRECT("D"&amp;SMALL(E$2:E$400,ROW()-1)))</f>
        <v/>
      </c>
      <c r="B389" s="14" t="str">
        <f aca="true">IF(ROW()-1&lt;=J$1,INDIRECT("LD!I"&amp;SMALL(J$2:J$1000,ROW()-1),1),"")</f>
        <v/>
      </c>
      <c r="D389" s="17" t="str">
        <f aca="false">IF(Inventaires!H390="","",Inventaires!H390)</f>
        <v/>
      </c>
      <c r="E389" s="0" t="str">
        <f aca="false">IF(OR(D389="",D389=D390),"",ROW())</f>
        <v/>
      </c>
      <c r="F389" s="0" t="str">
        <f aca="false">IF(OR(Inventaires!H390="",Rapport!A$2&lt;&gt;Inventaires!H390),"",Inventaires!I390)</f>
        <v/>
      </c>
      <c r="G389" s="0" t="str">
        <f aca="false">IF(F389="","",ROW())</f>
        <v/>
      </c>
      <c r="H389" s="0" t="str">
        <f aca="false">IF(OR(F389&lt;&gt;Rapport!$C$1,F389=""),"",ROW())</f>
        <v/>
      </c>
      <c r="I389" s="17" t="str">
        <f aca="false">IF(COUNTIF($I388:I$3,F389)&lt;1,F389,"")</f>
        <v/>
      </c>
      <c r="J389" s="0" t="str">
        <f aca="false">IF(OR(I389=0,I389&lt;&gt;""),ROW(),"")</f>
        <v/>
      </c>
    </row>
    <row r="390" customFormat="false" ht="13.8" hidden="false" customHeight="false" outlineLevel="0" collapsed="false">
      <c r="A390" s="14" t="str">
        <f aca="true">IF(ISERROR(SMALL(E$2:E$400,ROW()-1)),"",INDIRECT("D"&amp;SMALL(E$2:E$400,ROW()-1)))</f>
        <v/>
      </c>
      <c r="B390" s="14" t="str">
        <f aca="true">IF(ROW()-1&lt;=J$1,INDIRECT("LD!I"&amp;SMALL(J$2:J$1000,ROW()-1),1),"")</f>
        <v/>
      </c>
      <c r="D390" s="17" t="str">
        <f aca="false">IF(Inventaires!H391="","",Inventaires!H391)</f>
        <v/>
      </c>
      <c r="E390" s="0" t="str">
        <f aca="false">IF(OR(D390="",D390=D391),"",ROW())</f>
        <v/>
      </c>
      <c r="F390" s="0" t="str">
        <f aca="false">IF(OR(Inventaires!H391="",Rapport!A$2&lt;&gt;Inventaires!H391),"",Inventaires!I391)</f>
        <v/>
      </c>
      <c r="G390" s="0" t="str">
        <f aca="false">IF(F390="","",ROW())</f>
        <v/>
      </c>
      <c r="H390" s="0" t="str">
        <f aca="false">IF(OR(F390&lt;&gt;Rapport!$C$1,F390=""),"",ROW())</f>
        <v/>
      </c>
      <c r="I390" s="17" t="str">
        <f aca="false">IF(COUNTIF($I389:I$3,F390)&lt;1,F390,"")</f>
        <v/>
      </c>
      <c r="J390" s="0" t="str">
        <f aca="false">IF(OR(I390=0,I390&lt;&gt;""),ROW(),"")</f>
        <v/>
      </c>
    </row>
    <row r="391" customFormat="false" ht="13.8" hidden="false" customHeight="false" outlineLevel="0" collapsed="false">
      <c r="A391" s="14" t="str">
        <f aca="true">IF(ISERROR(SMALL(E$2:E$400,ROW()-1)),"",INDIRECT("D"&amp;SMALL(E$2:E$400,ROW()-1)))</f>
        <v/>
      </c>
      <c r="B391" s="14" t="str">
        <f aca="true">IF(ROW()-1&lt;=J$1,INDIRECT("LD!I"&amp;SMALL(J$2:J$1000,ROW()-1),1),"")</f>
        <v/>
      </c>
      <c r="D391" s="17" t="str">
        <f aca="false">IF(Inventaires!H392="","",Inventaires!H392)</f>
        <v/>
      </c>
      <c r="E391" s="0" t="str">
        <f aca="false">IF(OR(D391="",D391=D392),"",ROW())</f>
        <v/>
      </c>
      <c r="F391" s="0" t="str">
        <f aca="false">IF(OR(Inventaires!H392="",Rapport!A$2&lt;&gt;Inventaires!H392),"",Inventaires!I392)</f>
        <v/>
      </c>
      <c r="G391" s="0" t="str">
        <f aca="false">IF(F391="","",ROW())</f>
        <v/>
      </c>
      <c r="H391" s="0" t="str">
        <f aca="false">IF(OR(F391&lt;&gt;Rapport!$C$1,F391=""),"",ROW())</f>
        <v/>
      </c>
      <c r="I391" s="17" t="str">
        <f aca="false">IF(COUNTIF($I390:I$3,F391)&lt;1,F391,"")</f>
        <v/>
      </c>
      <c r="J391" s="0" t="str">
        <f aca="false">IF(OR(I391=0,I391&lt;&gt;""),ROW(),"")</f>
        <v/>
      </c>
    </row>
    <row r="392" customFormat="false" ht="13.8" hidden="false" customHeight="false" outlineLevel="0" collapsed="false">
      <c r="A392" s="14" t="str">
        <f aca="true">IF(ISERROR(SMALL(E$2:E$400,ROW()-1)),"",INDIRECT("D"&amp;SMALL(E$2:E$400,ROW()-1)))</f>
        <v/>
      </c>
      <c r="B392" s="14" t="str">
        <f aca="true">IF(ROW()-1&lt;=J$1,INDIRECT("LD!I"&amp;SMALL(J$2:J$1000,ROW()-1),1),"")</f>
        <v/>
      </c>
      <c r="D392" s="17" t="str">
        <f aca="false">IF(Inventaires!H393="","",Inventaires!H393)</f>
        <v/>
      </c>
      <c r="E392" s="0" t="str">
        <f aca="false">IF(OR(D392="",D392=D393),"",ROW())</f>
        <v/>
      </c>
      <c r="F392" s="0" t="str">
        <f aca="false">IF(OR(Inventaires!H393="",Rapport!A$2&lt;&gt;Inventaires!H393),"",Inventaires!I393)</f>
        <v/>
      </c>
      <c r="G392" s="0" t="str">
        <f aca="false">IF(F392="","",ROW())</f>
        <v/>
      </c>
      <c r="H392" s="0" t="str">
        <f aca="false">IF(OR(F392&lt;&gt;Rapport!$C$1,F392=""),"",ROW())</f>
        <v/>
      </c>
      <c r="I392" s="17" t="str">
        <f aca="false">IF(COUNTIF($I391:I$3,F392)&lt;1,F392,"")</f>
        <v/>
      </c>
      <c r="J392" s="0" t="str">
        <f aca="false">IF(OR(I392=0,I392&lt;&gt;""),ROW(),"")</f>
        <v/>
      </c>
    </row>
    <row r="393" customFormat="false" ht="13.8" hidden="false" customHeight="false" outlineLevel="0" collapsed="false">
      <c r="A393" s="14" t="str">
        <f aca="true">IF(ISERROR(SMALL(E$2:E$400,ROW()-1)),"",INDIRECT("D"&amp;SMALL(E$2:E$400,ROW()-1)))</f>
        <v/>
      </c>
      <c r="B393" s="14" t="str">
        <f aca="true">IF(ROW()-1&lt;=J$1,INDIRECT("LD!I"&amp;SMALL(J$2:J$1000,ROW()-1),1),"")</f>
        <v/>
      </c>
      <c r="D393" s="17" t="str">
        <f aca="false">IF(Inventaires!H394="","",Inventaires!H394)</f>
        <v/>
      </c>
      <c r="E393" s="0" t="str">
        <f aca="false">IF(OR(D393="",D393=D394),"",ROW())</f>
        <v/>
      </c>
      <c r="F393" s="0" t="str">
        <f aca="false">IF(OR(Inventaires!H394="",Rapport!A$2&lt;&gt;Inventaires!H394),"",Inventaires!I394)</f>
        <v/>
      </c>
      <c r="G393" s="0" t="str">
        <f aca="false">IF(F393="","",ROW())</f>
        <v/>
      </c>
      <c r="H393" s="0" t="str">
        <f aca="false">IF(OR(F393&lt;&gt;Rapport!$C$1,F393=""),"",ROW())</f>
        <v/>
      </c>
      <c r="I393" s="17" t="str">
        <f aca="false">IF(COUNTIF($I392:I$3,F393)&lt;1,F393,"")</f>
        <v/>
      </c>
      <c r="J393" s="0" t="str">
        <f aca="false">IF(OR(I393=0,I393&lt;&gt;""),ROW(),"")</f>
        <v/>
      </c>
    </row>
    <row r="394" customFormat="false" ht="13.8" hidden="false" customHeight="false" outlineLevel="0" collapsed="false">
      <c r="A394" s="14" t="str">
        <f aca="true">IF(ISERROR(SMALL(E$2:E$400,ROW()-1)),"",INDIRECT("D"&amp;SMALL(E$2:E$400,ROW()-1)))</f>
        <v/>
      </c>
      <c r="B394" s="14" t="str">
        <f aca="true">IF(ROW()-1&lt;=J$1,INDIRECT("LD!I"&amp;SMALL(J$2:J$1000,ROW()-1),1),"")</f>
        <v/>
      </c>
      <c r="D394" s="17" t="str">
        <f aca="false">IF(Inventaires!H395="","",Inventaires!H395)</f>
        <v/>
      </c>
      <c r="E394" s="0" t="str">
        <f aca="false">IF(OR(D394="",D394=D395),"",ROW())</f>
        <v/>
      </c>
      <c r="F394" s="0" t="str">
        <f aca="false">IF(OR(Inventaires!H395="",Rapport!A$2&lt;&gt;Inventaires!H395),"",Inventaires!I395)</f>
        <v/>
      </c>
      <c r="G394" s="0" t="str">
        <f aca="false">IF(F394="","",ROW())</f>
        <v/>
      </c>
      <c r="H394" s="0" t="str">
        <f aca="false">IF(OR(F394&lt;&gt;Rapport!$C$1,F394=""),"",ROW())</f>
        <v/>
      </c>
      <c r="I394" s="17" t="str">
        <f aca="false">IF(COUNTIF($I393:I$3,F394)&lt;1,F394,"")</f>
        <v/>
      </c>
      <c r="J394" s="0" t="str">
        <f aca="false">IF(OR(I394=0,I394&lt;&gt;""),ROW(),"")</f>
        <v/>
      </c>
    </row>
    <row r="395" customFormat="false" ht="13.8" hidden="false" customHeight="false" outlineLevel="0" collapsed="false">
      <c r="A395" s="14" t="str">
        <f aca="true">IF(ISERROR(SMALL(E$2:E$400,ROW()-1)),"",INDIRECT("D"&amp;SMALL(E$2:E$400,ROW()-1)))</f>
        <v/>
      </c>
      <c r="B395" s="14" t="str">
        <f aca="true">IF(ROW()-1&lt;=J$1,INDIRECT("LD!I"&amp;SMALL(J$2:J$1000,ROW()-1),1),"")</f>
        <v/>
      </c>
      <c r="D395" s="17" t="str">
        <f aca="false">IF(Inventaires!H396="","",Inventaires!H396)</f>
        <v/>
      </c>
      <c r="E395" s="0" t="str">
        <f aca="false">IF(OR(D395="",D395=D396),"",ROW())</f>
        <v/>
      </c>
      <c r="F395" s="0" t="str">
        <f aca="false">IF(OR(Inventaires!H396="",Rapport!A$2&lt;&gt;Inventaires!H396),"",Inventaires!I396)</f>
        <v/>
      </c>
      <c r="G395" s="0" t="str">
        <f aca="false">IF(F395="","",ROW())</f>
        <v/>
      </c>
      <c r="H395" s="0" t="str">
        <f aca="false">IF(OR(F395&lt;&gt;Rapport!$C$1,F395=""),"",ROW())</f>
        <v/>
      </c>
      <c r="I395" s="17" t="str">
        <f aca="false">IF(COUNTIF($I394:I$3,F395)&lt;1,F395,"")</f>
        <v/>
      </c>
      <c r="J395" s="0" t="str">
        <f aca="false">IF(OR(I395=0,I395&lt;&gt;""),ROW(),"")</f>
        <v/>
      </c>
    </row>
    <row r="396" customFormat="false" ht="13.8" hidden="false" customHeight="false" outlineLevel="0" collapsed="false">
      <c r="A396" s="14" t="str">
        <f aca="true">IF(ISERROR(SMALL(E$2:E$400,ROW()-1)),"",INDIRECT("D"&amp;SMALL(E$2:E$400,ROW()-1)))</f>
        <v/>
      </c>
      <c r="B396" s="14" t="str">
        <f aca="true">IF(ROW()-1&lt;=J$1,INDIRECT("LD!I"&amp;SMALL(J$2:J$1000,ROW()-1),1),"")</f>
        <v/>
      </c>
      <c r="D396" s="17" t="str">
        <f aca="false">IF(Inventaires!H397="","",Inventaires!H397)</f>
        <v/>
      </c>
      <c r="E396" s="0" t="str">
        <f aca="false">IF(OR(D396="",D396=D397),"",ROW())</f>
        <v/>
      </c>
      <c r="F396" s="0" t="str">
        <f aca="false">IF(OR(Inventaires!H397="",Rapport!A$2&lt;&gt;Inventaires!H397),"",Inventaires!I397)</f>
        <v/>
      </c>
      <c r="G396" s="0" t="str">
        <f aca="false">IF(F396="","",ROW())</f>
        <v/>
      </c>
      <c r="H396" s="0" t="str">
        <f aca="false">IF(OR(F396&lt;&gt;Rapport!$C$1,F396=""),"",ROW())</f>
        <v/>
      </c>
      <c r="I396" s="17" t="str">
        <f aca="false">IF(COUNTIF($I395:I$3,F396)&lt;1,F396,"")</f>
        <v/>
      </c>
      <c r="J396" s="0" t="str">
        <f aca="false">IF(OR(I396=0,I396&lt;&gt;""),ROW(),"")</f>
        <v/>
      </c>
    </row>
    <row r="397" customFormat="false" ht="13.8" hidden="false" customHeight="false" outlineLevel="0" collapsed="false">
      <c r="A397" s="14" t="str">
        <f aca="true">IF(ISERROR(SMALL(E$2:E$400,ROW()-1)),"",INDIRECT("D"&amp;SMALL(E$2:E$400,ROW()-1)))</f>
        <v/>
      </c>
      <c r="B397" s="14" t="str">
        <f aca="true">IF(ROW()-1&lt;=J$1,INDIRECT("LD!I"&amp;SMALL(J$2:J$1000,ROW()-1),1),"")</f>
        <v/>
      </c>
      <c r="D397" s="17" t="str">
        <f aca="false">IF(Inventaires!H398="","",Inventaires!H398)</f>
        <v/>
      </c>
      <c r="E397" s="0" t="str">
        <f aca="false">IF(OR(D397="",D397=D398),"",ROW())</f>
        <v/>
      </c>
      <c r="F397" s="0" t="str">
        <f aca="false">IF(OR(Inventaires!H398="",Rapport!A$2&lt;&gt;Inventaires!H398),"",Inventaires!I398)</f>
        <v/>
      </c>
      <c r="G397" s="0" t="str">
        <f aca="false">IF(F397="","",ROW())</f>
        <v/>
      </c>
      <c r="H397" s="0" t="str">
        <f aca="false">IF(OR(F397&lt;&gt;Rapport!$C$1,F397=""),"",ROW())</f>
        <v/>
      </c>
      <c r="I397" s="17" t="str">
        <f aca="false">IF(COUNTIF($I396:I$3,F397)&lt;1,F397,"")</f>
        <v/>
      </c>
      <c r="J397" s="0" t="str">
        <f aca="false">IF(OR(I397=0,I397&lt;&gt;""),ROW(),"")</f>
        <v/>
      </c>
    </row>
    <row r="398" customFormat="false" ht="13.8" hidden="false" customHeight="false" outlineLevel="0" collapsed="false">
      <c r="A398" s="14" t="str">
        <f aca="true">IF(ISERROR(SMALL(E$2:E$400,ROW()-1)),"",INDIRECT("D"&amp;SMALL(E$2:E$400,ROW()-1)))</f>
        <v/>
      </c>
      <c r="B398" s="14" t="str">
        <f aca="true">IF(ROW()-1&lt;=J$1,INDIRECT("LD!I"&amp;SMALL(J$2:J$1000,ROW()-1),1),"")</f>
        <v/>
      </c>
      <c r="D398" s="17" t="str">
        <f aca="false">IF(Inventaires!H399="","",Inventaires!H399)</f>
        <v/>
      </c>
      <c r="E398" s="0" t="str">
        <f aca="false">IF(OR(D398="",D398=D399),"",ROW())</f>
        <v/>
      </c>
      <c r="F398" s="0" t="str">
        <f aca="false">IF(OR(Inventaires!H399="",Rapport!A$2&lt;&gt;Inventaires!H399),"",Inventaires!I399)</f>
        <v/>
      </c>
      <c r="G398" s="0" t="str">
        <f aca="false">IF(F398="","",ROW())</f>
        <v/>
      </c>
      <c r="H398" s="0" t="str">
        <f aca="false">IF(OR(F398&lt;&gt;Rapport!$C$1,F398=""),"",ROW())</f>
        <v/>
      </c>
      <c r="I398" s="17" t="str">
        <f aca="false">IF(COUNTIF($I397:I$3,F398)&lt;1,F398,"")</f>
        <v/>
      </c>
      <c r="J398" s="0" t="str">
        <f aca="false">IF(OR(I398=0,I398&lt;&gt;""),ROW(),"")</f>
        <v/>
      </c>
    </row>
    <row r="399" customFormat="false" ht="13.8" hidden="false" customHeight="false" outlineLevel="0" collapsed="false">
      <c r="A399" s="14" t="str">
        <f aca="true">IF(ISERROR(SMALL(E$2:E$400,ROW()-1)),"",INDIRECT("D"&amp;SMALL(E$2:E$400,ROW()-1)))</f>
        <v/>
      </c>
      <c r="B399" s="14" t="str">
        <f aca="true">IF(ROW()-1&lt;=J$1,INDIRECT("LD!I"&amp;SMALL(J$2:J$1000,ROW()-1),1),"")</f>
        <v/>
      </c>
      <c r="D399" s="17" t="str">
        <f aca="false">IF(Inventaires!H400="","",Inventaires!H400)</f>
        <v/>
      </c>
      <c r="E399" s="0" t="str">
        <f aca="false">IF(OR(D399="",D399=D400),"",ROW())</f>
        <v/>
      </c>
      <c r="F399" s="0" t="str">
        <f aca="false">IF(OR(Inventaires!H400="",Rapport!A$2&lt;&gt;Inventaires!H400),"",Inventaires!I400)</f>
        <v/>
      </c>
      <c r="G399" s="0" t="str">
        <f aca="false">IF(F399="","",ROW())</f>
        <v/>
      </c>
      <c r="H399" s="0" t="str">
        <f aca="false">IF(OR(F399&lt;&gt;Rapport!$C$1,F399=""),"",ROW())</f>
        <v/>
      </c>
      <c r="I399" s="17" t="str">
        <f aca="false">IF(COUNTIF($I398:I$3,F399)&lt;1,F399,"")</f>
        <v/>
      </c>
      <c r="J399" s="0" t="str">
        <f aca="false">IF(OR(I399=0,I399&lt;&gt;""),ROW(),"")</f>
        <v/>
      </c>
    </row>
    <row r="400" customFormat="false" ht="13.8" hidden="false" customHeight="false" outlineLevel="0" collapsed="false">
      <c r="A400" s="14" t="str">
        <f aca="true">IF(ISERROR(SMALL(E$2:E$400,ROW()-1)),"",INDIRECT("D"&amp;SMALL(E$2:E$400,ROW()-1)))</f>
        <v/>
      </c>
      <c r="B400" s="14" t="str">
        <f aca="true">IF(ROW()-1&lt;=J$1,INDIRECT("LD!I"&amp;SMALL(J$2:J$1000,ROW()-1),1),"")</f>
        <v/>
      </c>
      <c r="D400" s="17" t="str">
        <f aca="false">IF(Inventaires!H401="","",Inventaires!H401)</f>
        <v/>
      </c>
      <c r="E400" s="0" t="str">
        <f aca="false">IF(OR(D400="",D400=D401),"",ROW())</f>
        <v/>
      </c>
      <c r="F400" s="0" t="str">
        <f aca="false">IF(OR(Inventaires!H401="",Rapport!A$2&lt;&gt;Inventaires!H401),"",Inventaires!I401)</f>
        <v/>
      </c>
      <c r="G400" s="0" t="str">
        <f aca="false">IF(F400="","",ROW())</f>
        <v/>
      </c>
      <c r="H400" s="0" t="str">
        <f aca="false">IF(OR(F400&lt;&gt;Rapport!$C$1,F400=""),"",ROW())</f>
        <v/>
      </c>
      <c r="I400" s="17" t="str">
        <f aca="false">IF(COUNTIF($I399:I$3,F400)&lt;1,F400,"")</f>
        <v/>
      </c>
      <c r="J400" s="0" t="str">
        <f aca="false">IF(OR(I400=0,I400&lt;&gt;""),ROW(),"")</f>
        <v/>
      </c>
    </row>
    <row r="401" customFormat="false" ht="13.8" hidden="false" customHeight="false" outlineLevel="0" collapsed="false">
      <c r="B401" s="14" t="str">
        <f aca="true">IF(ROW()-1&lt;=G$1,INDIRECT("LD!I"&amp;SMALL(G$2:G$1000,ROW()-1),1),"")</f>
        <v/>
      </c>
      <c r="D401" s="17" t="str">
        <f aca="false">IF(Inventaires!H402="","",Inventaires!H402)</f>
        <v/>
      </c>
      <c r="E401" s="0" t="str">
        <f aca="false">IF(OR(D401="",D401=D402),"",ROW())</f>
        <v/>
      </c>
      <c r="F401" s="0" t="str">
        <f aca="false">IF(OR(Inventaires!H402="",Rapport!A$2&lt;&gt;Inventaires!H402),"",Inventaires!I402)</f>
        <v/>
      </c>
      <c r="G401" s="0" t="str">
        <f aca="false">IF(F401="","",ROW())</f>
        <v/>
      </c>
      <c r="H401" s="0" t="str">
        <f aca="false">IF(OR(F401&lt;&gt;Rapport!$C$1,F401=""),"",ROW())</f>
        <v/>
      </c>
      <c r="I401" s="17" t="str">
        <f aca="true">IF(ROW()-1&lt;=H$1,INDIRECT("Inventaires!d"&amp;SMALL(H$2:H$1000,ROW()-1)+1,1),"")</f>
        <v/>
      </c>
    </row>
    <row r="402" customFormat="false" ht="13.8" hidden="false" customHeight="false" outlineLevel="0" collapsed="false">
      <c r="B402" s="14" t="str">
        <f aca="true">IF(ROW()-1&lt;=G$1,INDIRECT("LD!I"&amp;SMALL(G$2:G$1000,ROW()-1),1),"")</f>
        <v/>
      </c>
      <c r="D402" s="17" t="str">
        <f aca="false">IF(Inventaires!H403="","",Inventaires!H403)</f>
        <v/>
      </c>
      <c r="E402" s="0" t="str">
        <f aca="false">IF(OR(D402="",D402=D403),"",ROW())</f>
        <v/>
      </c>
      <c r="F402" s="0" t="str">
        <f aca="false">IF(OR(Inventaires!H403="",Rapport!A$2&lt;&gt;Inventaires!H403),"",Inventaires!I403)</f>
        <v/>
      </c>
      <c r="G402" s="0" t="str">
        <f aca="false">IF(F402="","",ROW())</f>
        <v/>
      </c>
      <c r="H402" s="0" t="str">
        <f aca="false">IF(OR(F402&lt;&gt;Rapport!$C$1,F402=""),"",ROW())</f>
        <v/>
      </c>
      <c r="I402" s="17" t="str">
        <f aca="true">IF(ROW()-1&lt;=H$1,INDIRECT("Inventaires!d"&amp;SMALL(H$2:H$1000,ROW()-1)+1,1),"")</f>
        <v/>
      </c>
    </row>
    <row r="403" customFormat="false" ht="13.8" hidden="false" customHeight="false" outlineLevel="0" collapsed="false">
      <c r="B403" s="14" t="str">
        <f aca="true">IF(ROW()-1&lt;=G$1,INDIRECT("LD!I"&amp;SMALL(G$2:G$1000,ROW()-1),1),"")</f>
        <v/>
      </c>
      <c r="D403" s="17" t="str">
        <f aca="false">IF(Inventaires!H404="","",Inventaires!H404)</f>
        <v/>
      </c>
      <c r="E403" s="0" t="str">
        <f aca="false">IF(OR(D403="",D403=D404),"",ROW())</f>
        <v/>
      </c>
      <c r="F403" s="0" t="str">
        <f aca="false">IF(OR(Inventaires!H404="",Rapport!A$2&lt;&gt;Inventaires!H404),"",Inventaires!I404)</f>
        <v/>
      </c>
      <c r="G403" s="0" t="str">
        <f aca="false">IF(F403="","",ROW())</f>
        <v/>
      </c>
      <c r="H403" s="0" t="str">
        <f aca="false">IF(OR(F403&lt;&gt;Rapport!$C$1,F403=""),"",ROW())</f>
        <v/>
      </c>
      <c r="I403" s="17" t="str">
        <f aca="true">IF(ROW()-1&lt;=H$1,INDIRECT("Inventaires!d"&amp;SMALL(H$2:H$1000,ROW()-1)+1,1),"")</f>
        <v/>
      </c>
    </row>
    <row r="404" customFormat="false" ht="13.8" hidden="false" customHeight="false" outlineLevel="0" collapsed="false">
      <c r="B404" s="14" t="str">
        <f aca="true">IF(ROW()-1&lt;=G$1,INDIRECT("LD!I"&amp;SMALL(G$2:G$1000,ROW()-1),1),"")</f>
        <v/>
      </c>
      <c r="D404" s="17" t="str">
        <f aca="false">IF(Inventaires!H405="","",Inventaires!H405)</f>
        <v/>
      </c>
      <c r="E404" s="0" t="str">
        <f aca="false">IF(OR(D404="",D404=D405),"",ROW())</f>
        <v/>
      </c>
      <c r="F404" s="0" t="str">
        <f aca="false">IF(OR(Inventaires!H405="",Rapport!A$2&lt;&gt;Inventaires!H405),"",Inventaires!I405)</f>
        <v/>
      </c>
      <c r="G404" s="0" t="str">
        <f aca="false">IF(F404="","",ROW())</f>
        <v/>
      </c>
      <c r="H404" s="0" t="str">
        <f aca="false">IF(OR(F404&lt;&gt;Rapport!$C$1,F404=""),"",ROW())</f>
        <v/>
      </c>
      <c r="I404" s="17" t="str">
        <f aca="true">IF(ROW()-1&lt;=H$1,INDIRECT("Inventaires!d"&amp;SMALL(H$2:H$1000,ROW()-1)+1,1),"")</f>
        <v/>
      </c>
    </row>
    <row r="405" customFormat="false" ht="13.8" hidden="false" customHeight="false" outlineLevel="0" collapsed="false">
      <c r="B405" s="14" t="str">
        <f aca="true">IF(ROW()-1&lt;=G$1,INDIRECT("LD!I"&amp;SMALL(G$2:G$1000,ROW()-1),1),"")</f>
        <v/>
      </c>
      <c r="D405" s="17" t="str">
        <f aca="false">IF(Inventaires!H406="","",Inventaires!H406)</f>
        <v/>
      </c>
      <c r="E405" s="0" t="str">
        <f aca="false">IF(OR(D405="",D405=D406),"",ROW())</f>
        <v/>
      </c>
      <c r="F405" s="0" t="str">
        <f aca="false">IF(OR(Inventaires!H406="",Rapport!A$2&lt;&gt;Inventaires!H406),"",Inventaires!I406)</f>
        <v/>
      </c>
      <c r="G405" s="0" t="str">
        <f aca="false">IF(F405="","",ROW())</f>
        <v/>
      </c>
      <c r="H405" s="0" t="str">
        <f aca="false">IF(OR(F405&lt;&gt;Rapport!$C$1,F405=""),"",ROW())</f>
        <v/>
      </c>
      <c r="I405" s="17" t="str">
        <f aca="true">IF(ROW()-1&lt;=H$1,INDIRECT("Inventaires!d"&amp;SMALL(H$2:H$1000,ROW()-1)+1,1),"")</f>
        <v/>
      </c>
    </row>
    <row r="406" customFormat="false" ht="13.8" hidden="false" customHeight="false" outlineLevel="0" collapsed="false">
      <c r="B406" s="14" t="str">
        <f aca="true">IF(ROW()-1&lt;=G$1,INDIRECT("LD!I"&amp;SMALL(G$2:G$1000,ROW()-1),1),"")</f>
        <v/>
      </c>
      <c r="D406" s="17" t="str">
        <f aca="false">IF(Inventaires!H407="","",Inventaires!H407)</f>
        <v/>
      </c>
      <c r="E406" s="0" t="str">
        <f aca="false">IF(OR(D406="",D406=D407),"",ROW())</f>
        <v/>
      </c>
      <c r="F406" s="0" t="str">
        <f aca="false">IF(OR(Inventaires!H407="",Rapport!A$2&lt;&gt;Inventaires!H407),"",Inventaires!I407)</f>
        <v/>
      </c>
      <c r="G406" s="0" t="str">
        <f aca="false">IF(F406="","",ROW())</f>
        <v/>
      </c>
      <c r="H406" s="0" t="str">
        <f aca="false">IF(OR(F406&lt;&gt;Rapport!$C$1,F406=""),"",ROW())</f>
        <v/>
      </c>
      <c r="I406" s="17" t="str">
        <f aca="true">IF(ROW()-1&lt;=H$1,INDIRECT("Inventaires!d"&amp;SMALL(H$2:H$1000,ROW()-1)+1,1),"")</f>
        <v/>
      </c>
    </row>
    <row r="407" customFormat="false" ht="13.8" hidden="false" customHeight="false" outlineLevel="0" collapsed="false">
      <c r="B407" s="14" t="str">
        <f aca="true">IF(ROW()-1&lt;=G$1,INDIRECT("LD!I"&amp;SMALL(G$2:G$1000,ROW()-1),1),"")</f>
        <v/>
      </c>
      <c r="D407" s="17" t="str">
        <f aca="false">IF(Inventaires!H408="","",Inventaires!H408)</f>
        <v/>
      </c>
      <c r="E407" s="0" t="str">
        <f aca="false">IF(OR(D407="",D407=D408),"",ROW())</f>
        <v/>
      </c>
      <c r="F407" s="0" t="str">
        <f aca="false">IF(OR(Inventaires!H408="",Rapport!A$2&lt;&gt;Inventaires!H408),"",Inventaires!I408)</f>
        <v/>
      </c>
      <c r="G407" s="0" t="str">
        <f aca="false">IF(F407="","",ROW())</f>
        <v/>
      </c>
      <c r="H407" s="0" t="str">
        <f aca="false">IF(OR(F407&lt;&gt;Rapport!$C$1,F407=""),"",ROW())</f>
        <v/>
      </c>
      <c r="I407" s="17" t="str">
        <f aca="true">IF(ROW()-1&lt;=H$1,INDIRECT("Inventaires!d"&amp;SMALL(H$2:H$1000,ROW()-1)+1,1),"")</f>
        <v/>
      </c>
    </row>
    <row r="408" customFormat="false" ht="13.8" hidden="false" customHeight="false" outlineLevel="0" collapsed="false">
      <c r="B408" s="14" t="str">
        <f aca="true">IF(ROW()-1&lt;=G$1,INDIRECT("LD!I"&amp;SMALL(G$2:G$1000,ROW()-1),1),"")</f>
        <v/>
      </c>
      <c r="D408" s="17" t="str">
        <f aca="false">IF(Inventaires!H409="","",Inventaires!H409)</f>
        <v/>
      </c>
      <c r="E408" s="0" t="str">
        <f aca="false">IF(OR(D408="",D408=D409),"",ROW())</f>
        <v/>
      </c>
      <c r="F408" s="0" t="str">
        <f aca="false">IF(OR(Inventaires!H409="",Rapport!A$2&lt;&gt;Inventaires!H409),"",Inventaires!I409)</f>
        <v/>
      </c>
      <c r="G408" s="0" t="str">
        <f aca="false">IF(F408="","",ROW())</f>
        <v/>
      </c>
      <c r="H408" s="0" t="str">
        <f aca="false">IF(OR(F408&lt;&gt;Rapport!$C$1,F408=""),"",ROW())</f>
        <v/>
      </c>
      <c r="I408" s="17" t="str">
        <f aca="true">IF(ROW()-1&lt;=H$1,INDIRECT("Inventaires!d"&amp;SMALL(H$2:H$1000,ROW()-1)+1,1),"")</f>
        <v/>
      </c>
    </row>
    <row r="409" customFormat="false" ht="13.8" hidden="false" customHeight="false" outlineLevel="0" collapsed="false">
      <c r="B409" s="14" t="str">
        <f aca="true">IF(ROW()-1&lt;=G$1,INDIRECT("LD!I"&amp;SMALL(G$2:G$1000,ROW()-1),1),"")</f>
        <v/>
      </c>
      <c r="D409" s="17" t="str">
        <f aca="false">IF(Inventaires!H410="","",Inventaires!H410)</f>
        <v/>
      </c>
      <c r="E409" s="0" t="str">
        <f aca="false">IF(OR(D409="",D409=D410),"",ROW())</f>
        <v/>
      </c>
      <c r="F409" s="0" t="str">
        <f aca="false">IF(OR(Inventaires!H410="",Rapport!A$2&lt;&gt;Inventaires!H410),"",Inventaires!I410)</f>
        <v/>
      </c>
      <c r="G409" s="0" t="str">
        <f aca="false">IF(F409="","",ROW())</f>
        <v/>
      </c>
      <c r="H409" s="0" t="str">
        <f aca="false">IF(OR(F409&lt;&gt;Rapport!$C$1,F409=""),"",ROW())</f>
        <v/>
      </c>
      <c r="I409" s="17" t="str">
        <f aca="true">IF(ROW()-1&lt;=H$1,INDIRECT("Inventaires!d"&amp;SMALL(H$2:H$1000,ROW()-1)+1,1),"")</f>
        <v/>
      </c>
    </row>
    <row r="410" customFormat="false" ht="13.8" hidden="false" customHeight="false" outlineLevel="0" collapsed="false">
      <c r="B410" s="14" t="str">
        <f aca="true">IF(ROW()-1&lt;=G$1,INDIRECT("LD!I"&amp;SMALL(G$2:G$1000,ROW()-1),1),"")</f>
        <v/>
      </c>
      <c r="D410" s="17" t="str">
        <f aca="false">IF(Inventaires!H411="","",Inventaires!H411)</f>
        <v/>
      </c>
      <c r="E410" s="0" t="str">
        <f aca="false">IF(OR(D410="",D410=D411),"",ROW())</f>
        <v/>
      </c>
      <c r="F410" s="0" t="str">
        <f aca="false">IF(OR(Inventaires!H411="",Rapport!A$2&lt;&gt;Inventaires!H411),"",Inventaires!I411)</f>
        <v/>
      </c>
      <c r="G410" s="0" t="str">
        <f aca="false">IF(F410="","",ROW())</f>
        <v/>
      </c>
      <c r="H410" s="0" t="str">
        <f aca="false">IF(OR(F410&lt;&gt;Rapport!$C$1,F410=""),"",ROW())</f>
        <v/>
      </c>
      <c r="I410" s="17" t="str">
        <f aca="true">IF(ROW()-1&lt;=H$1,INDIRECT("Inventaires!d"&amp;SMALL(H$2:H$1000,ROW()-1)+1,1),"")</f>
        <v/>
      </c>
    </row>
    <row r="411" customFormat="false" ht="13.8" hidden="false" customHeight="false" outlineLevel="0" collapsed="false">
      <c r="B411" s="14" t="str">
        <f aca="true">IF(ROW()-1&lt;=G$1,INDIRECT("LD!I"&amp;SMALL(G$2:G$1000,ROW()-1),1),"")</f>
        <v/>
      </c>
      <c r="D411" s="17" t="str">
        <f aca="false">IF(Inventaires!H412="","",Inventaires!H412)</f>
        <v/>
      </c>
      <c r="E411" s="0" t="str">
        <f aca="false">IF(OR(D411="",D411=D412),"",ROW())</f>
        <v/>
      </c>
      <c r="F411" s="0" t="str">
        <f aca="false">IF(OR(Inventaires!H412="",Rapport!A$2&lt;&gt;Inventaires!H412),"",Inventaires!I412)</f>
        <v/>
      </c>
      <c r="G411" s="0" t="str">
        <f aca="false">IF(F411="","",ROW())</f>
        <v/>
      </c>
      <c r="H411" s="0" t="str">
        <f aca="false">IF(OR(F411&lt;&gt;Rapport!$C$1,F411=""),"",ROW())</f>
        <v/>
      </c>
      <c r="I411" s="17" t="str">
        <f aca="true">IF(ROW()-1&lt;=H$1,INDIRECT("Inventaires!d"&amp;SMALL(H$2:H$1000,ROW()-1)+1,1),"")</f>
        <v/>
      </c>
    </row>
    <row r="412" customFormat="false" ht="13.8" hidden="false" customHeight="false" outlineLevel="0" collapsed="false">
      <c r="B412" s="14" t="str">
        <f aca="true">IF(ROW()-1&lt;=G$1,INDIRECT("LD!I"&amp;SMALL(G$2:G$1000,ROW()-1),1),"")</f>
        <v/>
      </c>
      <c r="D412" s="17" t="str">
        <f aca="false">IF(Inventaires!H413="","",Inventaires!H413)</f>
        <v/>
      </c>
      <c r="E412" s="0" t="str">
        <f aca="false">IF(OR(D412="",D412=D413),"",ROW())</f>
        <v/>
      </c>
      <c r="F412" s="0" t="str">
        <f aca="false">IF(OR(Inventaires!H413="",Rapport!A$2&lt;&gt;Inventaires!H413),"",Inventaires!I413)</f>
        <v/>
      </c>
      <c r="G412" s="0" t="str">
        <f aca="false">IF(F412="","",ROW())</f>
        <v/>
      </c>
      <c r="H412" s="0" t="str">
        <f aca="false">IF(OR(F412&lt;&gt;Rapport!$C$1,F412=""),"",ROW())</f>
        <v/>
      </c>
      <c r="I412" s="17" t="str">
        <f aca="true">IF(ROW()-1&lt;=H$1,INDIRECT("Inventaires!d"&amp;SMALL(H$2:H$1000,ROW()-1)+1,1),"")</f>
        <v/>
      </c>
    </row>
    <row r="413" customFormat="false" ht="13.8" hidden="false" customHeight="false" outlineLevel="0" collapsed="false">
      <c r="B413" s="14" t="str">
        <f aca="true">IF(ROW()-1&lt;=G$1,INDIRECT("LD!I"&amp;SMALL(G$2:G$1000,ROW()-1),1),"")</f>
        <v/>
      </c>
      <c r="D413" s="17" t="str">
        <f aca="false">IF(Inventaires!H414="","",Inventaires!H414)</f>
        <v/>
      </c>
      <c r="E413" s="0" t="str">
        <f aca="false">IF(OR(D413="",D413=D414),"",ROW())</f>
        <v/>
      </c>
      <c r="F413" s="0" t="str">
        <f aca="false">IF(OR(Inventaires!H414="",Rapport!A$2&lt;&gt;Inventaires!H414),"",Inventaires!I414)</f>
        <v/>
      </c>
      <c r="G413" s="0" t="str">
        <f aca="false">IF(F413="","",ROW())</f>
        <v/>
      </c>
      <c r="H413" s="0" t="str">
        <f aca="false">IF(OR(F413&lt;&gt;Rapport!$C$1,F413=""),"",ROW())</f>
        <v/>
      </c>
      <c r="I413" s="17" t="str">
        <f aca="true">IF(ROW()-1&lt;=H$1,INDIRECT("Inventaires!d"&amp;SMALL(H$2:H$1000,ROW()-1)+1,1),"")</f>
        <v/>
      </c>
    </row>
    <row r="414" customFormat="false" ht="13.8" hidden="false" customHeight="false" outlineLevel="0" collapsed="false">
      <c r="B414" s="14" t="str">
        <f aca="true">IF(ROW()-1&lt;=G$1,INDIRECT("LD!I"&amp;SMALL(G$2:G$1000,ROW()-1),1),"")</f>
        <v/>
      </c>
      <c r="D414" s="17" t="str">
        <f aca="false">IF(Inventaires!H415="","",Inventaires!H415)</f>
        <v/>
      </c>
      <c r="E414" s="0" t="str">
        <f aca="false">IF(OR(D414="",D414=D415),"",ROW())</f>
        <v/>
      </c>
      <c r="F414" s="0" t="str">
        <f aca="false">IF(OR(Inventaires!H415="",Rapport!A$2&lt;&gt;Inventaires!H415),"",Inventaires!I415)</f>
        <v/>
      </c>
      <c r="G414" s="0" t="str">
        <f aca="false">IF(F414="","",ROW())</f>
        <v/>
      </c>
      <c r="H414" s="0" t="str">
        <f aca="false">IF(OR(F414&lt;&gt;Rapport!$C$1,F414=""),"",ROW())</f>
        <v/>
      </c>
      <c r="I414" s="17" t="str">
        <f aca="true">IF(ROW()-1&lt;=H$1,INDIRECT("Inventaires!d"&amp;SMALL(H$2:H$1000,ROW()-1)+1,1),"")</f>
        <v/>
      </c>
    </row>
    <row r="415" customFormat="false" ht="13.8" hidden="false" customHeight="false" outlineLevel="0" collapsed="false">
      <c r="B415" s="14" t="str">
        <f aca="true">IF(ROW()-1&lt;=G$1,INDIRECT("LD!I"&amp;SMALL(G$2:G$1000,ROW()-1),1),"")</f>
        <v/>
      </c>
      <c r="D415" s="17" t="str">
        <f aca="false">IF(Inventaires!H416="","",Inventaires!H416)</f>
        <v/>
      </c>
      <c r="E415" s="0" t="str">
        <f aca="false">IF(OR(D415="",D415=D416),"",ROW())</f>
        <v/>
      </c>
      <c r="F415" s="0" t="str">
        <f aca="false">IF(OR(Inventaires!H416="",Rapport!A$2&lt;&gt;Inventaires!H416),"",Inventaires!I416)</f>
        <v/>
      </c>
      <c r="G415" s="0" t="str">
        <f aca="false">IF(F415="","",ROW())</f>
        <v/>
      </c>
      <c r="H415" s="0" t="str">
        <f aca="false">IF(OR(F415&lt;&gt;Rapport!$C$1,F415=""),"",ROW())</f>
        <v/>
      </c>
      <c r="I415" s="17" t="str">
        <f aca="true">IF(ROW()-1&lt;=H$1,INDIRECT("Inventaires!d"&amp;SMALL(H$2:H$1000,ROW()-1)+1,1),"")</f>
        <v/>
      </c>
    </row>
    <row r="416" customFormat="false" ht="13.8" hidden="false" customHeight="false" outlineLevel="0" collapsed="false">
      <c r="B416" s="14" t="str">
        <f aca="true">IF(ROW()-1&lt;=G$1,INDIRECT("LD!I"&amp;SMALL(G$2:G$1000,ROW()-1),1),"")</f>
        <v/>
      </c>
      <c r="D416" s="17" t="str">
        <f aca="false">IF(Inventaires!H417="","",Inventaires!H417)</f>
        <v/>
      </c>
      <c r="E416" s="0" t="str">
        <f aca="false">IF(OR(D416="",D416=D417),"",ROW())</f>
        <v/>
      </c>
      <c r="F416" s="0" t="str">
        <f aca="false">IF(OR(Inventaires!H417="",Rapport!A$2&lt;&gt;Inventaires!H417),"",Inventaires!I417)</f>
        <v/>
      </c>
      <c r="G416" s="0" t="str">
        <f aca="false">IF(F416="","",ROW())</f>
        <v/>
      </c>
      <c r="H416" s="0" t="str">
        <f aca="false">IF(OR(F416&lt;&gt;Rapport!$C$1,F416=""),"",ROW())</f>
        <v/>
      </c>
      <c r="I416" s="17" t="str">
        <f aca="true">IF(ROW()-1&lt;=H$1,INDIRECT("Inventaires!d"&amp;SMALL(H$2:H$1000,ROW()-1)+1,1),"")</f>
        <v/>
      </c>
    </row>
    <row r="417" customFormat="false" ht="13.8" hidden="false" customHeight="false" outlineLevel="0" collapsed="false">
      <c r="B417" s="14" t="str">
        <f aca="true">IF(ROW()-1&lt;=G$1,INDIRECT("LD!I"&amp;SMALL(G$2:G$1000,ROW()-1),1),"")</f>
        <v/>
      </c>
      <c r="D417" s="17" t="str">
        <f aca="false">IF(Inventaires!H418="","",Inventaires!H418)</f>
        <v/>
      </c>
      <c r="E417" s="0" t="str">
        <f aca="false">IF(OR(D417="",D417=D418),"",ROW())</f>
        <v/>
      </c>
      <c r="F417" s="0" t="str">
        <f aca="false">IF(OR(Inventaires!H418="",Rapport!A$2&lt;&gt;Inventaires!H418),"",Inventaires!I418)</f>
        <v/>
      </c>
      <c r="G417" s="0" t="str">
        <f aca="false">IF(F417="","",ROW())</f>
        <v/>
      </c>
      <c r="H417" s="0" t="str">
        <f aca="false">IF(OR(F417&lt;&gt;Rapport!$C$1,F417=""),"",ROW())</f>
        <v/>
      </c>
      <c r="I417" s="17" t="str">
        <f aca="true">IF(ROW()-1&lt;=H$1,INDIRECT("Inventaires!d"&amp;SMALL(H$2:H$1000,ROW()-1)+1,1),"")</f>
        <v/>
      </c>
    </row>
    <row r="418" customFormat="false" ht="13.8" hidden="false" customHeight="false" outlineLevel="0" collapsed="false">
      <c r="B418" s="14" t="str">
        <f aca="true">IF(ROW()-1&lt;=G$1,INDIRECT("LD!I"&amp;SMALL(G$2:G$1000,ROW()-1),1),"")</f>
        <v/>
      </c>
      <c r="D418" s="17" t="str">
        <f aca="false">IF(Inventaires!H419="","",Inventaires!H419)</f>
        <v/>
      </c>
      <c r="E418" s="0" t="str">
        <f aca="false">IF(OR(D418="",D418=D419),"",ROW())</f>
        <v/>
      </c>
      <c r="F418" s="0" t="str">
        <f aca="false">IF(OR(Inventaires!H419="",Rapport!A$2&lt;&gt;Inventaires!H419),"",Inventaires!I419)</f>
        <v/>
      </c>
      <c r="G418" s="0" t="str">
        <f aca="false">IF(F418="","",ROW())</f>
        <v/>
      </c>
      <c r="H418" s="0" t="str">
        <f aca="false">IF(OR(F418&lt;&gt;Rapport!$C$1,F418=""),"",ROW())</f>
        <v/>
      </c>
      <c r="I418" s="17" t="str">
        <f aca="true">IF(ROW()-1&lt;=H$1,INDIRECT("Inventaires!d"&amp;SMALL(H$2:H$1000,ROW()-1)+1,1),"")</f>
        <v/>
      </c>
    </row>
    <row r="419" customFormat="false" ht="13.8" hidden="false" customHeight="false" outlineLevel="0" collapsed="false">
      <c r="B419" s="14" t="str">
        <f aca="true">IF(ROW()-1&lt;=G$1,INDIRECT("LD!I"&amp;SMALL(G$2:G$1000,ROW()-1),1),"")</f>
        <v/>
      </c>
      <c r="D419" s="17" t="str">
        <f aca="false">IF(Inventaires!H420="","",Inventaires!H420)</f>
        <v/>
      </c>
      <c r="E419" s="0" t="str">
        <f aca="false">IF(OR(D419="",D419=D420),"",ROW())</f>
        <v/>
      </c>
      <c r="F419" s="0" t="str">
        <f aca="false">IF(OR(Inventaires!H420="",Rapport!A$2&lt;&gt;Inventaires!H420),"",Inventaires!I420)</f>
        <v/>
      </c>
      <c r="G419" s="0" t="str">
        <f aca="false">IF(F419="","",ROW())</f>
        <v/>
      </c>
      <c r="H419" s="0" t="str">
        <f aca="false">IF(OR(F419&lt;&gt;Rapport!$C$1,F419=""),"",ROW())</f>
        <v/>
      </c>
      <c r="I419" s="17" t="str">
        <f aca="true">IF(ROW()-1&lt;=H$1,INDIRECT("Inventaires!d"&amp;SMALL(H$2:H$1000,ROW()-1)+1,1),"")</f>
        <v/>
      </c>
    </row>
    <row r="420" customFormat="false" ht="13.8" hidden="false" customHeight="false" outlineLevel="0" collapsed="false">
      <c r="B420" s="14" t="str">
        <f aca="true">IF(ROW()-1&lt;=G$1,INDIRECT("LD!I"&amp;SMALL(G$2:G$1000,ROW()-1),1),"")</f>
        <v/>
      </c>
      <c r="D420" s="17" t="str">
        <f aca="false">IF(Inventaires!H421="","",Inventaires!H421)</f>
        <v/>
      </c>
      <c r="E420" s="0" t="str">
        <f aca="false">IF(OR(D420="",D420=D421),"",ROW())</f>
        <v/>
      </c>
      <c r="F420" s="0" t="str">
        <f aca="false">IF(OR(Inventaires!H421="",Rapport!A$2&lt;&gt;Inventaires!H421),"",Inventaires!I421)</f>
        <v/>
      </c>
      <c r="G420" s="0" t="str">
        <f aca="false">IF(F420="","",ROW())</f>
        <v/>
      </c>
      <c r="H420" s="0" t="str">
        <f aca="false">IF(OR(F420&lt;&gt;Rapport!$C$1,F420=""),"",ROW())</f>
        <v/>
      </c>
      <c r="I420" s="17" t="str">
        <f aca="true">IF(ROW()-1&lt;=H$1,INDIRECT("Inventaires!d"&amp;SMALL(H$2:H$1000,ROW()-1)+1,1),"")</f>
        <v/>
      </c>
    </row>
    <row r="421" customFormat="false" ht="13.8" hidden="false" customHeight="false" outlineLevel="0" collapsed="false">
      <c r="B421" s="14" t="str">
        <f aca="true">IF(ROW()-1&lt;=G$1,INDIRECT("LD!I"&amp;SMALL(G$2:G$1000,ROW()-1),1),"")</f>
        <v/>
      </c>
      <c r="D421" s="17" t="str">
        <f aca="false">IF(Inventaires!H422="","",Inventaires!H422)</f>
        <v/>
      </c>
      <c r="E421" s="0" t="str">
        <f aca="false">IF(OR(D421="",D421=D422),"",ROW())</f>
        <v/>
      </c>
      <c r="F421" s="0" t="str">
        <f aca="false">IF(OR(Inventaires!H422="",Rapport!A$2&lt;&gt;Inventaires!H422),"",Inventaires!I422)</f>
        <v/>
      </c>
      <c r="G421" s="0" t="str">
        <f aca="false">IF(F421="","",ROW())</f>
        <v/>
      </c>
      <c r="H421" s="0" t="str">
        <f aca="false">IF(OR(F421&lt;&gt;Rapport!$C$1,F421=""),"",ROW())</f>
        <v/>
      </c>
      <c r="I421" s="17" t="str">
        <f aca="true">IF(ROW()-1&lt;=H$1,INDIRECT("Inventaires!d"&amp;SMALL(H$2:H$1000,ROW()-1)+1,1),"")</f>
        <v/>
      </c>
    </row>
    <row r="422" customFormat="false" ht="13.8" hidden="false" customHeight="false" outlineLevel="0" collapsed="false">
      <c r="B422" s="14" t="str">
        <f aca="true">IF(ROW()-1&lt;=G$1,INDIRECT("LD!I"&amp;SMALL(G$2:G$1000,ROW()-1),1),"")</f>
        <v/>
      </c>
      <c r="D422" s="17" t="str">
        <f aca="false">IF(Inventaires!H423="","",Inventaires!H423)</f>
        <v/>
      </c>
      <c r="E422" s="0" t="str">
        <f aca="false">IF(OR(D422="",D422=D423),"",ROW())</f>
        <v/>
      </c>
      <c r="F422" s="0" t="str">
        <f aca="false">IF(OR(Inventaires!H423="",Rapport!A$2&lt;&gt;Inventaires!H423),"",Inventaires!I423)</f>
        <v/>
      </c>
      <c r="G422" s="0" t="str">
        <f aca="false">IF(F422="","",ROW())</f>
        <v/>
      </c>
      <c r="H422" s="0" t="str">
        <f aca="false">IF(OR(F422&lt;&gt;Rapport!$C$1,F422=""),"",ROW())</f>
        <v/>
      </c>
      <c r="I422" s="17" t="str">
        <f aca="true">IF(ROW()-1&lt;=H$1,INDIRECT("Inventaires!d"&amp;SMALL(H$2:H$1000,ROW()-1)+1,1),"")</f>
        <v/>
      </c>
    </row>
    <row r="423" customFormat="false" ht="13.8" hidden="false" customHeight="false" outlineLevel="0" collapsed="false">
      <c r="B423" s="14" t="str">
        <f aca="true">IF(ROW()-1&lt;=G$1,INDIRECT("LD!I"&amp;SMALL(G$2:G$1000,ROW()-1),1),"")</f>
        <v/>
      </c>
      <c r="D423" s="17" t="str">
        <f aca="false">IF(Inventaires!H424="","",Inventaires!H424)</f>
        <v/>
      </c>
      <c r="E423" s="0" t="str">
        <f aca="false">IF(OR(D423="",D423=D424),"",ROW())</f>
        <v/>
      </c>
      <c r="F423" s="0" t="str">
        <f aca="false">IF(OR(Inventaires!H424="",Rapport!A$2&lt;&gt;Inventaires!H424),"",Inventaires!I424)</f>
        <v/>
      </c>
      <c r="G423" s="0" t="str">
        <f aca="false">IF(F423="","",ROW())</f>
        <v/>
      </c>
      <c r="H423" s="0" t="str">
        <f aca="false">IF(OR(F423&lt;&gt;Rapport!$C$1,F423=""),"",ROW())</f>
        <v/>
      </c>
      <c r="I423" s="17" t="str">
        <f aca="true">IF(ROW()-1&lt;=H$1,INDIRECT("Inventaires!d"&amp;SMALL(H$2:H$1000,ROW()-1)+1,1),"")</f>
        <v/>
      </c>
    </row>
    <row r="424" customFormat="false" ht="13.8" hidden="false" customHeight="false" outlineLevel="0" collapsed="false">
      <c r="B424" s="14" t="str">
        <f aca="true">IF(ROW()-1&lt;=G$1,INDIRECT("LD!I"&amp;SMALL(G$2:G$1000,ROW()-1),1),"")</f>
        <v/>
      </c>
      <c r="D424" s="17" t="str">
        <f aca="false">IF(Inventaires!H425="","",Inventaires!H425)</f>
        <v/>
      </c>
      <c r="E424" s="0" t="str">
        <f aca="false">IF(OR(D424="",D424=D425),"",ROW())</f>
        <v/>
      </c>
      <c r="F424" s="0" t="str">
        <f aca="false">IF(OR(Inventaires!H425="",Rapport!A$2&lt;&gt;Inventaires!H425),"",Inventaires!I425)</f>
        <v/>
      </c>
      <c r="G424" s="0" t="str">
        <f aca="false">IF(F424="","",ROW())</f>
        <v/>
      </c>
      <c r="H424" s="0" t="str">
        <f aca="false">IF(OR(F424&lt;&gt;Rapport!$C$1,F424=""),"",ROW())</f>
        <v/>
      </c>
      <c r="I424" s="17" t="str">
        <f aca="true">IF(ROW()-1&lt;=H$1,INDIRECT("Inventaires!d"&amp;SMALL(H$2:H$1000,ROW()-1)+1,1),"")</f>
        <v/>
      </c>
    </row>
    <row r="425" customFormat="false" ht="13.8" hidden="false" customHeight="false" outlineLevel="0" collapsed="false">
      <c r="B425" s="14" t="str">
        <f aca="true">IF(ROW()-1&lt;=G$1,INDIRECT("LD!I"&amp;SMALL(G$2:G$1000,ROW()-1),1),"")</f>
        <v/>
      </c>
      <c r="D425" s="17" t="str">
        <f aca="false">IF(Inventaires!H426="","",Inventaires!H426)</f>
        <v/>
      </c>
      <c r="E425" s="0" t="str">
        <f aca="false">IF(OR(D425="",D425=D426),"",ROW())</f>
        <v/>
      </c>
      <c r="F425" s="0" t="str">
        <f aca="false">IF(OR(Inventaires!H426="",Rapport!A$2&lt;&gt;Inventaires!H426),"",Inventaires!I426)</f>
        <v/>
      </c>
      <c r="G425" s="0" t="str">
        <f aca="false">IF(F425="","",ROW())</f>
        <v/>
      </c>
      <c r="H425" s="0" t="str">
        <f aca="false">IF(OR(F425&lt;&gt;Rapport!$C$1,F425=""),"",ROW())</f>
        <v/>
      </c>
      <c r="I425" s="17" t="str">
        <f aca="true">IF(ROW()-1&lt;=H$1,INDIRECT("Inventaires!d"&amp;SMALL(H$2:H$1000,ROW()-1)+1,1),"")</f>
        <v/>
      </c>
    </row>
    <row r="426" customFormat="false" ht="13.8" hidden="false" customHeight="false" outlineLevel="0" collapsed="false">
      <c r="B426" s="14" t="str">
        <f aca="true">IF(ROW()-1&lt;=G$1,INDIRECT("LD!I"&amp;SMALL(G$2:G$1000,ROW()-1),1),"")</f>
        <v/>
      </c>
      <c r="D426" s="17" t="str">
        <f aca="false">IF(Inventaires!H427="","",Inventaires!H427)</f>
        <v/>
      </c>
      <c r="E426" s="0" t="str">
        <f aca="false">IF(OR(D426="",D426=D427),"",ROW())</f>
        <v/>
      </c>
      <c r="F426" s="0" t="str">
        <f aca="false">IF(OR(Inventaires!H427="",Rapport!A$2&lt;&gt;Inventaires!H427),"",Inventaires!I427)</f>
        <v/>
      </c>
      <c r="G426" s="0" t="str">
        <f aca="false">IF(F426="","",ROW())</f>
        <v/>
      </c>
      <c r="H426" s="0" t="str">
        <f aca="false">IF(OR(F426&lt;&gt;Rapport!$C$1,F426=""),"",ROW())</f>
        <v/>
      </c>
      <c r="I426" s="17" t="str">
        <f aca="true">IF(ROW()-1&lt;=H$1,INDIRECT("Inventaires!d"&amp;SMALL(H$2:H$1000,ROW()-1)+1,1),"")</f>
        <v/>
      </c>
    </row>
    <row r="427" customFormat="false" ht="13.8" hidden="false" customHeight="false" outlineLevel="0" collapsed="false">
      <c r="B427" s="14" t="str">
        <f aca="true">IF(ROW()-1&lt;=G$1,INDIRECT("LD!I"&amp;SMALL(G$2:G$1000,ROW()-1),1),"")</f>
        <v/>
      </c>
      <c r="D427" s="17" t="str">
        <f aca="false">IF(Inventaires!H428="","",Inventaires!H428)</f>
        <v/>
      </c>
      <c r="E427" s="0" t="str">
        <f aca="false">IF(OR(D427="",D427=D428),"",ROW())</f>
        <v/>
      </c>
      <c r="F427" s="0" t="str">
        <f aca="false">IF(OR(Inventaires!H428="",Rapport!A$2&lt;&gt;Inventaires!H428),"",Inventaires!I428)</f>
        <v/>
      </c>
      <c r="G427" s="0" t="str">
        <f aca="false">IF(F427="","",ROW())</f>
        <v/>
      </c>
      <c r="H427" s="0" t="str">
        <f aca="false">IF(OR(F427&lt;&gt;Rapport!$C$1,F427=""),"",ROW())</f>
        <v/>
      </c>
      <c r="I427" s="17" t="str">
        <f aca="true">IF(ROW()-1&lt;=H$1,INDIRECT("Inventaires!d"&amp;SMALL(H$2:H$1000,ROW()-1)+1,1),"")</f>
        <v/>
      </c>
    </row>
    <row r="428" customFormat="false" ht="13.8" hidden="false" customHeight="false" outlineLevel="0" collapsed="false">
      <c r="B428" s="14" t="str">
        <f aca="true">IF(ROW()-1&lt;=G$1,INDIRECT("LD!I"&amp;SMALL(G$2:G$1000,ROW()-1),1),"")</f>
        <v/>
      </c>
      <c r="D428" s="17" t="str">
        <f aca="false">IF(Inventaires!H429="","",Inventaires!H429)</f>
        <v/>
      </c>
      <c r="E428" s="0" t="str">
        <f aca="false">IF(OR(D428="",D428=D429),"",ROW())</f>
        <v/>
      </c>
      <c r="F428" s="0" t="str">
        <f aca="false">IF(OR(Inventaires!H429="",Rapport!A$2&lt;&gt;Inventaires!H429),"",Inventaires!I429)</f>
        <v/>
      </c>
      <c r="G428" s="0" t="str">
        <f aca="false">IF(F428="","",ROW())</f>
        <v/>
      </c>
      <c r="H428" s="0" t="str">
        <f aca="false">IF(OR(F428&lt;&gt;Rapport!$C$1,F428=""),"",ROW())</f>
        <v/>
      </c>
      <c r="I428" s="17" t="str">
        <f aca="true">IF(ROW()-1&lt;=H$1,INDIRECT("Inventaires!d"&amp;SMALL(H$2:H$1000,ROW()-1)+1,1),"")</f>
        <v/>
      </c>
    </row>
    <row r="429" customFormat="false" ht="13.8" hidden="false" customHeight="false" outlineLevel="0" collapsed="false">
      <c r="B429" s="14" t="str">
        <f aca="true">IF(ROW()-1&lt;=G$1,INDIRECT("LD!I"&amp;SMALL(G$2:G$1000,ROW()-1),1),"")</f>
        <v/>
      </c>
      <c r="D429" s="17" t="str">
        <f aca="false">IF(Inventaires!H430="","",Inventaires!H430)</f>
        <v/>
      </c>
      <c r="E429" s="0" t="str">
        <f aca="false">IF(OR(D429="",D429=D430),"",ROW())</f>
        <v/>
      </c>
      <c r="F429" s="0" t="str">
        <f aca="false">IF(OR(Inventaires!H430="",Rapport!A$2&lt;&gt;Inventaires!H430),"",Inventaires!I430)</f>
        <v/>
      </c>
      <c r="G429" s="0" t="str">
        <f aca="false">IF(F429="","",ROW())</f>
        <v/>
      </c>
      <c r="H429" s="0" t="str">
        <f aca="false">IF(OR(F429&lt;&gt;Rapport!$C$1,F429=""),"",ROW())</f>
        <v/>
      </c>
      <c r="I429" s="17" t="str">
        <f aca="true">IF(ROW()-1&lt;=H$1,INDIRECT("Inventaires!d"&amp;SMALL(H$2:H$1000,ROW()-1)+1,1),"")</f>
        <v/>
      </c>
    </row>
    <row r="430" customFormat="false" ht="13.8" hidden="false" customHeight="false" outlineLevel="0" collapsed="false">
      <c r="B430" s="14" t="str">
        <f aca="true">IF(ROW()-1&lt;=G$1,INDIRECT("LD!I"&amp;SMALL(G$2:G$1000,ROW()-1),1),"")</f>
        <v/>
      </c>
      <c r="D430" s="17" t="str">
        <f aca="false">IF(Inventaires!H431="","",Inventaires!H431)</f>
        <v/>
      </c>
      <c r="E430" s="0" t="str">
        <f aca="false">IF(OR(D430="",D430=D431),"",ROW())</f>
        <v/>
      </c>
      <c r="F430" s="0" t="str">
        <f aca="false">IF(OR(Inventaires!H431="",Rapport!A$2&lt;&gt;Inventaires!H431),"",Inventaires!I431)</f>
        <v/>
      </c>
      <c r="G430" s="0" t="str">
        <f aca="false">IF(F430="","",ROW())</f>
        <v/>
      </c>
      <c r="H430" s="0" t="str">
        <f aca="false">IF(OR(F430&lt;&gt;Rapport!$C$1,F430=""),"",ROW())</f>
        <v/>
      </c>
      <c r="I430" s="17" t="str">
        <f aca="true">IF(ROW()-1&lt;=H$1,INDIRECT("Inventaires!d"&amp;SMALL(H$2:H$1000,ROW()-1)+1,1),"")</f>
        <v/>
      </c>
    </row>
    <row r="431" customFormat="false" ht="13.8" hidden="false" customHeight="false" outlineLevel="0" collapsed="false">
      <c r="B431" s="14" t="str">
        <f aca="true">IF(ROW()-1&lt;=G$1,INDIRECT("LD!I"&amp;SMALL(G$2:G$1000,ROW()-1),1),"")</f>
        <v/>
      </c>
      <c r="D431" s="17" t="str">
        <f aca="false">IF(Inventaires!H432="","",Inventaires!H432)</f>
        <v/>
      </c>
      <c r="E431" s="0" t="str">
        <f aca="false">IF(OR(D431="",D431=D432),"",ROW())</f>
        <v/>
      </c>
      <c r="F431" s="0" t="str">
        <f aca="false">IF(OR(Inventaires!H432="",Rapport!A$2&lt;&gt;Inventaires!H432),"",Inventaires!I432)</f>
        <v/>
      </c>
      <c r="G431" s="0" t="str">
        <f aca="false">IF(F431="","",ROW())</f>
        <v/>
      </c>
      <c r="H431" s="0" t="str">
        <f aca="false">IF(OR(F431&lt;&gt;Rapport!$C$1,F431=""),"",ROW())</f>
        <v/>
      </c>
      <c r="I431" s="17" t="str">
        <f aca="true">IF(ROW()-1&lt;=H$1,INDIRECT("Inventaires!d"&amp;SMALL(H$2:H$1000,ROW()-1)+1,1),"")</f>
        <v/>
      </c>
    </row>
    <row r="432" customFormat="false" ht="13.8" hidden="false" customHeight="false" outlineLevel="0" collapsed="false">
      <c r="B432" s="14" t="str">
        <f aca="true">IF(ROW()-1&lt;=G$1,INDIRECT("LD!I"&amp;SMALL(G$2:G$1000,ROW()-1),1),"")</f>
        <v/>
      </c>
      <c r="D432" s="17" t="str">
        <f aca="false">IF(Inventaires!H433="","",Inventaires!H433)</f>
        <v/>
      </c>
      <c r="E432" s="0" t="str">
        <f aca="false">IF(OR(D432="",D432=D433),"",ROW())</f>
        <v/>
      </c>
      <c r="F432" s="0" t="str">
        <f aca="false">IF(OR(Inventaires!H433="",Rapport!A$2&lt;&gt;Inventaires!H433),"",Inventaires!I433)</f>
        <v/>
      </c>
      <c r="G432" s="0" t="str">
        <f aca="false">IF(F432="","",ROW())</f>
        <v/>
      </c>
      <c r="H432" s="0" t="str">
        <f aca="false">IF(OR(F432&lt;&gt;Rapport!$C$1,F432=""),"",ROW())</f>
        <v/>
      </c>
      <c r="I432" s="17" t="str">
        <f aca="true">IF(ROW()-1&lt;=H$1,INDIRECT("Inventaires!d"&amp;SMALL(H$2:H$1000,ROW()-1)+1,1),"")</f>
        <v/>
      </c>
    </row>
    <row r="433" customFormat="false" ht="13.8" hidden="false" customHeight="false" outlineLevel="0" collapsed="false">
      <c r="B433" s="14" t="str">
        <f aca="true">IF(ROW()-1&lt;=G$1,INDIRECT("LD!I"&amp;SMALL(G$2:G$1000,ROW()-1),1),"")</f>
        <v/>
      </c>
      <c r="D433" s="17" t="str">
        <f aca="false">IF(Inventaires!H434="","",Inventaires!H434)</f>
        <v/>
      </c>
      <c r="E433" s="0" t="str">
        <f aca="false">IF(OR(D433="",D433=D434),"",ROW())</f>
        <v/>
      </c>
      <c r="F433" s="0" t="str">
        <f aca="false">IF(OR(Inventaires!H434="",Rapport!A$2&lt;&gt;Inventaires!H434),"",Inventaires!I434)</f>
        <v/>
      </c>
      <c r="G433" s="0" t="str">
        <f aca="false">IF(F433="","",ROW())</f>
        <v/>
      </c>
      <c r="H433" s="0" t="str">
        <f aca="false">IF(OR(F433&lt;&gt;Rapport!$C$1,F433=""),"",ROW())</f>
        <v/>
      </c>
      <c r="I433" s="17" t="str">
        <f aca="true">IF(ROW()-1&lt;=H$1,INDIRECT("Inventaires!d"&amp;SMALL(H$2:H$1000,ROW()-1)+1,1),"")</f>
        <v/>
      </c>
    </row>
    <row r="434" customFormat="false" ht="13.8" hidden="false" customHeight="false" outlineLevel="0" collapsed="false">
      <c r="B434" s="14" t="str">
        <f aca="true">IF(ROW()-1&lt;=G$1,INDIRECT("LD!I"&amp;SMALL(G$2:G$1000,ROW()-1),1),"")</f>
        <v/>
      </c>
      <c r="D434" s="17" t="str">
        <f aca="false">IF(Inventaires!H435="","",Inventaires!H435)</f>
        <v/>
      </c>
      <c r="E434" s="0" t="str">
        <f aca="false">IF(OR(D434="",D434=D435),"",ROW())</f>
        <v/>
      </c>
      <c r="F434" s="0" t="str">
        <f aca="false">IF(OR(Inventaires!H435="",Rapport!A$2&lt;&gt;Inventaires!H435),"",Inventaires!I435)</f>
        <v/>
      </c>
      <c r="G434" s="0" t="str">
        <f aca="false">IF(F434="","",ROW())</f>
        <v/>
      </c>
      <c r="H434" s="0" t="str">
        <f aca="false">IF(OR(F434&lt;&gt;Rapport!$C$1,F434=""),"",ROW())</f>
        <v/>
      </c>
      <c r="I434" s="17" t="str">
        <f aca="true">IF(ROW()-1&lt;=H$1,INDIRECT("Inventaires!d"&amp;SMALL(H$2:H$1000,ROW()-1)+1,1),"")</f>
        <v/>
      </c>
    </row>
    <row r="435" customFormat="false" ht="13.8" hidden="false" customHeight="false" outlineLevel="0" collapsed="false">
      <c r="B435" s="14" t="str">
        <f aca="true">IF(ROW()-1&lt;=G$1,INDIRECT("LD!I"&amp;SMALL(G$2:G$1000,ROW()-1),1),"")</f>
        <v/>
      </c>
      <c r="D435" s="17" t="str">
        <f aca="false">IF(Inventaires!H436="","",Inventaires!H436)</f>
        <v/>
      </c>
      <c r="E435" s="0" t="str">
        <f aca="false">IF(OR(D435="",D435=D436),"",ROW())</f>
        <v/>
      </c>
      <c r="F435" s="0" t="str">
        <f aca="false">IF(OR(Inventaires!H436="",Rapport!A$2&lt;&gt;Inventaires!H436),"",Inventaires!I436)</f>
        <v/>
      </c>
      <c r="G435" s="0" t="str">
        <f aca="false">IF(F435="","",ROW())</f>
        <v/>
      </c>
      <c r="H435" s="0" t="str">
        <f aca="false">IF(OR(F435&lt;&gt;Rapport!$C$1,F435=""),"",ROW())</f>
        <v/>
      </c>
      <c r="I435" s="17" t="str">
        <f aca="true">IF(ROW()-1&lt;=H$1,INDIRECT("Inventaires!d"&amp;SMALL(H$2:H$1000,ROW()-1)+1,1),"")</f>
        <v/>
      </c>
    </row>
    <row r="436" customFormat="false" ht="13.8" hidden="false" customHeight="false" outlineLevel="0" collapsed="false">
      <c r="B436" s="14" t="str">
        <f aca="true">IF(ROW()-1&lt;=G$1,INDIRECT("LD!I"&amp;SMALL(G$2:G$1000,ROW()-1),1),"")</f>
        <v/>
      </c>
      <c r="D436" s="17" t="str">
        <f aca="false">IF(Inventaires!H437="","",Inventaires!H437)</f>
        <v/>
      </c>
      <c r="E436" s="0" t="str">
        <f aca="false">IF(OR(D436="",D436=D437),"",ROW())</f>
        <v/>
      </c>
      <c r="F436" s="0" t="str">
        <f aca="false">IF(OR(Inventaires!H437="",Rapport!A$2&lt;&gt;Inventaires!H437),"",Inventaires!I437)</f>
        <v/>
      </c>
      <c r="G436" s="0" t="str">
        <f aca="false">IF(F436="","",ROW())</f>
        <v/>
      </c>
      <c r="H436" s="0" t="str">
        <f aca="false">IF(OR(F436&lt;&gt;Rapport!$C$1,F436=""),"",ROW())</f>
        <v/>
      </c>
      <c r="I436" s="17" t="str">
        <f aca="true">IF(ROW()-1&lt;=H$1,INDIRECT("Inventaires!d"&amp;SMALL(H$2:H$1000,ROW()-1)+1,1),"")</f>
        <v/>
      </c>
    </row>
    <row r="437" customFormat="false" ht="13.8" hidden="false" customHeight="false" outlineLevel="0" collapsed="false">
      <c r="B437" s="14" t="str">
        <f aca="true">IF(ROW()-1&lt;=G$1,INDIRECT("LD!I"&amp;SMALL(G$2:G$1000,ROW()-1),1),"")</f>
        <v/>
      </c>
      <c r="D437" s="17" t="str">
        <f aca="false">IF(Inventaires!H438="","",Inventaires!H438)</f>
        <v/>
      </c>
      <c r="E437" s="0" t="str">
        <f aca="false">IF(OR(D437="",D437=D438),"",ROW())</f>
        <v/>
      </c>
      <c r="F437" s="0" t="str">
        <f aca="false">IF(OR(Inventaires!H438="",Rapport!A$2&lt;&gt;Inventaires!H438),"",Inventaires!I438)</f>
        <v/>
      </c>
      <c r="G437" s="0" t="str">
        <f aca="false">IF(F437="","",ROW())</f>
        <v/>
      </c>
      <c r="H437" s="0" t="str">
        <f aca="false">IF(OR(F437&lt;&gt;Rapport!$C$1,F437=""),"",ROW())</f>
        <v/>
      </c>
      <c r="I437" s="17" t="str">
        <f aca="true">IF(ROW()-1&lt;=H$1,INDIRECT("Inventaires!d"&amp;SMALL(H$2:H$1000,ROW()-1)+1,1),"")</f>
        <v/>
      </c>
    </row>
    <row r="438" customFormat="false" ht="13.8" hidden="false" customHeight="false" outlineLevel="0" collapsed="false">
      <c r="B438" s="14" t="str">
        <f aca="true">IF(ROW()-1&lt;=G$1,INDIRECT("LD!I"&amp;SMALL(G$2:G$1000,ROW()-1),1),"")</f>
        <v/>
      </c>
      <c r="D438" s="17" t="str">
        <f aca="false">IF(Inventaires!H439="","",Inventaires!H439)</f>
        <v/>
      </c>
      <c r="E438" s="0" t="str">
        <f aca="false">IF(OR(D438="",D438=D439),"",ROW())</f>
        <v/>
      </c>
      <c r="F438" s="0" t="str">
        <f aca="false">IF(OR(Inventaires!H439="",Rapport!A$2&lt;&gt;Inventaires!H439),"",Inventaires!I439)</f>
        <v/>
      </c>
      <c r="G438" s="0" t="str">
        <f aca="false">IF(F438="","",ROW())</f>
        <v/>
      </c>
      <c r="H438" s="0" t="str">
        <f aca="false">IF(OR(F438&lt;&gt;Rapport!$C$1,F438=""),"",ROW())</f>
        <v/>
      </c>
      <c r="I438" s="17" t="str">
        <f aca="true">IF(ROW()-1&lt;=H$1,INDIRECT("Inventaires!d"&amp;SMALL(H$2:H$1000,ROW()-1)+1,1),"")</f>
        <v/>
      </c>
    </row>
    <row r="439" customFormat="false" ht="13.8" hidden="false" customHeight="false" outlineLevel="0" collapsed="false">
      <c r="B439" s="14" t="str">
        <f aca="true">IF(ROW()-1&lt;=G$1,INDIRECT("LD!I"&amp;SMALL(G$2:G$1000,ROW()-1),1),"")</f>
        <v/>
      </c>
      <c r="D439" s="17" t="str">
        <f aca="false">IF(Inventaires!H440="","",Inventaires!H440)</f>
        <v/>
      </c>
      <c r="E439" s="0" t="str">
        <f aca="false">IF(OR(D439="",D439=D440),"",ROW())</f>
        <v/>
      </c>
      <c r="F439" s="0" t="str">
        <f aca="false">IF(OR(Inventaires!H440="",Rapport!A$2&lt;&gt;Inventaires!H440),"",Inventaires!I440)</f>
        <v/>
      </c>
      <c r="G439" s="0" t="str">
        <f aca="false">IF(F439="","",ROW())</f>
        <v/>
      </c>
      <c r="H439" s="0" t="str">
        <f aca="false">IF(OR(F439&lt;&gt;Rapport!$C$1,F439=""),"",ROW())</f>
        <v/>
      </c>
      <c r="I439" s="17" t="str">
        <f aca="true">IF(ROW()-1&lt;=H$1,INDIRECT("Inventaires!d"&amp;SMALL(H$2:H$1000,ROW()-1)+1,1),"")</f>
        <v/>
      </c>
    </row>
    <row r="440" customFormat="false" ht="13.8" hidden="false" customHeight="false" outlineLevel="0" collapsed="false">
      <c r="B440" s="14" t="str">
        <f aca="true">IF(ROW()-1&lt;=G$1,INDIRECT("LD!I"&amp;SMALL(G$2:G$1000,ROW()-1),1),"")</f>
        <v/>
      </c>
      <c r="D440" s="17" t="str">
        <f aca="false">IF(Inventaires!H441="","",Inventaires!H441)</f>
        <v/>
      </c>
      <c r="E440" s="0" t="str">
        <f aca="false">IF(OR(D440="",D440=D441),"",ROW())</f>
        <v/>
      </c>
      <c r="F440" s="0" t="str">
        <f aca="false">IF(OR(Inventaires!H441="",Rapport!A$2&lt;&gt;Inventaires!H441),"",Inventaires!I441)</f>
        <v/>
      </c>
      <c r="G440" s="0" t="str">
        <f aca="false">IF(F440="","",ROW())</f>
        <v/>
      </c>
      <c r="H440" s="0" t="str">
        <f aca="false">IF(OR(F440&lt;&gt;Rapport!$C$1,F440=""),"",ROW())</f>
        <v/>
      </c>
      <c r="I440" s="17" t="str">
        <f aca="true">IF(ROW()-1&lt;=H$1,INDIRECT("Inventaires!d"&amp;SMALL(H$2:H$1000,ROW()-1)+1,1),"")</f>
        <v/>
      </c>
    </row>
    <row r="441" customFormat="false" ht="13.8" hidden="false" customHeight="false" outlineLevel="0" collapsed="false">
      <c r="B441" s="14" t="str">
        <f aca="true">IF(ROW()-1&lt;=G$1,INDIRECT("LD!I"&amp;SMALL(G$2:G$1000,ROW()-1),1),"")</f>
        <v/>
      </c>
      <c r="D441" s="17" t="str">
        <f aca="false">IF(Inventaires!H442="","",Inventaires!H442)</f>
        <v/>
      </c>
      <c r="E441" s="0" t="str">
        <f aca="false">IF(OR(D441="",D441=D442),"",ROW())</f>
        <v/>
      </c>
      <c r="F441" s="0" t="str">
        <f aca="false">IF(OR(Inventaires!H442="",Rapport!A$2&lt;&gt;Inventaires!H442),"",Inventaires!I442)</f>
        <v/>
      </c>
      <c r="G441" s="0" t="str">
        <f aca="false">IF(F441="","",ROW())</f>
        <v/>
      </c>
      <c r="H441" s="0" t="str">
        <f aca="false">IF(OR(F441&lt;&gt;Rapport!$C$1,F441=""),"",ROW())</f>
        <v/>
      </c>
      <c r="I441" s="17" t="str">
        <f aca="true">IF(ROW()-1&lt;=H$1,INDIRECT("Inventaires!d"&amp;SMALL(H$2:H$1000,ROW()-1)+1,1),"")</f>
        <v/>
      </c>
    </row>
    <row r="442" customFormat="false" ht="13.8" hidden="false" customHeight="false" outlineLevel="0" collapsed="false">
      <c r="B442" s="14" t="str">
        <f aca="true">IF(ROW()-1&lt;=G$1,INDIRECT("LD!I"&amp;SMALL(G$2:G$1000,ROW()-1),1),"")</f>
        <v/>
      </c>
      <c r="D442" s="17" t="str">
        <f aca="false">IF(Inventaires!H443="","",Inventaires!H443)</f>
        <v/>
      </c>
      <c r="E442" s="0" t="str">
        <f aca="false">IF(OR(D442="",D442=D443),"",ROW())</f>
        <v/>
      </c>
      <c r="F442" s="0" t="str">
        <f aca="false">IF(OR(Inventaires!H443="",Rapport!A$2&lt;&gt;Inventaires!H443),"",Inventaires!I443)</f>
        <v/>
      </c>
      <c r="G442" s="0" t="str">
        <f aca="false">IF(F442="","",ROW())</f>
        <v/>
      </c>
      <c r="H442" s="0" t="str">
        <f aca="false">IF(OR(F442&lt;&gt;Rapport!$C$1,F442=""),"",ROW())</f>
        <v/>
      </c>
      <c r="I442" s="17" t="str">
        <f aca="true">IF(ROW()-1&lt;=H$1,INDIRECT("Inventaires!d"&amp;SMALL(H$2:H$1000,ROW()-1)+1,1),"")</f>
        <v/>
      </c>
    </row>
    <row r="443" customFormat="false" ht="13.8" hidden="false" customHeight="false" outlineLevel="0" collapsed="false">
      <c r="B443" s="14" t="str">
        <f aca="true">IF(ROW()-1&lt;=G$1,INDIRECT("LD!I"&amp;SMALL(G$2:G$1000,ROW()-1),1),"")</f>
        <v/>
      </c>
      <c r="D443" s="17" t="str">
        <f aca="false">IF(Inventaires!H444="","",Inventaires!H444)</f>
        <v/>
      </c>
      <c r="E443" s="0" t="str">
        <f aca="false">IF(OR(D443="",D443=D444),"",ROW())</f>
        <v/>
      </c>
      <c r="F443" s="0" t="str">
        <f aca="false">IF(OR(Inventaires!H444="",Rapport!A$2&lt;&gt;Inventaires!H444),"",Inventaires!I444)</f>
        <v/>
      </c>
      <c r="G443" s="0" t="str">
        <f aca="false">IF(F443="","",ROW())</f>
        <v/>
      </c>
      <c r="H443" s="0" t="str">
        <f aca="false">IF(OR(F443&lt;&gt;Rapport!$C$1,F443=""),"",ROW())</f>
        <v/>
      </c>
      <c r="I443" s="17" t="str">
        <f aca="true">IF(ROW()-1&lt;=H$1,INDIRECT("Inventaires!d"&amp;SMALL(H$2:H$1000,ROW()-1)+1,1),"")</f>
        <v/>
      </c>
    </row>
    <row r="444" customFormat="false" ht="13.8" hidden="false" customHeight="false" outlineLevel="0" collapsed="false">
      <c r="B444" s="14" t="str">
        <f aca="true">IF(ROW()-1&lt;=G$1,INDIRECT("LD!I"&amp;SMALL(G$2:G$1000,ROW()-1),1),"")</f>
        <v/>
      </c>
      <c r="D444" s="17" t="str">
        <f aca="false">IF(Inventaires!H445="","",Inventaires!H445)</f>
        <v/>
      </c>
      <c r="E444" s="0" t="str">
        <f aca="false">IF(OR(D444="",D444=D445),"",ROW())</f>
        <v/>
      </c>
      <c r="F444" s="0" t="str">
        <f aca="false">IF(OR(Inventaires!H445="",Rapport!A$2&lt;&gt;Inventaires!H445),"",Inventaires!I445)</f>
        <v/>
      </c>
      <c r="G444" s="0" t="str">
        <f aca="false">IF(F444="","",ROW())</f>
        <v/>
      </c>
      <c r="H444" s="0" t="str">
        <f aca="false">IF(OR(F444&lt;&gt;Rapport!$C$1,F444=""),"",ROW())</f>
        <v/>
      </c>
      <c r="I444" s="17" t="str">
        <f aca="true">IF(ROW()-1&lt;=H$1,INDIRECT("Inventaires!d"&amp;SMALL(H$2:H$1000,ROW()-1)+1,1),"")</f>
        <v/>
      </c>
    </row>
    <row r="445" customFormat="false" ht="13.8" hidden="false" customHeight="false" outlineLevel="0" collapsed="false">
      <c r="B445" s="14" t="str">
        <f aca="true">IF(ROW()-1&lt;=G$1,INDIRECT("LD!I"&amp;SMALL(G$2:G$1000,ROW()-1),1),"")</f>
        <v/>
      </c>
      <c r="D445" s="17" t="str">
        <f aca="false">IF(Inventaires!H446="","",Inventaires!H446)</f>
        <v/>
      </c>
      <c r="E445" s="0" t="str">
        <f aca="false">IF(OR(D445="",D445=D446),"",ROW())</f>
        <v/>
      </c>
      <c r="F445" s="0" t="str">
        <f aca="false">IF(OR(Inventaires!H446="",Rapport!A$2&lt;&gt;Inventaires!H446),"",Inventaires!I446)</f>
        <v/>
      </c>
      <c r="G445" s="0" t="str">
        <f aca="false">IF(F445="","",ROW())</f>
        <v/>
      </c>
      <c r="H445" s="0" t="str">
        <f aca="false">IF(OR(F445&lt;&gt;Rapport!$C$1,F445=""),"",ROW())</f>
        <v/>
      </c>
      <c r="I445" s="17" t="str">
        <f aca="true">IF(ROW()-1&lt;=H$1,INDIRECT("Inventaires!d"&amp;SMALL(H$2:H$1000,ROW()-1)+1,1),"")</f>
        <v/>
      </c>
    </row>
    <row r="446" customFormat="false" ht="13.8" hidden="false" customHeight="false" outlineLevel="0" collapsed="false">
      <c r="B446" s="14" t="str">
        <f aca="true">IF(ROW()-1&lt;=G$1,INDIRECT("LD!I"&amp;SMALL(G$2:G$1000,ROW()-1),1),"")</f>
        <v/>
      </c>
      <c r="D446" s="17" t="str">
        <f aca="false">IF(Inventaires!H447="","",Inventaires!H447)</f>
        <v/>
      </c>
      <c r="E446" s="0" t="str">
        <f aca="false">IF(OR(D446="",D446=D447),"",ROW())</f>
        <v/>
      </c>
      <c r="F446" s="0" t="str">
        <f aca="false">IF(OR(Inventaires!H447="",Rapport!A$2&lt;&gt;Inventaires!H447),"",Inventaires!I447)</f>
        <v/>
      </c>
      <c r="G446" s="0" t="str">
        <f aca="false">IF(F446="","",ROW())</f>
        <v/>
      </c>
      <c r="H446" s="0" t="str">
        <f aca="false">IF(OR(F446&lt;&gt;Rapport!$C$1,F446=""),"",ROW())</f>
        <v/>
      </c>
      <c r="I446" s="17" t="str">
        <f aca="true">IF(ROW()-1&lt;=H$1,INDIRECT("Inventaires!d"&amp;SMALL(H$2:H$1000,ROW()-1)+1,1),"")</f>
        <v/>
      </c>
    </row>
    <row r="447" customFormat="false" ht="13.8" hidden="false" customHeight="false" outlineLevel="0" collapsed="false">
      <c r="B447" s="14" t="str">
        <f aca="true">IF(ROW()-1&lt;=G$1,INDIRECT("LD!I"&amp;SMALL(G$2:G$1000,ROW()-1),1),"")</f>
        <v/>
      </c>
      <c r="D447" s="17" t="str">
        <f aca="false">IF(Inventaires!H448="","",Inventaires!H448)</f>
        <v/>
      </c>
      <c r="E447" s="0" t="str">
        <f aca="false">IF(OR(D447="",D447=D448),"",ROW())</f>
        <v/>
      </c>
      <c r="F447" s="0" t="str">
        <f aca="false">IF(OR(Inventaires!H448="",Rapport!A$2&lt;&gt;Inventaires!H448),"",Inventaires!I448)</f>
        <v/>
      </c>
      <c r="G447" s="0" t="str">
        <f aca="false">IF(F447="","",ROW())</f>
        <v/>
      </c>
      <c r="H447" s="0" t="str">
        <f aca="false">IF(OR(F447&lt;&gt;Rapport!$C$1,F447=""),"",ROW())</f>
        <v/>
      </c>
      <c r="I447" s="17" t="str">
        <f aca="true">IF(ROW()-1&lt;=H$1,INDIRECT("Inventaires!d"&amp;SMALL(H$2:H$1000,ROW()-1)+1,1),"")</f>
        <v/>
      </c>
    </row>
    <row r="448" customFormat="false" ht="13.8" hidden="false" customHeight="false" outlineLevel="0" collapsed="false">
      <c r="B448" s="14" t="str">
        <f aca="true">IF(ROW()-1&lt;=G$1,INDIRECT("LD!I"&amp;SMALL(G$2:G$1000,ROW()-1),1),"")</f>
        <v/>
      </c>
      <c r="D448" s="17" t="str">
        <f aca="false">IF(Inventaires!H449="","",Inventaires!H449)</f>
        <v/>
      </c>
      <c r="E448" s="0" t="str">
        <f aca="false">IF(OR(D448="",D448=D449),"",ROW())</f>
        <v/>
      </c>
      <c r="F448" s="0" t="str">
        <f aca="false">IF(OR(Inventaires!H449="",Rapport!A$2&lt;&gt;Inventaires!H449),"",Inventaires!I449)</f>
        <v/>
      </c>
      <c r="G448" s="0" t="str">
        <f aca="false">IF(F448="","",ROW())</f>
        <v/>
      </c>
      <c r="H448" s="0" t="str">
        <f aca="false">IF(OR(F448&lt;&gt;Rapport!$C$1,F448=""),"",ROW())</f>
        <v/>
      </c>
      <c r="I448" s="17" t="str">
        <f aca="true">IF(ROW()-1&lt;=H$1,INDIRECT("Inventaires!d"&amp;SMALL(H$2:H$1000,ROW()-1)+1,1),"")</f>
        <v/>
      </c>
    </row>
    <row r="449" customFormat="false" ht="13.8" hidden="false" customHeight="false" outlineLevel="0" collapsed="false">
      <c r="B449" s="14" t="str">
        <f aca="true">IF(ROW()-1&lt;=G$1,INDIRECT("LD!I"&amp;SMALL(G$2:G$1000,ROW()-1),1),"")</f>
        <v/>
      </c>
      <c r="D449" s="17" t="str">
        <f aca="false">IF(Inventaires!H450="","",Inventaires!H450)</f>
        <v/>
      </c>
      <c r="E449" s="0" t="str">
        <f aca="false">IF(OR(D449="",D449=D450),"",ROW())</f>
        <v/>
      </c>
      <c r="F449" s="0" t="str">
        <f aca="false">IF(OR(Inventaires!H450="",Rapport!A$2&lt;&gt;Inventaires!H450),"",Inventaires!I450)</f>
        <v/>
      </c>
      <c r="G449" s="0" t="str">
        <f aca="false">IF(F449="","",ROW())</f>
        <v/>
      </c>
      <c r="H449" s="0" t="str">
        <f aca="false">IF(OR(F449&lt;&gt;Rapport!$C$1,F449=""),"",ROW())</f>
        <v/>
      </c>
      <c r="I449" s="17" t="str">
        <f aca="true">IF(ROW()-1&lt;=H$1,INDIRECT("Inventaires!d"&amp;SMALL(H$2:H$1000,ROW()-1)+1,1),"")</f>
        <v/>
      </c>
    </row>
    <row r="450" customFormat="false" ht="13.8" hidden="false" customHeight="false" outlineLevel="0" collapsed="false">
      <c r="B450" s="14" t="str">
        <f aca="true">IF(ROW()-1&lt;=G$1,INDIRECT("LD!I"&amp;SMALL(G$2:G$1000,ROW()-1),1),"")</f>
        <v/>
      </c>
      <c r="D450" s="17" t="str">
        <f aca="false">IF(Inventaires!H451="","",Inventaires!H451)</f>
        <v/>
      </c>
      <c r="E450" s="0" t="str">
        <f aca="false">IF(OR(D450="",D450=D451),"",ROW())</f>
        <v/>
      </c>
      <c r="F450" s="0" t="str">
        <f aca="false">IF(OR(Inventaires!H451="",Rapport!A$2&lt;&gt;Inventaires!H451),"",Inventaires!I451)</f>
        <v/>
      </c>
      <c r="G450" s="0" t="str">
        <f aca="false">IF(F450="","",ROW())</f>
        <v/>
      </c>
      <c r="H450" s="0" t="str">
        <f aca="false">IF(OR(F450&lt;&gt;Rapport!$C$1,F450=""),"",ROW())</f>
        <v/>
      </c>
      <c r="I450" s="17" t="str">
        <f aca="true">IF(ROW()-1&lt;=H$1,INDIRECT("Inventaires!d"&amp;SMALL(H$2:H$1000,ROW()-1)+1,1),"")</f>
        <v/>
      </c>
    </row>
    <row r="451" customFormat="false" ht="13.8" hidden="false" customHeight="false" outlineLevel="0" collapsed="false">
      <c r="B451" s="14" t="str">
        <f aca="true">IF(ROW()-1&lt;=G$1,INDIRECT("LD!I"&amp;SMALL(G$2:G$1000,ROW()-1),1),"")</f>
        <v/>
      </c>
      <c r="D451" s="17" t="str">
        <f aca="false">IF(Inventaires!H452="","",Inventaires!H452)</f>
        <v/>
      </c>
      <c r="E451" s="0" t="str">
        <f aca="false">IF(OR(D451="",D451=D452),"",ROW())</f>
        <v/>
      </c>
      <c r="F451" s="0" t="str">
        <f aca="false">IF(OR(Inventaires!H452="",Rapport!A$2&lt;&gt;Inventaires!H452),"",Inventaires!I452)</f>
        <v/>
      </c>
      <c r="G451" s="0" t="str">
        <f aca="false">IF(F451="","",ROW())</f>
        <v/>
      </c>
      <c r="H451" s="0" t="str">
        <f aca="false">IF(OR(F451&lt;&gt;Rapport!$C$1,F451=""),"",ROW())</f>
        <v/>
      </c>
      <c r="I451" s="17" t="str">
        <f aca="true">IF(ROW()-1&lt;=H$1,INDIRECT("Inventaires!d"&amp;SMALL(H$2:H$1000,ROW()-1)+1,1),"")</f>
        <v/>
      </c>
    </row>
    <row r="452" customFormat="false" ht="13.8" hidden="false" customHeight="false" outlineLevel="0" collapsed="false">
      <c r="B452" s="14" t="str">
        <f aca="true">IF(ROW()-1&lt;=G$1,INDIRECT("LD!I"&amp;SMALL(G$2:G$1000,ROW()-1),1),"")</f>
        <v/>
      </c>
      <c r="D452" s="17" t="str">
        <f aca="false">IF(Inventaires!H453="","",Inventaires!H453)</f>
        <v/>
      </c>
      <c r="E452" s="0" t="str">
        <f aca="false">IF(OR(D452="",D452=D453),"",ROW())</f>
        <v/>
      </c>
      <c r="F452" s="0" t="str">
        <f aca="false">IF(OR(Inventaires!H453="",Rapport!A$2&lt;&gt;Inventaires!H453),"",Inventaires!I453)</f>
        <v/>
      </c>
      <c r="G452" s="0" t="str">
        <f aca="false">IF(F452="","",ROW())</f>
        <v/>
      </c>
      <c r="H452" s="0" t="str">
        <f aca="false">IF(OR(F452&lt;&gt;Rapport!$C$1,F452=""),"",ROW())</f>
        <v/>
      </c>
      <c r="I452" s="17" t="str">
        <f aca="true">IF(ROW()-1&lt;=H$1,INDIRECT("Inventaires!d"&amp;SMALL(H$2:H$1000,ROW()-1)+1,1),"")</f>
        <v/>
      </c>
    </row>
    <row r="453" customFormat="false" ht="13.8" hidden="false" customHeight="false" outlineLevel="0" collapsed="false">
      <c r="B453" s="14" t="str">
        <f aca="true">IF(ROW()-1&lt;=G$1,INDIRECT("LD!I"&amp;SMALL(G$2:G$1000,ROW()-1),1),"")</f>
        <v/>
      </c>
      <c r="D453" s="17" t="str">
        <f aca="false">IF(Inventaires!H454="","",Inventaires!H454)</f>
        <v/>
      </c>
      <c r="E453" s="0" t="str">
        <f aca="false">IF(OR(D453="",D453=D454),"",ROW())</f>
        <v/>
      </c>
      <c r="F453" s="0" t="str">
        <f aca="false">IF(OR(Inventaires!H454="",Rapport!A$2&lt;&gt;Inventaires!H454),"",Inventaires!I454)</f>
        <v/>
      </c>
      <c r="G453" s="0" t="str">
        <f aca="false">IF(F453="","",ROW())</f>
        <v/>
      </c>
      <c r="H453" s="0" t="str">
        <f aca="false">IF(OR(F453&lt;&gt;Rapport!$C$1,F453=""),"",ROW())</f>
        <v/>
      </c>
      <c r="I453" s="17" t="str">
        <f aca="true">IF(ROW()-1&lt;=H$1,INDIRECT("Inventaires!d"&amp;SMALL(H$2:H$1000,ROW()-1)+1,1),"")</f>
        <v/>
      </c>
    </row>
    <row r="454" customFormat="false" ht="13.8" hidden="false" customHeight="false" outlineLevel="0" collapsed="false">
      <c r="B454" s="14" t="str">
        <f aca="true">IF(ROW()-1&lt;=G$1,INDIRECT("LD!I"&amp;SMALL(G$2:G$1000,ROW()-1),1),"")</f>
        <v/>
      </c>
      <c r="D454" s="17" t="str">
        <f aca="false">IF(Inventaires!H455="","",Inventaires!H455)</f>
        <v/>
      </c>
      <c r="E454" s="0" t="str">
        <f aca="false">IF(OR(D454="",D454=D455),"",ROW())</f>
        <v/>
      </c>
      <c r="F454" s="0" t="str">
        <f aca="false">IF(OR(Inventaires!H455="",Rapport!A$2&lt;&gt;Inventaires!H455),"",Inventaires!I455)</f>
        <v/>
      </c>
      <c r="G454" s="0" t="str">
        <f aca="false">IF(F454="","",ROW())</f>
        <v/>
      </c>
      <c r="H454" s="0" t="str">
        <f aca="false">IF(OR(F454&lt;&gt;Rapport!$C$1,F454=""),"",ROW())</f>
        <v/>
      </c>
      <c r="I454" s="17" t="str">
        <f aca="true">IF(ROW()-1&lt;=H$1,INDIRECT("Inventaires!d"&amp;SMALL(H$2:H$1000,ROW()-1)+1,1),"")</f>
        <v/>
      </c>
    </row>
    <row r="455" customFormat="false" ht="13.8" hidden="false" customHeight="false" outlineLevel="0" collapsed="false">
      <c r="B455" s="14" t="str">
        <f aca="true">IF(ROW()-1&lt;=G$1,INDIRECT("LD!I"&amp;SMALL(G$2:G$1000,ROW()-1),1),"")</f>
        <v/>
      </c>
      <c r="D455" s="17" t="str">
        <f aca="false">IF(Inventaires!H456="","",Inventaires!H456)</f>
        <v/>
      </c>
      <c r="E455" s="0" t="str">
        <f aca="false">IF(OR(D455="",D455=D456),"",ROW())</f>
        <v/>
      </c>
      <c r="F455" s="0" t="str">
        <f aca="false">IF(OR(Inventaires!H456="",Rapport!A$2&lt;&gt;Inventaires!H456),"",Inventaires!I456)</f>
        <v/>
      </c>
      <c r="G455" s="0" t="str">
        <f aca="false">IF(F455="","",ROW())</f>
        <v/>
      </c>
      <c r="H455" s="0" t="str">
        <f aca="false">IF(OR(F455&lt;&gt;Rapport!$C$1,F455=""),"",ROW())</f>
        <v/>
      </c>
      <c r="I455" s="17" t="str">
        <f aca="true">IF(ROW()-1&lt;=H$1,INDIRECT("Inventaires!d"&amp;SMALL(H$2:H$1000,ROW()-1)+1,1),"")</f>
        <v/>
      </c>
    </row>
    <row r="456" customFormat="false" ht="13.8" hidden="false" customHeight="false" outlineLevel="0" collapsed="false">
      <c r="B456" s="14" t="str">
        <f aca="true">IF(ROW()-1&lt;=G$1,INDIRECT("LD!I"&amp;SMALL(G$2:G$1000,ROW()-1),1),"")</f>
        <v/>
      </c>
      <c r="D456" s="17" t="str">
        <f aca="false">IF(Inventaires!H457="","",Inventaires!H457)</f>
        <v/>
      </c>
      <c r="E456" s="0" t="str">
        <f aca="false">IF(OR(D456="",D456=D457),"",ROW())</f>
        <v/>
      </c>
      <c r="F456" s="0" t="str">
        <f aca="false">IF(OR(Inventaires!H457="",Rapport!A$2&lt;&gt;Inventaires!H457),"",Inventaires!I457)</f>
        <v/>
      </c>
      <c r="G456" s="0" t="str">
        <f aca="false">IF(F456="","",ROW())</f>
        <v/>
      </c>
      <c r="H456" s="0" t="str">
        <f aca="false">IF(OR(F456&lt;&gt;Rapport!$C$1,F456=""),"",ROW())</f>
        <v/>
      </c>
      <c r="I456" s="17" t="str">
        <f aca="true">IF(ROW()-1&lt;=H$1,INDIRECT("Inventaires!d"&amp;SMALL(H$2:H$1000,ROW()-1)+1,1),"")</f>
        <v/>
      </c>
    </row>
    <row r="457" customFormat="false" ht="13.8" hidden="false" customHeight="false" outlineLevel="0" collapsed="false">
      <c r="B457" s="14" t="str">
        <f aca="true">IF(ROW()-1&lt;=G$1,INDIRECT("LD!I"&amp;SMALL(G$2:G$1000,ROW()-1),1),"")</f>
        <v/>
      </c>
      <c r="D457" s="17" t="str">
        <f aca="false">IF(Inventaires!H458="","",Inventaires!H458)</f>
        <v/>
      </c>
      <c r="E457" s="0" t="str">
        <f aca="false">IF(OR(D457="",D457=D458),"",ROW())</f>
        <v/>
      </c>
      <c r="F457" s="0" t="str">
        <f aca="false">IF(OR(Inventaires!H458="",Rapport!A$2&lt;&gt;Inventaires!H458),"",Inventaires!I458)</f>
        <v/>
      </c>
      <c r="G457" s="0" t="str">
        <f aca="false">IF(F457="","",ROW())</f>
        <v/>
      </c>
      <c r="H457" s="0" t="str">
        <f aca="false">IF(OR(F457&lt;&gt;Rapport!$C$1,F457=""),"",ROW())</f>
        <v/>
      </c>
      <c r="I457" s="17" t="str">
        <f aca="true">IF(ROW()-1&lt;=H$1,INDIRECT("Inventaires!d"&amp;SMALL(H$2:H$1000,ROW()-1)+1,1),"")</f>
        <v/>
      </c>
    </row>
    <row r="458" customFormat="false" ht="13.8" hidden="false" customHeight="false" outlineLevel="0" collapsed="false">
      <c r="B458" s="14" t="str">
        <f aca="true">IF(ROW()-1&lt;=G$1,INDIRECT("LD!I"&amp;SMALL(G$2:G$1000,ROW()-1),1),"")</f>
        <v/>
      </c>
      <c r="D458" s="17" t="str">
        <f aca="false">IF(Inventaires!H459="","",Inventaires!H459)</f>
        <v/>
      </c>
      <c r="E458" s="0" t="str">
        <f aca="false">IF(OR(D458="",D458=D459),"",ROW())</f>
        <v/>
      </c>
      <c r="F458" s="0" t="str">
        <f aca="false">IF(OR(Inventaires!H459="",Rapport!A$2&lt;&gt;Inventaires!H459),"",Inventaires!I459)</f>
        <v/>
      </c>
      <c r="G458" s="0" t="str">
        <f aca="false">IF(F458="","",ROW())</f>
        <v/>
      </c>
      <c r="H458" s="0" t="str">
        <f aca="false">IF(OR(F458&lt;&gt;Rapport!$C$1,F458=""),"",ROW())</f>
        <v/>
      </c>
      <c r="I458" s="17" t="str">
        <f aca="true">IF(ROW()-1&lt;=H$1,INDIRECT("Inventaires!d"&amp;SMALL(H$2:H$1000,ROW()-1)+1,1),"")</f>
        <v/>
      </c>
    </row>
    <row r="459" customFormat="false" ht="13.8" hidden="false" customHeight="false" outlineLevel="0" collapsed="false">
      <c r="B459" s="14" t="str">
        <f aca="true">IF(ROW()-1&lt;=G$1,INDIRECT("LD!I"&amp;SMALL(G$2:G$1000,ROW()-1),1),"")</f>
        <v/>
      </c>
      <c r="D459" s="17" t="str">
        <f aca="false">IF(Inventaires!H460="","",Inventaires!H460)</f>
        <v/>
      </c>
      <c r="E459" s="0" t="str">
        <f aca="false">IF(OR(D459="",D459=D460),"",ROW())</f>
        <v/>
      </c>
      <c r="F459" s="0" t="str">
        <f aca="false">IF(OR(Inventaires!H460="",Rapport!A$2&lt;&gt;Inventaires!H460),"",Inventaires!I460)</f>
        <v/>
      </c>
      <c r="G459" s="0" t="str">
        <f aca="false">IF(F459="","",ROW())</f>
        <v/>
      </c>
      <c r="H459" s="0" t="str">
        <f aca="false">IF(OR(F459&lt;&gt;Rapport!$C$1,F459=""),"",ROW())</f>
        <v/>
      </c>
      <c r="I459" s="17" t="str">
        <f aca="true">IF(ROW()-1&lt;=H$1,INDIRECT("Inventaires!d"&amp;SMALL(H$2:H$1000,ROW()-1)+1,1),"")</f>
        <v/>
      </c>
    </row>
    <row r="460" customFormat="false" ht="13.8" hidden="false" customHeight="false" outlineLevel="0" collapsed="false">
      <c r="B460" s="14" t="str">
        <f aca="true">IF(ROW()-1&lt;=G$1,INDIRECT("LD!I"&amp;SMALL(G$2:G$1000,ROW()-1),1),"")</f>
        <v/>
      </c>
      <c r="D460" s="17" t="str">
        <f aca="false">IF(Inventaires!H461="","",Inventaires!H461)</f>
        <v/>
      </c>
      <c r="E460" s="0" t="str">
        <f aca="false">IF(OR(D460="",D460=D461),"",ROW())</f>
        <v/>
      </c>
      <c r="F460" s="0" t="str">
        <f aca="false">IF(OR(Inventaires!H461="",Rapport!A$2&lt;&gt;Inventaires!H461),"",Inventaires!I461)</f>
        <v/>
      </c>
      <c r="G460" s="0" t="str">
        <f aca="false">IF(F460="","",ROW())</f>
        <v/>
      </c>
      <c r="H460" s="0" t="str">
        <f aca="false">IF(OR(F460&lt;&gt;Rapport!$C$1,F460=""),"",ROW())</f>
        <v/>
      </c>
      <c r="I460" s="17" t="str">
        <f aca="true">IF(ROW()-1&lt;=H$1,INDIRECT("Inventaires!d"&amp;SMALL(H$2:H$1000,ROW()-1)+1,1),"")</f>
        <v/>
      </c>
    </row>
    <row r="461" customFormat="false" ht="13.8" hidden="false" customHeight="false" outlineLevel="0" collapsed="false">
      <c r="B461" s="14" t="str">
        <f aca="true">IF(ROW()-1&lt;=G$1,INDIRECT("LD!I"&amp;SMALL(G$2:G$1000,ROW()-1),1),"")</f>
        <v/>
      </c>
      <c r="D461" s="17" t="str">
        <f aca="false">IF(Inventaires!H462="","",Inventaires!H462)</f>
        <v/>
      </c>
      <c r="E461" s="0" t="str">
        <f aca="false">IF(OR(D461="",D461=D462),"",ROW())</f>
        <v/>
      </c>
      <c r="F461" s="0" t="str">
        <f aca="false">IF(OR(Inventaires!H462="",Rapport!A$2&lt;&gt;Inventaires!H462),"",Inventaires!I462)</f>
        <v/>
      </c>
      <c r="G461" s="0" t="str">
        <f aca="false">IF(F461="","",ROW())</f>
        <v/>
      </c>
      <c r="H461" s="0" t="str">
        <f aca="false">IF(OR(F461&lt;&gt;Rapport!$C$1,F461=""),"",ROW())</f>
        <v/>
      </c>
      <c r="I461" s="17" t="str">
        <f aca="true">IF(ROW()-1&lt;=H$1,INDIRECT("Inventaires!d"&amp;SMALL(H$2:H$1000,ROW()-1)+1,1),"")</f>
        <v/>
      </c>
    </row>
    <row r="462" customFormat="false" ht="13.8" hidden="false" customHeight="false" outlineLevel="0" collapsed="false">
      <c r="B462" s="14" t="str">
        <f aca="true">IF(ROW()-1&lt;=G$1,INDIRECT("LD!I"&amp;SMALL(G$2:G$1000,ROW()-1),1),"")</f>
        <v/>
      </c>
      <c r="D462" s="17" t="str">
        <f aca="false">IF(Inventaires!H463="","",Inventaires!H463)</f>
        <v/>
      </c>
      <c r="E462" s="0" t="str">
        <f aca="false">IF(OR(D462="",D462=D463),"",ROW())</f>
        <v/>
      </c>
      <c r="F462" s="0" t="str">
        <f aca="false">IF(OR(Inventaires!H463="",Rapport!A$2&lt;&gt;Inventaires!H463),"",Inventaires!I463)</f>
        <v/>
      </c>
      <c r="G462" s="0" t="str">
        <f aca="false">IF(F462="","",ROW())</f>
        <v/>
      </c>
      <c r="H462" s="0" t="str">
        <f aca="false">IF(OR(F462&lt;&gt;Rapport!$C$1,F462=""),"",ROW())</f>
        <v/>
      </c>
      <c r="I462" s="17" t="str">
        <f aca="true">IF(ROW()-1&lt;=H$1,INDIRECT("Inventaires!d"&amp;SMALL(H$2:H$1000,ROW()-1)+1,1),"")</f>
        <v/>
      </c>
    </row>
    <row r="463" customFormat="false" ht="13.8" hidden="false" customHeight="false" outlineLevel="0" collapsed="false">
      <c r="B463" s="14" t="str">
        <f aca="true">IF(ROW()-1&lt;=G$1,INDIRECT("LD!I"&amp;SMALL(G$2:G$1000,ROW()-1),1),"")</f>
        <v/>
      </c>
      <c r="D463" s="17" t="str">
        <f aca="false">IF(Inventaires!H464="","",Inventaires!H464)</f>
        <v/>
      </c>
      <c r="E463" s="0" t="str">
        <f aca="false">IF(OR(D463="",D463=D464),"",ROW())</f>
        <v/>
      </c>
      <c r="F463" s="0" t="str">
        <f aca="false">IF(OR(Inventaires!H464="",Rapport!A$2&lt;&gt;Inventaires!H464),"",Inventaires!I464)</f>
        <v/>
      </c>
      <c r="G463" s="0" t="str">
        <f aca="false">IF(F463="","",ROW())</f>
        <v/>
      </c>
      <c r="H463" s="0" t="str">
        <f aca="false">IF(OR(F463&lt;&gt;Rapport!$C$1,F463=""),"",ROW())</f>
        <v/>
      </c>
      <c r="I463" s="17" t="str">
        <f aca="true">IF(ROW()-1&lt;=H$1,INDIRECT("Inventaires!d"&amp;SMALL(H$2:H$1000,ROW()-1)+1,1),"")</f>
        <v/>
      </c>
    </row>
    <row r="464" customFormat="false" ht="13.8" hidden="false" customHeight="false" outlineLevel="0" collapsed="false">
      <c r="B464" s="14" t="str">
        <f aca="true">IF(ROW()-1&lt;=G$1,INDIRECT("LD!I"&amp;SMALL(G$2:G$1000,ROW()-1),1),"")</f>
        <v/>
      </c>
      <c r="D464" s="17" t="str">
        <f aca="false">IF(Inventaires!H465="","",Inventaires!H465)</f>
        <v/>
      </c>
      <c r="E464" s="0" t="str">
        <f aca="false">IF(OR(D464="",D464=D465),"",ROW())</f>
        <v/>
      </c>
      <c r="F464" s="0" t="str">
        <f aca="false">IF(OR(Inventaires!H465="",Rapport!A$2&lt;&gt;Inventaires!H465),"",Inventaires!I465)</f>
        <v/>
      </c>
      <c r="G464" s="0" t="str">
        <f aca="false">IF(F464="","",ROW())</f>
        <v/>
      </c>
      <c r="H464" s="0" t="str">
        <f aca="false">IF(OR(F464&lt;&gt;Rapport!$C$1,F464=""),"",ROW())</f>
        <v/>
      </c>
      <c r="I464" s="17" t="str">
        <f aca="true">IF(ROW()-1&lt;=H$1,INDIRECT("Inventaires!d"&amp;SMALL(H$2:H$1000,ROW()-1)+1,1),"")</f>
        <v/>
      </c>
    </row>
    <row r="465" customFormat="false" ht="13.8" hidden="false" customHeight="false" outlineLevel="0" collapsed="false">
      <c r="B465" s="14" t="str">
        <f aca="true">IF(ROW()-1&lt;=G$1,INDIRECT("LD!I"&amp;SMALL(G$2:G$1000,ROW()-1),1),"")</f>
        <v/>
      </c>
      <c r="D465" s="17" t="str">
        <f aca="false">IF(Inventaires!H466="","",Inventaires!H466)</f>
        <v/>
      </c>
      <c r="E465" s="0" t="str">
        <f aca="false">IF(OR(D465="",D465=D466),"",ROW())</f>
        <v/>
      </c>
      <c r="F465" s="0" t="str">
        <f aca="false">IF(OR(Inventaires!H466="",Rapport!A$2&lt;&gt;Inventaires!H466),"",Inventaires!I466)</f>
        <v/>
      </c>
      <c r="G465" s="0" t="str">
        <f aca="false">IF(F465="","",ROW())</f>
        <v/>
      </c>
      <c r="H465" s="0" t="str">
        <f aca="false">IF(OR(F465&lt;&gt;Rapport!$C$1,F465=""),"",ROW())</f>
        <v/>
      </c>
      <c r="I465" s="17" t="str">
        <f aca="true">IF(ROW()-1&lt;=H$1,INDIRECT("Inventaires!d"&amp;SMALL(H$2:H$1000,ROW()-1)+1,1),"")</f>
        <v/>
      </c>
    </row>
    <row r="466" customFormat="false" ht="13.8" hidden="false" customHeight="false" outlineLevel="0" collapsed="false">
      <c r="B466" s="14" t="str">
        <f aca="true">IF(ROW()-1&lt;=G$1,INDIRECT("LD!I"&amp;SMALL(G$2:G$1000,ROW()-1),1),"")</f>
        <v/>
      </c>
      <c r="D466" s="17" t="str">
        <f aca="false">IF(Inventaires!H467="","",Inventaires!H467)</f>
        <v/>
      </c>
      <c r="E466" s="0" t="str">
        <f aca="false">IF(OR(D466="",D466=D467),"",ROW())</f>
        <v/>
      </c>
      <c r="F466" s="0" t="str">
        <f aca="false">IF(OR(Inventaires!H467="",Rapport!A$2&lt;&gt;Inventaires!H467),"",Inventaires!I467)</f>
        <v/>
      </c>
      <c r="G466" s="0" t="str">
        <f aca="false">IF(F466="","",ROW())</f>
        <v/>
      </c>
      <c r="H466" s="0" t="str">
        <f aca="false">IF(OR(F466&lt;&gt;Rapport!$C$1,F466=""),"",ROW())</f>
        <v/>
      </c>
      <c r="I466" s="17" t="str">
        <f aca="true">IF(ROW()-1&lt;=H$1,INDIRECT("Inventaires!d"&amp;SMALL(H$2:H$1000,ROW()-1)+1,1),"")</f>
        <v/>
      </c>
    </row>
    <row r="467" customFormat="false" ht="13.8" hidden="false" customHeight="false" outlineLevel="0" collapsed="false">
      <c r="B467" s="14" t="str">
        <f aca="true">IF(ROW()-1&lt;=G$1,INDIRECT("LD!I"&amp;SMALL(G$2:G$1000,ROW()-1),1),"")</f>
        <v/>
      </c>
      <c r="D467" s="17" t="str">
        <f aca="false">IF(Inventaires!H468="","",Inventaires!H468)</f>
        <v/>
      </c>
      <c r="E467" s="0" t="str">
        <f aca="false">IF(OR(D467="",D467=D468),"",ROW())</f>
        <v/>
      </c>
      <c r="F467" s="0" t="str">
        <f aca="false">IF(OR(Inventaires!H468="",Rapport!A$2&lt;&gt;Inventaires!H468),"",Inventaires!I468)</f>
        <v/>
      </c>
      <c r="G467" s="0" t="str">
        <f aca="false">IF(F467="","",ROW())</f>
        <v/>
      </c>
      <c r="H467" s="0" t="str">
        <f aca="false">IF(OR(F467&lt;&gt;Rapport!$C$1,F467=""),"",ROW())</f>
        <v/>
      </c>
      <c r="I467" s="17" t="str">
        <f aca="true">IF(ROW()-1&lt;=H$1,INDIRECT("Inventaires!d"&amp;SMALL(H$2:H$1000,ROW()-1)+1,1),"")</f>
        <v/>
      </c>
    </row>
    <row r="468" customFormat="false" ht="13.8" hidden="false" customHeight="false" outlineLevel="0" collapsed="false">
      <c r="B468" s="14" t="str">
        <f aca="true">IF(ROW()-1&lt;=G$1,INDIRECT("LD!I"&amp;SMALL(G$2:G$1000,ROW()-1),1),"")</f>
        <v/>
      </c>
      <c r="D468" s="17" t="str">
        <f aca="false">IF(Inventaires!H469="","",Inventaires!H469)</f>
        <v/>
      </c>
      <c r="E468" s="0" t="str">
        <f aca="false">IF(OR(D468="",D468=D469),"",ROW())</f>
        <v/>
      </c>
      <c r="F468" s="0" t="str">
        <f aca="false">IF(OR(Inventaires!H469="",Rapport!A$2&lt;&gt;Inventaires!H469),"",Inventaires!I469)</f>
        <v/>
      </c>
      <c r="G468" s="0" t="str">
        <f aca="false">IF(F468="","",ROW())</f>
        <v/>
      </c>
      <c r="H468" s="0" t="str">
        <f aca="false">IF(OR(F468&lt;&gt;Rapport!$C$1,F468=""),"",ROW())</f>
        <v/>
      </c>
      <c r="I468" s="17" t="str">
        <f aca="true">IF(ROW()-1&lt;=H$1,INDIRECT("Inventaires!d"&amp;SMALL(H$2:H$1000,ROW()-1)+1,1),"")</f>
        <v/>
      </c>
    </row>
    <row r="469" customFormat="false" ht="13.8" hidden="false" customHeight="false" outlineLevel="0" collapsed="false">
      <c r="B469" s="14" t="str">
        <f aca="true">IF(ROW()-1&lt;=G$1,INDIRECT("LD!I"&amp;SMALL(G$2:G$1000,ROW()-1),1),"")</f>
        <v/>
      </c>
      <c r="D469" s="17" t="str">
        <f aca="false">IF(Inventaires!H470="","",Inventaires!H470)</f>
        <v/>
      </c>
      <c r="E469" s="0" t="str">
        <f aca="false">IF(OR(D469="",D469=D470),"",ROW())</f>
        <v/>
      </c>
      <c r="F469" s="0" t="str">
        <f aca="false">IF(OR(Inventaires!H470="",Rapport!A$2&lt;&gt;Inventaires!H470),"",Inventaires!I470)</f>
        <v/>
      </c>
      <c r="G469" s="0" t="str">
        <f aca="false">IF(F469="","",ROW())</f>
        <v/>
      </c>
      <c r="H469" s="0" t="str">
        <f aca="false">IF(OR(F469&lt;&gt;Rapport!$C$1,F469=""),"",ROW())</f>
        <v/>
      </c>
      <c r="I469" s="17" t="str">
        <f aca="true">IF(ROW()-1&lt;=H$1,INDIRECT("Inventaires!d"&amp;SMALL(H$2:H$1000,ROW()-1)+1,1),"")</f>
        <v/>
      </c>
    </row>
    <row r="470" customFormat="false" ht="13.8" hidden="false" customHeight="false" outlineLevel="0" collapsed="false">
      <c r="B470" s="14" t="str">
        <f aca="true">IF(ROW()-1&lt;=G$1,INDIRECT("LD!I"&amp;SMALL(G$2:G$1000,ROW()-1),1),"")</f>
        <v/>
      </c>
      <c r="D470" s="17" t="str">
        <f aca="false">IF(Inventaires!H471="","",Inventaires!H471)</f>
        <v/>
      </c>
      <c r="E470" s="0" t="str">
        <f aca="false">IF(OR(D470="",D470=D471),"",ROW())</f>
        <v/>
      </c>
      <c r="F470" s="0" t="str">
        <f aca="false">IF(OR(Inventaires!H471="",Rapport!A$2&lt;&gt;Inventaires!H471),"",Inventaires!I471)</f>
        <v/>
      </c>
      <c r="G470" s="0" t="str">
        <f aca="false">IF(F470="","",ROW())</f>
        <v/>
      </c>
      <c r="H470" s="0" t="str">
        <f aca="false">IF(OR(F470&lt;&gt;Rapport!$C$1,F470=""),"",ROW())</f>
        <v/>
      </c>
      <c r="I470" s="17" t="str">
        <f aca="true">IF(ROW()-1&lt;=H$1,INDIRECT("Inventaires!d"&amp;SMALL(H$2:H$1000,ROW()-1)+1,1),"")</f>
        <v/>
      </c>
    </row>
    <row r="471" customFormat="false" ht="13.8" hidden="false" customHeight="false" outlineLevel="0" collapsed="false">
      <c r="B471" s="14" t="str">
        <f aca="true">IF(ROW()-1&lt;=G$1,INDIRECT("LD!I"&amp;SMALL(G$2:G$1000,ROW()-1),1),"")</f>
        <v/>
      </c>
      <c r="D471" s="17" t="str">
        <f aca="false">IF(Inventaires!H472="","",Inventaires!H472)</f>
        <v/>
      </c>
      <c r="E471" s="0" t="str">
        <f aca="false">IF(OR(D471="",D471=D472),"",ROW())</f>
        <v/>
      </c>
      <c r="F471" s="0" t="str">
        <f aca="false">IF(OR(Inventaires!H472="",Rapport!A$2&lt;&gt;Inventaires!H472),"",Inventaires!I472)</f>
        <v/>
      </c>
      <c r="G471" s="0" t="str">
        <f aca="false">IF(F471="","",ROW())</f>
        <v/>
      </c>
      <c r="H471" s="0" t="str">
        <f aca="false">IF(OR(F471&lt;&gt;Rapport!$C$1,F471=""),"",ROW())</f>
        <v/>
      </c>
      <c r="I471" s="17" t="str">
        <f aca="true">IF(ROW()-1&lt;=H$1,INDIRECT("Inventaires!d"&amp;SMALL(H$2:H$1000,ROW()-1)+1,1),"")</f>
        <v/>
      </c>
    </row>
    <row r="472" customFormat="false" ht="13.8" hidden="false" customHeight="false" outlineLevel="0" collapsed="false">
      <c r="B472" s="14" t="str">
        <f aca="true">IF(ROW()-1&lt;=G$1,INDIRECT("LD!I"&amp;SMALL(G$2:G$1000,ROW()-1),1),"")</f>
        <v/>
      </c>
      <c r="D472" s="17" t="str">
        <f aca="false">IF(Inventaires!H473="","",Inventaires!H473)</f>
        <v/>
      </c>
      <c r="E472" s="0" t="str">
        <f aca="false">IF(OR(D472="",D472=D473),"",ROW())</f>
        <v/>
      </c>
      <c r="F472" s="0" t="str">
        <f aca="false">IF(OR(Inventaires!H473="",Rapport!A$2&lt;&gt;Inventaires!H473),"",Inventaires!I473)</f>
        <v/>
      </c>
      <c r="G472" s="0" t="str">
        <f aca="false">IF(F472="","",ROW())</f>
        <v/>
      </c>
      <c r="H472" s="0" t="str">
        <f aca="false">IF(OR(F472&lt;&gt;Rapport!$C$1,F472=""),"",ROW())</f>
        <v/>
      </c>
      <c r="I472" s="17" t="str">
        <f aca="true">IF(ROW()-1&lt;=H$1,INDIRECT("Inventaires!d"&amp;SMALL(H$2:H$1000,ROW()-1)+1,1),"")</f>
        <v/>
      </c>
    </row>
    <row r="473" customFormat="false" ht="13.8" hidden="false" customHeight="false" outlineLevel="0" collapsed="false">
      <c r="B473" s="14" t="str">
        <f aca="true">IF(ROW()-1&lt;=G$1,INDIRECT("LD!I"&amp;SMALL(G$2:G$1000,ROW()-1),1),"")</f>
        <v/>
      </c>
      <c r="D473" s="17" t="str">
        <f aca="false">IF(Inventaires!H474="","",Inventaires!H474)</f>
        <v/>
      </c>
      <c r="E473" s="0" t="str">
        <f aca="false">IF(OR(D473="",D473=D474),"",ROW())</f>
        <v/>
      </c>
      <c r="F473" s="0" t="str">
        <f aca="false">IF(OR(Inventaires!H474="",Rapport!A$2&lt;&gt;Inventaires!H474),"",Inventaires!I474)</f>
        <v/>
      </c>
      <c r="G473" s="0" t="str">
        <f aca="false">IF(F473="","",ROW())</f>
        <v/>
      </c>
      <c r="H473" s="0" t="str">
        <f aca="false">IF(OR(F473&lt;&gt;Rapport!$C$1,F473=""),"",ROW())</f>
        <v/>
      </c>
      <c r="I473" s="17" t="str">
        <f aca="true">IF(ROW()-1&lt;=H$1,INDIRECT("Inventaires!d"&amp;SMALL(H$2:H$1000,ROW()-1)+1,1),"")</f>
        <v/>
      </c>
    </row>
    <row r="474" customFormat="false" ht="13.8" hidden="false" customHeight="false" outlineLevel="0" collapsed="false">
      <c r="B474" s="14" t="str">
        <f aca="true">IF(ROW()-1&lt;=G$1,INDIRECT("LD!I"&amp;SMALL(G$2:G$1000,ROW()-1),1),"")</f>
        <v/>
      </c>
      <c r="D474" s="17" t="str">
        <f aca="false">IF(Inventaires!H475="","",Inventaires!H475)</f>
        <v/>
      </c>
      <c r="E474" s="0" t="str">
        <f aca="false">IF(OR(D474="",D474=D475),"",ROW())</f>
        <v/>
      </c>
      <c r="F474" s="0" t="str">
        <f aca="false">IF(OR(Inventaires!H475="",Rapport!A$2&lt;&gt;Inventaires!H475),"",Inventaires!I475)</f>
        <v/>
      </c>
      <c r="G474" s="0" t="str">
        <f aca="false">IF(F474="","",ROW())</f>
        <v/>
      </c>
      <c r="H474" s="0" t="str">
        <f aca="false">IF(OR(F474&lt;&gt;Rapport!$C$1,F474=""),"",ROW())</f>
        <v/>
      </c>
      <c r="I474" s="17" t="str">
        <f aca="true">IF(ROW()-1&lt;=H$1,INDIRECT("Inventaires!d"&amp;SMALL(H$2:H$1000,ROW()-1)+1,1),"")</f>
        <v/>
      </c>
    </row>
    <row r="475" customFormat="false" ht="13.8" hidden="false" customHeight="false" outlineLevel="0" collapsed="false">
      <c r="B475" s="14" t="str">
        <f aca="true">IF(ROW()-1&lt;=G$1,INDIRECT("LD!I"&amp;SMALL(G$2:G$1000,ROW()-1),1),"")</f>
        <v/>
      </c>
      <c r="D475" s="17" t="str">
        <f aca="false">IF(Inventaires!H476="","",Inventaires!H476)</f>
        <v/>
      </c>
      <c r="E475" s="0" t="str">
        <f aca="false">IF(OR(D475="",D475=D476),"",ROW())</f>
        <v/>
      </c>
      <c r="F475" s="0" t="str">
        <f aca="false">IF(OR(Inventaires!H476="",Rapport!A$2&lt;&gt;Inventaires!H476),"",Inventaires!I476)</f>
        <v/>
      </c>
      <c r="G475" s="0" t="str">
        <f aca="false">IF(F475="","",ROW())</f>
        <v/>
      </c>
      <c r="H475" s="0" t="str">
        <f aca="false">IF(OR(F475&lt;&gt;Rapport!$C$1,F475=""),"",ROW())</f>
        <v/>
      </c>
      <c r="I475" s="17" t="str">
        <f aca="true">IF(ROW()-1&lt;=H$1,INDIRECT("Inventaires!d"&amp;SMALL(H$2:H$1000,ROW()-1)+1,1),"")</f>
        <v/>
      </c>
    </row>
    <row r="476" customFormat="false" ht="13.8" hidden="false" customHeight="false" outlineLevel="0" collapsed="false">
      <c r="B476" s="14" t="str">
        <f aca="true">IF(ROW()-1&lt;=G$1,INDIRECT("LD!I"&amp;SMALL(G$2:G$1000,ROW()-1),1),"")</f>
        <v/>
      </c>
      <c r="D476" s="17" t="str">
        <f aca="false">IF(Inventaires!H477="","",Inventaires!H477)</f>
        <v/>
      </c>
      <c r="E476" s="0" t="str">
        <f aca="false">IF(OR(D476="",D476=D477),"",ROW())</f>
        <v/>
      </c>
      <c r="F476" s="0" t="str">
        <f aca="false">IF(OR(Inventaires!H477="",Rapport!A$2&lt;&gt;Inventaires!H477),"",Inventaires!I477)</f>
        <v/>
      </c>
      <c r="G476" s="0" t="str">
        <f aca="false">IF(F476="","",ROW())</f>
        <v/>
      </c>
      <c r="H476" s="0" t="str">
        <f aca="false">IF(OR(F476&lt;&gt;Rapport!$C$1,F476=""),"",ROW())</f>
        <v/>
      </c>
      <c r="I476" s="17" t="str">
        <f aca="true">IF(ROW()-1&lt;=H$1,INDIRECT("Inventaires!d"&amp;SMALL(H$2:H$1000,ROW()-1)+1,1),"")</f>
        <v/>
      </c>
    </row>
    <row r="477" customFormat="false" ht="13.8" hidden="false" customHeight="false" outlineLevel="0" collapsed="false">
      <c r="B477" s="14" t="str">
        <f aca="true">IF(ROW()-1&lt;=G$1,INDIRECT("LD!I"&amp;SMALL(G$2:G$1000,ROW()-1),1),"")</f>
        <v/>
      </c>
      <c r="D477" s="17" t="str">
        <f aca="false">IF(Inventaires!H478="","",Inventaires!H478)</f>
        <v/>
      </c>
      <c r="E477" s="0" t="str">
        <f aca="false">IF(OR(D477="",D477=D478),"",ROW())</f>
        <v/>
      </c>
      <c r="F477" s="0" t="str">
        <f aca="false">IF(OR(Inventaires!H478="",Rapport!A$2&lt;&gt;Inventaires!H478),"",Inventaires!I478)</f>
        <v/>
      </c>
      <c r="G477" s="0" t="str">
        <f aca="false">IF(F477="","",ROW())</f>
        <v/>
      </c>
      <c r="H477" s="0" t="str">
        <f aca="false">IF(OR(F477&lt;&gt;Rapport!$C$1,F477=""),"",ROW())</f>
        <v/>
      </c>
      <c r="I477" s="17" t="str">
        <f aca="true">IF(ROW()-1&lt;=H$1,INDIRECT("Inventaires!d"&amp;SMALL(H$2:H$1000,ROW()-1)+1,1),"")</f>
        <v/>
      </c>
    </row>
    <row r="478" customFormat="false" ht="13.8" hidden="false" customHeight="false" outlineLevel="0" collapsed="false">
      <c r="B478" s="14" t="str">
        <f aca="true">IF(ROW()-1&lt;=G$1,INDIRECT("LD!I"&amp;SMALL(G$2:G$1000,ROW()-1),1),"")</f>
        <v/>
      </c>
      <c r="D478" s="17" t="str">
        <f aca="false">IF(Inventaires!H479="","",Inventaires!H479)</f>
        <v/>
      </c>
      <c r="E478" s="0" t="str">
        <f aca="false">IF(OR(D478="",D478=D479),"",ROW())</f>
        <v/>
      </c>
      <c r="F478" s="0" t="str">
        <f aca="false">IF(OR(Inventaires!H479="",Rapport!A$2&lt;&gt;Inventaires!H479),"",Inventaires!I479)</f>
        <v/>
      </c>
      <c r="G478" s="0" t="str">
        <f aca="false">IF(F478="","",ROW())</f>
        <v/>
      </c>
      <c r="H478" s="0" t="str">
        <f aca="false">IF(OR(F478&lt;&gt;Rapport!$C$1,F478=""),"",ROW())</f>
        <v/>
      </c>
      <c r="I478" s="17" t="str">
        <f aca="true">IF(ROW()-1&lt;=H$1,INDIRECT("Inventaires!d"&amp;SMALL(H$2:H$1000,ROW()-1)+1,1),"")</f>
        <v/>
      </c>
    </row>
    <row r="479" customFormat="false" ht="13.8" hidden="false" customHeight="false" outlineLevel="0" collapsed="false">
      <c r="B479" s="14" t="str">
        <f aca="true">IF(ROW()-1&lt;=G$1,INDIRECT("LD!I"&amp;SMALL(G$2:G$1000,ROW()-1),1),"")</f>
        <v/>
      </c>
      <c r="D479" s="17" t="str">
        <f aca="false">IF(Inventaires!H480="","",Inventaires!H480)</f>
        <v/>
      </c>
      <c r="E479" s="0" t="str">
        <f aca="false">IF(OR(D479="",D479=D480),"",ROW())</f>
        <v/>
      </c>
      <c r="F479" s="0" t="str">
        <f aca="false">IF(OR(Inventaires!H480="",Rapport!A$2&lt;&gt;Inventaires!H480),"",Inventaires!I480)</f>
        <v/>
      </c>
      <c r="G479" s="0" t="str">
        <f aca="false">IF(F479="","",ROW())</f>
        <v/>
      </c>
      <c r="H479" s="0" t="str">
        <f aca="false">IF(OR(F479&lt;&gt;Rapport!$C$1,F479=""),"",ROW())</f>
        <v/>
      </c>
      <c r="I479" s="17" t="str">
        <f aca="true">IF(ROW()-1&lt;=H$1,INDIRECT("Inventaires!d"&amp;SMALL(H$2:H$1000,ROW()-1)+1,1),"")</f>
        <v/>
      </c>
    </row>
    <row r="480" customFormat="false" ht="13.8" hidden="false" customHeight="false" outlineLevel="0" collapsed="false">
      <c r="B480" s="14" t="str">
        <f aca="true">IF(ROW()-1&lt;=G$1,INDIRECT("LD!I"&amp;SMALL(G$2:G$1000,ROW()-1),1),"")</f>
        <v/>
      </c>
      <c r="D480" s="17" t="str">
        <f aca="false">IF(Inventaires!H481="","",Inventaires!H481)</f>
        <v/>
      </c>
      <c r="E480" s="0" t="str">
        <f aca="false">IF(OR(D480="",D480=D481),"",ROW())</f>
        <v/>
      </c>
      <c r="F480" s="0" t="str">
        <f aca="false">IF(OR(Inventaires!H481="",Rapport!A$2&lt;&gt;Inventaires!H481),"",Inventaires!I481)</f>
        <v/>
      </c>
      <c r="G480" s="0" t="str">
        <f aca="false">IF(F480="","",ROW())</f>
        <v/>
      </c>
      <c r="H480" s="0" t="str">
        <f aca="false">IF(OR(F480&lt;&gt;Rapport!$C$1,F480=""),"",ROW())</f>
        <v/>
      </c>
      <c r="I480" s="17" t="str">
        <f aca="true">IF(ROW()-1&lt;=H$1,INDIRECT("Inventaires!d"&amp;SMALL(H$2:H$1000,ROW()-1)+1,1),"")</f>
        <v/>
      </c>
    </row>
    <row r="481" customFormat="false" ht="13.8" hidden="false" customHeight="false" outlineLevel="0" collapsed="false">
      <c r="B481" s="14" t="str">
        <f aca="true">IF(ROW()-1&lt;=G$1,INDIRECT("LD!I"&amp;SMALL(G$2:G$1000,ROW()-1),1),"")</f>
        <v/>
      </c>
      <c r="D481" s="17" t="str">
        <f aca="false">IF(Inventaires!H482="","",Inventaires!H482)</f>
        <v/>
      </c>
      <c r="E481" s="0" t="str">
        <f aca="false">IF(OR(D481="",D481=D482),"",ROW())</f>
        <v/>
      </c>
      <c r="F481" s="0" t="str">
        <f aca="false">IF(OR(Inventaires!H482="",Rapport!A$2&lt;&gt;Inventaires!H482),"",Inventaires!I482)</f>
        <v/>
      </c>
      <c r="G481" s="0" t="str">
        <f aca="false">IF(F481="","",ROW())</f>
        <v/>
      </c>
      <c r="H481" s="0" t="str">
        <f aca="false">IF(OR(F481&lt;&gt;Rapport!$C$1,F481=""),"",ROW())</f>
        <v/>
      </c>
      <c r="I481" s="17" t="str">
        <f aca="true">IF(ROW()-1&lt;=H$1,INDIRECT("Inventaires!d"&amp;SMALL(H$2:H$1000,ROW()-1)+1,1),"")</f>
        <v/>
      </c>
    </row>
    <row r="482" customFormat="false" ht="13.8" hidden="false" customHeight="false" outlineLevel="0" collapsed="false">
      <c r="B482" s="14" t="str">
        <f aca="true">IF(ROW()-1&lt;=G$1,INDIRECT("LD!I"&amp;SMALL(G$2:G$1000,ROW()-1),1),"")</f>
        <v/>
      </c>
      <c r="D482" s="17" t="str">
        <f aca="false">IF(Inventaires!H483="","",Inventaires!H483)</f>
        <v/>
      </c>
      <c r="E482" s="0" t="str">
        <f aca="false">IF(OR(D482="",D482=D483),"",ROW())</f>
        <v/>
      </c>
      <c r="F482" s="0" t="str">
        <f aca="false">IF(OR(Inventaires!H483="",Rapport!A$2&lt;&gt;Inventaires!H483),"",Inventaires!I483)</f>
        <v/>
      </c>
      <c r="G482" s="0" t="str">
        <f aca="false">IF(F482="","",ROW())</f>
        <v/>
      </c>
      <c r="H482" s="0" t="str">
        <f aca="false">IF(OR(F482&lt;&gt;Rapport!$C$1,F482=""),"",ROW())</f>
        <v/>
      </c>
      <c r="I482" s="17" t="str">
        <f aca="true">IF(ROW()-1&lt;=H$1,INDIRECT("Inventaires!d"&amp;SMALL(H$2:H$1000,ROW()-1)+1,1),"")</f>
        <v/>
      </c>
    </row>
    <row r="483" customFormat="false" ht="13.8" hidden="false" customHeight="false" outlineLevel="0" collapsed="false">
      <c r="B483" s="14" t="str">
        <f aca="true">IF(ROW()-1&lt;=G$1,INDIRECT("LD!I"&amp;SMALL(G$2:G$1000,ROW()-1),1),"")</f>
        <v/>
      </c>
      <c r="D483" s="17" t="str">
        <f aca="false">IF(Inventaires!H484="","",Inventaires!H484)</f>
        <v/>
      </c>
      <c r="E483" s="0" t="str">
        <f aca="false">IF(OR(D483="",D483=D484),"",ROW())</f>
        <v/>
      </c>
      <c r="F483" s="0" t="str">
        <f aca="false">IF(OR(Inventaires!H484="",Rapport!A$2&lt;&gt;Inventaires!H484),"",Inventaires!I484)</f>
        <v/>
      </c>
      <c r="G483" s="0" t="str">
        <f aca="false">IF(F483="","",ROW())</f>
        <v/>
      </c>
      <c r="H483" s="0" t="str">
        <f aca="false">IF(OR(F483&lt;&gt;Rapport!$C$1,F483=""),"",ROW())</f>
        <v/>
      </c>
      <c r="I483" s="17" t="str">
        <f aca="true">IF(ROW()-1&lt;=H$1,INDIRECT("Inventaires!d"&amp;SMALL(H$2:H$1000,ROW()-1)+1,1),"")</f>
        <v/>
      </c>
    </row>
    <row r="484" customFormat="false" ht="13.8" hidden="false" customHeight="false" outlineLevel="0" collapsed="false">
      <c r="B484" s="14" t="str">
        <f aca="true">IF(ROW()-1&lt;=G$1,INDIRECT("LD!I"&amp;SMALL(G$2:G$1000,ROW()-1),1),"")</f>
        <v/>
      </c>
      <c r="D484" s="17" t="str">
        <f aca="false">IF(Inventaires!H485="","",Inventaires!H485)</f>
        <v/>
      </c>
      <c r="E484" s="0" t="str">
        <f aca="false">IF(OR(D484="",D484=D485),"",ROW())</f>
        <v/>
      </c>
      <c r="F484" s="0" t="str">
        <f aca="false">IF(OR(Inventaires!H485="",Rapport!A$2&lt;&gt;Inventaires!H485),"",Inventaires!I485)</f>
        <v/>
      </c>
      <c r="G484" s="0" t="str">
        <f aca="false">IF(F484="","",ROW())</f>
        <v/>
      </c>
      <c r="H484" s="0" t="str">
        <f aca="false">IF(OR(F484&lt;&gt;Rapport!$C$1,F484=""),"",ROW())</f>
        <v/>
      </c>
      <c r="I484" s="17" t="str">
        <f aca="true">IF(ROW()-1&lt;=H$1,INDIRECT("Inventaires!d"&amp;SMALL(H$2:H$1000,ROW()-1)+1,1),"")</f>
        <v/>
      </c>
    </row>
    <row r="485" customFormat="false" ht="13.8" hidden="false" customHeight="false" outlineLevel="0" collapsed="false">
      <c r="B485" s="14" t="str">
        <f aca="true">IF(ROW()-1&lt;=G$1,INDIRECT("LD!I"&amp;SMALL(G$2:G$1000,ROW()-1),1),"")</f>
        <v/>
      </c>
      <c r="D485" s="17" t="str">
        <f aca="false">IF(Inventaires!H486="","",Inventaires!H486)</f>
        <v/>
      </c>
      <c r="E485" s="0" t="str">
        <f aca="false">IF(OR(D485="",D485=D486),"",ROW())</f>
        <v/>
      </c>
      <c r="F485" s="0" t="str">
        <f aca="false">IF(OR(Inventaires!H486="",Rapport!A$2&lt;&gt;Inventaires!H486),"",Inventaires!I486)</f>
        <v/>
      </c>
      <c r="G485" s="0" t="str">
        <f aca="false">IF(F485="","",ROW())</f>
        <v/>
      </c>
      <c r="H485" s="0" t="str">
        <f aca="false">IF(OR(F485&lt;&gt;Rapport!$C$1,F485=""),"",ROW())</f>
        <v/>
      </c>
      <c r="I485" s="17" t="str">
        <f aca="true">IF(ROW()-1&lt;=H$1,INDIRECT("Inventaires!d"&amp;SMALL(H$2:H$1000,ROW()-1)+1,1),"")</f>
        <v/>
      </c>
    </row>
    <row r="486" customFormat="false" ht="13.8" hidden="false" customHeight="false" outlineLevel="0" collapsed="false">
      <c r="B486" s="14" t="str">
        <f aca="true">IF(ROW()-1&lt;=G$1,INDIRECT("LD!I"&amp;SMALL(G$2:G$1000,ROW()-1),1),"")</f>
        <v/>
      </c>
      <c r="D486" s="17" t="str">
        <f aca="false">IF(Inventaires!H487="","",Inventaires!H487)</f>
        <v/>
      </c>
      <c r="E486" s="0" t="str">
        <f aca="false">IF(OR(D486="",D486=D487),"",ROW())</f>
        <v/>
      </c>
      <c r="F486" s="0" t="str">
        <f aca="false">IF(OR(Inventaires!H487="",Rapport!A$2&lt;&gt;Inventaires!H487),"",Inventaires!I487)</f>
        <v/>
      </c>
      <c r="G486" s="0" t="str">
        <f aca="false">IF(F486="","",ROW())</f>
        <v/>
      </c>
      <c r="H486" s="0" t="str">
        <f aca="false">IF(OR(F486&lt;&gt;Rapport!$C$1,F486=""),"",ROW())</f>
        <v/>
      </c>
      <c r="I486" s="17" t="str">
        <f aca="true">IF(ROW()-1&lt;=H$1,INDIRECT("Inventaires!d"&amp;SMALL(H$2:H$1000,ROW()-1)+1,1),"")</f>
        <v/>
      </c>
    </row>
    <row r="487" customFormat="false" ht="13.8" hidden="false" customHeight="false" outlineLevel="0" collapsed="false">
      <c r="B487" s="14" t="str">
        <f aca="true">IF(ROW()-1&lt;=G$1,INDIRECT("LD!I"&amp;SMALL(G$2:G$1000,ROW()-1),1),"")</f>
        <v/>
      </c>
      <c r="D487" s="17" t="str">
        <f aca="false">IF(Inventaires!H488="","",Inventaires!H488)</f>
        <v/>
      </c>
      <c r="E487" s="0" t="str">
        <f aca="false">IF(OR(D487="",D487=D488),"",ROW())</f>
        <v/>
      </c>
      <c r="F487" s="0" t="str">
        <f aca="false">IF(OR(Inventaires!H488="",Rapport!A$2&lt;&gt;Inventaires!H488),"",Inventaires!I488)</f>
        <v/>
      </c>
      <c r="G487" s="0" t="str">
        <f aca="false">IF(F487="","",ROW())</f>
        <v/>
      </c>
      <c r="H487" s="0" t="str">
        <f aca="false">IF(OR(F487&lt;&gt;Rapport!$C$1,F487=""),"",ROW())</f>
        <v/>
      </c>
      <c r="I487" s="17" t="str">
        <f aca="true">IF(ROW()-1&lt;=H$1,INDIRECT("Inventaires!d"&amp;SMALL(H$2:H$1000,ROW()-1)+1,1),"")</f>
        <v/>
      </c>
    </row>
    <row r="488" customFormat="false" ht="13.8" hidden="false" customHeight="false" outlineLevel="0" collapsed="false">
      <c r="B488" s="14" t="str">
        <f aca="true">IF(ROW()-1&lt;=G$1,INDIRECT("LD!I"&amp;SMALL(G$2:G$1000,ROW()-1),1),"")</f>
        <v/>
      </c>
      <c r="D488" s="17" t="str">
        <f aca="false">IF(Inventaires!H489="","",Inventaires!H489)</f>
        <v/>
      </c>
      <c r="E488" s="0" t="str">
        <f aca="false">IF(OR(D488="",D488=D489),"",ROW())</f>
        <v/>
      </c>
      <c r="F488" s="0" t="str">
        <f aca="false">IF(OR(Inventaires!H489="",Rapport!A$2&lt;&gt;Inventaires!H489),"",Inventaires!I489)</f>
        <v/>
      </c>
      <c r="G488" s="0" t="str">
        <f aca="false">IF(F488="","",ROW())</f>
        <v/>
      </c>
      <c r="H488" s="0" t="str">
        <f aca="false">IF(OR(F488&lt;&gt;Rapport!$C$1,F488=""),"",ROW())</f>
        <v/>
      </c>
      <c r="I488" s="17" t="str">
        <f aca="true">IF(ROW()-1&lt;=H$1,INDIRECT("Inventaires!d"&amp;SMALL(H$2:H$1000,ROW()-1)+1,1),"")</f>
        <v/>
      </c>
    </row>
    <row r="489" customFormat="false" ht="13.8" hidden="false" customHeight="false" outlineLevel="0" collapsed="false">
      <c r="B489" s="14" t="str">
        <f aca="true">IF(ROW()-1&lt;=G$1,INDIRECT("LD!I"&amp;SMALL(G$2:G$1000,ROW()-1),1),"")</f>
        <v/>
      </c>
      <c r="D489" s="17" t="str">
        <f aca="false">IF(Inventaires!H490="","",Inventaires!H490)</f>
        <v/>
      </c>
      <c r="E489" s="0" t="str">
        <f aca="false">IF(OR(D489="",D489=D490),"",ROW())</f>
        <v/>
      </c>
      <c r="F489" s="0" t="str">
        <f aca="false">IF(OR(Inventaires!H490="",Rapport!A$2&lt;&gt;Inventaires!H490),"",Inventaires!I490)</f>
        <v/>
      </c>
      <c r="G489" s="0" t="str">
        <f aca="false">IF(F489="","",ROW())</f>
        <v/>
      </c>
      <c r="H489" s="0" t="str">
        <f aca="false">IF(OR(F489&lt;&gt;Rapport!$C$1,F489=""),"",ROW())</f>
        <v/>
      </c>
      <c r="I489" s="17" t="str">
        <f aca="true">IF(ROW()-1&lt;=H$1,INDIRECT("Inventaires!d"&amp;SMALL(H$2:H$1000,ROW()-1)+1,1),"")</f>
        <v/>
      </c>
    </row>
    <row r="490" customFormat="false" ht="13.8" hidden="false" customHeight="false" outlineLevel="0" collapsed="false">
      <c r="B490" s="14" t="str">
        <f aca="true">IF(ROW()-1&lt;=G$1,INDIRECT("LD!I"&amp;SMALL(G$2:G$1000,ROW()-1),1),"")</f>
        <v/>
      </c>
      <c r="D490" s="17" t="str">
        <f aca="false">IF(Inventaires!H491="","",Inventaires!H491)</f>
        <v/>
      </c>
      <c r="E490" s="0" t="str">
        <f aca="false">IF(OR(D490="",D490=D491),"",ROW())</f>
        <v/>
      </c>
      <c r="F490" s="0" t="str">
        <f aca="false">IF(OR(Inventaires!H491="",Rapport!A$2&lt;&gt;Inventaires!H491),"",Inventaires!I491)</f>
        <v/>
      </c>
      <c r="G490" s="0" t="str">
        <f aca="false">IF(F490="","",ROW())</f>
        <v/>
      </c>
      <c r="H490" s="0" t="str">
        <f aca="false">IF(OR(F490&lt;&gt;Rapport!$C$1,F490=""),"",ROW())</f>
        <v/>
      </c>
      <c r="I490" s="17" t="str">
        <f aca="true">IF(ROW()-1&lt;=H$1,INDIRECT("Inventaires!d"&amp;SMALL(H$2:H$1000,ROW()-1)+1,1),"")</f>
        <v/>
      </c>
    </row>
    <row r="491" customFormat="false" ht="13.8" hidden="false" customHeight="false" outlineLevel="0" collapsed="false">
      <c r="B491" s="14" t="str">
        <f aca="true">IF(ROW()-1&lt;=G$1,INDIRECT("LD!I"&amp;SMALL(G$2:G$1000,ROW()-1),1),"")</f>
        <v/>
      </c>
      <c r="D491" s="17" t="str">
        <f aca="false">IF(Inventaires!H492="","",Inventaires!H492)</f>
        <v/>
      </c>
      <c r="E491" s="0" t="str">
        <f aca="false">IF(OR(D491="",D491=D492),"",ROW())</f>
        <v/>
      </c>
      <c r="F491" s="0" t="str">
        <f aca="false">IF(OR(Inventaires!H492="",Rapport!A$2&lt;&gt;Inventaires!H492),"",Inventaires!I492)</f>
        <v/>
      </c>
      <c r="G491" s="0" t="str">
        <f aca="false">IF(F491="","",ROW())</f>
        <v/>
      </c>
      <c r="H491" s="0" t="str">
        <f aca="false">IF(OR(F491&lt;&gt;Rapport!$C$1,F491=""),"",ROW())</f>
        <v/>
      </c>
      <c r="I491" s="17" t="str">
        <f aca="true">IF(ROW()-1&lt;=H$1,INDIRECT("Inventaires!d"&amp;SMALL(H$2:H$1000,ROW()-1)+1,1),"")</f>
        <v/>
      </c>
    </row>
    <row r="492" customFormat="false" ht="13.8" hidden="false" customHeight="false" outlineLevel="0" collapsed="false">
      <c r="B492" s="14" t="str">
        <f aca="true">IF(ROW()-1&lt;=G$1,INDIRECT("LD!I"&amp;SMALL(G$2:G$1000,ROW()-1),1),"")</f>
        <v/>
      </c>
      <c r="D492" s="17" t="str">
        <f aca="false">IF(Inventaires!H493="","",Inventaires!H493)</f>
        <v/>
      </c>
      <c r="E492" s="0" t="str">
        <f aca="false">IF(OR(D492="",D492=D493),"",ROW())</f>
        <v/>
      </c>
      <c r="F492" s="0" t="str">
        <f aca="false">IF(OR(Inventaires!H493="",Rapport!A$2&lt;&gt;Inventaires!H493),"",Inventaires!I493)</f>
        <v/>
      </c>
      <c r="G492" s="0" t="str">
        <f aca="false">IF(F492="","",ROW())</f>
        <v/>
      </c>
      <c r="H492" s="0" t="str">
        <f aca="false">IF(OR(F492&lt;&gt;Rapport!$C$1,F492=""),"",ROW())</f>
        <v/>
      </c>
      <c r="I492" s="17" t="str">
        <f aca="true">IF(ROW()-1&lt;=H$1,INDIRECT("Inventaires!d"&amp;SMALL(H$2:H$1000,ROW()-1)+1,1),"")</f>
        <v/>
      </c>
    </row>
    <row r="493" customFormat="false" ht="13.8" hidden="false" customHeight="false" outlineLevel="0" collapsed="false">
      <c r="B493" s="14" t="str">
        <f aca="true">IF(ROW()-1&lt;=G$1,INDIRECT("LD!I"&amp;SMALL(G$2:G$1000,ROW()-1),1),"")</f>
        <v/>
      </c>
      <c r="D493" s="17" t="str">
        <f aca="false">IF(Inventaires!H494="","",Inventaires!H494)</f>
        <v/>
      </c>
      <c r="E493" s="0" t="str">
        <f aca="false">IF(OR(D493="",D493=D494),"",ROW())</f>
        <v/>
      </c>
      <c r="F493" s="0" t="str">
        <f aca="false">IF(OR(Inventaires!H494="",Rapport!A$2&lt;&gt;Inventaires!H494),"",Inventaires!I494)</f>
        <v/>
      </c>
      <c r="G493" s="0" t="str">
        <f aca="false">IF(F493="","",ROW())</f>
        <v/>
      </c>
      <c r="H493" s="0" t="str">
        <f aca="false">IF(OR(F493&lt;&gt;Rapport!$C$1,F493=""),"",ROW())</f>
        <v/>
      </c>
      <c r="I493" s="17" t="str">
        <f aca="true">IF(ROW()-1&lt;=H$1,INDIRECT("Inventaires!d"&amp;SMALL(H$2:H$1000,ROW()-1)+1,1),"")</f>
        <v/>
      </c>
    </row>
    <row r="494" customFormat="false" ht="13.8" hidden="false" customHeight="false" outlineLevel="0" collapsed="false">
      <c r="B494" s="14" t="str">
        <f aca="true">IF(ROW()-1&lt;=G$1,INDIRECT("LD!I"&amp;SMALL(G$2:G$1000,ROW()-1),1),"")</f>
        <v/>
      </c>
      <c r="D494" s="17" t="str">
        <f aca="false">IF(Inventaires!H495="","",Inventaires!H495)</f>
        <v/>
      </c>
      <c r="E494" s="0" t="str">
        <f aca="false">IF(OR(D494="",D494=D495),"",ROW())</f>
        <v/>
      </c>
      <c r="F494" s="0" t="str">
        <f aca="false">IF(OR(Inventaires!H495="",Rapport!A$2&lt;&gt;Inventaires!H495),"",Inventaires!I495)</f>
        <v/>
      </c>
      <c r="G494" s="0" t="str">
        <f aca="false">IF(F494="","",ROW())</f>
        <v/>
      </c>
      <c r="H494" s="0" t="str">
        <f aca="false">IF(OR(F494&lt;&gt;Rapport!$C$1,F494=""),"",ROW())</f>
        <v/>
      </c>
      <c r="I494" s="17" t="str">
        <f aca="true">IF(ROW()-1&lt;=H$1,INDIRECT("Inventaires!d"&amp;SMALL(H$2:H$1000,ROW()-1)+1,1),"")</f>
        <v/>
      </c>
    </row>
    <row r="495" customFormat="false" ht="13.8" hidden="false" customHeight="false" outlineLevel="0" collapsed="false">
      <c r="B495" s="14" t="str">
        <f aca="true">IF(ROW()-1&lt;=G$1,INDIRECT("LD!I"&amp;SMALL(G$2:G$1000,ROW()-1),1),"")</f>
        <v/>
      </c>
      <c r="D495" s="17" t="str">
        <f aca="false">IF(Inventaires!H496="","",Inventaires!H496)</f>
        <v/>
      </c>
      <c r="E495" s="0" t="str">
        <f aca="false">IF(OR(D495="",D495=D496),"",ROW())</f>
        <v/>
      </c>
      <c r="F495" s="0" t="str">
        <f aca="false">IF(OR(Inventaires!H496="",Rapport!A$2&lt;&gt;Inventaires!H496),"",Inventaires!I496)</f>
        <v/>
      </c>
      <c r="G495" s="0" t="str">
        <f aca="false">IF(F495="","",ROW())</f>
        <v/>
      </c>
      <c r="H495" s="0" t="str">
        <f aca="false">IF(OR(F495&lt;&gt;Rapport!$C$1,F495=""),"",ROW())</f>
        <v/>
      </c>
      <c r="I495" s="17" t="str">
        <f aca="true">IF(ROW()-1&lt;=H$1,INDIRECT("Inventaires!d"&amp;SMALL(H$2:H$1000,ROW()-1)+1,1),"")</f>
        <v/>
      </c>
    </row>
    <row r="496" customFormat="false" ht="13.8" hidden="false" customHeight="false" outlineLevel="0" collapsed="false">
      <c r="B496" s="14" t="str">
        <f aca="true">IF(ROW()-1&lt;=G$1,INDIRECT("LD!I"&amp;SMALL(G$2:G$1000,ROW()-1),1),"")</f>
        <v/>
      </c>
      <c r="D496" s="17" t="str">
        <f aca="false">IF(Inventaires!H497="","",Inventaires!H497)</f>
        <v/>
      </c>
      <c r="E496" s="0" t="str">
        <f aca="false">IF(OR(D496="",D496=D497),"",ROW())</f>
        <v/>
      </c>
      <c r="F496" s="0" t="str">
        <f aca="false">IF(OR(Inventaires!H497="",Rapport!A$2&lt;&gt;Inventaires!H497),"",Inventaires!I497)</f>
        <v/>
      </c>
      <c r="G496" s="0" t="str">
        <f aca="false">IF(F496="","",ROW())</f>
        <v/>
      </c>
      <c r="H496" s="0" t="str">
        <f aca="false">IF(OR(F496&lt;&gt;Rapport!$C$1,F496=""),"",ROW())</f>
        <v/>
      </c>
      <c r="I496" s="17" t="str">
        <f aca="true">IF(ROW()-1&lt;=H$1,INDIRECT("Inventaires!d"&amp;SMALL(H$2:H$1000,ROW()-1)+1,1),"")</f>
        <v/>
      </c>
    </row>
    <row r="497" customFormat="false" ht="13.8" hidden="false" customHeight="false" outlineLevel="0" collapsed="false">
      <c r="B497" s="14" t="str">
        <f aca="true">IF(ROW()-1&lt;=G$1,INDIRECT("LD!I"&amp;SMALL(G$2:G$1000,ROW()-1),1),"")</f>
        <v/>
      </c>
      <c r="D497" s="17" t="str">
        <f aca="false">IF(Inventaires!H498="","",Inventaires!H498)</f>
        <v/>
      </c>
      <c r="E497" s="0" t="str">
        <f aca="false">IF(OR(D497="",D497=D498),"",ROW())</f>
        <v/>
      </c>
      <c r="F497" s="0" t="str">
        <f aca="false">IF(OR(Inventaires!H498="",Rapport!A$2&lt;&gt;Inventaires!H498),"",Inventaires!I498)</f>
        <v/>
      </c>
      <c r="G497" s="0" t="str">
        <f aca="false">IF(F497="","",ROW())</f>
        <v/>
      </c>
      <c r="H497" s="0" t="str">
        <f aca="false">IF(OR(F497&lt;&gt;Rapport!$C$1,F497=""),"",ROW())</f>
        <v/>
      </c>
      <c r="I497" s="17" t="str">
        <f aca="true">IF(ROW()-1&lt;=H$1,INDIRECT("Inventaires!d"&amp;SMALL(H$2:H$1000,ROW()-1)+1,1),"")</f>
        <v/>
      </c>
    </row>
    <row r="498" customFormat="false" ht="13.8" hidden="false" customHeight="false" outlineLevel="0" collapsed="false">
      <c r="B498" s="14" t="str">
        <f aca="true">IF(ROW()-1&lt;=G$1,INDIRECT("LD!I"&amp;SMALL(G$2:G$1000,ROW()-1),1),"")</f>
        <v/>
      </c>
      <c r="D498" s="17" t="str">
        <f aca="false">IF(Inventaires!H499="","",Inventaires!H499)</f>
        <v/>
      </c>
      <c r="E498" s="0" t="str">
        <f aca="false">IF(OR(D498="",D498=D499),"",ROW())</f>
        <v/>
      </c>
      <c r="F498" s="0" t="str">
        <f aca="false">IF(OR(Inventaires!H499="",Rapport!A$2&lt;&gt;Inventaires!H499),"",Inventaires!I499)</f>
        <v/>
      </c>
      <c r="G498" s="0" t="str">
        <f aca="false">IF(F498="","",ROW())</f>
        <v/>
      </c>
      <c r="H498" s="0" t="str">
        <f aca="false">IF(OR(F498&lt;&gt;Rapport!$C$1,F498=""),"",ROW())</f>
        <v/>
      </c>
      <c r="I498" s="17" t="str">
        <f aca="true">IF(ROW()-1&lt;=H$1,INDIRECT("Inventaires!d"&amp;SMALL(H$2:H$1000,ROW()-1)+1,1),"")</f>
        <v/>
      </c>
    </row>
    <row r="499" customFormat="false" ht="13.8" hidden="false" customHeight="false" outlineLevel="0" collapsed="false">
      <c r="B499" s="14" t="str">
        <f aca="true">IF(ROW()-1&lt;=G$1,INDIRECT("LD!I"&amp;SMALL(G$2:G$1000,ROW()-1),1),"")</f>
        <v/>
      </c>
      <c r="D499" s="17" t="str">
        <f aca="false">IF(Inventaires!H500="","",Inventaires!H500)</f>
        <v/>
      </c>
      <c r="E499" s="0" t="str">
        <f aca="false">IF(OR(D499="",D499=D500),"",ROW())</f>
        <v/>
      </c>
      <c r="F499" s="0" t="str">
        <f aca="false">IF(OR(Inventaires!H500="",Rapport!A$2&lt;&gt;Inventaires!H500),"",Inventaires!I500)</f>
        <v/>
      </c>
      <c r="G499" s="0" t="str">
        <f aca="false">IF(F499="","",ROW())</f>
        <v/>
      </c>
      <c r="H499" s="0" t="str">
        <f aca="false">IF(OR(F499&lt;&gt;Rapport!$C$1,F499=""),"",ROW())</f>
        <v/>
      </c>
      <c r="I499" s="17" t="str">
        <f aca="true">IF(ROW()-1&lt;=H$1,INDIRECT("Inventaires!d"&amp;SMALL(H$2:H$1000,ROW()-1)+1,1),"")</f>
        <v/>
      </c>
    </row>
    <row r="500" customFormat="false" ht="13.8" hidden="false" customHeight="false" outlineLevel="0" collapsed="false">
      <c r="B500" s="14" t="str">
        <f aca="true">IF(ROW()-1&lt;=G$1,INDIRECT("LD!I"&amp;SMALL(G$2:G$1000,ROW()-1),1),"")</f>
        <v/>
      </c>
      <c r="D500" s="17" t="str">
        <f aca="false">IF(Inventaires!H501="","",Inventaires!H501)</f>
        <v/>
      </c>
      <c r="E500" s="0" t="str">
        <f aca="false">IF(OR(D500="",D500=D501),"",ROW())</f>
        <v/>
      </c>
      <c r="F500" s="0" t="str">
        <f aca="false">IF(OR(Inventaires!H501="",Rapport!A$2&lt;&gt;Inventaires!H501),"",Inventaires!I501)</f>
        <v/>
      </c>
      <c r="G500" s="0" t="str">
        <f aca="false">IF(F500="","",ROW())</f>
        <v/>
      </c>
      <c r="H500" s="0" t="str">
        <f aca="false">IF(OR(F500&lt;&gt;Rapport!$C$1,F500=""),"",ROW())</f>
        <v/>
      </c>
      <c r="I500" s="17" t="str">
        <f aca="true">IF(ROW()-1&lt;=H$1,INDIRECT("Inventaires!d"&amp;SMALL(H$2:H$1000,ROW()-1)+1,1),"")</f>
        <v/>
      </c>
    </row>
    <row r="501" customFormat="false" ht="13.8" hidden="false" customHeight="false" outlineLevel="0" collapsed="false">
      <c r="B501" s="14" t="str">
        <f aca="true">IF(ROW()-1&lt;=G$1,INDIRECT("LD!I"&amp;SMALL(G$2:G$1000,ROW()-1),1),"")</f>
        <v/>
      </c>
      <c r="D501" s="17" t="str">
        <f aca="false">IF(Inventaires!H502="","",Inventaires!H502)</f>
        <v/>
      </c>
      <c r="E501" s="0" t="str">
        <f aca="false">IF(OR(D501="",D501=D502),"",ROW())</f>
        <v/>
      </c>
      <c r="F501" s="0" t="str">
        <f aca="false">IF(OR(Inventaires!H502="",Rapport!A$2&lt;&gt;Inventaires!H502),"",Inventaires!I502)</f>
        <v/>
      </c>
      <c r="G501" s="0" t="str">
        <f aca="false">IF(F501="","",ROW())</f>
        <v/>
      </c>
      <c r="H501" s="0" t="str">
        <f aca="false">IF(OR(F501&lt;&gt;Rapport!$C$1,F501=""),"",ROW())</f>
        <v/>
      </c>
      <c r="I501" s="17" t="str">
        <f aca="true">IF(ROW()-1&lt;=H$1,INDIRECT("Inventaires!d"&amp;SMALL(H$2:H$1000,ROW()-1)+1,1),"")</f>
        <v/>
      </c>
    </row>
    <row r="502" customFormat="false" ht="13.8" hidden="false" customHeight="false" outlineLevel="0" collapsed="false">
      <c r="B502" s="14" t="str">
        <f aca="true">IF(ROW()-1&lt;=G$1,INDIRECT("LD!I"&amp;SMALL(G$2:G$1000,ROW()-1),1),"")</f>
        <v/>
      </c>
      <c r="D502" s="17" t="str">
        <f aca="false">IF(Inventaires!H503="","",Inventaires!H503)</f>
        <v/>
      </c>
      <c r="E502" s="0" t="str">
        <f aca="false">IF(OR(D502="",D502=D503),"",ROW())</f>
        <v/>
      </c>
      <c r="F502" s="0" t="str">
        <f aca="false">IF(OR(Inventaires!H503="",Rapport!A$2&lt;&gt;Inventaires!H503),"",Inventaires!I503)</f>
        <v/>
      </c>
      <c r="G502" s="0" t="str">
        <f aca="false">IF(F502="","",ROW())</f>
        <v/>
      </c>
      <c r="H502" s="0" t="str">
        <f aca="false">IF(OR(F502&lt;&gt;Rapport!$C$1,F502=""),"",ROW())</f>
        <v/>
      </c>
      <c r="I502" s="17" t="str">
        <f aca="true">IF(ROW()-1&lt;=H$1,INDIRECT("Inventaires!d"&amp;SMALL(H$2:H$1000,ROW()-1)+1,1),"")</f>
        <v/>
      </c>
    </row>
    <row r="503" customFormat="false" ht="13.8" hidden="false" customHeight="false" outlineLevel="0" collapsed="false">
      <c r="B503" s="14" t="str">
        <f aca="true">IF(ROW()-1&lt;=G$1,INDIRECT("LD!I"&amp;SMALL(G$2:G$1000,ROW()-1),1),"")</f>
        <v/>
      </c>
      <c r="D503" s="17" t="str">
        <f aca="false">IF(Inventaires!H504="","",Inventaires!H504)</f>
        <v/>
      </c>
      <c r="E503" s="0" t="str">
        <f aca="false">IF(OR(D503="",D503=D504),"",ROW())</f>
        <v/>
      </c>
      <c r="F503" s="0" t="str">
        <f aca="false">IF(OR(Inventaires!H504="",Rapport!A$2&lt;&gt;Inventaires!H504),"",Inventaires!I504)</f>
        <v/>
      </c>
      <c r="G503" s="0" t="str">
        <f aca="false">IF(F503="","",ROW())</f>
        <v/>
      </c>
      <c r="H503" s="0" t="str">
        <f aca="false">IF(OR(F503&lt;&gt;Rapport!$C$1,F503=""),"",ROW())</f>
        <v/>
      </c>
      <c r="I503" s="17" t="str">
        <f aca="true">IF(ROW()-1&lt;=H$1,INDIRECT("Inventaires!d"&amp;SMALL(H$2:H$1000,ROW()-1)+1,1),"")</f>
        <v/>
      </c>
    </row>
    <row r="504" customFormat="false" ht="13.8" hidden="false" customHeight="false" outlineLevel="0" collapsed="false">
      <c r="B504" s="14" t="str">
        <f aca="true">IF(ROW()-1&lt;=G$1,INDIRECT("LD!I"&amp;SMALL(G$2:G$1000,ROW()-1),1),"")</f>
        <v/>
      </c>
      <c r="D504" s="17" t="str">
        <f aca="false">IF(Inventaires!H505="","",Inventaires!H505)</f>
        <v/>
      </c>
      <c r="E504" s="0" t="str">
        <f aca="false">IF(OR(D504="",D504=D505),"",ROW())</f>
        <v/>
      </c>
      <c r="F504" s="0" t="str">
        <f aca="false">IF(OR(Inventaires!H505="",Rapport!A$2&lt;&gt;Inventaires!H505),"",Inventaires!I505)</f>
        <v/>
      </c>
      <c r="G504" s="0" t="str">
        <f aca="false">IF(F504="","",ROW())</f>
        <v/>
      </c>
      <c r="H504" s="0" t="str">
        <f aca="false">IF(OR(F504&lt;&gt;Rapport!$C$1,F504=""),"",ROW())</f>
        <v/>
      </c>
      <c r="I504" s="17" t="str">
        <f aca="true">IF(ROW()-1&lt;=H$1,INDIRECT("Inventaires!d"&amp;SMALL(H$2:H$1000,ROW()-1)+1,1),"")</f>
        <v/>
      </c>
    </row>
    <row r="505" customFormat="false" ht="13.8" hidden="false" customHeight="false" outlineLevel="0" collapsed="false">
      <c r="B505" s="14" t="str">
        <f aca="true">IF(ROW()-1&lt;=G$1,INDIRECT("LD!I"&amp;SMALL(G$2:G$1000,ROW()-1),1),"")</f>
        <v/>
      </c>
      <c r="D505" s="17" t="str">
        <f aca="false">IF(Inventaires!H506="","",Inventaires!H506)</f>
        <v/>
      </c>
      <c r="E505" s="0" t="str">
        <f aca="false">IF(OR(D505="",D505=D506),"",ROW())</f>
        <v/>
      </c>
      <c r="F505" s="0" t="str">
        <f aca="false">IF(OR(Inventaires!H506="",Rapport!A$2&lt;&gt;Inventaires!H506),"",Inventaires!I506)</f>
        <v/>
      </c>
      <c r="G505" s="0" t="str">
        <f aca="false">IF(F505="","",ROW())</f>
        <v/>
      </c>
      <c r="H505" s="0" t="str">
        <f aca="false">IF(OR(F505&lt;&gt;Rapport!$C$1,F505=""),"",ROW())</f>
        <v/>
      </c>
      <c r="I505" s="17" t="str">
        <f aca="true">IF(ROW()-1&lt;=H$1,INDIRECT("Inventaires!d"&amp;SMALL(H$2:H$1000,ROW()-1)+1,1),"")</f>
        <v/>
      </c>
    </row>
    <row r="506" customFormat="false" ht="13.8" hidden="false" customHeight="false" outlineLevel="0" collapsed="false">
      <c r="B506" s="14" t="str">
        <f aca="true">IF(ROW()-1&lt;=G$1,INDIRECT("LD!I"&amp;SMALL(G$2:G$1000,ROW()-1),1),"")</f>
        <v/>
      </c>
      <c r="D506" s="17" t="str">
        <f aca="false">IF(Inventaires!H507="","",Inventaires!H507)</f>
        <v/>
      </c>
      <c r="E506" s="0" t="str">
        <f aca="false">IF(OR(D506="",D506=D507),"",ROW())</f>
        <v/>
      </c>
      <c r="F506" s="0" t="str">
        <f aca="false">IF(OR(Inventaires!H507="",Rapport!A$2&lt;&gt;Inventaires!H507),"",Inventaires!I507)</f>
        <v/>
      </c>
      <c r="G506" s="0" t="str">
        <f aca="false">IF(F506="","",ROW())</f>
        <v/>
      </c>
      <c r="H506" s="0" t="str">
        <f aca="false">IF(OR(F506&lt;&gt;Rapport!$C$1,F506=""),"",ROW())</f>
        <v/>
      </c>
      <c r="I506" s="17" t="str">
        <f aca="true">IF(ROW()-1&lt;=H$1,INDIRECT("Inventaires!d"&amp;SMALL(H$2:H$1000,ROW()-1)+1,1),"")</f>
        <v/>
      </c>
    </row>
    <row r="507" customFormat="false" ht="13.8" hidden="false" customHeight="false" outlineLevel="0" collapsed="false">
      <c r="B507" s="14" t="str">
        <f aca="true">IF(ROW()-1&lt;=G$1,INDIRECT("LD!I"&amp;SMALL(G$2:G$1000,ROW()-1),1),"")</f>
        <v/>
      </c>
      <c r="D507" s="17" t="str">
        <f aca="false">IF(Inventaires!H508="","",Inventaires!H508)</f>
        <v/>
      </c>
      <c r="E507" s="0" t="str">
        <f aca="false">IF(OR(D507="",D507=D508),"",ROW())</f>
        <v/>
      </c>
      <c r="F507" s="0" t="str">
        <f aca="false">IF(OR(Inventaires!H508="",Rapport!A$2&lt;&gt;Inventaires!H508),"",Inventaires!I508)</f>
        <v/>
      </c>
      <c r="G507" s="0" t="str">
        <f aca="false">IF(F507="","",ROW())</f>
        <v/>
      </c>
      <c r="H507" s="0" t="str">
        <f aca="false">IF(OR(F507&lt;&gt;Rapport!$C$1,F507=""),"",ROW())</f>
        <v/>
      </c>
      <c r="I507" s="17" t="str">
        <f aca="true">IF(ROW()-1&lt;=H$1,INDIRECT("Inventaires!d"&amp;SMALL(H$2:H$1000,ROW()-1)+1,1),"")</f>
        <v/>
      </c>
    </row>
    <row r="508" customFormat="false" ht="13.8" hidden="false" customHeight="false" outlineLevel="0" collapsed="false">
      <c r="B508" s="14" t="str">
        <f aca="true">IF(ROW()-1&lt;=G$1,INDIRECT("LD!I"&amp;SMALL(G$2:G$1000,ROW()-1),1),"")</f>
        <v/>
      </c>
      <c r="D508" s="17" t="str">
        <f aca="false">IF(Inventaires!H509="","",Inventaires!H509)</f>
        <v/>
      </c>
      <c r="E508" s="0" t="str">
        <f aca="false">IF(OR(D508="",D508=D509),"",ROW())</f>
        <v/>
      </c>
      <c r="F508" s="0" t="str">
        <f aca="false">IF(OR(Inventaires!H509="",Rapport!A$2&lt;&gt;Inventaires!H509),"",Inventaires!I509)</f>
        <v/>
      </c>
      <c r="G508" s="0" t="str">
        <f aca="false">IF(F508="","",ROW())</f>
        <v/>
      </c>
      <c r="H508" s="0" t="str">
        <f aca="false">IF(OR(F508&lt;&gt;Rapport!$C$1,F508=""),"",ROW())</f>
        <v/>
      </c>
      <c r="I508" s="17" t="str">
        <f aca="true">IF(ROW()-1&lt;=H$1,INDIRECT("Inventaires!d"&amp;SMALL(H$2:H$1000,ROW()-1)+1,1),"")</f>
        <v/>
      </c>
    </row>
    <row r="509" customFormat="false" ht="13.8" hidden="false" customHeight="false" outlineLevel="0" collapsed="false">
      <c r="B509" s="14" t="str">
        <f aca="true">IF(ROW()-1&lt;=G$1,INDIRECT("LD!I"&amp;SMALL(G$2:G$1000,ROW()-1),1),"")</f>
        <v/>
      </c>
      <c r="D509" s="17" t="str">
        <f aca="false">IF(Inventaires!H510="","",Inventaires!H510)</f>
        <v/>
      </c>
      <c r="E509" s="0" t="str">
        <f aca="false">IF(OR(D509="",D509=D510),"",ROW())</f>
        <v/>
      </c>
      <c r="F509" s="0" t="str">
        <f aca="false">IF(OR(Inventaires!H510="",Rapport!A$2&lt;&gt;Inventaires!H510),"",Inventaires!I510)</f>
        <v/>
      </c>
      <c r="G509" s="0" t="str">
        <f aca="false">IF(F509="","",ROW())</f>
        <v/>
      </c>
      <c r="H509" s="0" t="str">
        <f aca="false">IF(OR(F509&lt;&gt;Rapport!$C$1,F509=""),"",ROW())</f>
        <v/>
      </c>
      <c r="I509" s="17" t="str">
        <f aca="true">IF(ROW()-1&lt;=H$1,INDIRECT("Inventaires!d"&amp;SMALL(H$2:H$1000,ROW()-1)+1,1),"")</f>
        <v/>
      </c>
    </row>
    <row r="510" customFormat="false" ht="13.8" hidden="false" customHeight="false" outlineLevel="0" collapsed="false">
      <c r="B510" s="14" t="str">
        <f aca="true">IF(ROW()-1&lt;=G$1,INDIRECT("LD!I"&amp;SMALL(G$2:G$1000,ROW()-1),1),"")</f>
        <v/>
      </c>
      <c r="D510" s="17" t="str">
        <f aca="false">IF(Inventaires!H511="","",Inventaires!H511)</f>
        <v/>
      </c>
      <c r="E510" s="0" t="str">
        <f aca="false">IF(OR(D510="",D510=D511),"",ROW())</f>
        <v/>
      </c>
      <c r="F510" s="0" t="str">
        <f aca="false">IF(OR(Inventaires!H511="",Rapport!A$2&lt;&gt;Inventaires!H511),"",Inventaires!I511)</f>
        <v/>
      </c>
      <c r="G510" s="0" t="str">
        <f aca="false">IF(F510="","",ROW())</f>
        <v/>
      </c>
      <c r="H510" s="0" t="str">
        <f aca="false">IF(OR(F510&lt;&gt;Rapport!$C$1,F510=""),"",ROW())</f>
        <v/>
      </c>
      <c r="I510" s="17" t="str">
        <f aca="true">IF(ROW()-1&lt;=H$1,INDIRECT("Inventaires!d"&amp;SMALL(H$2:H$1000,ROW()-1)+1,1),"")</f>
        <v/>
      </c>
    </row>
    <row r="511" customFormat="false" ht="13.8" hidden="false" customHeight="false" outlineLevel="0" collapsed="false">
      <c r="B511" s="14" t="str">
        <f aca="true">IF(ROW()-1&lt;=G$1,INDIRECT("LD!I"&amp;SMALL(G$2:G$1000,ROW()-1),1),"")</f>
        <v/>
      </c>
      <c r="D511" s="17" t="str">
        <f aca="false">IF(Inventaires!H512="","",Inventaires!H512)</f>
        <v/>
      </c>
      <c r="E511" s="0" t="str">
        <f aca="false">IF(OR(D511="",D511=D512),"",ROW())</f>
        <v/>
      </c>
      <c r="F511" s="0" t="str">
        <f aca="false">IF(OR(Inventaires!H512="",Rapport!A$2&lt;&gt;Inventaires!H512),"",Inventaires!I512)</f>
        <v/>
      </c>
      <c r="G511" s="0" t="str">
        <f aca="false">IF(F511="","",ROW())</f>
        <v/>
      </c>
      <c r="H511" s="0" t="str">
        <f aca="false">IF(OR(F511&lt;&gt;Rapport!$C$1,F511=""),"",ROW())</f>
        <v/>
      </c>
      <c r="I511" s="17" t="str">
        <f aca="true">IF(ROW()-1&lt;=H$1,INDIRECT("Inventaires!d"&amp;SMALL(H$2:H$1000,ROW()-1)+1,1),"")</f>
        <v/>
      </c>
    </row>
    <row r="512" customFormat="false" ht="13.8" hidden="false" customHeight="false" outlineLevel="0" collapsed="false">
      <c r="B512" s="14" t="str">
        <f aca="true">IF(ROW()-1&lt;=G$1,INDIRECT("LD!I"&amp;SMALL(G$2:G$1000,ROW()-1),1),"")</f>
        <v/>
      </c>
      <c r="D512" s="17" t="str">
        <f aca="false">IF(Inventaires!H513="","",Inventaires!H513)</f>
        <v/>
      </c>
      <c r="E512" s="0" t="str">
        <f aca="false">IF(OR(D512="",D512=D513),"",ROW())</f>
        <v/>
      </c>
      <c r="F512" s="0" t="str">
        <f aca="false">IF(OR(Inventaires!H513="",Rapport!A$2&lt;&gt;Inventaires!H513),"",Inventaires!I513)</f>
        <v/>
      </c>
      <c r="G512" s="0" t="str">
        <f aca="false">IF(F512="","",ROW())</f>
        <v/>
      </c>
      <c r="H512" s="0" t="str">
        <f aca="false">IF(OR(F512&lt;&gt;Rapport!$C$1,F512=""),"",ROW())</f>
        <v/>
      </c>
      <c r="I512" s="17" t="str">
        <f aca="true">IF(ROW()-1&lt;=H$1,INDIRECT("Inventaires!d"&amp;SMALL(H$2:H$1000,ROW()-1)+1,1),"")</f>
        <v/>
      </c>
    </row>
    <row r="513" customFormat="false" ht="13.8" hidden="false" customHeight="false" outlineLevel="0" collapsed="false">
      <c r="B513" s="14" t="str">
        <f aca="true">IF(ROW()-1&lt;=G$1,INDIRECT("LD!I"&amp;SMALL(G$2:G$1000,ROW()-1),1),"")</f>
        <v/>
      </c>
      <c r="D513" s="17" t="str">
        <f aca="false">IF(Inventaires!H514="","",Inventaires!H514)</f>
        <v/>
      </c>
      <c r="E513" s="0" t="str">
        <f aca="false">IF(OR(D513="",D513=D514),"",ROW())</f>
        <v/>
      </c>
      <c r="F513" s="0" t="str">
        <f aca="false">IF(OR(Inventaires!H514="",Rapport!A$2&lt;&gt;Inventaires!H514),"",Inventaires!I514)</f>
        <v/>
      </c>
      <c r="G513" s="0" t="str">
        <f aca="false">IF(F513="","",ROW())</f>
        <v/>
      </c>
      <c r="H513" s="0" t="str">
        <f aca="false">IF(OR(F513&lt;&gt;Rapport!$C$1,F513=""),"",ROW())</f>
        <v/>
      </c>
      <c r="I513" s="17" t="str">
        <f aca="true">IF(ROW()-1&lt;=H$1,INDIRECT("Inventaires!d"&amp;SMALL(H$2:H$1000,ROW()-1)+1,1),"")</f>
        <v/>
      </c>
    </row>
    <row r="514" customFormat="false" ht="13.8" hidden="false" customHeight="false" outlineLevel="0" collapsed="false">
      <c r="B514" s="14" t="str">
        <f aca="true">IF(ROW()-1&lt;=G$1,INDIRECT("LD!I"&amp;SMALL(G$2:G$1000,ROW()-1),1),"")</f>
        <v/>
      </c>
      <c r="D514" s="17" t="str">
        <f aca="false">IF(Inventaires!H515="","",Inventaires!H515)</f>
        <v/>
      </c>
      <c r="E514" s="0" t="str">
        <f aca="false">IF(OR(D514="",D514=D515),"",ROW())</f>
        <v/>
      </c>
      <c r="F514" s="0" t="str">
        <f aca="false">IF(OR(Inventaires!H515="",Rapport!A$2&lt;&gt;Inventaires!H515),"",Inventaires!I515)</f>
        <v/>
      </c>
      <c r="G514" s="0" t="str">
        <f aca="false">IF(F514="","",ROW())</f>
        <v/>
      </c>
      <c r="H514" s="0" t="str">
        <f aca="false">IF(OR(F514&lt;&gt;Rapport!$C$1,F514=""),"",ROW())</f>
        <v/>
      </c>
      <c r="I514" s="17" t="str">
        <f aca="true">IF(ROW()-1&lt;=H$1,INDIRECT("Inventaires!d"&amp;SMALL(H$2:H$1000,ROW()-1)+1,1),"")</f>
        <v/>
      </c>
    </row>
    <row r="515" customFormat="false" ht="13.8" hidden="false" customHeight="false" outlineLevel="0" collapsed="false">
      <c r="B515" s="14" t="str">
        <f aca="true">IF(ROW()-1&lt;=G$1,INDIRECT("LD!I"&amp;SMALL(G$2:G$1000,ROW()-1),1),"")</f>
        <v/>
      </c>
      <c r="D515" s="17" t="str">
        <f aca="false">IF(Inventaires!H516="","",Inventaires!H516)</f>
        <v/>
      </c>
      <c r="E515" s="0" t="str">
        <f aca="false">IF(OR(D515="",D515=D516),"",ROW())</f>
        <v/>
      </c>
      <c r="F515" s="0" t="str">
        <f aca="false">IF(OR(Inventaires!H516="",Rapport!A$2&lt;&gt;Inventaires!H516),"",Inventaires!I516)</f>
        <v/>
      </c>
      <c r="G515" s="0" t="str">
        <f aca="false">IF(F515="","",ROW())</f>
        <v/>
      </c>
      <c r="H515" s="0" t="str">
        <f aca="false">IF(OR(F515&lt;&gt;Rapport!$C$1,F515=""),"",ROW())</f>
        <v/>
      </c>
      <c r="I515" s="17" t="str">
        <f aca="true">IF(ROW()-1&lt;=H$1,INDIRECT("Inventaires!d"&amp;SMALL(H$2:H$1000,ROW()-1)+1,1),"")</f>
        <v/>
      </c>
    </row>
    <row r="516" customFormat="false" ht="13.8" hidden="false" customHeight="false" outlineLevel="0" collapsed="false">
      <c r="B516" s="14" t="str">
        <f aca="true">IF(ROW()-1&lt;=G$1,INDIRECT("LD!I"&amp;SMALL(G$2:G$1000,ROW()-1),1),"")</f>
        <v/>
      </c>
      <c r="D516" s="17" t="str">
        <f aca="false">IF(Inventaires!H517="","",Inventaires!H517)</f>
        <v/>
      </c>
      <c r="E516" s="0" t="str">
        <f aca="false">IF(OR(D516="",D516=D517),"",ROW())</f>
        <v/>
      </c>
      <c r="F516" s="0" t="str">
        <f aca="false">IF(OR(Inventaires!H517="",Rapport!A$2&lt;&gt;Inventaires!H517),"",Inventaires!I517)</f>
        <v/>
      </c>
      <c r="G516" s="0" t="str">
        <f aca="false">IF(F516="","",ROW())</f>
        <v/>
      </c>
      <c r="H516" s="0" t="str">
        <f aca="false">IF(OR(F516&lt;&gt;Rapport!$C$1,F516=""),"",ROW())</f>
        <v/>
      </c>
      <c r="I516" s="17" t="str">
        <f aca="true">IF(ROW()-1&lt;=H$1,INDIRECT("Inventaires!d"&amp;SMALL(H$2:H$1000,ROW()-1)+1,1),"")</f>
        <v/>
      </c>
    </row>
    <row r="517" customFormat="false" ht="13.8" hidden="false" customHeight="false" outlineLevel="0" collapsed="false">
      <c r="B517" s="14" t="str">
        <f aca="true">IF(ROW()-1&lt;=G$1,INDIRECT("LD!I"&amp;SMALL(G$2:G$1000,ROW()-1),1),"")</f>
        <v/>
      </c>
      <c r="D517" s="17" t="str">
        <f aca="false">IF(Inventaires!H518="","",Inventaires!H518)</f>
        <v/>
      </c>
      <c r="E517" s="0" t="str">
        <f aca="false">IF(OR(D517="",D517=D518),"",ROW())</f>
        <v/>
      </c>
      <c r="F517" s="0" t="str">
        <f aca="false">IF(OR(Inventaires!H518="",Rapport!A$2&lt;&gt;Inventaires!H518),"",Inventaires!I518)</f>
        <v/>
      </c>
      <c r="G517" s="0" t="str">
        <f aca="false">IF(F517="","",ROW())</f>
        <v/>
      </c>
      <c r="H517" s="0" t="str">
        <f aca="false">IF(OR(F517&lt;&gt;Rapport!$C$1,F517=""),"",ROW())</f>
        <v/>
      </c>
      <c r="I517" s="17" t="str">
        <f aca="true">IF(ROW()-1&lt;=H$1,INDIRECT("Inventaires!d"&amp;SMALL(H$2:H$1000,ROW()-1)+1,1),"")</f>
        <v/>
      </c>
    </row>
    <row r="518" customFormat="false" ht="13.8" hidden="false" customHeight="false" outlineLevel="0" collapsed="false">
      <c r="B518" s="14" t="str">
        <f aca="true">IF(ROW()-1&lt;=G$1,INDIRECT("LD!I"&amp;SMALL(G$2:G$1000,ROW()-1),1),"")</f>
        <v/>
      </c>
      <c r="D518" s="17" t="str">
        <f aca="false">IF(Inventaires!H519="","",Inventaires!H519)</f>
        <v/>
      </c>
      <c r="E518" s="0" t="str">
        <f aca="false">IF(OR(D518="",D518=D519),"",ROW())</f>
        <v/>
      </c>
      <c r="F518" s="0" t="str">
        <f aca="false">IF(OR(Inventaires!H519="",Rapport!A$2&lt;&gt;Inventaires!H519),"",Inventaires!I519)</f>
        <v/>
      </c>
      <c r="G518" s="0" t="str">
        <f aca="false">IF(F518="","",ROW())</f>
        <v/>
      </c>
      <c r="H518" s="0" t="str">
        <f aca="false">IF(OR(F518&lt;&gt;Rapport!$C$1,F518=""),"",ROW())</f>
        <v/>
      </c>
      <c r="I518" s="17" t="str">
        <f aca="true">IF(ROW()-1&lt;=H$1,INDIRECT("Inventaires!d"&amp;SMALL(H$2:H$1000,ROW()-1)+1,1),"")</f>
        <v/>
      </c>
    </row>
    <row r="519" customFormat="false" ht="13.8" hidden="false" customHeight="false" outlineLevel="0" collapsed="false">
      <c r="B519" s="14" t="str">
        <f aca="true">IF(ROW()-1&lt;=G$1,INDIRECT("LD!I"&amp;SMALL(G$2:G$1000,ROW()-1),1),"")</f>
        <v/>
      </c>
      <c r="D519" s="17" t="str">
        <f aca="false">IF(Inventaires!H520="","",Inventaires!H520)</f>
        <v/>
      </c>
      <c r="E519" s="0" t="str">
        <f aca="false">IF(OR(D519="",D519=D520),"",ROW())</f>
        <v/>
      </c>
      <c r="F519" s="0" t="str">
        <f aca="false">IF(OR(Inventaires!H520="",Rapport!A$2&lt;&gt;Inventaires!H520),"",Inventaires!I520)</f>
        <v/>
      </c>
      <c r="G519" s="0" t="str">
        <f aca="false">IF(F519="","",ROW())</f>
        <v/>
      </c>
      <c r="H519" s="0" t="str">
        <f aca="false">IF(OR(F519&lt;&gt;Rapport!$C$1,F519=""),"",ROW())</f>
        <v/>
      </c>
      <c r="I519" s="17" t="str">
        <f aca="true">IF(ROW()-1&lt;=H$1,INDIRECT("Inventaires!d"&amp;SMALL(H$2:H$1000,ROW()-1)+1,1),"")</f>
        <v/>
      </c>
    </row>
    <row r="520" customFormat="false" ht="13.8" hidden="false" customHeight="false" outlineLevel="0" collapsed="false">
      <c r="B520" s="14" t="str">
        <f aca="true">IF(ROW()-1&lt;=G$1,INDIRECT("LD!I"&amp;SMALL(G$2:G$1000,ROW()-1),1),"")</f>
        <v/>
      </c>
      <c r="D520" s="17" t="str">
        <f aca="false">IF(Inventaires!H521="","",Inventaires!H521)</f>
        <v/>
      </c>
      <c r="E520" s="0" t="str">
        <f aca="false">IF(OR(D520="",D520=D521),"",ROW())</f>
        <v/>
      </c>
      <c r="F520" s="0" t="str">
        <f aca="false">IF(OR(Inventaires!H521="",Rapport!A$2&lt;&gt;Inventaires!H521),"",Inventaires!I521)</f>
        <v/>
      </c>
      <c r="G520" s="0" t="str">
        <f aca="false">IF(F520="","",ROW())</f>
        <v/>
      </c>
      <c r="H520" s="0" t="str">
        <f aca="false">IF(OR(F520&lt;&gt;Rapport!$C$1,F520=""),"",ROW())</f>
        <v/>
      </c>
      <c r="I520" s="17" t="str">
        <f aca="true">IF(ROW()-1&lt;=H$1,INDIRECT("Inventaires!d"&amp;SMALL(H$2:H$1000,ROW()-1)+1,1),"")</f>
        <v/>
      </c>
    </row>
    <row r="521" customFormat="false" ht="13.8" hidden="false" customHeight="false" outlineLevel="0" collapsed="false">
      <c r="B521" s="14" t="str">
        <f aca="true">IF(ROW()-1&lt;=G$1,INDIRECT("LD!I"&amp;SMALL(G$2:G$1000,ROW()-1),1),"")</f>
        <v/>
      </c>
      <c r="D521" s="17" t="str">
        <f aca="false">IF(Inventaires!H522="","",Inventaires!H522)</f>
        <v/>
      </c>
      <c r="E521" s="0" t="str">
        <f aca="false">IF(OR(D521="",D521=D522),"",ROW())</f>
        <v/>
      </c>
      <c r="F521" s="0" t="str">
        <f aca="false">IF(OR(Inventaires!H522="",Rapport!A$2&lt;&gt;Inventaires!H522),"",Inventaires!I522)</f>
        <v/>
      </c>
      <c r="G521" s="0" t="str">
        <f aca="false">IF(F521="","",ROW())</f>
        <v/>
      </c>
      <c r="H521" s="0" t="str">
        <f aca="false">IF(OR(F521&lt;&gt;Rapport!$C$1,F521=""),"",ROW())</f>
        <v/>
      </c>
      <c r="I521" s="17" t="str">
        <f aca="true">IF(ROW()-1&lt;=H$1,INDIRECT("Inventaires!d"&amp;SMALL(H$2:H$1000,ROW()-1)+1,1),"")</f>
        <v/>
      </c>
    </row>
    <row r="522" customFormat="false" ht="13.8" hidden="false" customHeight="false" outlineLevel="0" collapsed="false">
      <c r="B522" s="14" t="str">
        <f aca="true">IF(ROW()-1&lt;=G$1,INDIRECT("LD!I"&amp;SMALL(G$2:G$1000,ROW()-1),1),"")</f>
        <v/>
      </c>
      <c r="D522" s="17" t="str">
        <f aca="false">IF(Inventaires!H523="","",Inventaires!H523)</f>
        <v/>
      </c>
      <c r="E522" s="0" t="str">
        <f aca="false">IF(OR(D522="",D522=D523),"",ROW())</f>
        <v/>
      </c>
      <c r="F522" s="0" t="str">
        <f aca="false">IF(OR(Inventaires!H523="",Rapport!A$2&lt;&gt;Inventaires!H523),"",Inventaires!I523)</f>
        <v/>
      </c>
      <c r="G522" s="0" t="str">
        <f aca="false">IF(F522="","",ROW())</f>
        <v/>
      </c>
      <c r="H522" s="0" t="str">
        <f aca="false">IF(OR(F522&lt;&gt;Rapport!$C$1,F522=""),"",ROW())</f>
        <v/>
      </c>
      <c r="I522" s="17" t="str">
        <f aca="true">IF(ROW()-1&lt;=H$1,INDIRECT("Inventaires!d"&amp;SMALL(H$2:H$1000,ROW()-1)+1,1),"")</f>
        <v/>
      </c>
    </row>
    <row r="523" customFormat="false" ht="13.8" hidden="false" customHeight="false" outlineLevel="0" collapsed="false">
      <c r="B523" s="14" t="str">
        <f aca="true">IF(ROW()-1&lt;=G$1,INDIRECT("LD!I"&amp;SMALL(G$2:G$1000,ROW()-1),1),"")</f>
        <v/>
      </c>
      <c r="D523" s="17" t="str">
        <f aca="false">IF(Inventaires!H524="","",Inventaires!H524)</f>
        <v/>
      </c>
      <c r="E523" s="0" t="str">
        <f aca="false">IF(OR(D523="",D523=D524),"",ROW())</f>
        <v/>
      </c>
      <c r="F523" s="0" t="str">
        <f aca="false">IF(OR(Inventaires!H524="",Rapport!A$2&lt;&gt;Inventaires!H524),"",Inventaires!I524)</f>
        <v/>
      </c>
      <c r="G523" s="0" t="str">
        <f aca="false">IF(F523="","",ROW())</f>
        <v/>
      </c>
      <c r="H523" s="0" t="str">
        <f aca="false">IF(OR(F523&lt;&gt;Rapport!$C$1,F523=""),"",ROW())</f>
        <v/>
      </c>
      <c r="I523" s="17" t="str">
        <f aca="true">IF(ROW()-1&lt;=H$1,INDIRECT("Inventaires!d"&amp;SMALL(H$2:H$1000,ROW()-1)+1,1),"")</f>
        <v/>
      </c>
    </row>
    <row r="524" customFormat="false" ht="13.8" hidden="false" customHeight="false" outlineLevel="0" collapsed="false">
      <c r="B524" s="14" t="str">
        <f aca="true">IF(ROW()-1&lt;=G$1,INDIRECT("LD!I"&amp;SMALL(G$2:G$1000,ROW()-1),1),"")</f>
        <v/>
      </c>
      <c r="D524" s="17" t="str">
        <f aca="false">IF(Inventaires!H525="","",Inventaires!H525)</f>
        <v/>
      </c>
      <c r="E524" s="0" t="str">
        <f aca="false">IF(OR(D524="",D524=D525),"",ROW())</f>
        <v/>
      </c>
      <c r="F524" s="0" t="str">
        <f aca="false">IF(OR(Inventaires!H525="",Rapport!A$2&lt;&gt;Inventaires!H525),"",Inventaires!I525)</f>
        <v/>
      </c>
      <c r="G524" s="0" t="str">
        <f aca="false">IF(F524="","",ROW())</f>
        <v/>
      </c>
      <c r="H524" s="0" t="str">
        <f aca="false">IF(OR(F524&lt;&gt;Rapport!$C$1,F524=""),"",ROW())</f>
        <v/>
      </c>
      <c r="I524" s="17" t="str">
        <f aca="true">IF(ROW()-1&lt;=H$1,INDIRECT("Inventaires!d"&amp;SMALL(H$2:H$1000,ROW()-1)+1,1),"")</f>
        <v/>
      </c>
    </row>
    <row r="525" customFormat="false" ht="13.8" hidden="false" customHeight="false" outlineLevel="0" collapsed="false">
      <c r="B525" s="14" t="str">
        <f aca="true">IF(ROW()-1&lt;=G$1,INDIRECT("LD!I"&amp;SMALL(G$2:G$1000,ROW()-1),1),"")</f>
        <v/>
      </c>
      <c r="D525" s="17" t="str">
        <f aca="false">IF(Inventaires!H526="","",Inventaires!H526)</f>
        <v/>
      </c>
      <c r="E525" s="0" t="str">
        <f aca="false">IF(OR(D525="",D525=D526),"",ROW())</f>
        <v/>
      </c>
      <c r="F525" s="0" t="str">
        <f aca="false">IF(OR(Inventaires!H526="",Rapport!A$2&lt;&gt;Inventaires!H526),"",Inventaires!I526)</f>
        <v/>
      </c>
      <c r="G525" s="0" t="str">
        <f aca="false">IF(F525="","",ROW())</f>
        <v/>
      </c>
      <c r="H525" s="0" t="str">
        <f aca="false">IF(OR(F525&lt;&gt;Rapport!$C$1,F525=""),"",ROW())</f>
        <v/>
      </c>
      <c r="I525" s="17" t="str">
        <f aca="true">IF(ROW()-1&lt;=H$1,INDIRECT("Inventaires!d"&amp;SMALL(H$2:H$1000,ROW()-1)+1,1),"")</f>
        <v/>
      </c>
    </row>
    <row r="526" customFormat="false" ht="13.8" hidden="false" customHeight="false" outlineLevel="0" collapsed="false">
      <c r="B526" s="14" t="str">
        <f aca="true">IF(ROW()-1&lt;=G$1,INDIRECT("LD!I"&amp;SMALL(G$2:G$1000,ROW()-1),1),"")</f>
        <v/>
      </c>
      <c r="D526" s="17" t="str">
        <f aca="false">IF(Inventaires!H527="","",Inventaires!H527)</f>
        <v/>
      </c>
      <c r="E526" s="0" t="str">
        <f aca="false">IF(OR(D526="",D526=D527),"",ROW())</f>
        <v/>
      </c>
      <c r="F526" s="0" t="str">
        <f aca="false">IF(OR(Inventaires!H527="",Rapport!A$2&lt;&gt;Inventaires!H527),"",Inventaires!I527)</f>
        <v/>
      </c>
      <c r="G526" s="0" t="str">
        <f aca="false">IF(F526="","",ROW())</f>
        <v/>
      </c>
      <c r="H526" s="0" t="str">
        <f aca="false">IF(OR(F526&lt;&gt;Rapport!$C$1,F526=""),"",ROW())</f>
        <v/>
      </c>
      <c r="I526" s="17" t="str">
        <f aca="true">IF(ROW()-1&lt;=H$1,INDIRECT("Inventaires!d"&amp;SMALL(H$2:H$1000,ROW()-1)+1,1),"")</f>
        <v/>
      </c>
    </row>
    <row r="527" customFormat="false" ht="13.8" hidden="false" customHeight="false" outlineLevel="0" collapsed="false">
      <c r="B527" s="14" t="str">
        <f aca="true">IF(ROW()-1&lt;=G$1,INDIRECT("LD!I"&amp;SMALL(G$2:G$1000,ROW()-1),1),"")</f>
        <v/>
      </c>
      <c r="D527" s="17" t="str">
        <f aca="false">IF(Inventaires!H528="","",Inventaires!H528)</f>
        <v/>
      </c>
      <c r="E527" s="0" t="str">
        <f aca="false">IF(OR(D527="",D527=D528),"",ROW())</f>
        <v/>
      </c>
      <c r="F527" s="0" t="str">
        <f aca="false">IF(OR(Inventaires!H528="",Rapport!A$2&lt;&gt;Inventaires!H528),"",Inventaires!I528)</f>
        <v/>
      </c>
      <c r="G527" s="0" t="str">
        <f aca="false">IF(F527="","",ROW())</f>
        <v/>
      </c>
      <c r="H527" s="0" t="str">
        <f aca="false">IF(OR(F527&lt;&gt;Rapport!$C$1,F527=""),"",ROW())</f>
        <v/>
      </c>
      <c r="I527" s="17" t="str">
        <f aca="true">IF(ROW()-1&lt;=H$1,INDIRECT("Inventaires!d"&amp;SMALL(H$2:H$1000,ROW()-1)+1,1),"")</f>
        <v/>
      </c>
    </row>
    <row r="528" customFormat="false" ht="13.8" hidden="false" customHeight="false" outlineLevel="0" collapsed="false">
      <c r="B528" s="14" t="str">
        <f aca="true">IF(ROW()-1&lt;=G$1,INDIRECT("LD!I"&amp;SMALL(G$2:G$1000,ROW()-1),1),"")</f>
        <v/>
      </c>
      <c r="D528" s="17" t="str">
        <f aca="false">IF(Inventaires!H529="","",Inventaires!H529)</f>
        <v/>
      </c>
      <c r="E528" s="0" t="str">
        <f aca="false">IF(OR(D528="",D528=D529),"",ROW())</f>
        <v/>
      </c>
      <c r="F528" s="0" t="str">
        <f aca="false">IF(OR(Inventaires!H529="",Rapport!A$2&lt;&gt;Inventaires!H529),"",Inventaires!I529)</f>
        <v/>
      </c>
      <c r="G528" s="0" t="str">
        <f aca="false">IF(F528="","",ROW())</f>
        <v/>
      </c>
      <c r="H528" s="0" t="str">
        <f aca="false">IF(OR(F528&lt;&gt;Rapport!$C$1,F528=""),"",ROW())</f>
        <v/>
      </c>
      <c r="I528" s="17" t="str">
        <f aca="true">IF(ROW()-1&lt;=H$1,INDIRECT("Inventaires!d"&amp;SMALL(H$2:H$1000,ROW()-1)+1,1),"")</f>
        <v/>
      </c>
    </row>
    <row r="529" customFormat="false" ht="13.8" hidden="false" customHeight="false" outlineLevel="0" collapsed="false">
      <c r="B529" s="14" t="str">
        <f aca="true">IF(ROW()-1&lt;=G$1,INDIRECT("LD!I"&amp;SMALL(G$2:G$1000,ROW()-1),1),"")</f>
        <v/>
      </c>
      <c r="D529" s="17" t="str">
        <f aca="false">IF(Inventaires!H530="","",Inventaires!H530)</f>
        <v/>
      </c>
      <c r="E529" s="0" t="str">
        <f aca="false">IF(OR(D529="",D529=D530),"",ROW())</f>
        <v/>
      </c>
      <c r="F529" s="0" t="str">
        <f aca="false">IF(OR(Inventaires!H530="",Rapport!A$2&lt;&gt;Inventaires!H530),"",Inventaires!I530)</f>
        <v/>
      </c>
      <c r="G529" s="0" t="str">
        <f aca="false">IF(F529="","",ROW())</f>
        <v/>
      </c>
      <c r="H529" s="0" t="str">
        <f aca="false">IF(OR(F529&lt;&gt;Rapport!$C$1,F529=""),"",ROW())</f>
        <v/>
      </c>
      <c r="I529" s="17" t="str">
        <f aca="true">IF(ROW()-1&lt;=H$1,INDIRECT("Inventaires!d"&amp;SMALL(H$2:H$1000,ROW()-1)+1,1),"")</f>
        <v/>
      </c>
    </row>
    <row r="530" customFormat="false" ht="13.8" hidden="false" customHeight="false" outlineLevel="0" collapsed="false">
      <c r="B530" s="14" t="str">
        <f aca="true">IF(ROW()-1&lt;=G$1,INDIRECT("LD!I"&amp;SMALL(G$2:G$1000,ROW()-1),1),"")</f>
        <v/>
      </c>
      <c r="D530" s="17" t="str">
        <f aca="false">IF(Inventaires!H531="","",Inventaires!H531)</f>
        <v/>
      </c>
      <c r="E530" s="0" t="str">
        <f aca="false">IF(OR(D530="",D530=D531),"",ROW())</f>
        <v/>
      </c>
      <c r="F530" s="0" t="str">
        <f aca="false">IF(OR(Inventaires!H531="",Rapport!A$2&lt;&gt;Inventaires!H531),"",Inventaires!I531)</f>
        <v/>
      </c>
      <c r="G530" s="0" t="str">
        <f aca="false">IF(F530="","",ROW())</f>
        <v/>
      </c>
      <c r="H530" s="0" t="str">
        <f aca="false">IF(OR(F530&lt;&gt;Rapport!$C$1,F530=""),"",ROW())</f>
        <v/>
      </c>
      <c r="I530" s="17" t="str">
        <f aca="true">IF(ROW()-1&lt;=H$1,INDIRECT("Inventaires!d"&amp;SMALL(H$2:H$1000,ROW()-1)+1,1),"")</f>
        <v/>
      </c>
    </row>
    <row r="531" customFormat="false" ht="13.8" hidden="false" customHeight="false" outlineLevel="0" collapsed="false">
      <c r="B531" s="14" t="str">
        <f aca="true">IF(ROW()-1&lt;=G$1,INDIRECT("LD!I"&amp;SMALL(G$2:G$1000,ROW()-1),1),"")</f>
        <v/>
      </c>
      <c r="D531" s="17" t="str">
        <f aca="false">IF(Inventaires!H532="","",Inventaires!H532)</f>
        <v/>
      </c>
      <c r="E531" s="0" t="str">
        <f aca="false">IF(OR(D531="",D531=D532),"",ROW())</f>
        <v/>
      </c>
      <c r="F531" s="0" t="str">
        <f aca="false">IF(OR(Inventaires!H532="",Rapport!A$2&lt;&gt;Inventaires!H532),"",Inventaires!I532)</f>
        <v/>
      </c>
      <c r="G531" s="0" t="str">
        <f aca="false">IF(F531="","",ROW())</f>
        <v/>
      </c>
      <c r="H531" s="0" t="str">
        <f aca="false">IF(OR(F531&lt;&gt;Rapport!$C$1,F531=""),"",ROW())</f>
        <v/>
      </c>
      <c r="I531" s="17" t="str">
        <f aca="true">IF(ROW()-1&lt;=H$1,INDIRECT("Inventaires!d"&amp;SMALL(H$2:H$1000,ROW()-1)+1,1),"")</f>
        <v/>
      </c>
    </row>
    <row r="532" customFormat="false" ht="13.8" hidden="false" customHeight="false" outlineLevel="0" collapsed="false">
      <c r="B532" s="14" t="str">
        <f aca="true">IF(ROW()-1&lt;=G$1,INDIRECT("LD!I"&amp;SMALL(G$2:G$1000,ROW()-1),1),"")</f>
        <v/>
      </c>
      <c r="D532" s="17" t="str">
        <f aca="false">IF(Inventaires!H533="","",Inventaires!H533)</f>
        <v/>
      </c>
      <c r="E532" s="0" t="str">
        <f aca="false">IF(OR(D532="",D532=D533),"",ROW())</f>
        <v/>
      </c>
      <c r="F532" s="0" t="str">
        <f aca="false">IF(OR(Inventaires!H533="",Rapport!A$2&lt;&gt;Inventaires!H533),"",Inventaires!I533)</f>
        <v/>
      </c>
      <c r="G532" s="0" t="str">
        <f aca="false">IF(F532="","",ROW())</f>
        <v/>
      </c>
      <c r="H532" s="0" t="str">
        <f aca="false">IF(OR(F532&lt;&gt;Rapport!$C$1,F532=""),"",ROW())</f>
        <v/>
      </c>
      <c r="I532" s="17" t="str">
        <f aca="true">IF(ROW()-1&lt;=H$1,INDIRECT("Inventaires!d"&amp;SMALL(H$2:H$1000,ROW()-1)+1,1),"")</f>
        <v/>
      </c>
    </row>
    <row r="533" customFormat="false" ht="13.8" hidden="false" customHeight="false" outlineLevel="0" collapsed="false">
      <c r="B533" s="14" t="str">
        <f aca="true">IF(ROW()-1&lt;=G$1,INDIRECT("LD!I"&amp;SMALL(G$2:G$1000,ROW()-1),1),"")</f>
        <v/>
      </c>
      <c r="D533" s="17" t="str">
        <f aca="false">IF(Inventaires!H534="","",Inventaires!H534)</f>
        <v/>
      </c>
      <c r="E533" s="0" t="str">
        <f aca="false">IF(OR(D533="",D533=D534),"",ROW())</f>
        <v/>
      </c>
      <c r="F533" s="0" t="str">
        <f aca="false">IF(OR(Inventaires!H534="",Rapport!A$2&lt;&gt;Inventaires!H534),"",Inventaires!I534)</f>
        <v/>
      </c>
      <c r="G533" s="0" t="str">
        <f aca="false">IF(F533="","",ROW())</f>
        <v/>
      </c>
      <c r="H533" s="0" t="str">
        <f aca="false">IF(OR(F533&lt;&gt;Rapport!$C$1,F533=""),"",ROW())</f>
        <v/>
      </c>
      <c r="I533" s="17" t="str">
        <f aca="true">IF(ROW()-1&lt;=H$1,INDIRECT("Inventaires!d"&amp;SMALL(H$2:H$1000,ROW()-1)+1,1),"")</f>
        <v/>
      </c>
    </row>
    <row r="534" customFormat="false" ht="13.8" hidden="false" customHeight="false" outlineLevel="0" collapsed="false">
      <c r="B534" s="14" t="str">
        <f aca="true">IF(ROW()-1&lt;=G$1,INDIRECT("LD!I"&amp;SMALL(G$2:G$1000,ROW()-1),1),"")</f>
        <v/>
      </c>
      <c r="D534" s="17" t="str">
        <f aca="false">IF(Inventaires!H535="","",Inventaires!H535)</f>
        <v/>
      </c>
      <c r="E534" s="0" t="str">
        <f aca="false">IF(OR(D534="",D534=D535),"",ROW())</f>
        <v/>
      </c>
      <c r="F534" s="0" t="str">
        <f aca="false">IF(OR(Inventaires!H535="",Rapport!A$2&lt;&gt;Inventaires!H535),"",Inventaires!I535)</f>
        <v/>
      </c>
      <c r="G534" s="0" t="str">
        <f aca="false">IF(F534="","",ROW())</f>
        <v/>
      </c>
      <c r="H534" s="0" t="str">
        <f aca="false">IF(OR(F534&lt;&gt;Rapport!$C$1,F534=""),"",ROW())</f>
        <v/>
      </c>
      <c r="I534" s="17" t="str">
        <f aca="true">IF(ROW()-1&lt;=H$1,INDIRECT("Inventaires!d"&amp;SMALL(H$2:H$1000,ROW()-1)+1,1),"")</f>
        <v/>
      </c>
    </row>
    <row r="535" customFormat="false" ht="13.8" hidden="false" customHeight="false" outlineLevel="0" collapsed="false">
      <c r="B535" s="14" t="str">
        <f aca="true">IF(ROW()-1&lt;=G$1,INDIRECT("LD!I"&amp;SMALL(G$2:G$1000,ROW()-1),1),"")</f>
        <v/>
      </c>
      <c r="D535" s="17" t="str">
        <f aca="false">IF(Inventaires!H536="","",Inventaires!H536)</f>
        <v/>
      </c>
      <c r="E535" s="0" t="str">
        <f aca="false">IF(OR(D535="",D535=D536),"",ROW())</f>
        <v/>
      </c>
      <c r="F535" s="0" t="str">
        <f aca="false">IF(OR(Inventaires!H536="",Rapport!A$2&lt;&gt;Inventaires!H536),"",Inventaires!I536)</f>
        <v/>
      </c>
      <c r="G535" s="0" t="str">
        <f aca="false">IF(F535="","",ROW())</f>
        <v/>
      </c>
      <c r="H535" s="0" t="str">
        <f aca="false">IF(OR(F535&lt;&gt;Rapport!$C$1,F535=""),"",ROW())</f>
        <v/>
      </c>
      <c r="I535" s="17" t="str">
        <f aca="true">IF(ROW()-1&lt;=H$1,INDIRECT("Inventaires!d"&amp;SMALL(H$2:H$1000,ROW()-1)+1,1),"")</f>
        <v/>
      </c>
    </row>
    <row r="536" customFormat="false" ht="13.8" hidden="false" customHeight="false" outlineLevel="0" collapsed="false">
      <c r="B536" s="14" t="str">
        <f aca="true">IF(ROW()-1&lt;=G$1,INDIRECT("LD!I"&amp;SMALL(G$2:G$1000,ROW()-1),1),"")</f>
        <v/>
      </c>
      <c r="D536" s="17" t="str">
        <f aca="false">IF(Inventaires!H537="","",Inventaires!H537)</f>
        <v/>
      </c>
      <c r="E536" s="0" t="str">
        <f aca="false">IF(OR(D536="",D536=D537),"",ROW())</f>
        <v/>
      </c>
      <c r="F536" s="0" t="str">
        <f aca="false">IF(OR(Inventaires!H537="",Rapport!A$2&lt;&gt;Inventaires!H537),"",Inventaires!I537)</f>
        <v/>
      </c>
      <c r="G536" s="0" t="str">
        <f aca="false">IF(F536="","",ROW())</f>
        <v/>
      </c>
      <c r="H536" s="0" t="str">
        <f aca="false">IF(OR(F536&lt;&gt;Rapport!$C$1,F536=""),"",ROW())</f>
        <v/>
      </c>
      <c r="I536" s="17" t="str">
        <f aca="true">IF(ROW()-1&lt;=H$1,INDIRECT("Inventaires!d"&amp;SMALL(H$2:H$1000,ROW()-1)+1,1),"")</f>
        <v/>
      </c>
    </row>
    <row r="537" customFormat="false" ht="13.8" hidden="false" customHeight="false" outlineLevel="0" collapsed="false">
      <c r="B537" s="14" t="str">
        <f aca="true">IF(ROW()-1&lt;=G$1,INDIRECT("LD!I"&amp;SMALL(G$2:G$1000,ROW()-1),1),"")</f>
        <v/>
      </c>
      <c r="D537" s="17" t="str">
        <f aca="false">IF(Inventaires!H538="","",Inventaires!H538)</f>
        <v/>
      </c>
      <c r="E537" s="0" t="str">
        <f aca="false">IF(OR(D537="",D537=D538),"",ROW())</f>
        <v/>
      </c>
      <c r="F537" s="0" t="str">
        <f aca="false">IF(OR(Inventaires!H538="",Rapport!A$2&lt;&gt;Inventaires!H538),"",Inventaires!I538)</f>
        <v/>
      </c>
      <c r="G537" s="0" t="str">
        <f aca="false">IF(F537="","",ROW())</f>
        <v/>
      </c>
      <c r="H537" s="0" t="str">
        <f aca="false">IF(OR(F537&lt;&gt;Rapport!$C$1,F537=""),"",ROW())</f>
        <v/>
      </c>
      <c r="I537" s="17" t="str">
        <f aca="true">IF(ROW()-1&lt;=H$1,INDIRECT("Inventaires!d"&amp;SMALL(H$2:H$1000,ROW()-1)+1,1),"")</f>
        <v/>
      </c>
    </row>
    <row r="538" customFormat="false" ht="13.8" hidden="false" customHeight="false" outlineLevel="0" collapsed="false">
      <c r="B538" s="14" t="str">
        <f aca="true">IF(ROW()-1&lt;=G$1,INDIRECT("LD!I"&amp;SMALL(G$2:G$1000,ROW()-1),1),"")</f>
        <v/>
      </c>
      <c r="D538" s="17" t="str">
        <f aca="false">IF(Inventaires!H539="","",Inventaires!H539)</f>
        <v/>
      </c>
      <c r="E538" s="0" t="str">
        <f aca="false">IF(OR(D538="",D538=D539),"",ROW())</f>
        <v/>
      </c>
      <c r="F538" s="0" t="str">
        <f aca="false">IF(OR(Inventaires!H539="",Rapport!A$2&lt;&gt;Inventaires!H539),"",Inventaires!I539)</f>
        <v/>
      </c>
      <c r="G538" s="0" t="str">
        <f aca="false">IF(F538="","",ROW())</f>
        <v/>
      </c>
      <c r="H538" s="0" t="str">
        <f aca="false">IF(OR(F538&lt;&gt;Rapport!$C$1,F538=""),"",ROW())</f>
        <v/>
      </c>
      <c r="I538" s="17" t="str">
        <f aca="true">IF(ROW()-1&lt;=H$1,INDIRECT("Inventaires!d"&amp;SMALL(H$2:H$1000,ROW()-1)+1,1),"")</f>
        <v/>
      </c>
    </row>
    <row r="539" customFormat="false" ht="13.8" hidden="false" customHeight="false" outlineLevel="0" collapsed="false">
      <c r="B539" s="14" t="str">
        <f aca="true">IF(ROW()-1&lt;=G$1,INDIRECT("LD!I"&amp;SMALL(G$2:G$1000,ROW()-1),1),"")</f>
        <v/>
      </c>
      <c r="D539" s="17" t="str">
        <f aca="false">IF(Inventaires!H540="","",Inventaires!H540)</f>
        <v/>
      </c>
      <c r="E539" s="0" t="str">
        <f aca="false">IF(OR(D539="",D539=D540),"",ROW())</f>
        <v/>
      </c>
      <c r="F539" s="0" t="str">
        <f aca="false">IF(OR(Inventaires!H540="",Rapport!A$2&lt;&gt;Inventaires!H540),"",Inventaires!I540)</f>
        <v/>
      </c>
      <c r="G539" s="0" t="str">
        <f aca="false">IF(F539="","",ROW())</f>
        <v/>
      </c>
      <c r="H539" s="0" t="str">
        <f aca="false">IF(OR(F539&lt;&gt;Rapport!$C$1,F539=""),"",ROW())</f>
        <v/>
      </c>
      <c r="I539" s="17" t="str">
        <f aca="true">IF(ROW()-1&lt;=H$1,INDIRECT("Inventaires!d"&amp;SMALL(H$2:H$1000,ROW()-1)+1,1),"")</f>
        <v/>
      </c>
    </row>
    <row r="540" customFormat="false" ht="13.8" hidden="false" customHeight="false" outlineLevel="0" collapsed="false">
      <c r="B540" s="14" t="str">
        <f aca="true">IF(ROW()-1&lt;=G$1,INDIRECT("LD!I"&amp;SMALL(G$2:G$1000,ROW()-1),1),"")</f>
        <v/>
      </c>
      <c r="D540" s="17" t="str">
        <f aca="false">IF(Inventaires!H541="","",Inventaires!H541)</f>
        <v/>
      </c>
      <c r="E540" s="0" t="str">
        <f aca="false">IF(OR(D540="",D540=D541),"",ROW())</f>
        <v/>
      </c>
      <c r="F540" s="0" t="str">
        <f aca="false">IF(OR(Inventaires!H541="",Rapport!A$2&lt;&gt;Inventaires!H541),"",Inventaires!I541)</f>
        <v/>
      </c>
      <c r="G540" s="0" t="str">
        <f aca="false">IF(F540="","",ROW())</f>
        <v/>
      </c>
      <c r="H540" s="0" t="str">
        <f aca="false">IF(OR(F540&lt;&gt;Rapport!$C$1,F540=""),"",ROW())</f>
        <v/>
      </c>
      <c r="I540" s="17" t="str">
        <f aca="true">IF(ROW()-1&lt;=H$1,INDIRECT("Inventaires!d"&amp;SMALL(H$2:H$1000,ROW()-1)+1,1),"")</f>
        <v/>
      </c>
    </row>
    <row r="541" customFormat="false" ht="13.8" hidden="false" customHeight="false" outlineLevel="0" collapsed="false">
      <c r="B541" s="14" t="str">
        <f aca="true">IF(ROW()-1&lt;=G$1,INDIRECT("LD!I"&amp;SMALL(G$2:G$1000,ROW()-1),1),"")</f>
        <v/>
      </c>
      <c r="D541" s="17" t="str">
        <f aca="false">IF(Inventaires!H542="","",Inventaires!H542)</f>
        <v/>
      </c>
      <c r="E541" s="0" t="str">
        <f aca="false">IF(OR(D541="",D541=D542),"",ROW())</f>
        <v/>
      </c>
      <c r="F541" s="0" t="str">
        <f aca="false">IF(OR(Inventaires!H542="",Rapport!A$2&lt;&gt;Inventaires!H542),"",Inventaires!I542)</f>
        <v/>
      </c>
      <c r="G541" s="0" t="str">
        <f aca="false">IF(F541="","",ROW())</f>
        <v/>
      </c>
      <c r="H541" s="0" t="str">
        <f aca="false">IF(OR(F541&lt;&gt;Rapport!$C$1,F541=""),"",ROW())</f>
        <v/>
      </c>
      <c r="I541" s="17" t="str">
        <f aca="true">IF(ROW()-1&lt;=H$1,INDIRECT("Inventaires!d"&amp;SMALL(H$2:H$1000,ROW()-1)+1,1),"")</f>
        <v/>
      </c>
    </row>
    <row r="542" customFormat="false" ht="13.8" hidden="false" customHeight="false" outlineLevel="0" collapsed="false">
      <c r="B542" s="14" t="str">
        <f aca="true">IF(ROW()-1&lt;=G$1,INDIRECT("LD!I"&amp;SMALL(G$2:G$1000,ROW()-1),1),"")</f>
        <v/>
      </c>
      <c r="D542" s="17" t="str">
        <f aca="false">IF(Inventaires!H543="","",Inventaires!H543)</f>
        <v/>
      </c>
      <c r="E542" s="0" t="str">
        <f aca="false">IF(OR(D542="",D542=D543),"",ROW())</f>
        <v/>
      </c>
      <c r="F542" s="0" t="str">
        <f aca="false">IF(OR(Inventaires!H543="",Rapport!A$2&lt;&gt;Inventaires!H543),"",Inventaires!I543)</f>
        <v/>
      </c>
      <c r="G542" s="0" t="str">
        <f aca="false">IF(F542="","",ROW())</f>
        <v/>
      </c>
      <c r="H542" s="0" t="str">
        <f aca="false">IF(OR(F542&lt;&gt;Rapport!$C$1,F542=""),"",ROW())</f>
        <v/>
      </c>
      <c r="I542" s="17" t="str">
        <f aca="true">IF(ROW()-1&lt;=H$1,INDIRECT("Inventaires!d"&amp;SMALL(H$2:H$1000,ROW()-1)+1,1),"")</f>
        <v/>
      </c>
    </row>
    <row r="543" customFormat="false" ht="13.8" hidden="false" customHeight="false" outlineLevel="0" collapsed="false">
      <c r="B543" s="14" t="str">
        <f aca="true">IF(ROW()-1&lt;=G$1,INDIRECT("LD!I"&amp;SMALL(G$2:G$1000,ROW()-1),1),"")</f>
        <v/>
      </c>
      <c r="D543" s="17" t="str">
        <f aca="false">IF(Inventaires!H544="","",Inventaires!H544)</f>
        <v/>
      </c>
      <c r="E543" s="0" t="str">
        <f aca="false">IF(OR(D543="",D543=D544),"",ROW())</f>
        <v/>
      </c>
      <c r="F543" s="0" t="str">
        <f aca="false">IF(OR(Inventaires!H544="",Rapport!A$2&lt;&gt;Inventaires!H544),"",Inventaires!I544)</f>
        <v/>
      </c>
      <c r="G543" s="0" t="str">
        <f aca="false">IF(F543="","",ROW())</f>
        <v/>
      </c>
      <c r="H543" s="0" t="str">
        <f aca="false">IF(OR(F543&lt;&gt;Rapport!$C$1,F543=""),"",ROW())</f>
        <v/>
      </c>
      <c r="I543" s="17" t="str">
        <f aca="true">IF(ROW()-1&lt;=H$1,INDIRECT("Inventaires!d"&amp;SMALL(H$2:H$1000,ROW()-1)+1,1),"")</f>
        <v/>
      </c>
    </row>
    <row r="544" customFormat="false" ht="13.8" hidden="false" customHeight="false" outlineLevel="0" collapsed="false">
      <c r="B544" s="14" t="str">
        <f aca="true">IF(ROW()-1&lt;=G$1,INDIRECT("LD!I"&amp;SMALL(G$2:G$1000,ROW()-1),1),"")</f>
        <v/>
      </c>
      <c r="D544" s="17" t="str">
        <f aca="false">IF(Inventaires!H545="","",Inventaires!H545)</f>
        <v/>
      </c>
      <c r="E544" s="0" t="str">
        <f aca="false">IF(OR(D544="",D544=D545),"",ROW())</f>
        <v/>
      </c>
      <c r="F544" s="0" t="str">
        <f aca="false">IF(OR(Inventaires!H545="",Rapport!A$2&lt;&gt;Inventaires!H545),"",Inventaires!I545)</f>
        <v/>
      </c>
      <c r="G544" s="0" t="str">
        <f aca="false">IF(F544="","",ROW())</f>
        <v/>
      </c>
      <c r="H544" s="0" t="str">
        <f aca="false">IF(OR(F544&lt;&gt;Rapport!$C$1,F544=""),"",ROW())</f>
        <v/>
      </c>
      <c r="I544" s="17" t="str">
        <f aca="true">IF(ROW()-1&lt;=H$1,INDIRECT("Inventaires!d"&amp;SMALL(H$2:H$1000,ROW()-1)+1,1),"")</f>
        <v/>
      </c>
    </row>
    <row r="545" customFormat="false" ht="13.8" hidden="false" customHeight="false" outlineLevel="0" collapsed="false">
      <c r="B545" s="14" t="str">
        <f aca="true">IF(ROW()-1&lt;=G$1,INDIRECT("LD!I"&amp;SMALL(G$2:G$1000,ROW()-1),1),"")</f>
        <v/>
      </c>
      <c r="D545" s="17" t="str">
        <f aca="false">IF(Inventaires!H546="","",Inventaires!H546)</f>
        <v/>
      </c>
      <c r="E545" s="0" t="str">
        <f aca="false">IF(OR(D545="",D545=D546),"",ROW())</f>
        <v/>
      </c>
      <c r="F545" s="0" t="str">
        <f aca="false">IF(OR(Inventaires!H546="",Rapport!A$2&lt;&gt;Inventaires!H546),"",Inventaires!I546)</f>
        <v/>
      </c>
      <c r="G545" s="0" t="str">
        <f aca="false">IF(F545="","",ROW())</f>
        <v/>
      </c>
      <c r="H545" s="0" t="str">
        <f aca="false">IF(OR(F545&lt;&gt;Rapport!$C$1,F545=""),"",ROW())</f>
        <v/>
      </c>
      <c r="I545" s="17" t="str">
        <f aca="true">IF(ROW()-1&lt;=H$1,INDIRECT("Inventaires!d"&amp;SMALL(H$2:H$1000,ROW()-1)+1,1),"")</f>
        <v/>
      </c>
    </row>
    <row r="546" customFormat="false" ht="13.8" hidden="false" customHeight="false" outlineLevel="0" collapsed="false">
      <c r="B546" s="14" t="str">
        <f aca="true">IF(ROW()-1&lt;=G$1,INDIRECT("LD!I"&amp;SMALL(G$2:G$1000,ROW()-1),1),"")</f>
        <v/>
      </c>
      <c r="D546" s="17" t="str">
        <f aca="false">IF(Inventaires!H547="","",Inventaires!H547)</f>
        <v/>
      </c>
      <c r="E546" s="0" t="str">
        <f aca="false">IF(OR(D546="",D546=D547),"",ROW())</f>
        <v/>
      </c>
      <c r="F546" s="0" t="str">
        <f aca="false">IF(OR(Inventaires!H547="",Rapport!A$2&lt;&gt;Inventaires!H547),"",Inventaires!I547)</f>
        <v/>
      </c>
      <c r="G546" s="0" t="str">
        <f aca="false">IF(F546="","",ROW())</f>
        <v/>
      </c>
      <c r="H546" s="0" t="str">
        <f aca="false">IF(OR(F546&lt;&gt;Rapport!$C$1,F546=""),"",ROW())</f>
        <v/>
      </c>
      <c r="I546" s="17" t="str">
        <f aca="true">IF(ROW()-1&lt;=H$1,INDIRECT("Inventaires!d"&amp;SMALL(H$2:H$1000,ROW()-1)+1,1),"")</f>
        <v/>
      </c>
    </row>
    <row r="547" customFormat="false" ht="13.8" hidden="false" customHeight="false" outlineLevel="0" collapsed="false">
      <c r="B547" s="14" t="str">
        <f aca="true">IF(ROW()-1&lt;=G$1,INDIRECT("LD!I"&amp;SMALL(G$2:G$1000,ROW()-1),1),"")</f>
        <v/>
      </c>
      <c r="D547" s="17" t="str">
        <f aca="false">IF(Inventaires!H548="","",Inventaires!H548)</f>
        <v/>
      </c>
      <c r="E547" s="0" t="str">
        <f aca="false">IF(OR(D547="",D547=D548),"",ROW())</f>
        <v/>
      </c>
      <c r="F547" s="0" t="str">
        <f aca="false">IF(OR(Inventaires!H548="",Rapport!A$2&lt;&gt;Inventaires!H548),"",Inventaires!I548)</f>
        <v/>
      </c>
      <c r="G547" s="0" t="str">
        <f aca="false">IF(F547="","",ROW())</f>
        <v/>
      </c>
      <c r="H547" s="0" t="str">
        <f aca="false">IF(OR(F547&lt;&gt;Rapport!$C$1,F547=""),"",ROW())</f>
        <v/>
      </c>
      <c r="I547" s="17" t="str">
        <f aca="true">IF(ROW()-1&lt;=H$1,INDIRECT("Inventaires!d"&amp;SMALL(H$2:H$1000,ROW()-1)+1,1),"")</f>
        <v/>
      </c>
    </row>
    <row r="548" customFormat="false" ht="13.8" hidden="false" customHeight="false" outlineLevel="0" collapsed="false">
      <c r="B548" s="14" t="str">
        <f aca="true">IF(ROW()-1&lt;=G$1,INDIRECT("LD!I"&amp;SMALL(G$2:G$1000,ROW()-1),1),"")</f>
        <v/>
      </c>
      <c r="D548" s="17" t="str">
        <f aca="false">IF(Inventaires!H549="","",Inventaires!H549)</f>
        <v/>
      </c>
      <c r="E548" s="0" t="str">
        <f aca="false">IF(OR(D548="",D548=D549),"",ROW())</f>
        <v/>
      </c>
      <c r="F548" s="0" t="str">
        <f aca="false">IF(OR(Inventaires!H549="",Rapport!A$2&lt;&gt;Inventaires!H549),"",Inventaires!I549)</f>
        <v/>
      </c>
      <c r="G548" s="0" t="str">
        <f aca="false">IF(F548="","",ROW())</f>
        <v/>
      </c>
      <c r="H548" s="0" t="str">
        <f aca="false">IF(OR(F548&lt;&gt;Rapport!$C$1,F548=""),"",ROW())</f>
        <v/>
      </c>
      <c r="I548" s="17" t="str">
        <f aca="true">IF(ROW()-1&lt;=H$1,INDIRECT("Inventaires!d"&amp;SMALL(H$2:H$1000,ROW()-1)+1,1),"")</f>
        <v/>
      </c>
    </row>
    <row r="549" customFormat="false" ht="13.8" hidden="false" customHeight="false" outlineLevel="0" collapsed="false">
      <c r="B549" s="14" t="str">
        <f aca="true">IF(ROW()-1&lt;=G$1,INDIRECT("LD!I"&amp;SMALL(G$2:G$1000,ROW()-1),1),"")</f>
        <v/>
      </c>
      <c r="D549" s="17" t="str">
        <f aca="false">IF(Inventaires!H550="","",Inventaires!H550)</f>
        <v/>
      </c>
      <c r="E549" s="0" t="str">
        <f aca="false">IF(OR(D549="",D549=D550),"",ROW())</f>
        <v/>
      </c>
      <c r="F549" s="0" t="str">
        <f aca="false">IF(OR(Inventaires!H550="",Rapport!A$2&lt;&gt;Inventaires!H550),"",Inventaires!I550)</f>
        <v/>
      </c>
      <c r="G549" s="0" t="str">
        <f aca="false">IF(F549="","",ROW())</f>
        <v/>
      </c>
      <c r="H549" s="0" t="str">
        <f aca="false">IF(OR(F549&lt;&gt;Rapport!$C$1,F549=""),"",ROW())</f>
        <v/>
      </c>
      <c r="I549" s="17" t="str">
        <f aca="true">IF(ROW()-1&lt;=H$1,INDIRECT("Inventaires!d"&amp;SMALL(H$2:H$1000,ROW()-1)+1,1),"")</f>
        <v/>
      </c>
    </row>
    <row r="550" customFormat="false" ht="13.8" hidden="false" customHeight="false" outlineLevel="0" collapsed="false">
      <c r="B550" s="14" t="str">
        <f aca="true">IF(ROW()-1&lt;=G$1,INDIRECT("LD!I"&amp;SMALL(G$2:G$1000,ROW()-1),1),"")</f>
        <v/>
      </c>
      <c r="D550" s="17" t="str">
        <f aca="false">IF(Inventaires!H551="","",Inventaires!H551)</f>
        <v/>
      </c>
      <c r="E550" s="0" t="str">
        <f aca="false">IF(OR(D550="",D550=D551),"",ROW())</f>
        <v/>
      </c>
      <c r="F550" s="0" t="str">
        <f aca="false">IF(OR(Inventaires!H551="",Rapport!A$2&lt;&gt;Inventaires!H551),"",Inventaires!I551)</f>
        <v/>
      </c>
      <c r="G550" s="0" t="str">
        <f aca="false">IF(F550="","",ROW())</f>
        <v/>
      </c>
      <c r="H550" s="0" t="str">
        <f aca="false">IF(OR(F550&lt;&gt;Rapport!$C$1,F550=""),"",ROW())</f>
        <v/>
      </c>
      <c r="I550" s="17" t="str">
        <f aca="true">IF(ROW()-1&lt;=H$1,INDIRECT("Inventaires!d"&amp;SMALL(H$2:H$1000,ROW()-1)+1,1),"")</f>
        <v/>
      </c>
    </row>
    <row r="551" customFormat="false" ht="13.8" hidden="false" customHeight="false" outlineLevel="0" collapsed="false">
      <c r="B551" s="14" t="str">
        <f aca="true">IF(ROW()-1&lt;=G$1,INDIRECT("LD!I"&amp;SMALL(G$2:G$1000,ROW()-1),1),"")</f>
        <v/>
      </c>
      <c r="D551" s="17" t="str">
        <f aca="false">IF(Inventaires!H552="","",Inventaires!H552)</f>
        <v/>
      </c>
      <c r="E551" s="0" t="str">
        <f aca="false">IF(OR(D551="",D551=D552),"",ROW())</f>
        <v/>
      </c>
      <c r="F551" s="0" t="str">
        <f aca="false">IF(OR(Inventaires!H552="",Rapport!A$2&lt;&gt;Inventaires!H552),"",Inventaires!I552)</f>
        <v/>
      </c>
      <c r="G551" s="0" t="str">
        <f aca="false">IF(F551="","",ROW())</f>
        <v/>
      </c>
      <c r="H551" s="0" t="str">
        <f aca="false">IF(OR(F551&lt;&gt;Rapport!$C$1,F551=""),"",ROW())</f>
        <v/>
      </c>
      <c r="I551" s="17" t="str">
        <f aca="true">IF(ROW()-1&lt;=H$1,INDIRECT("Inventaires!d"&amp;SMALL(H$2:H$1000,ROW()-1)+1,1),"")</f>
        <v/>
      </c>
    </row>
    <row r="552" customFormat="false" ht="13.8" hidden="false" customHeight="false" outlineLevel="0" collapsed="false">
      <c r="B552" s="14" t="str">
        <f aca="true">IF(ROW()-1&lt;=G$1,INDIRECT("LD!I"&amp;SMALL(G$2:G$1000,ROW()-1),1),"")</f>
        <v/>
      </c>
      <c r="D552" s="17" t="str">
        <f aca="false">IF(Inventaires!H553="","",Inventaires!H553)</f>
        <v/>
      </c>
      <c r="E552" s="0" t="str">
        <f aca="false">IF(OR(D552="",D552=D553),"",ROW())</f>
        <v/>
      </c>
      <c r="F552" s="0" t="str">
        <f aca="false">IF(OR(Inventaires!H553="",Rapport!A$2&lt;&gt;Inventaires!H553),"",Inventaires!I553)</f>
        <v/>
      </c>
      <c r="G552" s="0" t="str">
        <f aca="false">IF(F552="","",ROW())</f>
        <v/>
      </c>
      <c r="H552" s="0" t="str">
        <f aca="false">IF(OR(F552&lt;&gt;Rapport!$C$1,F552=""),"",ROW())</f>
        <v/>
      </c>
      <c r="I552" s="17" t="str">
        <f aca="true">IF(ROW()-1&lt;=H$1,INDIRECT("Inventaires!d"&amp;SMALL(H$2:H$1000,ROW()-1)+1,1),"")</f>
        <v/>
      </c>
    </row>
    <row r="553" customFormat="false" ht="13.8" hidden="false" customHeight="false" outlineLevel="0" collapsed="false">
      <c r="B553" s="14" t="str">
        <f aca="true">IF(ROW()-1&lt;=G$1,INDIRECT("LD!I"&amp;SMALL(G$2:G$1000,ROW()-1),1),"")</f>
        <v/>
      </c>
      <c r="D553" s="17" t="str">
        <f aca="false">IF(Inventaires!H554="","",Inventaires!H554)</f>
        <v/>
      </c>
      <c r="E553" s="0" t="str">
        <f aca="false">IF(OR(D553="",D553=D554),"",ROW())</f>
        <v/>
      </c>
      <c r="F553" s="0" t="str">
        <f aca="false">IF(OR(Inventaires!H554="",Rapport!A$2&lt;&gt;Inventaires!H554),"",Inventaires!I554)</f>
        <v/>
      </c>
      <c r="G553" s="0" t="str">
        <f aca="false">IF(F553="","",ROW())</f>
        <v/>
      </c>
      <c r="H553" s="0" t="str">
        <f aca="false">IF(OR(F553&lt;&gt;Rapport!$C$1,F553=""),"",ROW())</f>
        <v/>
      </c>
      <c r="I553" s="17" t="str">
        <f aca="true">IF(ROW()-1&lt;=H$1,INDIRECT("Inventaires!d"&amp;SMALL(H$2:H$1000,ROW()-1)+1,1),"")</f>
        <v/>
      </c>
    </row>
    <row r="554" customFormat="false" ht="13.8" hidden="false" customHeight="false" outlineLevel="0" collapsed="false">
      <c r="B554" s="14" t="str">
        <f aca="true">IF(ROW()-1&lt;=G$1,INDIRECT("LD!I"&amp;SMALL(G$2:G$1000,ROW()-1),1),"")</f>
        <v/>
      </c>
      <c r="D554" s="17" t="str">
        <f aca="false">IF(Inventaires!H555="","",Inventaires!H555)</f>
        <v/>
      </c>
      <c r="E554" s="0" t="str">
        <f aca="false">IF(OR(D554="",D554=D555),"",ROW())</f>
        <v/>
      </c>
      <c r="F554" s="0" t="str">
        <f aca="false">IF(OR(Inventaires!H555="",Rapport!A$2&lt;&gt;Inventaires!H555),"",Inventaires!I555)</f>
        <v/>
      </c>
      <c r="G554" s="0" t="str">
        <f aca="false">IF(F554="","",ROW())</f>
        <v/>
      </c>
      <c r="H554" s="0" t="str">
        <f aca="false">IF(OR(F554&lt;&gt;Rapport!$C$1,F554=""),"",ROW())</f>
        <v/>
      </c>
      <c r="I554" s="17" t="str">
        <f aca="true">IF(ROW()-1&lt;=H$1,INDIRECT("Inventaires!d"&amp;SMALL(H$2:H$1000,ROW()-1)+1,1),"")</f>
        <v/>
      </c>
    </row>
    <row r="555" customFormat="false" ht="13.8" hidden="false" customHeight="false" outlineLevel="0" collapsed="false">
      <c r="B555" s="14" t="str">
        <f aca="true">IF(ROW()-1&lt;=G$1,INDIRECT("LD!I"&amp;SMALL(G$2:G$1000,ROW()-1),1),"")</f>
        <v/>
      </c>
      <c r="D555" s="17" t="str">
        <f aca="false">IF(Inventaires!H556="","",Inventaires!H556)</f>
        <v/>
      </c>
      <c r="E555" s="0" t="str">
        <f aca="false">IF(OR(D555="",D555=D556),"",ROW())</f>
        <v/>
      </c>
      <c r="F555" s="0" t="str">
        <f aca="false">IF(OR(Inventaires!H556="",Rapport!A$2&lt;&gt;Inventaires!H556),"",Inventaires!I556)</f>
        <v/>
      </c>
      <c r="G555" s="0" t="str">
        <f aca="false">IF(F555="","",ROW())</f>
        <v/>
      </c>
      <c r="H555" s="0" t="str">
        <f aca="false">IF(OR(F555&lt;&gt;Rapport!$C$1,F555=""),"",ROW())</f>
        <v/>
      </c>
      <c r="I555" s="17" t="str">
        <f aca="true">IF(ROW()-1&lt;=H$1,INDIRECT("Inventaires!d"&amp;SMALL(H$2:H$1000,ROW()-1)+1,1),"")</f>
        <v/>
      </c>
    </row>
    <row r="556" customFormat="false" ht="13.8" hidden="false" customHeight="false" outlineLevel="0" collapsed="false">
      <c r="B556" s="14" t="str">
        <f aca="true">IF(ROW()-1&lt;=G$1,INDIRECT("LD!I"&amp;SMALL(G$2:G$1000,ROW()-1),1),"")</f>
        <v/>
      </c>
      <c r="D556" s="17" t="str">
        <f aca="false">IF(Inventaires!H557="","",Inventaires!H557)</f>
        <v/>
      </c>
      <c r="E556" s="0" t="str">
        <f aca="false">IF(OR(D556="",D556=D557),"",ROW())</f>
        <v/>
      </c>
      <c r="F556" s="0" t="str">
        <f aca="false">IF(OR(Inventaires!H557="",Rapport!A$2&lt;&gt;Inventaires!H557),"",Inventaires!I557)</f>
        <v/>
      </c>
      <c r="G556" s="0" t="str">
        <f aca="false">IF(F556="","",ROW())</f>
        <v/>
      </c>
      <c r="H556" s="0" t="str">
        <f aca="false">IF(OR(F556&lt;&gt;Rapport!$C$1,F556=""),"",ROW())</f>
        <v/>
      </c>
      <c r="I556" s="17" t="str">
        <f aca="true">IF(ROW()-1&lt;=H$1,INDIRECT("Inventaires!d"&amp;SMALL(H$2:H$1000,ROW()-1)+1,1),"")</f>
        <v/>
      </c>
    </row>
    <row r="557" customFormat="false" ht="13.8" hidden="false" customHeight="false" outlineLevel="0" collapsed="false">
      <c r="B557" s="14" t="str">
        <f aca="true">IF(ROW()-1&lt;=G$1,INDIRECT("LD!I"&amp;SMALL(G$2:G$1000,ROW()-1),1),"")</f>
        <v/>
      </c>
      <c r="D557" s="17" t="str">
        <f aca="false">IF(Inventaires!H558="","",Inventaires!H558)</f>
        <v/>
      </c>
      <c r="E557" s="0" t="str">
        <f aca="false">IF(OR(D557="",D557=D558),"",ROW())</f>
        <v/>
      </c>
      <c r="F557" s="0" t="str">
        <f aca="false">IF(OR(Inventaires!H558="",Rapport!A$2&lt;&gt;Inventaires!H558),"",Inventaires!I558)</f>
        <v/>
      </c>
      <c r="G557" s="0" t="str">
        <f aca="false">IF(F557="","",ROW())</f>
        <v/>
      </c>
      <c r="H557" s="0" t="str">
        <f aca="false">IF(OR(F557&lt;&gt;Rapport!$C$1,F557=""),"",ROW())</f>
        <v/>
      </c>
      <c r="I557" s="17" t="str">
        <f aca="true">IF(ROW()-1&lt;=H$1,INDIRECT("Inventaires!d"&amp;SMALL(H$2:H$1000,ROW()-1)+1,1),"")</f>
        <v/>
      </c>
    </row>
    <row r="558" customFormat="false" ht="13.8" hidden="false" customHeight="false" outlineLevel="0" collapsed="false">
      <c r="B558" s="14" t="str">
        <f aca="true">IF(ROW()-1&lt;=G$1,INDIRECT("LD!I"&amp;SMALL(G$2:G$1000,ROW()-1),1),"")</f>
        <v/>
      </c>
      <c r="D558" s="17" t="str">
        <f aca="false">IF(Inventaires!H559="","",Inventaires!H559)</f>
        <v/>
      </c>
      <c r="E558" s="0" t="str">
        <f aca="false">IF(OR(D558="",D558=D559),"",ROW())</f>
        <v/>
      </c>
      <c r="F558" s="0" t="str">
        <f aca="false">IF(OR(Inventaires!H559="",Rapport!A$2&lt;&gt;Inventaires!H559),"",Inventaires!I559)</f>
        <v/>
      </c>
      <c r="G558" s="0" t="str">
        <f aca="false">IF(F558="","",ROW())</f>
        <v/>
      </c>
      <c r="H558" s="0" t="str">
        <f aca="false">IF(OR(F558&lt;&gt;Rapport!$C$1,F558=""),"",ROW())</f>
        <v/>
      </c>
      <c r="I558" s="17" t="str">
        <f aca="true">IF(ROW()-1&lt;=H$1,INDIRECT("Inventaires!d"&amp;SMALL(H$2:H$1000,ROW()-1)+1,1),"")</f>
        <v/>
      </c>
    </row>
    <row r="559" customFormat="false" ht="13.8" hidden="false" customHeight="false" outlineLevel="0" collapsed="false">
      <c r="B559" s="14" t="str">
        <f aca="true">IF(ROW()-1&lt;=G$1,INDIRECT("LD!I"&amp;SMALL(G$2:G$1000,ROW()-1),1),"")</f>
        <v/>
      </c>
      <c r="D559" s="17" t="str">
        <f aca="false">IF(Inventaires!H560="","",Inventaires!H560)</f>
        <v/>
      </c>
      <c r="E559" s="0" t="str">
        <f aca="false">IF(OR(D559="",D559=D560),"",ROW())</f>
        <v/>
      </c>
      <c r="F559" s="0" t="str">
        <f aca="false">IF(OR(Inventaires!H560="",Rapport!A$2&lt;&gt;Inventaires!H560),"",Inventaires!I560)</f>
        <v/>
      </c>
      <c r="G559" s="0" t="str">
        <f aca="false">IF(F559="","",ROW())</f>
        <v/>
      </c>
      <c r="H559" s="0" t="str">
        <f aca="false">IF(OR(F559&lt;&gt;Rapport!$C$1,F559=""),"",ROW())</f>
        <v/>
      </c>
      <c r="I559" s="17" t="str">
        <f aca="true">IF(ROW()-1&lt;=H$1,INDIRECT("Inventaires!d"&amp;SMALL(H$2:H$1000,ROW()-1)+1,1),"")</f>
        <v/>
      </c>
    </row>
    <row r="560" customFormat="false" ht="13.8" hidden="false" customHeight="false" outlineLevel="0" collapsed="false">
      <c r="B560" s="14" t="str">
        <f aca="true">IF(ROW()-1&lt;=G$1,INDIRECT("LD!I"&amp;SMALL(G$2:G$1000,ROW()-1),1),"")</f>
        <v/>
      </c>
      <c r="D560" s="17" t="str">
        <f aca="false">IF(Inventaires!H561="","",Inventaires!H561)</f>
        <v/>
      </c>
      <c r="E560" s="0" t="str">
        <f aca="false">IF(OR(D560="",D560=D561),"",ROW())</f>
        <v/>
      </c>
      <c r="F560" s="0" t="str">
        <f aca="false">IF(OR(Inventaires!H561="",Rapport!A$2&lt;&gt;Inventaires!H561),"",Inventaires!I561)</f>
        <v/>
      </c>
      <c r="G560" s="0" t="str">
        <f aca="false">IF(F560="","",ROW())</f>
        <v/>
      </c>
      <c r="H560" s="0" t="str">
        <f aca="false">IF(OR(F560&lt;&gt;Rapport!$C$1,F560=""),"",ROW())</f>
        <v/>
      </c>
      <c r="I560" s="17" t="str">
        <f aca="true">IF(ROW()-1&lt;=H$1,INDIRECT("Inventaires!d"&amp;SMALL(H$2:H$1000,ROW()-1)+1,1),"")</f>
        <v/>
      </c>
    </row>
    <row r="561" customFormat="false" ht="13.8" hidden="false" customHeight="false" outlineLevel="0" collapsed="false">
      <c r="B561" s="14" t="str">
        <f aca="true">IF(ROW()-1&lt;=G$1,INDIRECT("LD!I"&amp;SMALL(G$2:G$1000,ROW()-1),1),"")</f>
        <v/>
      </c>
      <c r="D561" s="17" t="str">
        <f aca="false">IF(Inventaires!H562="","",Inventaires!H562)</f>
        <v/>
      </c>
      <c r="E561" s="0" t="str">
        <f aca="false">IF(OR(D561="",D561=D562),"",ROW())</f>
        <v/>
      </c>
      <c r="F561" s="0" t="str">
        <f aca="false">IF(OR(Inventaires!H562="",Rapport!A$2&lt;&gt;Inventaires!H562),"",Inventaires!I562)</f>
        <v/>
      </c>
      <c r="G561" s="0" t="str">
        <f aca="false">IF(F561="","",ROW())</f>
        <v/>
      </c>
      <c r="H561" s="0" t="str">
        <f aca="false">IF(OR(F561&lt;&gt;Rapport!$C$1,F561=""),"",ROW())</f>
        <v/>
      </c>
      <c r="I561" s="17" t="str">
        <f aca="true">IF(ROW()-1&lt;=H$1,INDIRECT("Inventaires!d"&amp;SMALL(H$2:H$1000,ROW()-1)+1,1),"")</f>
        <v/>
      </c>
    </row>
    <row r="562" customFormat="false" ht="13.8" hidden="false" customHeight="false" outlineLevel="0" collapsed="false">
      <c r="B562" s="14" t="str">
        <f aca="true">IF(ROW()-1&lt;=G$1,INDIRECT("LD!I"&amp;SMALL(G$2:G$1000,ROW()-1),1),"")</f>
        <v/>
      </c>
      <c r="D562" s="17" t="str">
        <f aca="false">IF(Inventaires!H563="","",Inventaires!H563)</f>
        <v/>
      </c>
      <c r="E562" s="0" t="str">
        <f aca="false">IF(OR(D562="",D562=D563),"",ROW())</f>
        <v/>
      </c>
      <c r="F562" s="0" t="str">
        <f aca="false">IF(OR(Inventaires!H563="",Rapport!A$2&lt;&gt;Inventaires!H563),"",Inventaires!I563)</f>
        <v/>
      </c>
      <c r="G562" s="0" t="str">
        <f aca="false">IF(F562="","",ROW())</f>
        <v/>
      </c>
      <c r="H562" s="0" t="str">
        <f aca="false">IF(OR(F562&lt;&gt;Rapport!$C$1,F562=""),"",ROW())</f>
        <v/>
      </c>
      <c r="I562" s="17" t="str">
        <f aca="true">IF(ROW()-1&lt;=H$1,INDIRECT("Inventaires!d"&amp;SMALL(H$2:H$1000,ROW()-1)+1,1),"")</f>
        <v/>
      </c>
    </row>
    <row r="563" customFormat="false" ht="13.8" hidden="false" customHeight="false" outlineLevel="0" collapsed="false">
      <c r="B563" s="14" t="str">
        <f aca="true">IF(ROW()-1&lt;=G$1,INDIRECT("LD!I"&amp;SMALL(G$2:G$1000,ROW()-1),1),"")</f>
        <v/>
      </c>
      <c r="D563" s="17" t="str">
        <f aca="false">IF(Inventaires!H564="","",Inventaires!H564)</f>
        <v/>
      </c>
      <c r="E563" s="0" t="str">
        <f aca="false">IF(OR(D563="",D563=D564),"",ROW())</f>
        <v/>
      </c>
      <c r="F563" s="0" t="str">
        <f aca="false">IF(OR(Inventaires!H564="",Rapport!A$2&lt;&gt;Inventaires!H564),"",Inventaires!I564)</f>
        <v/>
      </c>
      <c r="G563" s="0" t="str">
        <f aca="false">IF(F563="","",ROW())</f>
        <v/>
      </c>
      <c r="H563" s="0" t="str">
        <f aca="false">IF(OR(F563&lt;&gt;Rapport!$C$1,F563=""),"",ROW())</f>
        <v/>
      </c>
      <c r="I563" s="17" t="str">
        <f aca="true">IF(ROW()-1&lt;=H$1,INDIRECT("Inventaires!d"&amp;SMALL(H$2:H$1000,ROW()-1)+1,1),"")</f>
        <v/>
      </c>
    </row>
    <row r="564" customFormat="false" ht="13.8" hidden="false" customHeight="false" outlineLevel="0" collapsed="false">
      <c r="B564" s="14" t="str">
        <f aca="true">IF(ROW()-1&lt;=G$1,INDIRECT("LD!I"&amp;SMALL(G$2:G$1000,ROW()-1),1),"")</f>
        <v/>
      </c>
      <c r="D564" s="17" t="str">
        <f aca="false">IF(Inventaires!H565="","",Inventaires!H565)</f>
        <v/>
      </c>
      <c r="E564" s="0" t="str">
        <f aca="false">IF(OR(D564="",D564=D565),"",ROW())</f>
        <v/>
      </c>
      <c r="F564" s="0" t="str">
        <f aca="false">IF(OR(Inventaires!H565="",Rapport!A$2&lt;&gt;Inventaires!H565),"",Inventaires!I565)</f>
        <v/>
      </c>
      <c r="G564" s="0" t="str">
        <f aca="false">IF(F564="","",ROW())</f>
        <v/>
      </c>
      <c r="H564" s="0" t="str">
        <f aca="false">IF(OR(F564&lt;&gt;Rapport!$C$1,F564=""),"",ROW())</f>
        <v/>
      </c>
      <c r="I564" s="17" t="str">
        <f aca="true">IF(ROW()-1&lt;=H$1,INDIRECT("Inventaires!d"&amp;SMALL(H$2:H$1000,ROW()-1)+1,1),"")</f>
        <v/>
      </c>
    </row>
    <row r="565" customFormat="false" ht="13.8" hidden="false" customHeight="false" outlineLevel="0" collapsed="false">
      <c r="B565" s="14" t="str">
        <f aca="true">IF(ROW()-1&lt;=G$1,INDIRECT("LD!I"&amp;SMALL(G$2:G$1000,ROW()-1),1),"")</f>
        <v/>
      </c>
      <c r="D565" s="17" t="str">
        <f aca="false">IF(Inventaires!H566="","",Inventaires!H566)</f>
        <v/>
      </c>
      <c r="E565" s="0" t="str">
        <f aca="false">IF(OR(D565="",D565=D566),"",ROW())</f>
        <v/>
      </c>
      <c r="F565" s="0" t="str">
        <f aca="false">IF(OR(Inventaires!H566="",Rapport!A$2&lt;&gt;Inventaires!H566),"",Inventaires!I566)</f>
        <v/>
      </c>
      <c r="G565" s="0" t="str">
        <f aca="false">IF(F565="","",ROW())</f>
        <v/>
      </c>
      <c r="H565" s="0" t="str">
        <f aca="false">IF(OR(F565&lt;&gt;Rapport!$C$1,F565=""),"",ROW())</f>
        <v/>
      </c>
      <c r="I565" s="17" t="str">
        <f aca="true">IF(ROW()-1&lt;=H$1,INDIRECT("Inventaires!d"&amp;SMALL(H$2:H$1000,ROW()-1)+1,1),"")</f>
        <v/>
      </c>
    </row>
    <row r="566" customFormat="false" ht="13.8" hidden="false" customHeight="false" outlineLevel="0" collapsed="false">
      <c r="B566" s="14" t="str">
        <f aca="true">IF(ROW()-1&lt;=G$1,INDIRECT("LD!I"&amp;SMALL(G$2:G$1000,ROW()-1),1),"")</f>
        <v/>
      </c>
      <c r="D566" s="17" t="str">
        <f aca="false">IF(Inventaires!H567="","",Inventaires!H567)</f>
        <v/>
      </c>
      <c r="E566" s="0" t="str">
        <f aca="false">IF(OR(D566="",D566=D567),"",ROW())</f>
        <v/>
      </c>
      <c r="F566" s="0" t="str">
        <f aca="false">IF(OR(Inventaires!H567="",Rapport!A$2&lt;&gt;Inventaires!H567),"",Inventaires!I567)</f>
        <v/>
      </c>
      <c r="G566" s="0" t="str">
        <f aca="false">IF(F566="","",ROW())</f>
        <v/>
      </c>
      <c r="H566" s="0" t="str">
        <f aca="false">IF(OR(F566&lt;&gt;Rapport!$C$1,F566=""),"",ROW())</f>
        <v/>
      </c>
      <c r="I566" s="17" t="str">
        <f aca="true">IF(ROW()-1&lt;=H$1,INDIRECT("Inventaires!d"&amp;SMALL(H$2:H$1000,ROW()-1)+1,1),"")</f>
        <v/>
      </c>
    </row>
    <row r="567" customFormat="false" ht="13.8" hidden="false" customHeight="false" outlineLevel="0" collapsed="false">
      <c r="B567" s="14" t="str">
        <f aca="true">IF(ROW()-1&lt;=G$1,INDIRECT("LD!I"&amp;SMALL(G$2:G$1000,ROW()-1),1),"")</f>
        <v/>
      </c>
      <c r="D567" s="17" t="str">
        <f aca="false">IF(Inventaires!H568="","",Inventaires!H568)</f>
        <v/>
      </c>
      <c r="E567" s="0" t="str">
        <f aca="false">IF(OR(D567="",D567=D568),"",ROW())</f>
        <v/>
      </c>
      <c r="F567" s="0" t="str">
        <f aca="false">IF(OR(Inventaires!H568="",Rapport!A$2&lt;&gt;Inventaires!H568),"",Inventaires!I568)</f>
        <v/>
      </c>
      <c r="G567" s="0" t="str">
        <f aca="false">IF(F567="","",ROW())</f>
        <v/>
      </c>
      <c r="H567" s="0" t="str">
        <f aca="false">IF(OR(F567&lt;&gt;Rapport!$C$1,F567=""),"",ROW())</f>
        <v/>
      </c>
      <c r="I567" s="17" t="str">
        <f aca="true">IF(ROW()-1&lt;=H$1,INDIRECT("Inventaires!d"&amp;SMALL(H$2:H$1000,ROW()-1)+1,1),"")</f>
        <v/>
      </c>
    </row>
    <row r="568" customFormat="false" ht="13.8" hidden="false" customHeight="false" outlineLevel="0" collapsed="false">
      <c r="B568" s="14" t="str">
        <f aca="true">IF(ROW()-1&lt;=G$1,INDIRECT("LD!I"&amp;SMALL(G$2:G$1000,ROW()-1),1),"")</f>
        <v/>
      </c>
      <c r="D568" s="17" t="str">
        <f aca="false">IF(Inventaires!H569="","",Inventaires!H569)</f>
        <v/>
      </c>
      <c r="E568" s="0" t="str">
        <f aca="false">IF(OR(D568="",D568=D569),"",ROW())</f>
        <v/>
      </c>
      <c r="F568" s="0" t="str">
        <f aca="false">IF(OR(Inventaires!H569="",Rapport!A$2&lt;&gt;Inventaires!H569),"",Inventaires!I569)</f>
        <v/>
      </c>
      <c r="G568" s="0" t="str">
        <f aca="false">IF(F568="","",ROW())</f>
        <v/>
      </c>
      <c r="H568" s="0" t="str">
        <f aca="false">IF(OR(F568&lt;&gt;Rapport!$C$1,F568=""),"",ROW())</f>
        <v/>
      </c>
      <c r="I568" s="17" t="str">
        <f aca="true">IF(ROW()-1&lt;=H$1,INDIRECT("Inventaires!d"&amp;SMALL(H$2:H$1000,ROW()-1)+1,1),"")</f>
        <v/>
      </c>
    </row>
    <row r="569" customFormat="false" ht="13.8" hidden="false" customHeight="false" outlineLevel="0" collapsed="false">
      <c r="B569" s="14" t="str">
        <f aca="true">IF(ROW()-1&lt;=G$1,INDIRECT("LD!I"&amp;SMALL(G$2:G$1000,ROW()-1),1),"")</f>
        <v/>
      </c>
      <c r="D569" s="17" t="str">
        <f aca="false">IF(Inventaires!H570="","",Inventaires!H570)</f>
        <v/>
      </c>
      <c r="E569" s="0" t="str">
        <f aca="false">IF(OR(D569="",D569=D570),"",ROW())</f>
        <v/>
      </c>
      <c r="F569" s="0" t="str">
        <f aca="false">IF(OR(Inventaires!H570="",Rapport!A$2&lt;&gt;Inventaires!H570),"",Inventaires!I570)</f>
        <v/>
      </c>
      <c r="G569" s="0" t="str">
        <f aca="false">IF(F569="","",ROW())</f>
        <v/>
      </c>
      <c r="H569" s="0" t="str">
        <f aca="false">IF(OR(F569&lt;&gt;Rapport!$C$1,F569=""),"",ROW())</f>
        <v/>
      </c>
      <c r="I569" s="17" t="str">
        <f aca="true">IF(ROW()-1&lt;=H$1,INDIRECT("Inventaires!d"&amp;SMALL(H$2:H$1000,ROW()-1)+1,1),"")</f>
        <v/>
      </c>
    </row>
    <row r="570" customFormat="false" ht="13.8" hidden="false" customHeight="false" outlineLevel="0" collapsed="false">
      <c r="B570" s="14" t="str">
        <f aca="true">IF(ROW()-1&lt;=G$1,INDIRECT("LD!I"&amp;SMALL(G$2:G$1000,ROW()-1),1),"")</f>
        <v/>
      </c>
      <c r="D570" s="17" t="str">
        <f aca="false">IF(Inventaires!H571="","",Inventaires!H571)</f>
        <v/>
      </c>
      <c r="E570" s="0" t="str">
        <f aca="false">IF(OR(D570="",D570=D571),"",ROW())</f>
        <v/>
      </c>
      <c r="F570" s="0" t="str">
        <f aca="false">IF(OR(Inventaires!H571="",Rapport!A$2&lt;&gt;Inventaires!H571),"",Inventaires!I571)</f>
        <v/>
      </c>
      <c r="G570" s="0" t="str">
        <f aca="false">IF(F570="","",ROW())</f>
        <v/>
      </c>
      <c r="H570" s="0" t="str">
        <f aca="false">IF(OR(F570&lt;&gt;Rapport!$C$1,F570=""),"",ROW())</f>
        <v/>
      </c>
      <c r="I570" s="17" t="str">
        <f aca="true">IF(ROW()-1&lt;=H$1,INDIRECT("Inventaires!d"&amp;SMALL(H$2:H$1000,ROW()-1)+1,1),"")</f>
        <v/>
      </c>
    </row>
    <row r="571" customFormat="false" ht="13.8" hidden="false" customHeight="false" outlineLevel="0" collapsed="false">
      <c r="B571" s="14" t="str">
        <f aca="true">IF(ROW()-1&lt;=G$1,INDIRECT("LD!I"&amp;SMALL(G$2:G$1000,ROW()-1),1),"")</f>
        <v/>
      </c>
      <c r="D571" s="17" t="str">
        <f aca="false">IF(Inventaires!H572="","",Inventaires!H572)</f>
        <v/>
      </c>
      <c r="E571" s="0" t="str">
        <f aca="false">IF(OR(D571="",D571=D572),"",ROW())</f>
        <v/>
      </c>
      <c r="F571" s="0" t="str">
        <f aca="false">IF(OR(Inventaires!H572="",Rapport!A$2&lt;&gt;Inventaires!H572),"",Inventaires!I572)</f>
        <v/>
      </c>
      <c r="G571" s="0" t="str">
        <f aca="false">IF(F571="","",ROW())</f>
        <v/>
      </c>
      <c r="H571" s="0" t="str">
        <f aca="false">IF(OR(F571&lt;&gt;Rapport!$C$1,F571=""),"",ROW())</f>
        <v/>
      </c>
      <c r="I571" s="17" t="str">
        <f aca="true">IF(ROW()-1&lt;=H$1,INDIRECT("Inventaires!d"&amp;SMALL(H$2:H$1000,ROW()-1)+1,1),"")</f>
        <v/>
      </c>
    </row>
    <row r="572" customFormat="false" ht="13.8" hidden="false" customHeight="false" outlineLevel="0" collapsed="false">
      <c r="B572" s="14" t="str">
        <f aca="true">IF(ROW()-1&lt;=G$1,INDIRECT("LD!I"&amp;SMALL(G$2:G$1000,ROW()-1),1),"")</f>
        <v/>
      </c>
      <c r="D572" s="17" t="str">
        <f aca="false">IF(Inventaires!H573="","",Inventaires!H573)</f>
        <v/>
      </c>
      <c r="E572" s="0" t="str">
        <f aca="false">IF(OR(D572="",D572=D573),"",ROW())</f>
        <v/>
      </c>
      <c r="F572" s="0" t="str">
        <f aca="false">IF(OR(Inventaires!H573="",Rapport!A$2&lt;&gt;Inventaires!H573),"",Inventaires!I573)</f>
        <v/>
      </c>
      <c r="G572" s="0" t="str">
        <f aca="false">IF(F572="","",ROW())</f>
        <v/>
      </c>
      <c r="H572" s="0" t="str">
        <f aca="false">IF(OR(F572&lt;&gt;Rapport!$C$1,F572=""),"",ROW())</f>
        <v/>
      </c>
      <c r="I572" s="17" t="str">
        <f aca="true">IF(ROW()-1&lt;=H$1,INDIRECT("Inventaires!d"&amp;SMALL(H$2:H$1000,ROW()-1)+1,1),"")</f>
        <v/>
      </c>
    </row>
    <row r="573" customFormat="false" ht="13.8" hidden="false" customHeight="false" outlineLevel="0" collapsed="false">
      <c r="B573" s="14" t="str">
        <f aca="true">IF(ROW()-1&lt;=G$1,INDIRECT("LD!I"&amp;SMALL(G$2:G$1000,ROW()-1),1),"")</f>
        <v/>
      </c>
      <c r="D573" s="17" t="str">
        <f aca="false">IF(Inventaires!H574="","",Inventaires!H574)</f>
        <v/>
      </c>
      <c r="E573" s="0" t="str">
        <f aca="false">IF(OR(D573="",D573=D574),"",ROW())</f>
        <v/>
      </c>
      <c r="F573" s="0" t="str">
        <f aca="false">IF(OR(Inventaires!H574="",Rapport!A$2&lt;&gt;Inventaires!H574),"",Inventaires!I574)</f>
        <v/>
      </c>
      <c r="G573" s="0" t="str">
        <f aca="false">IF(F573="","",ROW())</f>
        <v/>
      </c>
      <c r="H573" s="0" t="str">
        <f aca="false">IF(OR(F573&lt;&gt;Rapport!$C$1,F573=""),"",ROW())</f>
        <v/>
      </c>
      <c r="I573" s="17" t="str">
        <f aca="true">IF(ROW()-1&lt;=H$1,INDIRECT("Inventaires!d"&amp;SMALL(H$2:H$1000,ROW()-1)+1,1),"")</f>
        <v/>
      </c>
    </row>
    <row r="574" customFormat="false" ht="13.8" hidden="false" customHeight="false" outlineLevel="0" collapsed="false">
      <c r="B574" s="14" t="str">
        <f aca="true">IF(ROW()-1&lt;=G$1,INDIRECT("LD!I"&amp;SMALL(G$2:G$1000,ROW()-1),1),"")</f>
        <v/>
      </c>
      <c r="D574" s="17" t="str">
        <f aca="false">IF(Inventaires!H575="","",Inventaires!H575)</f>
        <v/>
      </c>
      <c r="E574" s="0" t="str">
        <f aca="false">IF(OR(D574="",D574=D575),"",ROW())</f>
        <v/>
      </c>
      <c r="F574" s="0" t="str">
        <f aca="false">IF(OR(Inventaires!H575="",Rapport!A$2&lt;&gt;Inventaires!H575),"",Inventaires!I575)</f>
        <v/>
      </c>
      <c r="G574" s="0" t="str">
        <f aca="false">IF(F574="","",ROW())</f>
        <v/>
      </c>
      <c r="H574" s="0" t="str">
        <f aca="false">IF(OR(F574&lt;&gt;Rapport!$C$1,F574=""),"",ROW())</f>
        <v/>
      </c>
      <c r="I574" s="17" t="str">
        <f aca="true">IF(ROW()-1&lt;=H$1,INDIRECT("Inventaires!d"&amp;SMALL(H$2:H$1000,ROW()-1)+1,1),"")</f>
        <v/>
      </c>
    </row>
    <row r="575" customFormat="false" ht="13.8" hidden="false" customHeight="false" outlineLevel="0" collapsed="false">
      <c r="B575" s="14" t="str">
        <f aca="true">IF(ROW()-1&lt;=G$1,INDIRECT("LD!I"&amp;SMALL(G$2:G$1000,ROW()-1),1),"")</f>
        <v/>
      </c>
      <c r="D575" s="17" t="str">
        <f aca="false">IF(Inventaires!H576="","",Inventaires!H576)</f>
        <v/>
      </c>
      <c r="E575" s="0" t="str">
        <f aca="false">IF(OR(D575="",D575=D576),"",ROW())</f>
        <v/>
      </c>
      <c r="F575" s="0" t="str">
        <f aca="false">IF(OR(Inventaires!H576="",Rapport!A$2&lt;&gt;Inventaires!H576),"",Inventaires!I576)</f>
        <v/>
      </c>
      <c r="G575" s="0" t="str">
        <f aca="false">IF(F575="","",ROW())</f>
        <v/>
      </c>
      <c r="H575" s="0" t="str">
        <f aca="false">IF(OR(F575&lt;&gt;Rapport!$C$1,F575=""),"",ROW())</f>
        <v/>
      </c>
      <c r="I575" s="17" t="str">
        <f aca="true">IF(ROW()-1&lt;=H$1,INDIRECT("Inventaires!d"&amp;SMALL(H$2:H$1000,ROW()-1)+1,1),"")</f>
        <v/>
      </c>
    </row>
    <row r="576" customFormat="false" ht="13.8" hidden="false" customHeight="false" outlineLevel="0" collapsed="false">
      <c r="B576" s="14" t="str">
        <f aca="true">IF(ROW()-1&lt;=G$1,INDIRECT("LD!I"&amp;SMALL(G$2:G$1000,ROW()-1),1),"")</f>
        <v/>
      </c>
      <c r="D576" s="17" t="str">
        <f aca="false">IF(Inventaires!H577="","",Inventaires!H577)</f>
        <v/>
      </c>
      <c r="E576" s="0" t="str">
        <f aca="false">IF(OR(D576="",D576=D577),"",ROW())</f>
        <v/>
      </c>
      <c r="F576" s="0" t="str">
        <f aca="false">IF(OR(Inventaires!H577="",Rapport!A$2&lt;&gt;Inventaires!H577),"",Inventaires!I577)</f>
        <v/>
      </c>
      <c r="G576" s="0" t="str">
        <f aca="false">IF(F576="","",ROW())</f>
        <v/>
      </c>
      <c r="H576" s="0" t="str">
        <f aca="false">IF(OR(F576&lt;&gt;Rapport!$C$1,F576=""),"",ROW())</f>
        <v/>
      </c>
      <c r="I576" s="17" t="str">
        <f aca="true">IF(ROW()-1&lt;=H$1,INDIRECT("Inventaires!d"&amp;SMALL(H$2:H$1000,ROW()-1)+1,1),"")</f>
        <v/>
      </c>
    </row>
    <row r="577" customFormat="false" ht="13.8" hidden="false" customHeight="false" outlineLevel="0" collapsed="false">
      <c r="B577" s="14" t="str">
        <f aca="true">IF(ROW()-1&lt;=G$1,INDIRECT("LD!I"&amp;SMALL(G$2:G$1000,ROW()-1),1),"")</f>
        <v/>
      </c>
      <c r="D577" s="17" t="str">
        <f aca="false">IF(Inventaires!H578="","",Inventaires!H578)</f>
        <v/>
      </c>
      <c r="E577" s="0" t="str">
        <f aca="false">IF(OR(D577="",D577=D578),"",ROW())</f>
        <v/>
      </c>
      <c r="F577" s="0" t="str">
        <f aca="false">IF(OR(Inventaires!H578="",Rapport!A$2&lt;&gt;Inventaires!H578),"",Inventaires!I578)</f>
        <v/>
      </c>
      <c r="G577" s="0" t="str">
        <f aca="false">IF(F577="","",ROW())</f>
        <v/>
      </c>
      <c r="H577" s="0" t="str">
        <f aca="false">IF(OR(F577&lt;&gt;Rapport!$C$1,F577=""),"",ROW())</f>
        <v/>
      </c>
      <c r="I577" s="17" t="str">
        <f aca="true">IF(ROW()-1&lt;=H$1,INDIRECT("Inventaires!d"&amp;SMALL(H$2:H$1000,ROW()-1)+1,1),"")</f>
        <v/>
      </c>
    </row>
    <row r="578" customFormat="false" ht="13.8" hidden="false" customHeight="false" outlineLevel="0" collapsed="false">
      <c r="B578" s="14" t="str">
        <f aca="true">IF(ROW()-1&lt;=G$1,INDIRECT("LD!I"&amp;SMALL(G$2:G$1000,ROW()-1),1),"")</f>
        <v/>
      </c>
      <c r="D578" s="17" t="str">
        <f aca="false">IF(Inventaires!H579="","",Inventaires!H579)</f>
        <v/>
      </c>
      <c r="E578" s="0" t="str">
        <f aca="false">IF(OR(D578="",D578=D579),"",ROW())</f>
        <v/>
      </c>
      <c r="F578" s="0" t="str">
        <f aca="false">IF(OR(Inventaires!H579="",Rapport!A$2&lt;&gt;Inventaires!H579),"",Inventaires!I579)</f>
        <v/>
      </c>
      <c r="G578" s="0" t="str">
        <f aca="false">IF(F578="","",ROW())</f>
        <v/>
      </c>
      <c r="H578" s="0" t="str">
        <f aca="false">IF(OR(F578&lt;&gt;Rapport!$C$1,F578=""),"",ROW())</f>
        <v/>
      </c>
      <c r="I578" s="17" t="str">
        <f aca="true">IF(ROW()-1&lt;=H$1,INDIRECT("Inventaires!d"&amp;SMALL(H$2:H$1000,ROW()-1)+1,1),"")</f>
        <v/>
      </c>
    </row>
    <row r="579" customFormat="false" ht="13.8" hidden="false" customHeight="false" outlineLevel="0" collapsed="false">
      <c r="B579" s="14" t="str">
        <f aca="true">IF(ROW()-1&lt;=G$1,INDIRECT("LD!I"&amp;SMALL(G$2:G$1000,ROW()-1),1),"")</f>
        <v/>
      </c>
      <c r="D579" s="17" t="str">
        <f aca="false">IF(Inventaires!H580="","",Inventaires!H580)</f>
        <v/>
      </c>
      <c r="E579" s="0" t="str">
        <f aca="false">IF(OR(D579="",D579=D580),"",ROW())</f>
        <v/>
      </c>
      <c r="F579" s="0" t="str">
        <f aca="false">IF(OR(Inventaires!H580="",Rapport!A$2&lt;&gt;Inventaires!H580),"",Inventaires!I580)</f>
        <v/>
      </c>
      <c r="G579" s="0" t="str">
        <f aca="false">IF(F579="","",ROW())</f>
        <v/>
      </c>
      <c r="H579" s="0" t="str">
        <f aca="false">IF(OR(F579&lt;&gt;Rapport!$C$1,F579=""),"",ROW())</f>
        <v/>
      </c>
      <c r="I579" s="17" t="str">
        <f aca="true">IF(ROW()-1&lt;=H$1,INDIRECT("Inventaires!d"&amp;SMALL(H$2:H$1000,ROW()-1)+1,1),"")</f>
        <v/>
      </c>
    </row>
    <row r="580" customFormat="false" ht="13.8" hidden="false" customHeight="false" outlineLevel="0" collapsed="false">
      <c r="B580" s="14" t="str">
        <f aca="true">IF(ROW()-1&lt;=G$1,INDIRECT("LD!I"&amp;SMALL(G$2:G$1000,ROW()-1),1),"")</f>
        <v/>
      </c>
      <c r="D580" s="17" t="str">
        <f aca="false">IF(Inventaires!H581="","",Inventaires!H581)</f>
        <v/>
      </c>
      <c r="E580" s="0" t="str">
        <f aca="false">IF(OR(D580="",D580=D581),"",ROW())</f>
        <v/>
      </c>
      <c r="F580" s="0" t="str">
        <f aca="false">IF(OR(Inventaires!H581="",Rapport!A$2&lt;&gt;Inventaires!H581),"",Inventaires!I581)</f>
        <v/>
      </c>
      <c r="G580" s="0" t="str">
        <f aca="false">IF(F580="","",ROW())</f>
        <v/>
      </c>
      <c r="H580" s="0" t="str">
        <f aca="false">IF(OR(F580&lt;&gt;Rapport!$C$1,F580=""),"",ROW())</f>
        <v/>
      </c>
      <c r="I580" s="17" t="str">
        <f aca="true">IF(ROW()-1&lt;=H$1,INDIRECT("Inventaires!d"&amp;SMALL(H$2:H$1000,ROW()-1)+1,1),"")</f>
        <v/>
      </c>
    </row>
    <row r="581" customFormat="false" ht="13.8" hidden="false" customHeight="false" outlineLevel="0" collapsed="false">
      <c r="B581" s="14" t="str">
        <f aca="true">IF(ROW()-1&lt;=G$1,INDIRECT("LD!I"&amp;SMALL(G$2:G$1000,ROW()-1),1),"")</f>
        <v/>
      </c>
      <c r="D581" s="17" t="str">
        <f aca="false">IF(Inventaires!H582="","",Inventaires!H582)</f>
        <v/>
      </c>
      <c r="E581" s="0" t="str">
        <f aca="false">IF(OR(D581="",D581=D582),"",ROW())</f>
        <v/>
      </c>
      <c r="F581" s="0" t="str">
        <f aca="false">IF(OR(Inventaires!H582="",Rapport!A$2&lt;&gt;Inventaires!H582),"",Inventaires!I582)</f>
        <v/>
      </c>
      <c r="G581" s="0" t="str">
        <f aca="false">IF(F581="","",ROW())</f>
        <v/>
      </c>
      <c r="H581" s="0" t="str">
        <f aca="false">IF(OR(F581&lt;&gt;Rapport!$C$1,F581=""),"",ROW())</f>
        <v/>
      </c>
      <c r="I581" s="17" t="str">
        <f aca="true">IF(ROW()-1&lt;=H$1,INDIRECT("Inventaires!d"&amp;SMALL(H$2:H$1000,ROW()-1)+1,1),"")</f>
        <v/>
      </c>
    </row>
    <row r="582" customFormat="false" ht="13.8" hidden="false" customHeight="false" outlineLevel="0" collapsed="false">
      <c r="B582" s="14" t="str">
        <f aca="true">IF(ROW()-1&lt;=G$1,INDIRECT("LD!I"&amp;SMALL(G$2:G$1000,ROW()-1),1),"")</f>
        <v/>
      </c>
      <c r="D582" s="17" t="str">
        <f aca="false">IF(Inventaires!H583="","",Inventaires!H583)</f>
        <v/>
      </c>
      <c r="E582" s="0" t="str">
        <f aca="false">IF(OR(D582="",D582=D583),"",ROW())</f>
        <v/>
      </c>
      <c r="F582" s="0" t="str">
        <f aca="false">IF(OR(Inventaires!H583="",Rapport!A$2&lt;&gt;Inventaires!H583),"",Inventaires!I583)</f>
        <v/>
      </c>
      <c r="G582" s="0" t="str">
        <f aca="false">IF(F582="","",ROW())</f>
        <v/>
      </c>
      <c r="H582" s="0" t="str">
        <f aca="false">IF(OR(F582&lt;&gt;Rapport!$C$1,F582=""),"",ROW())</f>
        <v/>
      </c>
      <c r="I582" s="17" t="str">
        <f aca="true">IF(ROW()-1&lt;=H$1,INDIRECT("Inventaires!d"&amp;SMALL(H$2:H$1000,ROW()-1)+1,1),"")</f>
        <v/>
      </c>
    </row>
    <row r="583" customFormat="false" ht="13.8" hidden="false" customHeight="false" outlineLevel="0" collapsed="false">
      <c r="B583" s="14" t="str">
        <f aca="true">IF(ROW()-1&lt;=G$1,INDIRECT("LD!I"&amp;SMALL(G$2:G$1000,ROW()-1),1),"")</f>
        <v/>
      </c>
      <c r="D583" s="17" t="str">
        <f aca="false">IF(Inventaires!H584="","",Inventaires!H584)</f>
        <v/>
      </c>
      <c r="E583" s="0" t="str">
        <f aca="false">IF(OR(D583="",D583=D584),"",ROW())</f>
        <v/>
      </c>
      <c r="F583" s="0" t="str">
        <f aca="false">IF(OR(Inventaires!H584="",Rapport!A$2&lt;&gt;Inventaires!H584),"",Inventaires!I584)</f>
        <v/>
      </c>
      <c r="G583" s="0" t="str">
        <f aca="false">IF(F583="","",ROW())</f>
        <v/>
      </c>
      <c r="H583" s="0" t="str">
        <f aca="false">IF(OR(F583&lt;&gt;Rapport!$C$1,F583=""),"",ROW())</f>
        <v/>
      </c>
      <c r="I583" s="17" t="str">
        <f aca="true">IF(ROW()-1&lt;=H$1,INDIRECT("Inventaires!d"&amp;SMALL(H$2:H$1000,ROW()-1)+1,1),"")</f>
        <v/>
      </c>
    </row>
    <row r="584" customFormat="false" ht="13.8" hidden="false" customHeight="false" outlineLevel="0" collapsed="false">
      <c r="B584" s="14" t="str">
        <f aca="true">IF(ROW()-1&lt;=G$1,INDIRECT("LD!I"&amp;SMALL(G$2:G$1000,ROW()-1),1),"")</f>
        <v/>
      </c>
      <c r="D584" s="17" t="str">
        <f aca="false">IF(Inventaires!H585="","",Inventaires!H585)</f>
        <v/>
      </c>
      <c r="E584" s="0" t="str">
        <f aca="false">IF(OR(D584="",D584=D585),"",ROW())</f>
        <v/>
      </c>
      <c r="F584" s="0" t="str">
        <f aca="false">IF(OR(Inventaires!H585="",Rapport!A$2&lt;&gt;Inventaires!H585),"",Inventaires!I585)</f>
        <v/>
      </c>
      <c r="G584" s="0" t="str">
        <f aca="false">IF(F584="","",ROW())</f>
        <v/>
      </c>
      <c r="H584" s="0" t="str">
        <f aca="false">IF(OR(F584&lt;&gt;Rapport!$C$1,F584=""),"",ROW())</f>
        <v/>
      </c>
      <c r="I584" s="17" t="str">
        <f aca="true">IF(ROW()-1&lt;=H$1,INDIRECT("Inventaires!d"&amp;SMALL(H$2:H$1000,ROW()-1)+1,1),"")</f>
        <v/>
      </c>
    </row>
    <row r="585" customFormat="false" ht="13.8" hidden="false" customHeight="false" outlineLevel="0" collapsed="false">
      <c r="B585" s="14" t="str">
        <f aca="true">IF(ROW()-1&lt;=G$1,INDIRECT("LD!I"&amp;SMALL(G$2:G$1000,ROW()-1),1),"")</f>
        <v/>
      </c>
      <c r="D585" s="17" t="str">
        <f aca="false">IF(Inventaires!H586="","",Inventaires!H586)</f>
        <v/>
      </c>
      <c r="E585" s="0" t="str">
        <f aca="false">IF(OR(D585="",D585=D586),"",ROW())</f>
        <v/>
      </c>
      <c r="F585" s="0" t="str">
        <f aca="false">IF(OR(Inventaires!H586="",Rapport!A$2&lt;&gt;Inventaires!H586),"",Inventaires!I586)</f>
        <v/>
      </c>
      <c r="G585" s="0" t="str">
        <f aca="false">IF(F585="","",ROW())</f>
        <v/>
      </c>
      <c r="H585" s="0" t="str">
        <f aca="false">IF(OR(F585&lt;&gt;Rapport!$C$1,F585=""),"",ROW())</f>
        <v/>
      </c>
      <c r="I585" s="17" t="str">
        <f aca="true">IF(ROW()-1&lt;=H$1,INDIRECT("Inventaires!d"&amp;SMALL(H$2:H$1000,ROW()-1)+1,1),"")</f>
        <v/>
      </c>
    </row>
    <row r="586" customFormat="false" ht="13.8" hidden="false" customHeight="false" outlineLevel="0" collapsed="false">
      <c r="B586" s="14" t="str">
        <f aca="true">IF(ROW()-1&lt;=G$1,INDIRECT("LD!I"&amp;SMALL(G$2:G$1000,ROW()-1),1),"")</f>
        <v/>
      </c>
      <c r="D586" s="17" t="str">
        <f aca="false">IF(Inventaires!H587="","",Inventaires!H587)</f>
        <v/>
      </c>
      <c r="E586" s="0" t="str">
        <f aca="false">IF(OR(D586="",D586=D587),"",ROW())</f>
        <v/>
      </c>
      <c r="F586" s="0" t="str">
        <f aca="false">IF(OR(Inventaires!H587="",Rapport!A$2&lt;&gt;Inventaires!H587),"",Inventaires!I587)</f>
        <v/>
      </c>
      <c r="G586" s="0" t="str">
        <f aca="false">IF(F586="","",ROW())</f>
        <v/>
      </c>
      <c r="H586" s="0" t="str">
        <f aca="false">IF(OR(F586&lt;&gt;Rapport!$C$1,F586=""),"",ROW())</f>
        <v/>
      </c>
      <c r="I586" s="17" t="str">
        <f aca="true">IF(ROW()-1&lt;=H$1,INDIRECT("Inventaires!d"&amp;SMALL(H$2:H$1000,ROW()-1)+1,1),"")</f>
        <v/>
      </c>
    </row>
    <row r="587" customFormat="false" ht="13.8" hidden="false" customHeight="false" outlineLevel="0" collapsed="false">
      <c r="B587" s="14" t="str">
        <f aca="true">IF(ROW()-1&lt;=G$1,INDIRECT("LD!I"&amp;SMALL(G$2:G$1000,ROW()-1),1),"")</f>
        <v/>
      </c>
      <c r="D587" s="17" t="str">
        <f aca="false">IF(Inventaires!H588="","",Inventaires!H588)</f>
        <v/>
      </c>
      <c r="E587" s="0" t="str">
        <f aca="false">IF(OR(D587="",D587=D588),"",ROW())</f>
        <v/>
      </c>
      <c r="F587" s="0" t="str">
        <f aca="false">IF(OR(Inventaires!H588="",Rapport!A$2&lt;&gt;Inventaires!H588),"",Inventaires!I588)</f>
        <v/>
      </c>
      <c r="G587" s="0" t="str">
        <f aca="false">IF(F587="","",ROW())</f>
        <v/>
      </c>
      <c r="H587" s="0" t="str">
        <f aca="false">IF(OR(F587&lt;&gt;Rapport!$C$1,F587=""),"",ROW())</f>
        <v/>
      </c>
      <c r="I587" s="17" t="str">
        <f aca="true">IF(ROW()-1&lt;=H$1,INDIRECT("Inventaires!d"&amp;SMALL(H$2:H$1000,ROW()-1)+1,1),"")</f>
        <v/>
      </c>
    </row>
    <row r="588" customFormat="false" ht="13.8" hidden="false" customHeight="false" outlineLevel="0" collapsed="false">
      <c r="B588" s="14" t="str">
        <f aca="true">IF(ROW()-1&lt;=G$1,INDIRECT("LD!I"&amp;SMALL(G$2:G$1000,ROW()-1),1),"")</f>
        <v/>
      </c>
      <c r="D588" s="17" t="str">
        <f aca="false">IF(Inventaires!H589="","",Inventaires!H589)</f>
        <v/>
      </c>
      <c r="E588" s="0" t="str">
        <f aca="false">IF(OR(D588="",D588=D589),"",ROW())</f>
        <v/>
      </c>
      <c r="F588" s="0" t="str">
        <f aca="false">IF(OR(Inventaires!H589="",Rapport!A$2&lt;&gt;Inventaires!H589),"",Inventaires!I589)</f>
        <v/>
      </c>
      <c r="G588" s="0" t="str">
        <f aca="false">IF(F588="","",ROW())</f>
        <v/>
      </c>
      <c r="H588" s="0" t="str">
        <f aca="false">IF(OR(F588&lt;&gt;Rapport!$C$1,F588=""),"",ROW())</f>
        <v/>
      </c>
      <c r="I588" s="17" t="str">
        <f aca="true">IF(ROW()-1&lt;=H$1,INDIRECT("Inventaires!d"&amp;SMALL(H$2:H$1000,ROW()-1)+1,1),"")</f>
        <v/>
      </c>
    </row>
    <row r="589" customFormat="false" ht="13.8" hidden="false" customHeight="false" outlineLevel="0" collapsed="false">
      <c r="B589" s="14" t="str">
        <f aca="true">IF(ROW()-1&lt;=G$1,INDIRECT("LD!I"&amp;SMALL(G$2:G$1000,ROW()-1),1),"")</f>
        <v/>
      </c>
      <c r="D589" s="17" t="str">
        <f aca="false">IF(Inventaires!H590="","",Inventaires!H590)</f>
        <v/>
      </c>
      <c r="E589" s="0" t="str">
        <f aca="false">IF(OR(D589="",D589=D590),"",ROW())</f>
        <v/>
      </c>
      <c r="F589" s="0" t="str">
        <f aca="false">IF(OR(Inventaires!H590="",Rapport!A$2&lt;&gt;Inventaires!H590),"",Inventaires!I590)</f>
        <v/>
      </c>
      <c r="G589" s="0" t="str">
        <f aca="false">IF(F589="","",ROW())</f>
        <v/>
      </c>
      <c r="H589" s="0" t="str">
        <f aca="false">IF(OR(F589&lt;&gt;Rapport!$C$1,F589=""),"",ROW())</f>
        <v/>
      </c>
      <c r="I589" s="17" t="str">
        <f aca="true">IF(ROW()-1&lt;=H$1,INDIRECT("Inventaires!d"&amp;SMALL(H$2:H$1000,ROW()-1)+1,1),"")</f>
        <v/>
      </c>
    </row>
    <row r="590" customFormat="false" ht="13.8" hidden="false" customHeight="false" outlineLevel="0" collapsed="false">
      <c r="B590" s="14" t="str">
        <f aca="true">IF(ROW()-1&lt;=G$1,INDIRECT("LD!I"&amp;SMALL(G$2:G$1000,ROW()-1),1),"")</f>
        <v/>
      </c>
      <c r="D590" s="17" t="str">
        <f aca="false">IF(Inventaires!H591="","",Inventaires!H591)</f>
        <v/>
      </c>
      <c r="E590" s="0" t="str">
        <f aca="false">IF(OR(D590="",D590=D591),"",ROW())</f>
        <v/>
      </c>
      <c r="F590" s="0" t="str">
        <f aca="false">IF(OR(Inventaires!H591="",Rapport!A$2&lt;&gt;Inventaires!H591),"",Inventaires!I591)</f>
        <v/>
      </c>
      <c r="G590" s="0" t="str">
        <f aca="false">IF(F590="","",ROW())</f>
        <v/>
      </c>
      <c r="H590" s="0" t="str">
        <f aca="false">IF(OR(F590&lt;&gt;Rapport!$C$1,F590=""),"",ROW())</f>
        <v/>
      </c>
      <c r="I590" s="17" t="str">
        <f aca="true">IF(ROW()-1&lt;=H$1,INDIRECT("Inventaires!d"&amp;SMALL(H$2:H$1000,ROW()-1)+1,1),"")</f>
        <v/>
      </c>
    </row>
    <row r="591" customFormat="false" ht="13.8" hidden="false" customHeight="false" outlineLevel="0" collapsed="false">
      <c r="B591" s="14" t="str">
        <f aca="true">IF(ROW()-1&lt;=G$1,INDIRECT("LD!I"&amp;SMALL(G$2:G$1000,ROW()-1),1),"")</f>
        <v/>
      </c>
      <c r="D591" s="17" t="str">
        <f aca="false">IF(Inventaires!H592="","",Inventaires!H592)</f>
        <v/>
      </c>
      <c r="E591" s="0" t="str">
        <f aca="false">IF(OR(D591="",D591=D592),"",ROW())</f>
        <v/>
      </c>
      <c r="F591" s="0" t="str">
        <f aca="false">IF(OR(Inventaires!H592="",Rapport!A$2&lt;&gt;Inventaires!H592),"",Inventaires!I592)</f>
        <v/>
      </c>
      <c r="G591" s="0" t="str">
        <f aca="false">IF(F591="","",ROW())</f>
        <v/>
      </c>
      <c r="H591" s="0" t="str">
        <f aca="false">IF(OR(F591&lt;&gt;Rapport!$C$1,F591=""),"",ROW())</f>
        <v/>
      </c>
      <c r="I591" s="17" t="str">
        <f aca="true">IF(ROW()-1&lt;=H$1,INDIRECT("Inventaires!d"&amp;SMALL(H$2:H$1000,ROW()-1)+1,1),"")</f>
        <v/>
      </c>
    </row>
    <row r="592" customFormat="false" ht="13.8" hidden="false" customHeight="false" outlineLevel="0" collapsed="false">
      <c r="B592" s="14" t="str">
        <f aca="true">IF(ROW()-1&lt;=G$1,INDIRECT("LD!I"&amp;SMALL(G$2:G$1000,ROW()-1),1),"")</f>
        <v/>
      </c>
      <c r="D592" s="17" t="str">
        <f aca="false">IF(Inventaires!H593="","",Inventaires!H593)</f>
        <v/>
      </c>
      <c r="E592" s="0" t="str">
        <f aca="false">IF(OR(D592="",D592=D593),"",ROW())</f>
        <v/>
      </c>
      <c r="F592" s="0" t="str">
        <f aca="false">IF(OR(Inventaires!H593="",Rapport!A$2&lt;&gt;Inventaires!H593),"",Inventaires!I593)</f>
        <v/>
      </c>
      <c r="G592" s="0" t="str">
        <f aca="false">IF(F592="","",ROW())</f>
        <v/>
      </c>
      <c r="H592" s="0" t="str">
        <f aca="false">IF(OR(F592&lt;&gt;Rapport!$C$1,F592=""),"",ROW())</f>
        <v/>
      </c>
      <c r="I592" s="17" t="str">
        <f aca="true">IF(ROW()-1&lt;=H$1,INDIRECT("Inventaires!d"&amp;SMALL(H$2:H$1000,ROW()-1)+1,1),"")</f>
        <v/>
      </c>
    </row>
    <row r="593" customFormat="false" ht="13.8" hidden="false" customHeight="false" outlineLevel="0" collapsed="false">
      <c r="B593" s="14" t="str">
        <f aca="true">IF(ROW()-1&lt;=G$1,INDIRECT("LD!I"&amp;SMALL(G$2:G$1000,ROW()-1),1),"")</f>
        <v/>
      </c>
      <c r="D593" s="17" t="str">
        <f aca="false">IF(Inventaires!H594="","",Inventaires!H594)</f>
        <v/>
      </c>
      <c r="E593" s="0" t="str">
        <f aca="false">IF(OR(D593="",D593=D594),"",ROW())</f>
        <v/>
      </c>
      <c r="F593" s="0" t="str">
        <f aca="false">IF(OR(Inventaires!H594="",Rapport!A$2&lt;&gt;Inventaires!H594),"",Inventaires!I594)</f>
        <v/>
      </c>
      <c r="G593" s="0" t="str">
        <f aca="false">IF(F593="","",ROW())</f>
        <v/>
      </c>
      <c r="H593" s="0" t="str">
        <f aca="false">IF(OR(F593&lt;&gt;Rapport!$C$1,F593=""),"",ROW())</f>
        <v/>
      </c>
      <c r="I593" s="17" t="str">
        <f aca="true">IF(ROW()-1&lt;=H$1,INDIRECT("Inventaires!d"&amp;SMALL(H$2:H$1000,ROW()-1)+1,1),"")</f>
        <v/>
      </c>
    </row>
    <row r="594" customFormat="false" ht="13.8" hidden="false" customHeight="false" outlineLevel="0" collapsed="false">
      <c r="B594" s="14" t="str">
        <f aca="true">IF(ROW()-1&lt;=G$1,INDIRECT("LD!I"&amp;SMALL(G$2:G$1000,ROW()-1),1),"")</f>
        <v/>
      </c>
      <c r="D594" s="17" t="str">
        <f aca="false">IF(Inventaires!H595="","",Inventaires!H595)</f>
        <v/>
      </c>
      <c r="E594" s="0" t="str">
        <f aca="false">IF(OR(D594="",D594=D595),"",ROW())</f>
        <v/>
      </c>
      <c r="F594" s="0" t="str">
        <f aca="false">IF(OR(Inventaires!H595="",Rapport!A$2&lt;&gt;Inventaires!H595),"",Inventaires!I595)</f>
        <v/>
      </c>
      <c r="G594" s="0" t="str">
        <f aca="false">IF(F594="","",ROW())</f>
        <v/>
      </c>
      <c r="H594" s="0" t="str">
        <f aca="false">IF(OR(F594&lt;&gt;Rapport!$C$1,F594=""),"",ROW())</f>
        <v/>
      </c>
      <c r="I594" s="17" t="str">
        <f aca="true">IF(ROW()-1&lt;=H$1,INDIRECT("Inventaires!d"&amp;SMALL(H$2:H$1000,ROW()-1)+1,1),"")</f>
        <v/>
      </c>
    </row>
    <row r="595" customFormat="false" ht="13.8" hidden="false" customHeight="false" outlineLevel="0" collapsed="false">
      <c r="B595" s="14" t="str">
        <f aca="true">IF(ROW()-1&lt;=G$1,INDIRECT("LD!I"&amp;SMALL(G$2:G$1000,ROW()-1),1),"")</f>
        <v/>
      </c>
      <c r="D595" s="17" t="str">
        <f aca="false">IF(Inventaires!H596="","",Inventaires!H596)</f>
        <v/>
      </c>
      <c r="E595" s="0" t="str">
        <f aca="false">IF(OR(D595="",D595=D596),"",ROW())</f>
        <v/>
      </c>
      <c r="F595" s="0" t="str">
        <f aca="false">IF(OR(Inventaires!H596="",Rapport!A$2&lt;&gt;Inventaires!H596),"",Inventaires!I596)</f>
        <v/>
      </c>
      <c r="G595" s="0" t="str">
        <f aca="false">IF(F595="","",ROW())</f>
        <v/>
      </c>
      <c r="H595" s="0" t="str">
        <f aca="false">IF(OR(F595&lt;&gt;Rapport!$C$1,F595=""),"",ROW())</f>
        <v/>
      </c>
      <c r="I595" s="17" t="str">
        <f aca="true">IF(ROW()-1&lt;=H$1,INDIRECT("Inventaires!d"&amp;SMALL(H$2:H$1000,ROW()-1)+1,1),"")</f>
        <v/>
      </c>
    </row>
    <row r="596" customFormat="false" ht="13.8" hidden="false" customHeight="false" outlineLevel="0" collapsed="false">
      <c r="B596" s="14" t="str">
        <f aca="true">IF(ROW()-1&lt;=G$1,INDIRECT("LD!I"&amp;SMALL(G$2:G$1000,ROW()-1),1),"")</f>
        <v/>
      </c>
      <c r="D596" s="17" t="str">
        <f aca="false">IF(Inventaires!H597="","",Inventaires!H597)</f>
        <v/>
      </c>
      <c r="E596" s="0" t="str">
        <f aca="false">IF(OR(D596="",D596=D597),"",ROW())</f>
        <v/>
      </c>
      <c r="F596" s="0" t="str">
        <f aca="false">IF(OR(Inventaires!H597="",Rapport!A$2&lt;&gt;Inventaires!H597),"",Inventaires!I597)</f>
        <v/>
      </c>
      <c r="G596" s="0" t="str">
        <f aca="false">IF(F596="","",ROW())</f>
        <v/>
      </c>
      <c r="H596" s="0" t="str">
        <f aca="false">IF(OR(F596&lt;&gt;Rapport!$C$1,F596=""),"",ROW())</f>
        <v/>
      </c>
      <c r="I596" s="17" t="str">
        <f aca="true">IF(ROW()-1&lt;=H$1,INDIRECT("Inventaires!d"&amp;SMALL(H$2:H$1000,ROW()-1)+1,1),"")</f>
        <v/>
      </c>
    </row>
    <row r="597" customFormat="false" ht="13.8" hidden="false" customHeight="false" outlineLevel="0" collapsed="false">
      <c r="B597" s="14" t="str">
        <f aca="true">IF(ROW()-1&lt;=G$1,INDIRECT("LD!I"&amp;SMALL(G$2:G$1000,ROW()-1),1),"")</f>
        <v/>
      </c>
      <c r="D597" s="17" t="str">
        <f aca="false">IF(Inventaires!H598="","",Inventaires!H598)</f>
        <v/>
      </c>
      <c r="E597" s="0" t="str">
        <f aca="false">IF(OR(D597="",D597=D598),"",ROW())</f>
        <v/>
      </c>
      <c r="F597" s="0" t="str">
        <f aca="false">IF(OR(Inventaires!H598="",Rapport!A$2&lt;&gt;Inventaires!H598),"",Inventaires!I598)</f>
        <v/>
      </c>
      <c r="G597" s="0" t="str">
        <f aca="false">IF(F597="","",ROW())</f>
        <v/>
      </c>
      <c r="H597" s="0" t="str">
        <f aca="false">IF(OR(F597&lt;&gt;Rapport!$C$1,F597=""),"",ROW())</f>
        <v/>
      </c>
      <c r="I597" s="17" t="str">
        <f aca="true">IF(ROW()-1&lt;=H$1,INDIRECT("Inventaires!d"&amp;SMALL(H$2:H$1000,ROW()-1)+1,1),"")</f>
        <v/>
      </c>
    </row>
    <row r="598" customFormat="false" ht="13.8" hidden="false" customHeight="false" outlineLevel="0" collapsed="false">
      <c r="B598" s="14" t="str">
        <f aca="true">IF(ROW()-1&lt;=G$1,INDIRECT("LD!I"&amp;SMALL(G$2:G$1000,ROW()-1),1),"")</f>
        <v/>
      </c>
      <c r="D598" s="17" t="str">
        <f aca="false">IF(Inventaires!H599="","",Inventaires!H599)</f>
        <v/>
      </c>
      <c r="E598" s="0" t="str">
        <f aca="false">IF(OR(D598="",D598=D599),"",ROW())</f>
        <v/>
      </c>
      <c r="F598" s="0" t="str">
        <f aca="false">IF(OR(Inventaires!H599="",Rapport!A$2&lt;&gt;Inventaires!H599),"",Inventaires!I599)</f>
        <v/>
      </c>
      <c r="G598" s="0" t="str">
        <f aca="false">IF(F598="","",ROW())</f>
        <v/>
      </c>
      <c r="H598" s="0" t="str">
        <f aca="false">IF(OR(F598&lt;&gt;Rapport!$C$1,F598=""),"",ROW())</f>
        <v/>
      </c>
      <c r="I598" s="17" t="str">
        <f aca="true">IF(ROW()-1&lt;=H$1,INDIRECT("Inventaires!d"&amp;SMALL(H$2:H$1000,ROW()-1)+1,1),"")</f>
        <v/>
      </c>
    </row>
    <row r="599" customFormat="false" ht="13.8" hidden="false" customHeight="false" outlineLevel="0" collapsed="false">
      <c r="B599" s="14" t="str">
        <f aca="true">IF(ROW()-1&lt;=G$1,INDIRECT("LD!I"&amp;SMALL(G$2:G$1000,ROW()-1),1),"")</f>
        <v/>
      </c>
      <c r="D599" s="17" t="str">
        <f aca="false">IF(Inventaires!H600="","",Inventaires!H600)</f>
        <v/>
      </c>
      <c r="E599" s="0" t="str">
        <f aca="false">IF(OR(D599="",D599=D600),"",ROW())</f>
        <v/>
      </c>
      <c r="F599" s="0" t="str">
        <f aca="false">IF(OR(Inventaires!H600="",Rapport!A$2&lt;&gt;Inventaires!H600),"",Inventaires!I600)</f>
        <v/>
      </c>
      <c r="G599" s="0" t="str">
        <f aca="false">IF(F599="","",ROW())</f>
        <v/>
      </c>
      <c r="H599" s="0" t="str">
        <f aca="false">IF(OR(F599&lt;&gt;Rapport!$C$1,F599=""),"",ROW())</f>
        <v/>
      </c>
      <c r="I599" s="17" t="str">
        <f aca="true">IF(ROW()-1&lt;=H$1,INDIRECT("Inventaires!d"&amp;SMALL(H$2:H$1000,ROW()-1)+1,1),"")</f>
        <v/>
      </c>
    </row>
    <row r="600" customFormat="false" ht="13.8" hidden="false" customHeight="false" outlineLevel="0" collapsed="false">
      <c r="B600" s="14" t="str">
        <f aca="true">IF(ROW()-1&lt;=G$1,INDIRECT("LD!I"&amp;SMALL(G$2:G$1000,ROW()-1),1),"")</f>
        <v/>
      </c>
      <c r="D600" s="17" t="str">
        <f aca="false">IF(Inventaires!H601="","",Inventaires!H601)</f>
        <v/>
      </c>
      <c r="E600" s="0" t="str">
        <f aca="false">IF(OR(D600="",D600=D601),"",ROW())</f>
        <v/>
      </c>
      <c r="F600" s="0" t="str">
        <f aca="false">IF(OR(Inventaires!H601="",Rapport!A$2&lt;&gt;Inventaires!H601),"",Inventaires!I601)</f>
        <v/>
      </c>
      <c r="G600" s="0" t="str">
        <f aca="false">IF(F600="","",ROW())</f>
        <v/>
      </c>
      <c r="H600" s="0" t="str">
        <f aca="false">IF(OR(F600&lt;&gt;Rapport!$C$1,F600=""),"",ROW())</f>
        <v/>
      </c>
      <c r="I600" s="17" t="str">
        <f aca="true">IF(ROW()-1&lt;=H$1,INDIRECT("Inventaires!d"&amp;SMALL(H$2:H$1000,ROW()-1)+1,1),"")</f>
        <v/>
      </c>
    </row>
    <row r="601" customFormat="false" ht="13.8" hidden="false" customHeight="false" outlineLevel="0" collapsed="false">
      <c r="B601" s="14" t="str">
        <f aca="true">IF(ROW()-1&lt;=G$1,INDIRECT("LD!I"&amp;SMALL(G$2:G$1000,ROW()-1),1),"")</f>
        <v/>
      </c>
      <c r="D601" s="17" t="str">
        <f aca="false">IF(Inventaires!H602="","",Inventaires!H602)</f>
        <v/>
      </c>
      <c r="E601" s="0" t="str">
        <f aca="false">IF(OR(D601="",D601=D602),"",ROW())</f>
        <v/>
      </c>
      <c r="F601" s="0" t="str">
        <f aca="false">IF(OR(Inventaires!H602="",Rapport!A$2&lt;&gt;Inventaires!H602),"",Inventaires!I602)</f>
        <v/>
      </c>
      <c r="G601" s="0" t="str">
        <f aca="false">IF(F601="","",ROW())</f>
        <v/>
      </c>
      <c r="H601" s="0" t="str">
        <f aca="false">IF(OR(F601&lt;&gt;Rapport!$C$1,F601=""),"",ROW())</f>
        <v/>
      </c>
      <c r="I601" s="17" t="str">
        <f aca="true">IF(ROW()-1&lt;=H$1,INDIRECT("Inventaires!d"&amp;SMALL(H$2:H$1000,ROW()-1)+1,1),"")</f>
        <v/>
      </c>
    </row>
    <row r="602" customFormat="false" ht="13.8" hidden="false" customHeight="false" outlineLevel="0" collapsed="false">
      <c r="B602" s="14" t="str">
        <f aca="true">IF(ROW()-1&lt;=G$1,INDIRECT("LD!I"&amp;SMALL(G$2:G$1000,ROW()-1),1),"")</f>
        <v/>
      </c>
      <c r="D602" s="17" t="str">
        <f aca="false">IF(Inventaires!H603="","",Inventaires!H603)</f>
        <v/>
      </c>
      <c r="E602" s="0" t="str">
        <f aca="false">IF(OR(D602="",D602=D603),"",ROW())</f>
        <v/>
      </c>
      <c r="F602" s="0" t="str">
        <f aca="false">IF(OR(Inventaires!H603="",Rapport!A$2&lt;&gt;Inventaires!H603),"",Inventaires!I603)</f>
        <v/>
      </c>
      <c r="G602" s="0" t="str">
        <f aca="false">IF(F602="","",ROW())</f>
        <v/>
      </c>
      <c r="H602" s="0" t="str">
        <f aca="false">IF(OR(F602&lt;&gt;Rapport!$C$1,F602=""),"",ROW())</f>
        <v/>
      </c>
      <c r="I602" s="17" t="str">
        <f aca="true">IF(ROW()-1&lt;=H$1,INDIRECT("Inventaires!d"&amp;SMALL(H$2:H$1000,ROW()-1)+1,1),"")</f>
        <v/>
      </c>
    </row>
    <row r="603" customFormat="false" ht="13.8" hidden="false" customHeight="false" outlineLevel="0" collapsed="false">
      <c r="B603" s="14" t="str">
        <f aca="true">IF(ROW()-1&lt;=G$1,INDIRECT("LD!I"&amp;SMALL(G$2:G$1000,ROW()-1),1),"")</f>
        <v/>
      </c>
      <c r="D603" s="17" t="str">
        <f aca="false">IF(Inventaires!H604="","",Inventaires!H604)</f>
        <v/>
      </c>
      <c r="E603" s="0" t="str">
        <f aca="false">IF(OR(D603="",D603=D604),"",ROW())</f>
        <v/>
      </c>
      <c r="F603" s="0" t="str">
        <f aca="false">IF(OR(Inventaires!H604="",Rapport!A$2&lt;&gt;Inventaires!H604),"",Inventaires!I604)</f>
        <v/>
      </c>
      <c r="G603" s="0" t="str">
        <f aca="false">IF(F603="","",ROW())</f>
        <v/>
      </c>
      <c r="H603" s="0" t="str">
        <f aca="false">IF(OR(F603&lt;&gt;Rapport!$C$1,F603=""),"",ROW())</f>
        <v/>
      </c>
      <c r="I603" s="17" t="str">
        <f aca="true">IF(ROW()-1&lt;=H$1,INDIRECT("Inventaires!d"&amp;SMALL(H$2:H$1000,ROW()-1)+1,1),"")</f>
        <v/>
      </c>
    </row>
    <row r="604" customFormat="false" ht="13.8" hidden="false" customHeight="false" outlineLevel="0" collapsed="false">
      <c r="B604" s="14" t="str">
        <f aca="true">IF(ROW()-1&lt;=G$1,INDIRECT("LD!I"&amp;SMALL(G$2:G$1000,ROW()-1),1),"")</f>
        <v/>
      </c>
      <c r="D604" s="17" t="str">
        <f aca="false">IF(Inventaires!H605="","",Inventaires!H605)</f>
        <v/>
      </c>
      <c r="E604" s="0" t="str">
        <f aca="false">IF(OR(D604="",D604=D605),"",ROW())</f>
        <v/>
      </c>
      <c r="F604" s="0" t="str">
        <f aca="false">IF(OR(Inventaires!H605="",Rapport!A$2&lt;&gt;Inventaires!H605),"",Inventaires!I605)</f>
        <v/>
      </c>
      <c r="G604" s="0" t="str">
        <f aca="false">IF(F604="","",ROW())</f>
        <v/>
      </c>
      <c r="H604" s="0" t="str">
        <f aca="false">IF(OR(F604&lt;&gt;Rapport!$C$1,F604=""),"",ROW())</f>
        <v/>
      </c>
      <c r="I604" s="17" t="str">
        <f aca="true">IF(ROW()-1&lt;=H$1,INDIRECT("Inventaires!d"&amp;SMALL(H$2:H$1000,ROW()-1)+1,1),"")</f>
        <v/>
      </c>
    </row>
    <row r="605" customFormat="false" ht="13.8" hidden="false" customHeight="false" outlineLevel="0" collapsed="false">
      <c r="B605" s="14" t="str">
        <f aca="true">IF(ROW()-1&lt;=G$1,INDIRECT("LD!I"&amp;SMALL(G$2:G$1000,ROW()-1),1),"")</f>
        <v/>
      </c>
      <c r="D605" s="17" t="str">
        <f aca="false">IF(Inventaires!H606="","",Inventaires!H606)</f>
        <v/>
      </c>
      <c r="E605" s="0" t="str">
        <f aca="false">IF(OR(D605="",D605=D606),"",ROW())</f>
        <v/>
      </c>
      <c r="F605" s="0" t="str">
        <f aca="false">IF(OR(Inventaires!H606="",Rapport!A$2&lt;&gt;Inventaires!H606),"",Inventaires!I606)</f>
        <v/>
      </c>
      <c r="G605" s="0" t="str">
        <f aca="false">IF(F605="","",ROW())</f>
        <v/>
      </c>
      <c r="H605" s="0" t="str">
        <f aca="false">IF(OR(F605&lt;&gt;Rapport!$C$1,F605=""),"",ROW())</f>
        <v/>
      </c>
      <c r="I605" s="17" t="str">
        <f aca="true">IF(ROW()-1&lt;=H$1,INDIRECT("Inventaires!d"&amp;SMALL(H$2:H$1000,ROW()-1)+1,1),"")</f>
        <v/>
      </c>
    </row>
    <row r="606" customFormat="false" ht="13.8" hidden="false" customHeight="false" outlineLevel="0" collapsed="false">
      <c r="B606" s="14" t="str">
        <f aca="true">IF(ROW()-1&lt;=G$1,INDIRECT("LD!I"&amp;SMALL(G$2:G$1000,ROW()-1),1),"")</f>
        <v/>
      </c>
      <c r="D606" s="17" t="str">
        <f aca="false">IF(Inventaires!H607="","",Inventaires!H607)</f>
        <v/>
      </c>
      <c r="E606" s="0" t="str">
        <f aca="false">IF(OR(D606="",D606=D607),"",ROW())</f>
        <v/>
      </c>
      <c r="F606" s="0" t="str">
        <f aca="false">IF(OR(Inventaires!H607="",Rapport!A$2&lt;&gt;Inventaires!H607),"",Inventaires!I607)</f>
        <v/>
      </c>
      <c r="G606" s="0" t="str">
        <f aca="false">IF(F606="","",ROW())</f>
        <v/>
      </c>
      <c r="H606" s="0" t="str">
        <f aca="false">IF(OR(F606&lt;&gt;Rapport!$C$1,F606=""),"",ROW())</f>
        <v/>
      </c>
      <c r="I606" s="17" t="str">
        <f aca="true">IF(ROW()-1&lt;=H$1,INDIRECT("Inventaires!d"&amp;SMALL(H$2:H$1000,ROW()-1)+1,1),"")</f>
        <v/>
      </c>
    </row>
    <row r="607" customFormat="false" ht="13.8" hidden="false" customHeight="false" outlineLevel="0" collapsed="false">
      <c r="B607" s="14" t="str">
        <f aca="true">IF(ROW()-1&lt;=G$1,INDIRECT("LD!I"&amp;SMALL(G$2:G$1000,ROW()-1),1),"")</f>
        <v/>
      </c>
      <c r="D607" s="17" t="str">
        <f aca="false">IF(Inventaires!H608="","",Inventaires!H608)</f>
        <v/>
      </c>
      <c r="E607" s="0" t="str">
        <f aca="false">IF(OR(D607="",D607=D608),"",ROW())</f>
        <v/>
      </c>
      <c r="F607" s="0" t="str">
        <f aca="false">IF(OR(Inventaires!H608="",Rapport!A$2&lt;&gt;Inventaires!H608),"",Inventaires!I608)</f>
        <v/>
      </c>
      <c r="G607" s="0" t="str">
        <f aca="false">IF(F607="","",ROW())</f>
        <v/>
      </c>
      <c r="H607" s="0" t="str">
        <f aca="false">IF(OR(F607&lt;&gt;Rapport!$C$1,F607=""),"",ROW())</f>
        <v/>
      </c>
      <c r="I607" s="17" t="str">
        <f aca="true">IF(ROW()-1&lt;=H$1,INDIRECT("Inventaires!d"&amp;SMALL(H$2:H$1000,ROW()-1)+1,1),"")</f>
        <v/>
      </c>
    </row>
    <row r="608" customFormat="false" ht="13.8" hidden="false" customHeight="false" outlineLevel="0" collapsed="false">
      <c r="B608" s="14" t="str">
        <f aca="true">IF(ROW()-1&lt;=G$1,INDIRECT("LD!I"&amp;SMALL(G$2:G$1000,ROW()-1),1),"")</f>
        <v/>
      </c>
      <c r="D608" s="17" t="str">
        <f aca="false">IF(Inventaires!H609="","",Inventaires!H609)</f>
        <v/>
      </c>
      <c r="E608" s="0" t="str">
        <f aca="false">IF(OR(D608="",D608=D609),"",ROW())</f>
        <v/>
      </c>
      <c r="F608" s="0" t="str">
        <f aca="false">IF(OR(Inventaires!H609="",Rapport!A$2&lt;&gt;Inventaires!H609),"",Inventaires!I609)</f>
        <v/>
      </c>
      <c r="G608" s="0" t="str">
        <f aca="false">IF(F608="","",ROW())</f>
        <v/>
      </c>
      <c r="H608" s="0" t="str">
        <f aca="false">IF(OR(F608&lt;&gt;Rapport!$C$1,F608=""),"",ROW())</f>
        <v/>
      </c>
      <c r="I608" s="17" t="str">
        <f aca="true">IF(ROW()-1&lt;=H$1,INDIRECT("Inventaires!d"&amp;SMALL(H$2:H$1000,ROW()-1)+1,1),"")</f>
        <v/>
      </c>
    </row>
    <row r="609" customFormat="false" ht="13.8" hidden="false" customHeight="false" outlineLevel="0" collapsed="false">
      <c r="B609" s="14" t="str">
        <f aca="true">IF(ROW()-1&lt;=G$1,INDIRECT("LD!I"&amp;SMALL(G$2:G$1000,ROW()-1),1),"")</f>
        <v/>
      </c>
      <c r="D609" s="17" t="str">
        <f aca="false">IF(Inventaires!H610="","",Inventaires!H610)</f>
        <v/>
      </c>
      <c r="E609" s="0" t="str">
        <f aca="false">IF(OR(D609="",D609=D610),"",ROW())</f>
        <v/>
      </c>
      <c r="F609" s="0" t="str">
        <f aca="false">IF(OR(Inventaires!H610="",Rapport!A$2&lt;&gt;Inventaires!H610),"",Inventaires!I610)</f>
        <v/>
      </c>
      <c r="G609" s="0" t="str">
        <f aca="false">IF(F609="","",ROW())</f>
        <v/>
      </c>
      <c r="H609" s="0" t="str">
        <f aca="false">IF(OR(F609&lt;&gt;Rapport!$C$1,F609=""),"",ROW())</f>
        <v/>
      </c>
      <c r="I609" s="17" t="str">
        <f aca="true">IF(ROW()-1&lt;=H$1,INDIRECT("Inventaires!d"&amp;SMALL(H$2:H$1000,ROW()-1)+1,1),"")</f>
        <v/>
      </c>
    </row>
    <row r="610" customFormat="false" ht="13.8" hidden="false" customHeight="false" outlineLevel="0" collapsed="false">
      <c r="B610" s="14" t="str">
        <f aca="true">IF(ROW()-1&lt;=G$1,INDIRECT("LD!I"&amp;SMALL(G$2:G$1000,ROW()-1),1),"")</f>
        <v/>
      </c>
      <c r="D610" s="17" t="str">
        <f aca="false">IF(Inventaires!H611="","",Inventaires!H611)</f>
        <v/>
      </c>
      <c r="E610" s="0" t="str">
        <f aca="false">IF(OR(D610="",D610=D611),"",ROW())</f>
        <v/>
      </c>
      <c r="F610" s="0" t="str">
        <f aca="false">IF(OR(Inventaires!H611="",Rapport!A$2&lt;&gt;Inventaires!H611),"",Inventaires!I611)</f>
        <v/>
      </c>
      <c r="G610" s="0" t="str">
        <f aca="false">IF(F610="","",ROW())</f>
        <v/>
      </c>
      <c r="H610" s="0" t="str">
        <f aca="false">IF(OR(F610&lt;&gt;Rapport!$C$1,F610=""),"",ROW())</f>
        <v/>
      </c>
      <c r="I610" s="17" t="str">
        <f aca="true">IF(ROW()-1&lt;=H$1,INDIRECT("Inventaires!d"&amp;SMALL(H$2:H$1000,ROW()-1)+1,1),"")</f>
        <v/>
      </c>
    </row>
    <row r="611" customFormat="false" ht="13.8" hidden="false" customHeight="false" outlineLevel="0" collapsed="false">
      <c r="B611" s="14" t="str">
        <f aca="true">IF(ROW()-1&lt;=G$1,INDIRECT("LD!I"&amp;SMALL(G$2:G$1000,ROW()-1),1),"")</f>
        <v/>
      </c>
      <c r="D611" s="17" t="str">
        <f aca="false">IF(Inventaires!H612="","",Inventaires!H612)</f>
        <v/>
      </c>
      <c r="E611" s="0" t="str">
        <f aca="false">IF(OR(D611="",D611=D612),"",ROW())</f>
        <v/>
      </c>
      <c r="F611" s="0" t="str">
        <f aca="false">IF(OR(Inventaires!H612="",Rapport!A$2&lt;&gt;Inventaires!H612),"",Inventaires!I612)</f>
        <v/>
      </c>
      <c r="G611" s="0" t="str">
        <f aca="false">IF(F611="","",ROW())</f>
        <v/>
      </c>
      <c r="H611" s="0" t="str">
        <f aca="false">IF(OR(F611&lt;&gt;Rapport!$C$1,F611=""),"",ROW())</f>
        <v/>
      </c>
      <c r="I611" s="17" t="str">
        <f aca="true">IF(ROW()-1&lt;=H$1,INDIRECT("Inventaires!d"&amp;SMALL(H$2:H$1000,ROW()-1)+1,1),"")</f>
        <v/>
      </c>
    </row>
    <row r="612" customFormat="false" ht="13.8" hidden="false" customHeight="false" outlineLevel="0" collapsed="false">
      <c r="B612" s="14" t="str">
        <f aca="true">IF(ROW()-1&lt;=G$1,INDIRECT("LD!I"&amp;SMALL(G$2:G$1000,ROW()-1),1),"")</f>
        <v/>
      </c>
      <c r="D612" s="17" t="str">
        <f aca="false">IF(Inventaires!H613="","",Inventaires!H613)</f>
        <v/>
      </c>
      <c r="E612" s="0" t="str">
        <f aca="false">IF(OR(D612="",D612=D613),"",ROW())</f>
        <v/>
      </c>
      <c r="F612" s="0" t="str">
        <f aca="false">IF(OR(Inventaires!H613="",Rapport!A$2&lt;&gt;Inventaires!H613),"",Inventaires!I613)</f>
        <v/>
      </c>
      <c r="G612" s="0" t="str">
        <f aca="false">IF(F612="","",ROW())</f>
        <v/>
      </c>
      <c r="H612" s="0" t="str">
        <f aca="false">IF(OR(F612&lt;&gt;Rapport!$C$1,F612=""),"",ROW())</f>
        <v/>
      </c>
      <c r="I612" s="17" t="str">
        <f aca="true">IF(ROW()-1&lt;=H$1,INDIRECT("Inventaires!d"&amp;SMALL(H$2:H$1000,ROW()-1)+1,1),"")</f>
        <v/>
      </c>
    </row>
    <row r="613" customFormat="false" ht="13.8" hidden="false" customHeight="false" outlineLevel="0" collapsed="false">
      <c r="B613" s="14" t="str">
        <f aca="true">IF(ROW()-1&lt;=G$1,INDIRECT("LD!I"&amp;SMALL(G$2:G$1000,ROW()-1),1),"")</f>
        <v/>
      </c>
      <c r="D613" s="17" t="str">
        <f aca="false">IF(Inventaires!H614="","",Inventaires!H614)</f>
        <v/>
      </c>
      <c r="E613" s="0" t="str">
        <f aca="false">IF(OR(D613="",D613=D614),"",ROW())</f>
        <v/>
      </c>
      <c r="F613" s="0" t="str">
        <f aca="false">IF(OR(Inventaires!H614="",Rapport!A$2&lt;&gt;Inventaires!H614),"",Inventaires!I614)</f>
        <v/>
      </c>
      <c r="G613" s="0" t="str">
        <f aca="false">IF(F613="","",ROW())</f>
        <v/>
      </c>
      <c r="H613" s="0" t="str">
        <f aca="false">IF(OR(F613&lt;&gt;Rapport!$C$1,F613=""),"",ROW())</f>
        <v/>
      </c>
      <c r="I613" s="17" t="str">
        <f aca="true">IF(ROW()-1&lt;=H$1,INDIRECT("Inventaires!d"&amp;SMALL(H$2:H$1000,ROW()-1)+1,1),"")</f>
        <v/>
      </c>
    </row>
    <row r="614" customFormat="false" ht="13.8" hidden="false" customHeight="false" outlineLevel="0" collapsed="false">
      <c r="B614" s="14" t="str">
        <f aca="true">IF(ROW()-1&lt;=G$1,INDIRECT("LD!I"&amp;SMALL(G$2:G$1000,ROW()-1),1),"")</f>
        <v/>
      </c>
      <c r="D614" s="17" t="str">
        <f aca="false">IF(Inventaires!H615="","",Inventaires!H615)</f>
        <v/>
      </c>
      <c r="E614" s="0" t="str">
        <f aca="false">IF(OR(D614="",D614=D615),"",ROW())</f>
        <v/>
      </c>
      <c r="F614" s="0" t="str">
        <f aca="false">IF(OR(Inventaires!H615="",Rapport!A$2&lt;&gt;Inventaires!H615),"",Inventaires!I615)</f>
        <v/>
      </c>
      <c r="G614" s="0" t="str">
        <f aca="false">IF(F614="","",ROW())</f>
        <v/>
      </c>
      <c r="H614" s="0" t="str">
        <f aca="false">IF(OR(F614&lt;&gt;Rapport!$C$1,F614=""),"",ROW())</f>
        <v/>
      </c>
      <c r="I614" s="17" t="str">
        <f aca="true">IF(ROW()-1&lt;=H$1,INDIRECT("Inventaires!d"&amp;SMALL(H$2:H$1000,ROW()-1)+1,1),"")</f>
        <v/>
      </c>
    </row>
    <row r="615" customFormat="false" ht="13.8" hidden="false" customHeight="false" outlineLevel="0" collapsed="false">
      <c r="B615" s="14" t="str">
        <f aca="true">IF(ROW()-1&lt;=G$1,INDIRECT("LD!I"&amp;SMALL(G$2:G$1000,ROW()-1),1),"")</f>
        <v/>
      </c>
      <c r="D615" s="17" t="str">
        <f aca="false">IF(Inventaires!H616="","",Inventaires!H616)</f>
        <v/>
      </c>
      <c r="E615" s="0" t="str">
        <f aca="false">IF(OR(D615="",D615=D616),"",ROW())</f>
        <v/>
      </c>
      <c r="F615" s="0" t="str">
        <f aca="false">IF(OR(Inventaires!H616="",Rapport!A$2&lt;&gt;Inventaires!H616),"",Inventaires!I616)</f>
        <v/>
      </c>
      <c r="G615" s="0" t="str">
        <f aca="false">IF(F615="","",ROW())</f>
        <v/>
      </c>
      <c r="H615" s="0" t="str">
        <f aca="false">IF(OR(F615&lt;&gt;Rapport!$C$1,F615=""),"",ROW())</f>
        <v/>
      </c>
      <c r="I615" s="17" t="str">
        <f aca="true">IF(ROW()-1&lt;=H$1,INDIRECT("Inventaires!d"&amp;SMALL(H$2:H$1000,ROW()-1)+1,1),"")</f>
        <v/>
      </c>
    </row>
    <row r="616" customFormat="false" ht="13.8" hidden="false" customHeight="false" outlineLevel="0" collapsed="false">
      <c r="B616" s="14" t="str">
        <f aca="true">IF(ROW()-1&lt;=G$1,INDIRECT("LD!I"&amp;SMALL(G$2:G$1000,ROW()-1),1),"")</f>
        <v/>
      </c>
      <c r="D616" s="17" t="str">
        <f aca="false">IF(Inventaires!H617="","",Inventaires!H617)</f>
        <v/>
      </c>
      <c r="E616" s="0" t="str">
        <f aca="false">IF(OR(D616="",D616=D617),"",ROW())</f>
        <v/>
      </c>
      <c r="F616" s="0" t="str">
        <f aca="false">IF(OR(Inventaires!H617="",Rapport!A$2&lt;&gt;Inventaires!H617),"",Inventaires!I617)</f>
        <v/>
      </c>
      <c r="G616" s="0" t="str">
        <f aca="false">IF(F616="","",ROW())</f>
        <v/>
      </c>
      <c r="H616" s="0" t="str">
        <f aca="false">IF(OR(F616&lt;&gt;Rapport!$C$1,F616=""),"",ROW())</f>
        <v/>
      </c>
      <c r="I616" s="17" t="str">
        <f aca="true">IF(ROW()-1&lt;=H$1,INDIRECT("Inventaires!d"&amp;SMALL(H$2:H$1000,ROW()-1)+1,1),"")</f>
        <v/>
      </c>
    </row>
    <row r="617" customFormat="false" ht="13.8" hidden="false" customHeight="false" outlineLevel="0" collapsed="false">
      <c r="B617" s="14" t="str">
        <f aca="true">IF(ROW()-1&lt;=G$1,INDIRECT("LD!I"&amp;SMALL(G$2:G$1000,ROW()-1),1),"")</f>
        <v/>
      </c>
      <c r="D617" s="17" t="str">
        <f aca="false">IF(Inventaires!H618="","",Inventaires!H618)</f>
        <v/>
      </c>
      <c r="E617" s="0" t="str">
        <f aca="false">IF(OR(D617="",D617=D618),"",ROW())</f>
        <v/>
      </c>
      <c r="F617" s="0" t="str">
        <f aca="false">IF(OR(Inventaires!H618="",Rapport!A$2&lt;&gt;Inventaires!H618),"",Inventaires!I618)</f>
        <v/>
      </c>
      <c r="G617" s="0" t="str">
        <f aca="false">IF(F617="","",ROW())</f>
        <v/>
      </c>
      <c r="H617" s="0" t="str">
        <f aca="false">IF(OR(F617&lt;&gt;Rapport!$C$1,F617=""),"",ROW())</f>
        <v/>
      </c>
      <c r="I617" s="17" t="str">
        <f aca="true">IF(ROW()-1&lt;=H$1,INDIRECT("Inventaires!d"&amp;SMALL(H$2:H$1000,ROW()-1)+1,1),"")</f>
        <v/>
      </c>
    </row>
    <row r="618" customFormat="false" ht="13.8" hidden="false" customHeight="false" outlineLevel="0" collapsed="false">
      <c r="B618" s="14" t="str">
        <f aca="true">IF(ROW()-1&lt;=G$1,INDIRECT("LD!I"&amp;SMALL(G$2:G$1000,ROW()-1),1),"")</f>
        <v/>
      </c>
      <c r="D618" s="17" t="str">
        <f aca="false">IF(Inventaires!H619="","",Inventaires!H619)</f>
        <v/>
      </c>
      <c r="E618" s="0" t="str">
        <f aca="false">IF(OR(D618="",D618=D619),"",ROW())</f>
        <v/>
      </c>
      <c r="F618" s="0" t="str">
        <f aca="false">IF(OR(Inventaires!H619="",Rapport!A$2&lt;&gt;Inventaires!H619),"",Inventaires!I619)</f>
        <v/>
      </c>
      <c r="G618" s="0" t="str">
        <f aca="false">IF(F618="","",ROW())</f>
        <v/>
      </c>
      <c r="H618" s="0" t="str">
        <f aca="false">IF(OR(F618&lt;&gt;Rapport!$C$1,F618=""),"",ROW())</f>
        <v/>
      </c>
      <c r="I618" s="17" t="str">
        <f aca="true">IF(ROW()-1&lt;=H$1,INDIRECT("Inventaires!d"&amp;SMALL(H$2:H$1000,ROW()-1)+1,1),"")</f>
        <v/>
      </c>
    </row>
    <row r="619" customFormat="false" ht="13.8" hidden="false" customHeight="false" outlineLevel="0" collapsed="false">
      <c r="B619" s="14" t="str">
        <f aca="true">IF(ROW()-1&lt;=G$1,INDIRECT("LD!I"&amp;SMALL(G$2:G$1000,ROW()-1),1),"")</f>
        <v/>
      </c>
      <c r="D619" s="17" t="str">
        <f aca="false">IF(Inventaires!H620="","",Inventaires!H620)</f>
        <v/>
      </c>
      <c r="E619" s="0" t="str">
        <f aca="false">IF(OR(D619="",D619=D620),"",ROW())</f>
        <v/>
      </c>
      <c r="F619" s="0" t="str">
        <f aca="false">IF(OR(Inventaires!H620="",Rapport!A$2&lt;&gt;Inventaires!H620),"",Inventaires!I620)</f>
        <v/>
      </c>
      <c r="G619" s="0" t="str">
        <f aca="false">IF(F619="","",ROW())</f>
        <v/>
      </c>
      <c r="H619" s="0" t="str">
        <f aca="false">IF(OR(F619&lt;&gt;Rapport!$C$1,F619=""),"",ROW())</f>
        <v/>
      </c>
      <c r="I619" s="17" t="str">
        <f aca="true">IF(ROW()-1&lt;=H$1,INDIRECT("Inventaires!d"&amp;SMALL(H$2:H$1000,ROW()-1)+1,1),"")</f>
        <v/>
      </c>
    </row>
    <row r="620" customFormat="false" ht="13.8" hidden="false" customHeight="false" outlineLevel="0" collapsed="false">
      <c r="B620" s="14" t="str">
        <f aca="true">IF(ROW()-1&lt;=G$1,INDIRECT("LD!I"&amp;SMALL(G$2:G$1000,ROW()-1),1),"")</f>
        <v/>
      </c>
      <c r="D620" s="17" t="str">
        <f aca="false">IF(Inventaires!H621="","",Inventaires!H621)</f>
        <v/>
      </c>
      <c r="E620" s="0" t="str">
        <f aca="false">IF(OR(D620="",D620=D621),"",ROW())</f>
        <v/>
      </c>
      <c r="F620" s="0" t="str">
        <f aca="false">IF(OR(Inventaires!H621="",Rapport!A$2&lt;&gt;Inventaires!H621),"",Inventaires!I621)</f>
        <v/>
      </c>
      <c r="G620" s="0" t="str">
        <f aca="false">IF(F620="","",ROW())</f>
        <v/>
      </c>
      <c r="H620" s="0" t="str">
        <f aca="false">IF(OR(F620&lt;&gt;Rapport!$C$1,F620=""),"",ROW())</f>
        <v/>
      </c>
      <c r="I620" s="17" t="str">
        <f aca="true">IF(ROW()-1&lt;=H$1,INDIRECT("Inventaires!d"&amp;SMALL(H$2:H$1000,ROW()-1)+1,1),"")</f>
        <v/>
      </c>
    </row>
    <row r="621" customFormat="false" ht="13.8" hidden="false" customHeight="false" outlineLevel="0" collapsed="false">
      <c r="B621" s="14" t="str">
        <f aca="true">IF(ROW()-1&lt;=G$1,INDIRECT("LD!I"&amp;SMALL(G$2:G$1000,ROW()-1),1),"")</f>
        <v/>
      </c>
      <c r="D621" s="17" t="str">
        <f aca="false">IF(Inventaires!H622="","",Inventaires!H622)</f>
        <v/>
      </c>
      <c r="E621" s="0" t="str">
        <f aca="false">IF(OR(D621="",D621=D622),"",ROW())</f>
        <v/>
      </c>
      <c r="F621" s="0" t="str">
        <f aca="false">IF(OR(Inventaires!H622="",Rapport!A$2&lt;&gt;Inventaires!H622),"",Inventaires!I622)</f>
        <v/>
      </c>
      <c r="G621" s="0" t="str">
        <f aca="false">IF(F621="","",ROW())</f>
        <v/>
      </c>
      <c r="H621" s="0" t="str">
        <f aca="false">IF(OR(F621&lt;&gt;Rapport!$C$1,F621=""),"",ROW())</f>
        <v/>
      </c>
      <c r="I621" s="17" t="str">
        <f aca="true">IF(ROW()-1&lt;=H$1,INDIRECT("Inventaires!d"&amp;SMALL(H$2:H$1000,ROW()-1)+1,1),"")</f>
        <v/>
      </c>
    </row>
    <row r="622" customFormat="false" ht="13.8" hidden="false" customHeight="false" outlineLevel="0" collapsed="false">
      <c r="B622" s="14" t="str">
        <f aca="true">IF(ROW()-1&lt;=G$1,INDIRECT("LD!I"&amp;SMALL(G$2:G$1000,ROW()-1),1),"")</f>
        <v/>
      </c>
      <c r="D622" s="17" t="str">
        <f aca="false">IF(Inventaires!H623="","",Inventaires!H623)</f>
        <v/>
      </c>
      <c r="E622" s="0" t="str">
        <f aca="false">IF(OR(D622="",D622=D623),"",ROW())</f>
        <v/>
      </c>
      <c r="F622" s="0" t="str">
        <f aca="false">IF(OR(Inventaires!H623="",Rapport!A$2&lt;&gt;Inventaires!H623),"",Inventaires!I623)</f>
        <v/>
      </c>
      <c r="G622" s="0" t="str">
        <f aca="false">IF(F622="","",ROW())</f>
        <v/>
      </c>
      <c r="H622" s="0" t="str">
        <f aca="false">IF(OR(F622&lt;&gt;Rapport!$C$1,F622=""),"",ROW())</f>
        <v/>
      </c>
      <c r="I622" s="17" t="str">
        <f aca="true">IF(ROW()-1&lt;=H$1,INDIRECT("Inventaires!d"&amp;SMALL(H$2:H$1000,ROW()-1)+1,1),"")</f>
        <v/>
      </c>
    </row>
    <row r="623" customFormat="false" ht="13.8" hidden="false" customHeight="false" outlineLevel="0" collapsed="false">
      <c r="B623" s="14" t="str">
        <f aca="true">IF(ROW()-1&lt;=G$1,INDIRECT("LD!I"&amp;SMALL(G$2:G$1000,ROW()-1),1),"")</f>
        <v/>
      </c>
      <c r="D623" s="17" t="str">
        <f aca="false">IF(Inventaires!H624="","",Inventaires!H624)</f>
        <v/>
      </c>
      <c r="E623" s="0" t="str">
        <f aca="false">IF(OR(D623="",D623=D624),"",ROW())</f>
        <v/>
      </c>
      <c r="F623" s="0" t="str">
        <f aca="false">IF(OR(Inventaires!H624="",Rapport!A$2&lt;&gt;Inventaires!H624),"",Inventaires!I624)</f>
        <v/>
      </c>
      <c r="G623" s="0" t="str">
        <f aca="false">IF(F623="","",ROW())</f>
        <v/>
      </c>
      <c r="H623" s="0" t="str">
        <f aca="false">IF(OR(F623&lt;&gt;Rapport!$C$1,F623=""),"",ROW())</f>
        <v/>
      </c>
      <c r="I623" s="17" t="str">
        <f aca="true">IF(ROW()-1&lt;=H$1,INDIRECT("Inventaires!d"&amp;SMALL(H$2:H$1000,ROW()-1)+1,1),"")</f>
        <v/>
      </c>
    </row>
    <row r="624" customFormat="false" ht="13.8" hidden="false" customHeight="false" outlineLevel="0" collapsed="false">
      <c r="B624" s="14" t="str">
        <f aca="true">IF(ROW()-1&lt;=G$1,INDIRECT("LD!I"&amp;SMALL(G$2:G$1000,ROW()-1),1),"")</f>
        <v/>
      </c>
      <c r="D624" s="17" t="str">
        <f aca="false">IF(Inventaires!H625="","",Inventaires!H625)</f>
        <v/>
      </c>
      <c r="E624" s="0" t="str">
        <f aca="false">IF(OR(D624="",D624=D625),"",ROW())</f>
        <v/>
      </c>
      <c r="F624" s="0" t="str">
        <f aca="false">IF(OR(Inventaires!H625="",Rapport!A$2&lt;&gt;Inventaires!H625),"",Inventaires!I625)</f>
        <v/>
      </c>
      <c r="G624" s="0" t="str">
        <f aca="false">IF(F624="","",ROW())</f>
        <v/>
      </c>
      <c r="H624" s="0" t="str">
        <f aca="false">IF(OR(F624&lt;&gt;Rapport!$C$1,F624=""),"",ROW())</f>
        <v/>
      </c>
      <c r="I624" s="17" t="str">
        <f aca="true">IF(ROW()-1&lt;=H$1,INDIRECT("Inventaires!d"&amp;SMALL(H$2:H$1000,ROW()-1)+1,1),"")</f>
        <v/>
      </c>
    </row>
    <row r="625" customFormat="false" ht="13.8" hidden="false" customHeight="false" outlineLevel="0" collapsed="false">
      <c r="B625" s="14" t="str">
        <f aca="true">IF(ROW()-1&lt;=G$1,INDIRECT("LD!I"&amp;SMALL(G$2:G$1000,ROW()-1),1),"")</f>
        <v/>
      </c>
      <c r="D625" s="17" t="str">
        <f aca="false">IF(Inventaires!H626="","",Inventaires!H626)</f>
        <v/>
      </c>
      <c r="E625" s="0" t="str">
        <f aca="false">IF(OR(D625="",D625=D626),"",ROW())</f>
        <v/>
      </c>
      <c r="F625" s="0" t="str">
        <f aca="false">IF(OR(Inventaires!H626="",Rapport!A$2&lt;&gt;Inventaires!H626),"",Inventaires!I626)</f>
        <v/>
      </c>
      <c r="G625" s="0" t="str">
        <f aca="false">IF(F625="","",ROW())</f>
        <v/>
      </c>
      <c r="H625" s="0" t="str">
        <f aca="false">IF(OR(F625&lt;&gt;Rapport!$C$1,F625=""),"",ROW())</f>
        <v/>
      </c>
      <c r="I625" s="17" t="str">
        <f aca="true">IF(ROW()-1&lt;=H$1,INDIRECT("Inventaires!d"&amp;SMALL(H$2:H$1000,ROW()-1)+1,1),"")</f>
        <v/>
      </c>
    </row>
    <row r="626" customFormat="false" ht="13.8" hidden="false" customHeight="false" outlineLevel="0" collapsed="false">
      <c r="B626" s="14" t="str">
        <f aca="true">IF(ROW()-1&lt;=G$1,INDIRECT("LD!I"&amp;SMALL(G$2:G$1000,ROW()-1),1),"")</f>
        <v/>
      </c>
      <c r="D626" s="17" t="str">
        <f aca="false">IF(Inventaires!H627="","",Inventaires!H627)</f>
        <v/>
      </c>
      <c r="E626" s="0" t="str">
        <f aca="false">IF(OR(D626="",D626=D627),"",ROW())</f>
        <v/>
      </c>
      <c r="F626" s="0" t="str">
        <f aca="false">IF(OR(Inventaires!H627="",Rapport!A$2&lt;&gt;Inventaires!H627),"",Inventaires!I627)</f>
        <v/>
      </c>
      <c r="G626" s="0" t="str">
        <f aca="false">IF(F626="","",ROW())</f>
        <v/>
      </c>
      <c r="H626" s="0" t="str">
        <f aca="false">IF(OR(F626&lt;&gt;Rapport!$C$1,F626=""),"",ROW())</f>
        <v/>
      </c>
      <c r="I626" s="17" t="str">
        <f aca="true">IF(ROW()-1&lt;=H$1,INDIRECT("Inventaires!d"&amp;SMALL(H$2:H$1000,ROW()-1)+1,1),"")</f>
        <v/>
      </c>
    </row>
    <row r="627" customFormat="false" ht="13.8" hidden="false" customHeight="false" outlineLevel="0" collapsed="false">
      <c r="B627" s="14" t="str">
        <f aca="true">IF(ROW()-1&lt;=G$1,INDIRECT("LD!I"&amp;SMALL(G$2:G$1000,ROW()-1),1),"")</f>
        <v/>
      </c>
      <c r="D627" s="17" t="str">
        <f aca="false">IF(Inventaires!H628="","",Inventaires!H628)</f>
        <v/>
      </c>
      <c r="E627" s="0" t="str">
        <f aca="false">IF(OR(D627="",D627=D628),"",ROW())</f>
        <v/>
      </c>
      <c r="F627" s="0" t="str">
        <f aca="false">IF(OR(Inventaires!H628="",Rapport!A$2&lt;&gt;Inventaires!H628),"",Inventaires!I628)</f>
        <v/>
      </c>
      <c r="G627" s="0" t="str">
        <f aca="false">IF(F627="","",ROW())</f>
        <v/>
      </c>
      <c r="H627" s="0" t="str">
        <f aca="false">IF(OR(F627&lt;&gt;Rapport!$C$1,F627=""),"",ROW())</f>
        <v/>
      </c>
      <c r="I627" s="17" t="str">
        <f aca="true">IF(ROW()-1&lt;=H$1,INDIRECT("Inventaires!d"&amp;SMALL(H$2:H$1000,ROW()-1)+1,1),"")</f>
        <v/>
      </c>
    </row>
    <row r="628" customFormat="false" ht="13.8" hidden="false" customHeight="false" outlineLevel="0" collapsed="false">
      <c r="B628" s="14" t="str">
        <f aca="true">IF(ROW()-1&lt;=G$1,INDIRECT("LD!I"&amp;SMALL(G$2:G$1000,ROW()-1),1),"")</f>
        <v/>
      </c>
      <c r="D628" s="17" t="str">
        <f aca="false">IF(Inventaires!H629="","",Inventaires!H629)</f>
        <v/>
      </c>
      <c r="E628" s="0" t="str">
        <f aca="false">IF(OR(D628="",D628=D629),"",ROW())</f>
        <v/>
      </c>
      <c r="F628" s="0" t="str">
        <f aca="false">IF(OR(Inventaires!H629="",Rapport!A$2&lt;&gt;Inventaires!H629),"",Inventaires!I629)</f>
        <v/>
      </c>
      <c r="G628" s="0" t="str">
        <f aca="false">IF(F628="","",ROW())</f>
        <v/>
      </c>
      <c r="H628" s="0" t="str">
        <f aca="false">IF(OR(F628&lt;&gt;Rapport!$C$1,F628=""),"",ROW())</f>
        <v/>
      </c>
      <c r="I628" s="17" t="str">
        <f aca="true">IF(ROW()-1&lt;=H$1,INDIRECT("Inventaires!d"&amp;SMALL(H$2:H$1000,ROW()-1)+1,1),"")</f>
        <v/>
      </c>
    </row>
    <row r="629" customFormat="false" ht="13.8" hidden="false" customHeight="false" outlineLevel="0" collapsed="false">
      <c r="B629" s="14" t="str">
        <f aca="true">IF(ROW()-1&lt;=G$1,INDIRECT("LD!I"&amp;SMALL(G$2:G$1000,ROW()-1),1),"")</f>
        <v/>
      </c>
      <c r="D629" s="17" t="str">
        <f aca="false">IF(Inventaires!H630="","",Inventaires!H630)</f>
        <v/>
      </c>
      <c r="E629" s="0" t="str">
        <f aca="false">IF(OR(D629="",D629=D630),"",ROW())</f>
        <v/>
      </c>
      <c r="F629" s="0" t="str">
        <f aca="false">IF(OR(Inventaires!H630="",Rapport!A$2&lt;&gt;Inventaires!H630),"",Inventaires!I630)</f>
        <v/>
      </c>
      <c r="G629" s="0" t="str">
        <f aca="false">IF(F629="","",ROW())</f>
        <v/>
      </c>
      <c r="H629" s="0" t="str">
        <f aca="false">IF(OR(F629&lt;&gt;Rapport!$C$1,F629=""),"",ROW())</f>
        <v/>
      </c>
      <c r="I629" s="17" t="str">
        <f aca="true">IF(ROW()-1&lt;=H$1,INDIRECT("Inventaires!d"&amp;SMALL(H$2:H$1000,ROW()-1)+1,1),"")</f>
        <v/>
      </c>
    </row>
    <row r="630" customFormat="false" ht="13.8" hidden="false" customHeight="false" outlineLevel="0" collapsed="false">
      <c r="B630" s="14" t="str">
        <f aca="true">IF(ROW()-1&lt;=G$1,INDIRECT("LD!I"&amp;SMALL(G$2:G$1000,ROW()-1),1),"")</f>
        <v/>
      </c>
      <c r="D630" s="17" t="str">
        <f aca="false">IF(Inventaires!H631="","",Inventaires!H631)</f>
        <v/>
      </c>
      <c r="E630" s="0" t="str">
        <f aca="false">IF(OR(D630="",D630=D631),"",ROW())</f>
        <v/>
      </c>
      <c r="F630" s="0" t="str">
        <f aca="false">IF(OR(Inventaires!H631="",Rapport!A$2&lt;&gt;Inventaires!H631),"",Inventaires!I631)</f>
        <v/>
      </c>
      <c r="G630" s="0" t="str">
        <f aca="false">IF(F630="","",ROW())</f>
        <v/>
      </c>
      <c r="H630" s="0" t="str">
        <f aca="false">IF(OR(F630&lt;&gt;Rapport!$C$1,F630=""),"",ROW())</f>
        <v/>
      </c>
      <c r="I630" s="17" t="str">
        <f aca="true">IF(ROW()-1&lt;=H$1,INDIRECT("Inventaires!d"&amp;SMALL(H$2:H$1000,ROW()-1)+1,1),"")</f>
        <v/>
      </c>
    </row>
    <row r="631" customFormat="false" ht="13.8" hidden="false" customHeight="false" outlineLevel="0" collapsed="false">
      <c r="B631" s="14" t="str">
        <f aca="true">IF(ROW()-1&lt;=G$1,INDIRECT("LD!I"&amp;SMALL(G$2:G$1000,ROW()-1),1),"")</f>
        <v/>
      </c>
      <c r="D631" s="17" t="str">
        <f aca="false">IF(Inventaires!H632="","",Inventaires!H632)</f>
        <v/>
      </c>
      <c r="E631" s="0" t="str">
        <f aca="false">IF(OR(D631="",D631=D632),"",ROW())</f>
        <v/>
      </c>
      <c r="F631" s="0" t="str">
        <f aca="false">IF(OR(Inventaires!H632="",Rapport!A$2&lt;&gt;Inventaires!H632),"",Inventaires!I632)</f>
        <v/>
      </c>
      <c r="G631" s="0" t="str">
        <f aca="false">IF(F631="","",ROW())</f>
        <v/>
      </c>
      <c r="H631" s="0" t="str">
        <f aca="false">IF(OR(F631&lt;&gt;Rapport!$C$1,F631=""),"",ROW())</f>
        <v/>
      </c>
      <c r="I631" s="17" t="str">
        <f aca="true">IF(ROW()-1&lt;=H$1,INDIRECT("Inventaires!d"&amp;SMALL(H$2:H$1000,ROW()-1)+1,1),"")</f>
        <v/>
      </c>
    </row>
    <row r="632" customFormat="false" ht="13.8" hidden="false" customHeight="false" outlineLevel="0" collapsed="false">
      <c r="B632" s="14" t="str">
        <f aca="true">IF(ROW()-1&lt;=G$1,INDIRECT("LD!I"&amp;SMALL(G$2:G$1000,ROW()-1),1),"")</f>
        <v/>
      </c>
      <c r="D632" s="17" t="str">
        <f aca="false">IF(Inventaires!H633="","",Inventaires!H633)</f>
        <v/>
      </c>
      <c r="E632" s="0" t="str">
        <f aca="false">IF(OR(D632="",D632=D633),"",ROW())</f>
        <v/>
      </c>
      <c r="F632" s="0" t="str">
        <f aca="false">IF(OR(Inventaires!H633="",Rapport!A$2&lt;&gt;Inventaires!H633),"",Inventaires!I633)</f>
        <v/>
      </c>
      <c r="G632" s="0" t="str">
        <f aca="false">IF(F632="","",ROW())</f>
        <v/>
      </c>
      <c r="H632" s="0" t="str">
        <f aca="false">IF(OR(F632&lt;&gt;Rapport!$C$1,F632=""),"",ROW())</f>
        <v/>
      </c>
      <c r="I632" s="17" t="str">
        <f aca="true">IF(ROW()-1&lt;=H$1,INDIRECT("Inventaires!d"&amp;SMALL(H$2:H$1000,ROW()-1)+1,1),"")</f>
        <v/>
      </c>
    </row>
    <row r="633" customFormat="false" ht="13.8" hidden="false" customHeight="false" outlineLevel="0" collapsed="false">
      <c r="B633" s="14" t="str">
        <f aca="true">IF(ROW()-1&lt;=G$1,INDIRECT("LD!I"&amp;SMALL(G$2:G$1000,ROW()-1),1),"")</f>
        <v/>
      </c>
      <c r="D633" s="17" t="str">
        <f aca="false">IF(Inventaires!H634="","",Inventaires!H634)</f>
        <v/>
      </c>
      <c r="E633" s="0" t="str">
        <f aca="false">IF(OR(D633="",D633=D634),"",ROW())</f>
        <v/>
      </c>
      <c r="F633" s="0" t="str">
        <f aca="false">IF(OR(Inventaires!H634="",Rapport!A$2&lt;&gt;Inventaires!H634),"",Inventaires!I634)</f>
        <v/>
      </c>
      <c r="G633" s="0" t="str">
        <f aca="false">IF(F633="","",ROW())</f>
        <v/>
      </c>
      <c r="H633" s="0" t="str">
        <f aca="false">IF(OR(F633&lt;&gt;Rapport!$C$1,F633=""),"",ROW())</f>
        <v/>
      </c>
      <c r="I633" s="17" t="str">
        <f aca="true">IF(ROW()-1&lt;=H$1,INDIRECT("Inventaires!d"&amp;SMALL(H$2:H$1000,ROW()-1)+1,1),"")</f>
        <v/>
      </c>
    </row>
    <row r="634" customFormat="false" ht="13.8" hidden="false" customHeight="false" outlineLevel="0" collapsed="false">
      <c r="B634" s="14" t="str">
        <f aca="true">IF(ROW()-1&lt;=G$1,INDIRECT("LD!I"&amp;SMALL(G$2:G$1000,ROW()-1),1),"")</f>
        <v/>
      </c>
      <c r="D634" s="17" t="str">
        <f aca="false">IF(Inventaires!H635="","",Inventaires!H635)</f>
        <v/>
      </c>
      <c r="E634" s="0" t="str">
        <f aca="false">IF(OR(D634="",D634=D635),"",ROW())</f>
        <v/>
      </c>
      <c r="F634" s="0" t="str">
        <f aca="false">IF(OR(Inventaires!H635="",Rapport!A$2&lt;&gt;Inventaires!H635),"",Inventaires!I635)</f>
        <v/>
      </c>
      <c r="G634" s="0" t="str">
        <f aca="false">IF(F634="","",ROW())</f>
        <v/>
      </c>
      <c r="H634" s="0" t="str">
        <f aca="false">IF(OR(F634&lt;&gt;Rapport!$C$1,F634=""),"",ROW())</f>
        <v/>
      </c>
      <c r="I634" s="17" t="str">
        <f aca="true">IF(ROW()-1&lt;=H$1,INDIRECT("Inventaires!d"&amp;SMALL(H$2:H$1000,ROW()-1)+1,1),"")</f>
        <v/>
      </c>
    </row>
    <row r="635" customFormat="false" ht="13.8" hidden="false" customHeight="false" outlineLevel="0" collapsed="false">
      <c r="B635" s="14" t="str">
        <f aca="true">IF(ROW()-1&lt;=G$1,INDIRECT("LD!I"&amp;SMALL(G$2:G$1000,ROW()-1),1),"")</f>
        <v/>
      </c>
      <c r="D635" s="17" t="str">
        <f aca="false">IF(Inventaires!H636="","",Inventaires!H636)</f>
        <v/>
      </c>
      <c r="E635" s="0" t="str">
        <f aca="false">IF(OR(D635="",D635=D636),"",ROW())</f>
        <v/>
      </c>
      <c r="F635" s="0" t="str">
        <f aca="false">IF(OR(Inventaires!H636="",Rapport!A$2&lt;&gt;Inventaires!H636),"",Inventaires!I636)</f>
        <v/>
      </c>
      <c r="G635" s="0" t="str">
        <f aca="false">IF(F635="","",ROW())</f>
        <v/>
      </c>
      <c r="H635" s="0" t="str">
        <f aca="false">IF(OR(F635&lt;&gt;Rapport!$C$1,F635=""),"",ROW())</f>
        <v/>
      </c>
      <c r="I635" s="17" t="str">
        <f aca="true">IF(ROW()-1&lt;=H$1,INDIRECT("Inventaires!d"&amp;SMALL(H$2:H$1000,ROW()-1)+1,1),"")</f>
        <v/>
      </c>
    </row>
    <row r="636" customFormat="false" ht="13.8" hidden="false" customHeight="false" outlineLevel="0" collapsed="false">
      <c r="B636" s="14" t="str">
        <f aca="true">IF(ROW()-1&lt;=G$1,INDIRECT("LD!I"&amp;SMALL(G$2:G$1000,ROW()-1),1),"")</f>
        <v/>
      </c>
      <c r="D636" s="17" t="str">
        <f aca="false">IF(Inventaires!H637="","",Inventaires!H637)</f>
        <v/>
      </c>
      <c r="E636" s="0" t="str">
        <f aca="false">IF(OR(D636="",D636=D637),"",ROW())</f>
        <v/>
      </c>
      <c r="F636" s="0" t="str">
        <f aca="false">IF(OR(Inventaires!H637="",Rapport!A$2&lt;&gt;Inventaires!H637),"",Inventaires!I637)</f>
        <v/>
      </c>
      <c r="G636" s="0" t="str">
        <f aca="false">IF(F636="","",ROW())</f>
        <v/>
      </c>
      <c r="H636" s="0" t="str">
        <f aca="false">IF(OR(F636&lt;&gt;Rapport!$C$1,F636=""),"",ROW())</f>
        <v/>
      </c>
      <c r="I636" s="17" t="str">
        <f aca="true">IF(ROW()-1&lt;=H$1,INDIRECT("Inventaires!d"&amp;SMALL(H$2:H$1000,ROW()-1)+1,1),"")</f>
        <v/>
      </c>
    </row>
    <row r="637" customFormat="false" ht="13.8" hidden="false" customHeight="false" outlineLevel="0" collapsed="false">
      <c r="B637" s="14" t="str">
        <f aca="true">IF(ROW()-1&lt;=G$1,INDIRECT("LD!I"&amp;SMALL(G$2:G$1000,ROW()-1),1),"")</f>
        <v/>
      </c>
      <c r="D637" s="17" t="str">
        <f aca="false">IF(Inventaires!H638="","",Inventaires!H638)</f>
        <v/>
      </c>
      <c r="E637" s="0" t="str">
        <f aca="false">IF(OR(D637="",D637=D638),"",ROW())</f>
        <v/>
      </c>
      <c r="F637" s="0" t="str">
        <f aca="false">IF(OR(Inventaires!H638="",Rapport!A$2&lt;&gt;Inventaires!H638),"",Inventaires!I638)</f>
        <v/>
      </c>
      <c r="G637" s="0" t="str">
        <f aca="false">IF(F637="","",ROW())</f>
        <v/>
      </c>
      <c r="H637" s="0" t="str">
        <f aca="false">IF(OR(F637&lt;&gt;Rapport!$C$1,F637=""),"",ROW())</f>
        <v/>
      </c>
      <c r="I637" s="17" t="str">
        <f aca="true">IF(ROW()-1&lt;=H$1,INDIRECT("Inventaires!d"&amp;SMALL(H$2:H$1000,ROW()-1)+1,1),"")</f>
        <v/>
      </c>
    </row>
    <row r="638" customFormat="false" ht="13.8" hidden="false" customHeight="false" outlineLevel="0" collapsed="false">
      <c r="B638" s="14" t="str">
        <f aca="true">IF(ROW()-1&lt;=G$1,INDIRECT("LD!I"&amp;SMALL(G$2:G$1000,ROW()-1),1),"")</f>
        <v/>
      </c>
      <c r="D638" s="17" t="str">
        <f aca="false">IF(Inventaires!H639="","",Inventaires!H639)</f>
        <v/>
      </c>
      <c r="E638" s="0" t="str">
        <f aca="false">IF(OR(D638="",D638=D639),"",ROW())</f>
        <v/>
      </c>
      <c r="F638" s="0" t="str">
        <f aca="false">IF(OR(Inventaires!H639="",Rapport!A$2&lt;&gt;Inventaires!H639),"",Inventaires!I639)</f>
        <v/>
      </c>
      <c r="G638" s="0" t="str">
        <f aca="false">IF(F638="","",ROW())</f>
        <v/>
      </c>
      <c r="H638" s="0" t="str">
        <f aca="false">IF(OR(F638&lt;&gt;Rapport!$C$1,F638=""),"",ROW())</f>
        <v/>
      </c>
      <c r="I638" s="17" t="str">
        <f aca="true">IF(ROW()-1&lt;=H$1,INDIRECT("Inventaires!d"&amp;SMALL(H$2:H$1000,ROW()-1)+1,1),"")</f>
        <v/>
      </c>
    </row>
    <row r="639" customFormat="false" ht="13.8" hidden="false" customHeight="false" outlineLevel="0" collapsed="false">
      <c r="B639" s="14" t="str">
        <f aca="true">IF(ROW()-1&lt;=G$1,INDIRECT("LD!I"&amp;SMALL(G$2:G$1000,ROW()-1),1),"")</f>
        <v/>
      </c>
      <c r="D639" s="17" t="str">
        <f aca="false">IF(Inventaires!H640="","",Inventaires!H640)</f>
        <v/>
      </c>
      <c r="E639" s="0" t="str">
        <f aca="false">IF(OR(D639="",D639=D640),"",ROW())</f>
        <v/>
      </c>
      <c r="F639" s="0" t="str">
        <f aca="false">IF(OR(Inventaires!H640="",Rapport!A$2&lt;&gt;Inventaires!H640),"",Inventaires!I640)</f>
        <v/>
      </c>
      <c r="G639" s="0" t="str">
        <f aca="false">IF(F639="","",ROW())</f>
        <v/>
      </c>
      <c r="H639" s="0" t="str">
        <f aca="false">IF(OR(F639&lt;&gt;Rapport!$C$1,F639=""),"",ROW())</f>
        <v/>
      </c>
      <c r="I639" s="17" t="str">
        <f aca="true">IF(ROW()-1&lt;=H$1,INDIRECT("Inventaires!d"&amp;SMALL(H$2:H$1000,ROW()-1)+1,1),"")</f>
        <v/>
      </c>
    </row>
    <row r="640" customFormat="false" ht="13.8" hidden="false" customHeight="false" outlineLevel="0" collapsed="false">
      <c r="B640" s="14" t="str">
        <f aca="true">IF(ROW()-1&lt;=G$1,INDIRECT("LD!I"&amp;SMALL(G$2:G$1000,ROW()-1),1),"")</f>
        <v/>
      </c>
      <c r="D640" s="17" t="str">
        <f aca="false">IF(Inventaires!H641="","",Inventaires!H641)</f>
        <v/>
      </c>
      <c r="E640" s="0" t="str">
        <f aca="false">IF(OR(D640="",D640=D641),"",ROW())</f>
        <v/>
      </c>
      <c r="F640" s="0" t="str">
        <f aca="false">IF(OR(Inventaires!H641="",Rapport!A$2&lt;&gt;Inventaires!H641),"",Inventaires!I641)</f>
        <v/>
      </c>
      <c r="G640" s="0" t="str">
        <f aca="false">IF(F640="","",ROW())</f>
        <v/>
      </c>
      <c r="H640" s="0" t="str">
        <f aca="false">IF(OR(F640&lt;&gt;Rapport!$C$1,F640=""),"",ROW())</f>
        <v/>
      </c>
      <c r="I640" s="17" t="str">
        <f aca="true">IF(ROW()-1&lt;=H$1,INDIRECT("Inventaires!d"&amp;SMALL(H$2:H$1000,ROW()-1)+1,1),"")</f>
        <v/>
      </c>
    </row>
    <row r="641" customFormat="false" ht="13.8" hidden="false" customHeight="false" outlineLevel="0" collapsed="false">
      <c r="B641" s="14" t="str">
        <f aca="true">IF(ROW()-1&lt;=G$1,INDIRECT("LD!I"&amp;SMALL(G$2:G$1000,ROW()-1),1),"")</f>
        <v/>
      </c>
      <c r="D641" s="17" t="str">
        <f aca="false">IF(Inventaires!H642="","",Inventaires!H642)</f>
        <v/>
      </c>
      <c r="E641" s="0" t="str">
        <f aca="false">IF(OR(D641="",D641=D642),"",ROW())</f>
        <v/>
      </c>
      <c r="F641" s="0" t="str">
        <f aca="false">IF(OR(Inventaires!H642="",Rapport!A$2&lt;&gt;Inventaires!H642),"",Inventaires!I642)</f>
        <v/>
      </c>
      <c r="G641" s="0" t="str">
        <f aca="false">IF(F641="","",ROW())</f>
        <v/>
      </c>
      <c r="H641" s="0" t="str">
        <f aca="false">IF(OR(F641&lt;&gt;Rapport!$C$1,F641=""),"",ROW())</f>
        <v/>
      </c>
      <c r="I641" s="17" t="str">
        <f aca="true">IF(ROW()-1&lt;=H$1,INDIRECT("Inventaires!d"&amp;SMALL(H$2:H$1000,ROW()-1)+1,1),"")</f>
        <v/>
      </c>
    </row>
    <row r="642" customFormat="false" ht="13.8" hidden="false" customHeight="false" outlineLevel="0" collapsed="false">
      <c r="B642" s="14" t="str">
        <f aca="true">IF(ROW()-1&lt;=G$1,INDIRECT("LD!I"&amp;SMALL(G$2:G$1000,ROW()-1),1),"")</f>
        <v/>
      </c>
      <c r="D642" s="17" t="str">
        <f aca="false">IF(Inventaires!H643="","",Inventaires!H643)</f>
        <v/>
      </c>
      <c r="E642" s="0" t="str">
        <f aca="false">IF(OR(D642="",D642=D643),"",ROW())</f>
        <v/>
      </c>
      <c r="F642" s="0" t="str">
        <f aca="false">IF(OR(Inventaires!H643="",Rapport!A$2&lt;&gt;Inventaires!H643),"",Inventaires!I643)</f>
        <v/>
      </c>
      <c r="G642" s="0" t="str">
        <f aca="false">IF(F642="","",ROW())</f>
        <v/>
      </c>
      <c r="H642" s="0" t="str">
        <f aca="false">IF(OR(F642&lt;&gt;Rapport!$C$1,F642=""),"",ROW())</f>
        <v/>
      </c>
      <c r="I642" s="17" t="str">
        <f aca="true">IF(ROW()-1&lt;=H$1,INDIRECT("Inventaires!d"&amp;SMALL(H$2:H$1000,ROW()-1)+1,1),"")</f>
        <v/>
      </c>
    </row>
    <row r="643" customFormat="false" ht="13.8" hidden="false" customHeight="false" outlineLevel="0" collapsed="false">
      <c r="B643" s="14" t="str">
        <f aca="true">IF(ROW()-1&lt;=G$1,INDIRECT("LD!I"&amp;SMALL(G$2:G$1000,ROW()-1),1),"")</f>
        <v/>
      </c>
      <c r="D643" s="17" t="str">
        <f aca="false">IF(Inventaires!H644="","",Inventaires!H644)</f>
        <v/>
      </c>
      <c r="E643" s="0" t="str">
        <f aca="false">IF(OR(D643="",D643=D644),"",ROW())</f>
        <v/>
      </c>
      <c r="F643" s="0" t="str">
        <f aca="false">IF(OR(Inventaires!H644="",Rapport!A$2&lt;&gt;Inventaires!H644),"",Inventaires!I644)</f>
        <v/>
      </c>
      <c r="G643" s="0" t="str">
        <f aca="false">IF(F643="","",ROW())</f>
        <v/>
      </c>
      <c r="H643" s="0" t="str">
        <f aca="false">IF(OR(F643&lt;&gt;Rapport!$C$1,F643=""),"",ROW())</f>
        <v/>
      </c>
      <c r="I643" s="17" t="str">
        <f aca="true">IF(ROW()-1&lt;=H$1,INDIRECT("Inventaires!d"&amp;SMALL(H$2:H$1000,ROW()-1)+1,1),"")</f>
        <v/>
      </c>
    </row>
    <row r="644" customFormat="false" ht="13.8" hidden="false" customHeight="false" outlineLevel="0" collapsed="false">
      <c r="B644" s="14" t="str">
        <f aca="true">IF(ROW()-1&lt;=G$1,INDIRECT("LD!I"&amp;SMALL(G$2:G$1000,ROW()-1),1),"")</f>
        <v/>
      </c>
      <c r="D644" s="17" t="str">
        <f aca="false">IF(Inventaires!H645="","",Inventaires!H645)</f>
        <v/>
      </c>
      <c r="E644" s="0" t="str">
        <f aca="false">IF(OR(D644="",D644=D645),"",ROW())</f>
        <v/>
      </c>
      <c r="F644" s="0" t="str">
        <f aca="false">IF(OR(Inventaires!H645="",Rapport!A$2&lt;&gt;Inventaires!H645),"",Inventaires!I645)</f>
        <v/>
      </c>
      <c r="G644" s="0" t="str">
        <f aca="false">IF(F644="","",ROW())</f>
        <v/>
      </c>
      <c r="H644" s="0" t="str">
        <f aca="false">IF(OR(F644&lt;&gt;Rapport!$C$1,F644=""),"",ROW())</f>
        <v/>
      </c>
      <c r="I644" s="17" t="str">
        <f aca="true">IF(ROW()-1&lt;=H$1,INDIRECT("Inventaires!d"&amp;SMALL(H$2:H$1000,ROW()-1)+1,1),"")</f>
        <v/>
      </c>
    </row>
    <row r="645" customFormat="false" ht="13.8" hidden="false" customHeight="false" outlineLevel="0" collapsed="false">
      <c r="B645" s="14" t="str">
        <f aca="true">IF(ROW()-1&lt;=G$1,INDIRECT("LD!I"&amp;SMALL(G$2:G$1000,ROW()-1),1),"")</f>
        <v/>
      </c>
      <c r="D645" s="17" t="str">
        <f aca="false">IF(Inventaires!H646="","",Inventaires!H646)</f>
        <v/>
      </c>
      <c r="E645" s="0" t="str">
        <f aca="false">IF(OR(D645="",D645=D646),"",ROW())</f>
        <v/>
      </c>
      <c r="F645" s="0" t="str">
        <f aca="false">IF(OR(Inventaires!H646="",Rapport!A$2&lt;&gt;Inventaires!H646),"",Inventaires!I646)</f>
        <v/>
      </c>
      <c r="G645" s="0" t="str">
        <f aca="false">IF(F645="","",ROW())</f>
        <v/>
      </c>
      <c r="H645" s="0" t="str">
        <f aca="false">IF(OR(F645&lt;&gt;Rapport!$C$1,F645=""),"",ROW())</f>
        <v/>
      </c>
      <c r="I645" s="17" t="str">
        <f aca="true">IF(ROW()-1&lt;=H$1,INDIRECT("Inventaires!d"&amp;SMALL(H$2:H$1000,ROW()-1)+1,1),"")</f>
        <v/>
      </c>
    </row>
    <row r="646" customFormat="false" ht="13.8" hidden="false" customHeight="false" outlineLevel="0" collapsed="false">
      <c r="B646" s="14" t="str">
        <f aca="true">IF(ROW()-1&lt;=G$1,INDIRECT("LD!I"&amp;SMALL(G$2:G$1000,ROW()-1),1),"")</f>
        <v/>
      </c>
      <c r="D646" s="17" t="str">
        <f aca="false">IF(Inventaires!H647="","",Inventaires!H647)</f>
        <v/>
      </c>
      <c r="E646" s="0" t="str">
        <f aca="false">IF(OR(D646="",D646=D647),"",ROW())</f>
        <v/>
      </c>
      <c r="F646" s="0" t="str">
        <f aca="false">IF(OR(Inventaires!H647="",Rapport!A$2&lt;&gt;Inventaires!H647),"",Inventaires!I647)</f>
        <v/>
      </c>
      <c r="G646" s="0" t="str">
        <f aca="false">IF(F646="","",ROW())</f>
        <v/>
      </c>
      <c r="H646" s="0" t="str">
        <f aca="false">IF(OR(F646&lt;&gt;Rapport!$C$1,F646=""),"",ROW())</f>
        <v/>
      </c>
      <c r="I646" s="17" t="str">
        <f aca="true">IF(ROW()-1&lt;=H$1,INDIRECT("Inventaires!d"&amp;SMALL(H$2:H$1000,ROW()-1)+1,1),"")</f>
        <v/>
      </c>
    </row>
    <row r="647" customFormat="false" ht="13.8" hidden="false" customHeight="false" outlineLevel="0" collapsed="false">
      <c r="B647" s="14" t="str">
        <f aca="true">IF(ROW()-1&lt;=G$1,INDIRECT("LD!I"&amp;SMALL(G$2:G$1000,ROW()-1),1),"")</f>
        <v/>
      </c>
      <c r="D647" s="17" t="str">
        <f aca="false">IF(Inventaires!H648="","",Inventaires!H648)</f>
        <v/>
      </c>
      <c r="E647" s="0" t="str">
        <f aca="false">IF(OR(D647="",D647=D648),"",ROW())</f>
        <v/>
      </c>
      <c r="F647" s="0" t="str">
        <f aca="false">IF(OR(Inventaires!H648="",Rapport!A$2&lt;&gt;Inventaires!H648),"",Inventaires!I648)</f>
        <v/>
      </c>
      <c r="G647" s="0" t="str">
        <f aca="false">IF(F647="","",ROW())</f>
        <v/>
      </c>
      <c r="H647" s="0" t="str">
        <f aca="false">IF(OR(F647&lt;&gt;Rapport!$C$1,F647=""),"",ROW())</f>
        <v/>
      </c>
      <c r="I647" s="17" t="str">
        <f aca="true">IF(ROW()-1&lt;=H$1,INDIRECT("Inventaires!d"&amp;SMALL(H$2:H$1000,ROW()-1)+1,1),"")</f>
        <v/>
      </c>
    </row>
    <row r="648" customFormat="false" ht="13.8" hidden="false" customHeight="false" outlineLevel="0" collapsed="false">
      <c r="B648" s="14" t="str">
        <f aca="true">IF(ROW()-1&lt;=G$1,INDIRECT("LD!I"&amp;SMALL(G$2:G$1000,ROW()-1),1),"")</f>
        <v/>
      </c>
      <c r="D648" s="17" t="str">
        <f aca="false">IF(Inventaires!H649="","",Inventaires!H649)</f>
        <v/>
      </c>
      <c r="E648" s="0" t="str">
        <f aca="false">IF(OR(D648="",D648=D649),"",ROW())</f>
        <v/>
      </c>
      <c r="F648" s="0" t="str">
        <f aca="false">IF(OR(Inventaires!H649="",Rapport!A$2&lt;&gt;Inventaires!H649),"",Inventaires!I649)</f>
        <v/>
      </c>
      <c r="G648" s="0" t="str">
        <f aca="false">IF(F648="","",ROW())</f>
        <v/>
      </c>
      <c r="H648" s="0" t="str">
        <f aca="false">IF(OR(F648&lt;&gt;Rapport!$C$1,F648=""),"",ROW())</f>
        <v/>
      </c>
      <c r="I648" s="17" t="str">
        <f aca="true">IF(ROW()-1&lt;=H$1,INDIRECT("Inventaires!d"&amp;SMALL(H$2:H$1000,ROW()-1)+1,1),"")</f>
        <v/>
      </c>
    </row>
    <row r="649" customFormat="false" ht="13.8" hidden="false" customHeight="false" outlineLevel="0" collapsed="false">
      <c r="B649" s="14" t="str">
        <f aca="true">IF(ROW()-1&lt;=G$1,INDIRECT("LD!I"&amp;SMALL(G$2:G$1000,ROW()-1),1),"")</f>
        <v/>
      </c>
      <c r="D649" s="17" t="str">
        <f aca="false">IF(Inventaires!H650="","",Inventaires!H650)</f>
        <v/>
      </c>
      <c r="E649" s="0" t="str">
        <f aca="false">IF(OR(D649="",D649=D650),"",ROW())</f>
        <v/>
      </c>
      <c r="F649" s="0" t="str">
        <f aca="false">IF(OR(Inventaires!H650="",Rapport!A$2&lt;&gt;Inventaires!H650),"",Inventaires!I650)</f>
        <v/>
      </c>
      <c r="G649" s="0" t="str">
        <f aca="false">IF(F649="","",ROW())</f>
        <v/>
      </c>
      <c r="H649" s="0" t="str">
        <f aca="false">IF(OR(F649&lt;&gt;Rapport!$C$1,F649=""),"",ROW())</f>
        <v/>
      </c>
      <c r="I649" s="17" t="str">
        <f aca="true">IF(ROW()-1&lt;=H$1,INDIRECT("Inventaires!d"&amp;SMALL(H$2:H$1000,ROW()-1)+1,1),"")</f>
        <v/>
      </c>
    </row>
    <row r="650" customFormat="false" ht="13.8" hidden="false" customHeight="false" outlineLevel="0" collapsed="false">
      <c r="B650" s="14" t="str">
        <f aca="true">IF(ROW()-1&lt;=G$1,INDIRECT("LD!I"&amp;SMALL(G$2:G$1000,ROW()-1),1),"")</f>
        <v/>
      </c>
      <c r="D650" s="17" t="str">
        <f aca="false">IF(Inventaires!H651="","",Inventaires!H651)</f>
        <v/>
      </c>
      <c r="E650" s="0" t="str">
        <f aca="false">IF(OR(D650="",D650=D651),"",ROW())</f>
        <v/>
      </c>
      <c r="F650" s="0" t="str">
        <f aca="false">IF(OR(Inventaires!H651="",Rapport!A$2&lt;&gt;Inventaires!H651),"",Inventaires!I651)</f>
        <v/>
      </c>
      <c r="G650" s="0" t="str">
        <f aca="false">IF(F650="","",ROW())</f>
        <v/>
      </c>
      <c r="H650" s="0" t="str">
        <f aca="false">IF(OR(F650&lt;&gt;Rapport!$C$1,F650=""),"",ROW())</f>
        <v/>
      </c>
      <c r="I650" s="17" t="str">
        <f aca="true">IF(ROW()-1&lt;=H$1,INDIRECT("Inventaires!d"&amp;SMALL(H$2:H$1000,ROW()-1)+1,1),"")</f>
        <v/>
      </c>
    </row>
    <row r="651" customFormat="false" ht="13.8" hidden="false" customHeight="false" outlineLevel="0" collapsed="false">
      <c r="B651" s="14" t="str">
        <f aca="true">IF(ROW()-1&lt;=G$1,INDIRECT("LD!I"&amp;SMALL(G$2:G$1000,ROW()-1),1),"")</f>
        <v/>
      </c>
      <c r="D651" s="17" t="str">
        <f aca="false">IF(Inventaires!H652="","",Inventaires!H652)</f>
        <v/>
      </c>
      <c r="E651" s="0" t="str">
        <f aca="false">IF(OR(D651="",D651=D652),"",ROW())</f>
        <v/>
      </c>
      <c r="F651" s="0" t="str">
        <f aca="false">IF(OR(Inventaires!H652="",Rapport!A$2&lt;&gt;Inventaires!H652),"",Inventaires!I652)</f>
        <v/>
      </c>
      <c r="G651" s="0" t="str">
        <f aca="false">IF(F651="","",ROW())</f>
        <v/>
      </c>
      <c r="H651" s="0" t="str">
        <f aca="false">IF(OR(F651&lt;&gt;Rapport!$C$1,F651=""),"",ROW())</f>
        <v/>
      </c>
      <c r="I651" s="17" t="str">
        <f aca="true">IF(ROW()-1&lt;=H$1,INDIRECT("Inventaires!d"&amp;SMALL(H$2:H$1000,ROW()-1)+1,1),"")</f>
        <v/>
      </c>
    </row>
    <row r="652" customFormat="false" ht="13.8" hidden="false" customHeight="false" outlineLevel="0" collapsed="false">
      <c r="B652" s="14" t="str">
        <f aca="true">IF(ROW()-1&lt;=G$1,INDIRECT("LD!I"&amp;SMALL(G$2:G$1000,ROW()-1),1),"")</f>
        <v/>
      </c>
      <c r="D652" s="17" t="str">
        <f aca="false">IF(Inventaires!H653="","",Inventaires!H653)</f>
        <v/>
      </c>
      <c r="E652" s="0" t="str">
        <f aca="false">IF(OR(D652="",D652=D653),"",ROW())</f>
        <v/>
      </c>
      <c r="F652" s="0" t="str">
        <f aca="false">IF(OR(Inventaires!H653="",Rapport!A$2&lt;&gt;Inventaires!H653),"",Inventaires!I653)</f>
        <v/>
      </c>
      <c r="G652" s="0" t="str">
        <f aca="false">IF(F652="","",ROW())</f>
        <v/>
      </c>
      <c r="H652" s="0" t="str">
        <f aca="false">IF(OR(F652&lt;&gt;Rapport!$C$1,F652=""),"",ROW())</f>
        <v/>
      </c>
      <c r="I652" s="17" t="str">
        <f aca="true">IF(ROW()-1&lt;=H$1,INDIRECT("Inventaires!d"&amp;SMALL(H$2:H$1000,ROW()-1)+1,1),"")</f>
        <v/>
      </c>
    </row>
    <row r="653" customFormat="false" ht="13.8" hidden="false" customHeight="false" outlineLevel="0" collapsed="false">
      <c r="B653" s="14" t="str">
        <f aca="true">IF(ROW()-1&lt;=G$1,INDIRECT("LD!I"&amp;SMALL(G$2:G$1000,ROW()-1),1),"")</f>
        <v/>
      </c>
      <c r="D653" s="17" t="str">
        <f aca="false">IF(Inventaires!H654="","",Inventaires!H654)</f>
        <v/>
      </c>
      <c r="E653" s="0" t="str">
        <f aca="false">IF(OR(D653="",D653=D654),"",ROW())</f>
        <v/>
      </c>
      <c r="F653" s="0" t="str">
        <f aca="false">IF(OR(Inventaires!H654="",Rapport!A$2&lt;&gt;Inventaires!H654),"",Inventaires!I654)</f>
        <v/>
      </c>
      <c r="G653" s="0" t="str">
        <f aca="false">IF(F653="","",ROW())</f>
        <v/>
      </c>
      <c r="H653" s="0" t="str">
        <f aca="false">IF(OR(F653&lt;&gt;Rapport!$C$1,F653=""),"",ROW())</f>
        <v/>
      </c>
      <c r="I653" s="17" t="str">
        <f aca="true">IF(ROW()-1&lt;=H$1,INDIRECT("Inventaires!d"&amp;SMALL(H$2:H$1000,ROW()-1)+1,1),"")</f>
        <v/>
      </c>
    </row>
    <row r="654" customFormat="false" ht="13.8" hidden="false" customHeight="false" outlineLevel="0" collapsed="false">
      <c r="B654" s="14" t="str">
        <f aca="true">IF(ROW()-1&lt;=G$1,INDIRECT("LD!I"&amp;SMALL(G$2:G$1000,ROW()-1),1),"")</f>
        <v/>
      </c>
      <c r="D654" s="17" t="str">
        <f aca="false">IF(Inventaires!H655="","",Inventaires!H655)</f>
        <v/>
      </c>
      <c r="E654" s="0" t="str">
        <f aca="false">IF(OR(D654="",D654=D655),"",ROW())</f>
        <v/>
      </c>
      <c r="F654" s="0" t="str">
        <f aca="false">IF(OR(Inventaires!H655="",Rapport!A$2&lt;&gt;Inventaires!H655),"",Inventaires!I655)</f>
        <v/>
      </c>
      <c r="G654" s="0" t="str">
        <f aca="false">IF(F654="","",ROW())</f>
        <v/>
      </c>
      <c r="H654" s="0" t="str">
        <f aca="false">IF(OR(F654&lt;&gt;Rapport!$C$1,F654=""),"",ROW())</f>
        <v/>
      </c>
      <c r="I654" s="17" t="str">
        <f aca="true">IF(ROW()-1&lt;=H$1,INDIRECT("Inventaires!d"&amp;SMALL(H$2:H$1000,ROW()-1)+1,1),"")</f>
        <v/>
      </c>
    </row>
    <row r="655" customFormat="false" ht="13.8" hidden="false" customHeight="false" outlineLevel="0" collapsed="false">
      <c r="B655" s="14" t="str">
        <f aca="true">IF(ROW()-1&lt;=G$1,INDIRECT("LD!I"&amp;SMALL(G$2:G$1000,ROW()-1),1),"")</f>
        <v/>
      </c>
      <c r="D655" s="17" t="str">
        <f aca="false">IF(Inventaires!H656="","",Inventaires!H656)</f>
        <v/>
      </c>
      <c r="E655" s="0" t="str">
        <f aca="false">IF(OR(D655="",D655=D656),"",ROW())</f>
        <v/>
      </c>
      <c r="F655" s="0" t="str">
        <f aca="false">IF(OR(Inventaires!H656="",Rapport!A$2&lt;&gt;Inventaires!H656),"",Inventaires!I656)</f>
        <v/>
      </c>
      <c r="G655" s="0" t="str">
        <f aca="false">IF(F655="","",ROW())</f>
        <v/>
      </c>
      <c r="H655" s="0" t="str">
        <f aca="false">IF(OR(F655&lt;&gt;Rapport!$C$1,F655=""),"",ROW())</f>
        <v/>
      </c>
      <c r="I655" s="17" t="str">
        <f aca="true">IF(ROW()-1&lt;=H$1,INDIRECT("Inventaires!d"&amp;SMALL(H$2:H$1000,ROW()-1)+1,1),"")</f>
        <v/>
      </c>
    </row>
    <row r="656" customFormat="false" ht="13.8" hidden="false" customHeight="false" outlineLevel="0" collapsed="false">
      <c r="B656" s="14" t="str">
        <f aca="true">IF(ROW()-1&lt;=G$1,INDIRECT("LD!I"&amp;SMALL(G$2:G$1000,ROW()-1),1),"")</f>
        <v/>
      </c>
      <c r="D656" s="17" t="str">
        <f aca="false">IF(Inventaires!H657="","",Inventaires!H657)</f>
        <v/>
      </c>
      <c r="E656" s="0" t="str">
        <f aca="false">IF(OR(D656="",D656=D657),"",ROW())</f>
        <v/>
      </c>
      <c r="F656" s="0" t="str">
        <f aca="false">IF(OR(Inventaires!H657="",Rapport!A$2&lt;&gt;Inventaires!H657),"",Inventaires!I657)</f>
        <v/>
      </c>
      <c r="G656" s="0" t="str">
        <f aca="false">IF(F656="","",ROW())</f>
        <v/>
      </c>
      <c r="H656" s="0" t="str">
        <f aca="false">IF(OR(F656&lt;&gt;Rapport!$C$1,F656=""),"",ROW())</f>
        <v/>
      </c>
      <c r="I656" s="17" t="str">
        <f aca="true">IF(ROW()-1&lt;=H$1,INDIRECT("Inventaires!d"&amp;SMALL(H$2:H$1000,ROW()-1)+1,1),"")</f>
        <v/>
      </c>
    </row>
    <row r="657" customFormat="false" ht="13.8" hidden="false" customHeight="false" outlineLevel="0" collapsed="false">
      <c r="B657" s="14" t="str">
        <f aca="true">IF(ROW()-1&lt;=G$1,INDIRECT("LD!I"&amp;SMALL(G$2:G$1000,ROW()-1),1),"")</f>
        <v/>
      </c>
      <c r="D657" s="17" t="str">
        <f aca="false">IF(Inventaires!H658="","",Inventaires!H658)</f>
        <v/>
      </c>
      <c r="E657" s="0" t="str">
        <f aca="false">IF(OR(D657="",D657=D658),"",ROW())</f>
        <v/>
      </c>
      <c r="F657" s="0" t="str">
        <f aca="false">IF(OR(Inventaires!H658="",Rapport!A$2&lt;&gt;Inventaires!H658),"",Inventaires!I658)</f>
        <v/>
      </c>
      <c r="G657" s="0" t="str">
        <f aca="false">IF(F657="","",ROW())</f>
        <v/>
      </c>
      <c r="H657" s="0" t="str">
        <f aca="false">IF(OR(F657&lt;&gt;Rapport!$C$1,F657=""),"",ROW())</f>
        <v/>
      </c>
      <c r="I657" s="17" t="str">
        <f aca="true">IF(ROW()-1&lt;=H$1,INDIRECT("Inventaires!d"&amp;SMALL(H$2:H$1000,ROW()-1)+1,1),"")</f>
        <v/>
      </c>
    </row>
    <row r="658" customFormat="false" ht="13.8" hidden="false" customHeight="false" outlineLevel="0" collapsed="false">
      <c r="B658" s="14" t="str">
        <f aca="true">IF(ROW()-1&lt;=G$1,INDIRECT("LD!I"&amp;SMALL(G$2:G$1000,ROW()-1),1),"")</f>
        <v/>
      </c>
      <c r="D658" s="17" t="str">
        <f aca="false">IF(Inventaires!H659="","",Inventaires!H659)</f>
        <v/>
      </c>
      <c r="E658" s="0" t="str">
        <f aca="false">IF(OR(D658="",D658=D659),"",ROW())</f>
        <v/>
      </c>
      <c r="F658" s="0" t="str">
        <f aca="false">IF(OR(Inventaires!H659="",Rapport!A$2&lt;&gt;Inventaires!H659),"",Inventaires!I659)</f>
        <v/>
      </c>
      <c r="G658" s="0" t="str">
        <f aca="false">IF(F658="","",ROW())</f>
        <v/>
      </c>
      <c r="H658" s="0" t="str">
        <f aca="false">IF(OR(F658&lt;&gt;Rapport!$C$1,F658=""),"",ROW())</f>
        <v/>
      </c>
      <c r="I658" s="17" t="str">
        <f aca="true">IF(ROW()-1&lt;=H$1,INDIRECT("Inventaires!d"&amp;SMALL(H$2:H$1000,ROW()-1)+1,1),"")</f>
        <v/>
      </c>
    </row>
    <row r="659" customFormat="false" ht="13.8" hidden="false" customHeight="false" outlineLevel="0" collapsed="false">
      <c r="B659" s="14" t="str">
        <f aca="true">IF(ROW()-1&lt;=G$1,INDIRECT("LD!I"&amp;SMALL(G$2:G$1000,ROW()-1),1),"")</f>
        <v/>
      </c>
      <c r="D659" s="17" t="str">
        <f aca="false">IF(Inventaires!H660="","",Inventaires!H660)</f>
        <v/>
      </c>
      <c r="E659" s="0" t="str">
        <f aca="false">IF(OR(D659="",D659=D660),"",ROW())</f>
        <v/>
      </c>
      <c r="F659" s="0" t="str">
        <f aca="false">IF(OR(Inventaires!H660="",Rapport!A$2&lt;&gt;Inventaires!H660),"",Inventaires!I660)</f>
        <v/>
      </c>
      <c r="G659" s="0" t="str">
        <f aca="false">IF(F659="","",ROW())</f>
        <v/>
      </c>
      <c r="H659" s="0" t="str">
        <f aca="false">IF(OR(F659&lt;&gt;Rapport!$C$1,F659=""),"",ROW())</f>
        <v/>
      </c>
      <c r="I659" s="17" t="str">
        <f aca="true">IF(ROW()-1&lt;=H$1,INDIRECT("Inventaires!d"&amp;SMALL(H$2:H$1000,ROW()-1)+1,1),"")</f>
        <v/>
      </c>
    </row>
    <row r="660" customFormat="false" ht="13.8" hidden="false" customHeight="false" outlineLevel="0" collapsed="false">
      <c r="B660" s="14" t="str">
        <f aca="true">IF(ROW()-1&lt;=G$1,INDIRECT("LD!I"&amp;SMALL(G$2:G$1000,ROW()-1),1),"")</f>
        <v/>
      </c>
      <c r="D660" s="17" t="str">
        <f aca="false">IF(Inventaires!H661="","",Inventaires!H661)</f>
        <v/>
      </c>
      <c r="E660" s="0" t="str">
        <f aca="false">IF(OR(D660="",D660=D661),"",ROW())</f>
        <v/>
      </c>
      <c r="F660" s="0" t="str">
        <f aca="false">IF(OR(Inventaires!H661="",Rapport!A$2&lt;&gt;Inventaires!H661),"",Inventaires!I661)</f>
        <v/>
      </c>
      <c r="G660" s="0" t="str">
        <f aca="false">IF(F660="","",ROW())</f>
        <v/>
      </c>
      <c r="H660" s="0" t="str">
        <f aca="false">IF(OR(F660&lt;&gt;Rapport!$C$1,F660=""),"",ROW())</f>
        <v/>
      </c>
      <c r="I660" s="17" t="str">
        <f aca="true">IF(ROW()-1&lt;=H$1,INDIRECT("Inventaires!d"&amp;SMALL(H$2:H$1000,ROW()-1)+1,1),"")</f>
        <v/>
      </c>
    </row>
    <row r="661" customFormat="false" ht="13.8" hidden="false" customHeight="false" outlineLevel="0" collapsed="false">
      <c r="B661" s="14" t="str">
        <f aca="true">IF(ROW()-1&lt;=G$1,INDIRECT("LD!I"&amp;SMALL(G$2:G$1000,ROW()-1),1),"")</f>
        <v/>
      </c>
      <c r="D661" s="17" t="str">
        <f aca="false">IF(Inventaires!H662="","",Inventaires!H662)</f>
        <v/>
      </c>
      <c r="E661" s="0" t="str">
        <f aca="false">IF(OR(D661="",D661=D662),"",ROW())</f>
        <v/>
      </c>
      <c r="F661" s="0" t="str">
        <f aca="false">IF(OR(Inventaires!H662="",Rapport!A$2&lt;&gt;Inventaires!H662),"",Inventaires!I662)</f>
        <v/>
      </c>
      <c r="G661" s="0" t="str">
        <f aca="false">IF(F661="","",ROW())</f>
        <v/>
      </c>
      <c r="H661" s="0" t="str">
        <f aca="false">IF(OR(F661&lt;&gt;Rapport!$C$1,F661=""),"",ROW())</f>
        <v/>
      </c>
      <c r="I661" s="17" t="str">
        <f aca="true">IF(ROW()-1&lt;=H$1,INDIRECT("Inventaires!d"&amp;SMALL(H$2:H$1000,ROW()-1)+1,1),"")</f>
        <v/>
      </c>
    </row>
    <row r="662" customFormat="false" ht="13.8" hidden="false" customHeight="false" outlineLevel="0" collapsed="false">
      <c r="B662" s="14" t="str">
        <f aca="true">IF(ROW()-1&lt;=G$1,INDIRECT("LD!I"&amp;SMALL(G$2:G$1000,ROW()-1),1),"")</f>
        <v/>
      </c>
      <c r="D662" s="17" t="str">
        <f aca="false">IF(Inventaires!H663="","",Inventaires!H663)</f>
        <v/>
      </c>
      <c r="E662" s="0" t="str">
        <f aca="false">IF(OR(D662="",D662=D663),"",ROW())</f>
        <v/>
      </c>
      <c r="F662" s="0" t="str">
        <f aca="false">IF(OR(Inventaires!H663="",Rapport!A$2&lt;&gt;Inventaires!H663),"",Inventaires!I663)</f>
        <v/>
      </c>
      <c r="G662" s="0" t="str">
        <f aca="false">IF(F662="","",ROW())</f>
        <v/>
      </c>
      <c r="H662" s="0" t="str">
        <f aca="false">IF(OR(F662&lt;&gt;Rapport!$C$1,F662=""),"",ROW())</f>
        <v/>
      </c>
      <c r="I662" s="17" t="str">
        <f aca="true">IF(ROW()-1&lt;=H$1,INDIRECT("Inventaires!d"&amp;SMALL(H$2:H$1000,ROW()-1)+1,1),"")</f>
        <v/>
      </c>
    </row>
    <row r="663" customFormat="false" ht="13.8" hidden="false" customHeight="false" outlineLevel="0" collapsed="false">
      <c r="B663" s="14" t="str">
        <f aca="true">IF(ROW()-1&lt;=G$1,INDIRECT("LD!I"&amp;SMALL(G$2:G$1000,ROW()-1),1),"")</f>
        <v/>
      </c>
      <c r="D663" s="17" t="str">
        <f aca="false">IF(Inventaires!H664="","",Inventaires!H664)</f>
        <v/>
      </c>
      <c r="E663" s="0" t="str">
        <f aca="false">IF(OR(D663="",D663=D664),"",ROW())</f>
        <v/>
      </c>
      <c r="F663" s="0" t="str">
        <f aca="false">IF(OR(Inventaires!H664="",Rapport!A$2&lt;&gt;Inventaires!H664),"",Inventaires!I664)</f>
        <v/>
      </c>
      <c r="G663" s="0" t="str">
        <f aca="false">IF(F663="","",ROW())</f>
        <v/>
      </c>
      <c r="H663" s="0" t="str">
        <f aca="false">IF(OR(F663&lt;&gt;Rapport!$C$1,F663=""),"",ROW())</f>
        <v/>
      </c>
      <c r="I663" s="17" t="str">
        <f aca="true">IF(ROW()-1&lt;=H$1,INDIRECT("Inventaires!d"&amp;SMALL(H$2:H$1000,ROW()-1)+1,1),"")</f>
        <v/>
      </c>
    </row>
    <row r="664" customFormat="false" ht="13.8" hidden="false" customHeight="false" outlineLevel="0" collapsed="false">
      <c r="B664" s="14" t="str">
        <f aca="true">IF(ROW()-1&lt;=G$1,INDIRECT("LD!I"&amp;SMALL(G$2:G$1000,ROW()-1),1),"")</f>
        <v/>
      </c>
      <c r="D664" s="17" t="str">
        <f aca="false">IF(Inventaires!H665="","",Inventaires!H665)</f>
        <v/>
      </c>
      <c r="E664" s="0" t="str">
        <f aca="false">IF(OR(D664="",D664=D665),"",ROW())</f>
        <v/>
      </c>
      <c r="F664" s="0" t="str">
        <f aca="false">IF(OR(Inventaires!H665="",Rapport!A$2&lt;&gt;Inventaires!H665),"",Inventaires!I665)</f>
        <v/>
      </c>
      <c r="G664" s="0" t="str">
        <f aca="false">IF(F664="","",ROW())</f>
        <v/>
      </c>
      <c r="H664" s="0" t="str">
        <f aca="false">IF(OR(F664&lt;&gt;Rapport!$C$1,F664=""),"",ROW())</f>
        <v/>
      </c>
      <c r="I664" s="17" t="str">
        <f aca="true">IF(ROW()-1&lt;=H$1,INDIRECT("Inventaires!d"&amp;SMALL(H$2:H$1000,ROW()-1)+1,1),"")</f>
        <v/>
      </c>
    </row>
    <row r="665" customFormat="false" ht="13.8" hidden="false" customHeight="false" outlineLevel="0" collapsed="false">
      <c r="B665" s="14" t="str">
        <f aca="true">IF(ROW()-1&lt;=G$1,INDIRECT("LD!I"&amp;SMALL(G$2:G$1000,ROW()-1),1),"")</f>
        <v/>
      </c>
      <c r="D665" s="17" t="str">
        <f aca="false">IF(Inventaires!H666="","",Inventaires!H666)</f>
        <v/>
      </c>
      <c r="E665" s="0" t="str">
        <f aca="false">IF(OR(D665="",D665=D666),"",ROW())</f>
        <v/>
      </c>
      <c r="F665" s="0" t="str">
        <f aca="false">IF(OR(Inventaires!H666="",Rapport!A$2&lt;&gt;Inventaires!H666),"",Inventaires!I666)</f>
        <v/>
      </c>
      <c r="G665" s="0" t="str">
        <f aca="false">IF(F665="","",ROW())</f>
        <v/>
      </c>
      <c r="H665" s="0" t="str">
        <f aca="false">IF(OR(F665&lt;&gt;Rapport!$C$1,F665=""),"",ROW())</f>
        <v/>
      </c>
      <c r="I665" s="17" t="str">
        <f aca="true">IF(ROW()-1&lt;=H$1,INDIRECT("Inventaires!d"&amp;SMALL(H$2:H$1000,ROW()-1)+1,1),"")</f>
        <v/>
      </c>
    </row>
    <row r="666" customFormat="false" ht="13.8" hidden="false" customHeight="false" outlineLevel="0" collapsed="false">
      <c r="B666" s="14" t="str">
        <f aca="true">IF(ROW()-1&lt;=G$1,INDIRECT("LD!I"&amp;SMALL(G$2:G$1000,ROW()-1),1),"")</f>
        <v/>
      </c>
      <c r="D666" s="17" t="str">
        <f aca="false">IF(Inventaires!H667="","",Inventaires!H667)</f>
        <v/>
      </c>
      <c r="E666" s="0" t="str">
        <f aca="false">IF(OR(D666="",D666=D667),"",ROW())</f>
        <v/>
      </c>
      <c r="F666" s="0" t="str">
        <f aca="false">IF(OR(Inventaires!H667="",Rapport!A$2&lt;&gt;Inventaires!H667),"",Inventaires!I667)</f>
        <v/>
      </c>
      <c r="G666" s="0" t="str">
        <f aca="false">IF(F666="","",ROW())</f>
        <v/>
      </c>
      <c r="H666" s="0" t="str">
        <f aca="false">IF(OR(F666&lt;&gt;Rapport!$C$1,F666=""),"",ROW())</f>
        <v/>
      </c>
      <c r="I666" s="17" t="str">
        <f aca="true">IF(ROW()-1&lt;=H$1,INDIRECT("Inventaires!d"&amp;SMALL(H$2:H$1000,ROW()-1)+1,1),"")</f>
        <v/>
      </c>
    </row>
    <row r="667" customFormat="false" ht="13.8" hidden="false" customHeight="false" outlineLevel="0" collapsed="false">
      <c r="B667" s="14" t="str">
        <f aca="true">IF(ROW()-1&lt;=G$1,INDIRECT("LD!I"&amp;SMALL(G$2:G$1000,ROW()-1),1),"")</f>
        <v/>
      </c>
      <c r="D667" s="17" t="str">
        <f aca="false">IF(Inventaires!H668="","",Inventaires!H668)</f>
        <v/>
      </c>
      <c r="E667" s="0" t="str">
        <f aca="false">IF(OR(D667="",D667=D668),"",ROW())</f>
        <v/>
      </c>
      <c r="F667" s="0" t="str">
        <f aca="false">IF(OR(Inventaires!H668="",Rapport!A$2&lt;&gt;Inventaires!H668),"",Inventaires!I668)</f>
        <v/>
      </c>
      <c r="G667" s="0" t="str">
        <f aca="false">IF(F667="","",ROW())</f>
        <v/>
      </c>
      <c r="H667" s="0" t="str">
        <f aca="false">IF(OR(F667&lt;&gt;Rapport!$C$1,F667=""),"",ROW())</f>
        <v/>
      </c>
      <c r="I667" s="17" t="str">
        <f aca="true">IF(ROW()-1&lt;=H$1,INDIRECT("Inventaires!d"&amp;SMALL(H$2:H$1000,ROW()-1)+1,1),"")</f>
        <v/>
      </c>
    </row>
    <row r="668" customFormat="false" ht="13.8" hidden="false" customHeight="false" outlineLevel="0" collapsed="false">
      <c r="B668" s="14" t="str">
        <f aca="true">IF(ROW()-1&lt;=G$1,INDIRECT("LD!I"&amp;SMALL(G$2:G$1000,ROW()-1),1),"")</f>
        <v/>
      </c>
      <c r="D668" s="17" t="str">
        <f aca="false">IF(Inventaires!H669="","",Inventaires!H669)</f>
        <v/>
      </c>
      <c r="E668" s="0" t="str">
        <f aca="false">IF(OR(D668="",D668=D669),"",ROW())</f>
        <v/>
      </c>
      <c r="F668" s="0" t="str">
        <f aca="false">IF(OR(Inventaires!H669="",Rapport!A$2&lt;&gt;Inventaires!H669),"",Inventaires!I669)</f>
        <v/>
      </c>
      <c r="G668" s="0" t="str">
        <f aca="false">IF(F668="","",ROW())</f>
        <v/>
      </c>
      <c r="H668" s="0" t="str">
        <f aca="false">IF(OR(F668&lt;&gt;Rapport!$C$1,F668=""),"",ROW())</f>
        <v/>
      </c>
      <c r="I668" s="17" t="str">
        <f aca="true">IF(ROW()-1&lt;=H$1,INDIRECT("Inventaires!d"&amp;SMALL(H$2:H$1000,ROW()-1)+1,1),"")</f>
        <v/>
      </c>
    </row>
    <row r="669" customFormat="false" ht="13.8" hidden="false" customHeight="false" outlineLevel="0" collapsed="false">
      <c r="B669" s="14" t="str">
        <f aca="true">IF(ROW()-1&lt;=G$1,INDIRECT("LD!I"&amp;SMALL(G$2:G$1000,ROW()-1),1),"")</f>
        <v/>
      </c>
      <c r="D669" s="17" t="str">
        <f aca="false">IF(Inventaires!H670="","",Inventaires!H670)</f>
        <v/>
      </c>
      <c r="E669" s="0" t="str">
        <f aca="false">IF(OR(D669="",D669=D670),"",ROW())</f>
        <v/>
      </c>
      <c r="F669" s="0" t="str">
        <f aca="false">IF(OR(Inventaires!H670="",Rapport!A$2&lt;&gt;Inventaires!H670),"",Inventaires!I670)</f>
        <v/>
      </c>
      <c r="G669" s="0" t="str">
        <f aca="false">IF(F669="","",ROW())</f>
        <v/>
      </c>
      <c r="H669" s="0" t="str">
        <f aca="false">IF(OR(F669&lt;&gt;Rapport!$C$1,F669=""),"",ROW())</f>
        <v/>
      </c>
      <c r="I669" s="17" t="str">
        <f aca="true">IF(ROW()-1&lt;=H$1,INDIRECT("Inventaires!d"&amp;SMALL(H$2:H$1000,ROW()-1)+1,1),"")</f>
        <v/>
      </c>
    </row>
    <row r="670" customFormat="false" ht="13.8" hidden="false" customHeight="false" outlineLevel="0" collapsed="false">
      <c r="B670" s="14" t="str">
        <f aca="true">IF(ROW()-1&lt;=G$1,INDIRECT("LD!I"&amp;SMALL(G$2:G$1000,ROW()-1),1),"")</f>
        <v/>
      </c>
      <c r="D670" s="17" t="str">
        <f aca="false">IF(Inventaires!H671="","",Inventaires!H671)</f>
        <v/>
      </c>
      <c r="E670" s="0" t="str">
        <f aca="false">IF(OR(D670="",D670=D671),"",ROW())</f>
        <v/>
      </c>
      <c r="F670" s="0" t="str">
        <f aca="false">IF(OR(Inventaires!H671="",Rapport!A$2&lt;&gt;Inventaires!H671),"",Inventaires!I671)</f>
        <v/>
      </c>
      <c r="G670" s="0" t="str">
        <f aca="false">IF(F670="","",ROW())</f>
        <v/>
      </c>
      <c r="H670" s="0" t="str">
        <f aca="false">IF(OR(F670&lt;&gt;Rapport!$C$1,F670=""),"",ROW())</f>
        <v/>
      </c>
      <c r="I670" s="17" t="str">
        <f aca="true">IF(ROW()-1&lt;=H$1,INDIRECT("Inventaires!d"&amp;SMALL(H$2:H$1000,ROW()-1)+1,1),"")</f>
        <v/>
      </c>
    </row>
    <row r="671" customFormat="false" ht="13.8" hidden="false" customHeight="false" outlineLevel="0" collapsed="false">
      <c r="B671" s="14" t="str">
        <f aca="true">IF(ROW()-1&lt;=G$1,INDIRECT("LD!I"&amp;SMALL(G$2:G$1000,ROW()-1),1),"")</f>
        <v/>
      </c>
      <c r="D671" s="17" t="str">
        <f aca="false">IF(Inventaires!H672="","",Inventaires!H672)</f>
        <v/>
      </c>
      <c r="E671" s="0" t="str">
        <f aca="false">IF(OR(D671="",D671=D672),"",ROW())</f>
        <v/>
      </c>
      <c r="F671" s="0" t="str">
        <f aca="false">IF(OR(Inventaires!H672="",Rapport!A$2&lt;&gt;Inventaires!H672),"",Inventaires!I672)</f>
        <v/>
      </c>
      <c r="G671" s="0" t="str">
        <f aca="false">IF(F671="","",ROW())</f>
        <v/>
      </c>
      <c r="H671" s="0" t="str">
        <f aca="false">IF(OR(F671&lt;&gt;Rapport!$C$1,F671=""),"",ROW())</f>
        <v/>
      </c>
      <c r="I671" s="17" t="str">
        <f aca="true">IF(ROW()-1&lt;=H$1,INDIRECT("Inventaires!d"&amp;SMALL(H$2:H$1000,ROW()-1)+1,1),"")</f>
        <v/>
      </c>
    </row>
    <row r="672" customFormat="false" ht="13.8" hidden="false" customHeight="false" outlineLevel="0" collapsed="false">
      <c r="B672" s="14" t="str">
        <f aca="true">IF(ROW()-1&lt;=G$1,INDIRECT("LD!I"&amp;SMALL(G$2:G$1000,ROW()-1),1),"")</f>
        <v/>
      </c>
      <c r="D672" s="17" t="str">
        <f aca="false">IF(Inventaires!H673="","",Inventaires!H673)</f>
        <v/>
      </c>
      <c r="E672" s="0" t="str">
        <f aca="false">IF(OR(D672="",D672=D673),"",ROW())</f>
        <v/>
      </c>
      <c r="F672" s="0" t="str">
        <f aca="false">IF(OR(Inventaires!H673="",Rapport!A$2&lt;&gt;Inventaires!H673),"",Inventaires!I673)</f>
        <v/>
      </c>
      <c r="G672" s="0" t="str">
        <f aca="false">IF(F672="","",ROW())</f>
        <v/>
      </c>
      <c r="H672" s="0" t="str">
        <f aca="false">IF(OR(F672&lt;&gt;Rapport!$C$1,F672=""),"",ROW())</f>
        <v/>
      </c>
      <c r="I672" s="17" t="str">
        <f aca="true">IF(ROW()-1&lt;=H$1,INDIRECT("Inventaires!d"&amp;SMALL(H$2:H$1000,ROW()-1)+1,1),"")</f>
        <v/>
      </c>
    </row>
    <row r="673" customFormat="false" ht="13.8" hidden="false" customHeight="false" outlineLevel="0" collapsed="false">
      <c r="B673" s="14" t="str">
        <f aca="true">IF(ROW()-1&lt;=G$1,INDIRECT("LD!I"&amp;SMALL(G$2:G$1000,ROW()-1),1),"")</f>
        <v/>
      </c>
      <c r="D673" s="17" t="str">
        <f aca="false">IF(Inventaires!H674="","",Inventaires!H674)</f>
        <v/>
      </c>
      <c r="E673" s="0" t="str">
        <f aca="false">IF(OR(D673="",D673=D674),"",ROW())</f>
        <v/>
      </c>
      <c r="F673" s="0" t="str">
        <f aca="false">IF(OR(Inventaires!H674="",Rapport!A$2&lt;&gt;Inventaires!H674),"",Inventaires!I674)</f>
        <v/>
      </c>
      <c r="G673" s="0" t="str">
        <f aca="false">IF(F673="","",ROW())</f>
        <v/>
      </c>
      <c r="H673" s="0" t="str">
        <f aca="false">IF(OR(F673&lt;&gt;Rapport!$C$1,F673=""),"",ROW())</f>
        <v/>
      </c>
      <c r="I673" s="17" t="str">
        <f aca="true">IF(ROW()-1&lt;=H$1,INDIRECT("Inventaires!d"&amp;SMALL(H$2:H$1000,ROW()-1)+1,1),"")</f>
        <v/>
      </c>
    </row>
    <row r="674" customFormat="false" ht="13.8" hidden="false" customHeight="false" outlineLevel="0" collapsed="false">
      <c r="B674" s="14" t="str">
        <f aca="true">IF(ROW()-1&lt;=G$1,INDIRECT("LD!I"&amp;SMALL(G$2:G$1000,ROW()-1),1),"")</f>
        <v/>
      </c>
      <c r="D674" s="17" t="str">
        <f aca="false">IF(Inventaires!H675="","",Inventaires!H675)</f>
        <v/>
      </c>
      <c r="E674" s="0" t="str">
        <f aca="false">IF(OR(D674="",D674=D675),"",ROW())</f>
        <v/>
      </c>
      <c r="F674" s="0" t="str">
        <f aca="false">IF(OR(Inventaires!H675="",Rapport!A$2&lt;&gt;Inventaires!H675),"",Inventaires!I675)</f>
        <v/>
      </c>
      <c r="G674" s="0" t="str">
        <f aca="false">IF(F674="","",ROW())</f>
        <v/>
      </c>
      <c r="H674" s="0" t="str">
        <f aca="false">IF(OR(F674&lt;&gt;Rapport!$C$1,F674=""),"",ROW())</f>
        <v/>
      </c>
      <c r="I674" s="17" t="str">
        <f aca="true">IF(ROW()-1&lt;=H$1,INDIRECT("Inventaires!d"&amp;SMALL(H$2:H$1000,ROW()-1)+1,1),"")</f>
        <v/>
      </c>
    </row>
    <row r="675" customFormat="false" ht="13.8" hidden="false" customHeight="false" outlineLevel="0" collapsed="false">
      <c r="B675" s="14" t="str">
        <f aca="true">IF(ROW()-1&lt;=G$1,INDIRECT("LD!I"&amp;SMALL(G$2:G$1000,ROW()-1),1),"")</f>
        <v/>
      </c>
      <c r="D675" s="17" t="str">
        <f aca="false">IF(Inventaires!H676="","",Inventaires!H676)</f>
        <v/>
      </c>
      <c r="E675" s="0" t="str">
        <f aca="false">IF(OR(D675="",D675=D676),"",ROW())</f>
        <v/>
      </c>
      <c r="F675" s="0" t="str">
        <f aca="false">IF(OR(Inventaires!H676="",Rapport!A$2&lt;&gt;Inventaires!H676),"",Inventaires!I676)</f>
        <v/>
      </c>
      <c r="G675" s="0" t="str">
        <f aca="false">IF(F675="","",ROW())</f>
        <v/>
      </c>
      <c r="H675" s="0" t="str">
        <f aca="false">IF(OR(F675&lt;&gt;Rapport!$C$1,F675=""),"",ROW())</f>
        <v/>
      </c>
      <c r="I675" s="17" t="str">
        <f aca="true">IF(ROW()-1&lt;=H$1,INDIRECT("Inventaires!d"&amp;SMALL(H$2:H$1000,ROW()-1)+1,1),"")</f>
        <v/>
      </c>
    </row>
    <row r="676" customFormat="false" ht="13.8" hidden="false" customHeight="false" outlineLevel="0" collapsed="false">
      <c r="B676" s="14" t="str">
        <f aca="true">IF(ROW()-1&lt;=G$1,INDIRECT("LD!I"&amp;SMALL(G$2:G$1000,ROW()-1),1),"")</f>
        <v/>
      </c>
      <c r="D676" s="17" t="str">
        <f aca="false">IF(Inventaires!H677="","",Inventaires!H677)</f>
        <v/>
      </c>
      <c r="E676" s="0" t="str">
        <f aca="false">IF(OR(D676="",D676=D677),"",ROW())</f>
        <v/>
      </c>
      <c r="F676" s="0" t="str">
        <f aca="false">IF(OR(Inventaires!H677="",Rapport!A$2&lt;&gt;Inventaires!H677),"",Inventaires!I677)</f>
        <v/>
      </c>
      <c r="G676" s="0" t="str">
        <f aca="false">IF(F676="","",ROW())</f>
        <v/>
      </c>
      <c r="H676" s="0" t="str">
        <f aca="false">IF(OR(F676&lt;&gt;Rapport!$C$1,F676=""),"",ROW())</f>
        <v/>
      </c>
      <c r="I676" s="17" t="str">
        <f aca="true">IF(ROW()-1&lt;=H$1,INDIRECT("Inventaires!d"&amp;SMALL(H$2:H$1000,ROW()-1)+1,1),"")</f>
        <v/>
      </c>
    </row>
    <row r="677" customFormat="false" ht="13.8" hidden="false" customHeight="false" outlineLevel="0" collapsed="false">
      <c r="B677" s="14" t="str">
        <f aca="true">IF(ROW()-1&lt;=G$1,INDIRECT("LD!I"&amp;SMALL(G$2:G$1000,ROW()-1),1),"")</f>
        <v/>
      </c>
      <c r="D677" s="17" t="str">
        <f aca="false">IF(Inventaires!H678="","",Inventaires!H678)</f>
        <v/>
      </c>
      <c r="E677" s="0" t="str">
        <f aca="false">IF(OR(D677="",D677=D678),"",ROW())</f>
        <v/>
      </c>
      <c r="F677" s="0" t="str">
        <f aca="false">IF(OR(Inventaires!H678="",Rapport!A$2&lt;&gt;Inventaires!H678),"",Inventaires!I678)</f>
        <v/>
      </c>
      <c r="G677" s="0" t="str">
        <f aca="false">IF(F677="","",ROW())</f>
        <v/>
      </c>
      <c r="H677" s="0" t="str">
        <f aca="false">IF(OR(F677&lt;&gt;Rapport!$C$1,F677=""),"",ROW())</f>
        <v/>
      </c>
      <c r="I677" s="17" t="str">
        <f aca="true">IF(ROW()-1&lt;=H$1,INDIRECT("Inventaires!d"&amp;SMALL(H$2:H$1000,ROW()-1)+1,1),"")</f>
        <v/>
      </c>
    </row>
    <row r="678" customFormat="false" ht="13.8" hidden="false" customHeight="false" outlineLevel="0" collapsed="false">
      <c r="B678" s="14" t="str">
        <f aca="true">IF(ROW()-1&lt;=G$1,INDIRECT("LD!I"&amp;SMALL(G$2:G$1000,ROW()-1),1),"")</f>
        <v/>
      </c>
      <c r="D678" s="17" t="str">
        <f aca="false">IF(Inventaires!H679="","",Inventaires!H679)</f>
        <v/>
      </c>
      <c r="E678" s="0" t="str">
        <f aca="false">IF(OR(D678="",D678=D679),"",ROW())</f>
        <v/>
      </c>
      <c r="F678" s="0" t="str">
        <f aca="false">IF(OR(Inventaires!H679="",Rapport!A$2&lt;&gt;Inventaires!H679),"",Inventaires!I679)</f>
        <v/>
      </c>
      <c r="G678" s="0" t="str">
        <f aca="false">IF(F678="","",ROW())</f>
        <v/>
      </c>
      <c r="H678" s="0" t="str">
        <f aca="false">IF(OR(F678&lt;&gt;Rapport!$C$1,F678=""),"",ROW())</f>
        <v/>
      </c>
      <c r="I678" s="17" t="str">
        <f aca="true">IF(ROW()-1&lt;=H$1,INDIRECT("Inventaires!d"&amp;SMALL(H$2:H$1000,ROW()-1)+1,1),"")</f>
        <v/>
      </c>
    </row>
    <row r="679" customFormat="false" ht="13.8" hidden="false" customHeight="false" outlineLevel="0" collapsed="false">
      <c r="B679" s="14" t="str">
        <f aca="true">IF(ROW()-1&lt;=G$1,INDIRECT("LD!I"&amp;SMALL(G$2:G$1000,ROW()-1),1),"")</f>
        <v/>
      </c>
      <c r="D679" s="17" t="str">
        <f aca="false">IF(Inventaires!H680="","",Inventaires!H680)</f>
        <v/>
      </c>
      <c r="E679" s="0" t="str">
        <f aca="false">IF(OR(D679="",D679=D680),"",ROW())</f>
        <v/>
      </c>
      <c r="F679" s="0" t="str">
        <f aca="false">IF(OR(Inventaires!H680="",Rapport!A$2&lt;&gt;Inventaires!H680),"",Inventaires!I680)</f>
        <v/>
      </c>
      <c r="G679" s="0" t="str">
        <f aca="false">IF(F679="","",ROW())</f>
        <v/>
      </c>
      <c r="H679" s="0" t="str">
        <f aca="false">IF(OR(F679&lt;&gt;Rapport!$C$1,F679=""),"",ROW())</f>
        <v/>
      </c>
      <c r="I679" s="17" t="str">
        <f aca="true">IF(ROW()-1&lt;=H$1,INDIRECT("Inventaires!d"&amp;SMALL(H$2:H$1000,ROW()-1)+1,1),"")</f>
        <v/>
      </c>
    </row>
    <row r="680" customFormat="false" ht="13.8" hidden="false" customHeight="false" outlineLevel="0" collapsed="false">
      <c r="B680" s="14" t="str">
        <f aca="true">IF(ROW()-1&lt;=G$1,INDIRECT("LD!I"&amp;SMALL(G$2:G$1000,ROW()-1),1),"")</f>
        <v/>
      </c>
      <c r="D680" s="17" t="str">
        <f aca="false">IF(Inventaires!H681="","",Inventaires!H681)</f>
        <v/>
      </c>
      <c r="E680" s="0" t="str">
        <f aca="false">IF(OR(D680="",D680=D681),"",ROW())</f>
        <v/>
      </c>
      <c r="F680" s="0" t="str">
        <f aca="false">IF(OR(Inventaires!H681="",Rapport!A$2&lt;&gt;Inventaires!H681),"",Inventaires!I681)</f>
        <v/>
      </c>
      <c r="G680" s="0" t="str">
        <f aca="false">IF(F680="","",ROW())</f>
        <v/>
      </c>
      <c r="H680" s="0" t="str">
        <f aca="false">IF(OR(F680&lt;&gt;Rapport!$C$1,F680=""),"",ROW())</f>
        <v/>
      </c>
      <c r="I680" s="17" t="str">
        <f aca="true">IF(ROW()-1&lt;=H$1,INDIRECT("Inventaires!d"&amp;SMALL(H$2:H$1000,ROW()-1)+1,1),"")</f>
        <v/>
      </c>
    </row>
    <row r="681" customFormat="false" ht="13.8" hidden="false" customHeight="false" outlineLevel="0" collapsed="false">
      <c r="B681" s="14" t="str">
        <f aca="true">IF(ROW()-1&lt;=G$1,INDIRECT("LD!I"&amp;SMALL(G$2:G$1000,ROW()-1),1),"")</f>
        <v/>
      </c>
      <c r="D681" s="17" t="str">
        <f aca="false">IF(Inventaires!H682="","",Inventaires!H682)</f>
        <v/>
      </c>
      <c r="E681" s="0" t="str">
        <f aca="false">IF(OR(D681="",D681=D682),"",ROW())</f>
        <v/>
      </c>
      <c r="F681" s="0" t="str">
        <f aca="false">IF(OR(Inventaires!H682="",Rapport!A$2&lt;&gt;Inventaires!H682),"",Inventaires!I682)</f>
        <v/>
      </c>
      <c r="G681" s="0" t="str">
        <f aca="false">IF(F681="","",ROW())</f>
        <v/>
      </c>
      <c r="H681" s="0" t="str">
        <f aca="false">IF(OR(F681&lt;&gt;Rapport!$C$1,F681=""),"",ROW())</f>
        <v/>
      </c>
      <c r="I681" s="17" t="str">
        <f aca="true">IF(ROW()-1&lt;=H$1,INDIRECT("Inventaires!d"&amp;SMALL(H$2:H$1000,ROW()-1)+1,1),"")</f>
        <v/>
      </c>
    </row>
    <row r="682" customFormat="false" ht="13.8" hidden="false" customHeight="false" outlineLevel="0" collapsed="false">
      <c r="B682" s="14" t="str">
        <f aca="true">IF(ROW()-1&lt;=G$1,INDIRECT("LD!I"&amp;SMALL(G$2:G$1000,ROW()-1),1),"")</f>
        <v/>
      </c>
      <c r="D682" s="17" t="str">
        <f aca="false">IF(Inventaires!H683="","",Inventaires!H683)</f>
        <v/>
      </c>
      <c r="E682" s="0" t="str">
        <f aca="false">IF(OR(D682="",D682=D683),"",ROW())</f>
        <v/>
      </c>
      <c r="F682" s="0" t="str">
        <f aca="false">IF(OR(Inventaires!H683="",Rapport!A$2&lt;&gt;Inventaires!H683),"",Inventaires!I683)</f>
        <v/>
      </c>
      <c r="G682" s="0" t="str">
        <f aca="false">IF(F682="","",ROW())</f>
        <v/>
      </c>
      <c r="H682" s="0" t="str">
        <f aca="false">IF(OR(F682&lt;&gt;Rapport!$C$1,F682=""),"",ROW())</f>
        <v/>
      </c>
      <c r="I682" s="17" t="str">
        <f aca="true">IF(ROW()-1&lt;=H$1,INDIRECT("Inventaires!d"&amp;SMALL(H$2:H$1000,ROW()-1)+1,1),"")</f>
        <v/>
      </c>
    </row>
    <row r="683" customFormat="false" ht="13.8" hidden="false" customHeight="false" outlineLevel="0" collapsed="false">
      <c r="B683" s="14" t="str">
        <f aca="true">IF(ROW()-1&lt;=G$1,INDIRECT("LD!I"&amp;SMALL(G$2:G$1000,ROW()-1),1),"")</f>
        <v/>
      </c>
      <c r="D683" s="17" t="str">
        <f aca="false">IF(Inventaires!H684="","",Inventaires!H684)</f>
        <v/>
      </c>
      <c r="E683" s="0" t="str">
        <f aca="false">IF(OR(D683="",D683=D684),"",ROW())</f>
        <v/>
      </c>
      <c r="F683" s="0" t="str">
        <f aca="false">IF(OR(Inventaires!H684="",Rapport!A$2&lt;&gt;Inventaires!H684),"",Inventaires!I684)</f>
        <v/>
      </c>
      <c r="G683" s="0" t="str">
        <f aca="false">IF(F683="","",ROW())</f>
        <v/>
      </c>
      <c r="H683" s="0" t="str">
        <f aca="false">IF(OR(F683&lt;&gt;Rapport!$C$1,F683=""),"",ROW())</f>
        <v/>
      </c>
      <c r="I683" s="17" t="str">
        <f aca="true">IF(ROW()-1&lt;=H$1,INDIRECT("Inventaires!d"&amp;SMALL(H$2:H$1000,ROW()-1)+1,1),"")</f>
        <v/>
      </c>
    </row>
    <row r="684" customFormat="false" ht="13.8" hidden="false" customHeight="false" outlineLevel="0" collapsed="false">
      <c r="B684" s="14" t="str">
        <f aca="true">IF(ROW()-1&lt;=G$1,INDIRECT("LD!I"&amp;SMALL(G$2:G$1000,ROW()-1),1),"")</f>
        <v/>
      </c>
      <c r="D684" s="17" t="str">
        <f aca="false">IF(Inventaires!H685="","",Inventaires!H685)</f>
        <v/>
      </c>
      <c r="E684" s="0" t="str">
        <f aca="false">IF(OR(D684="",D684=D685),"",ROW())</f>
        <v/>
      </c>
      <c r="F684" s="0" t="str">
        <f aca="false">IF(OR(Inventaires!H685="",Rapport!A$2&lt;&gt;Inventaires!H685),"",Inventaires!I685)</f>
        <v/>
      </c>
      <c r="G684" s="0" t="str">
        <f aca="false">IF(F684="","",ROW())</f>
        <v/>
      </c>
      <c r="H684" s="0" t="str">
        <f aca="false">IF(OR(F684&lt;&gt;Rapport!$C$1,F684=""),"",ROW())</f>
        <v/>
      </c>
      <c r="I684" s="17" t="str">
        <f aca="true">IF(ROW()-1&lt;=H$1,INDIRECT("Inventaires!d"&amp;SMALL(H$2:H$1000,ROW()-1)+1,1),"")</f>
        <v/>
      </c>
    </row>
    <row r="685" customFormat="false" ht="13.8" hidden="false" customHeight="false" outlineLevel="0" collapsed="false">
      <c r="B685" s="14" t="str">
        <f aca="true">IF(ROW()-1&lt;=G$1,INDIRECT("LD!I"&amp;SMALL(G$2:G$1000,ROW()-1),1),"")</f>
        <v/>
      </c>
      <c r="D685" s="17" t="str">
        <f aca="false">IF(Inventaires!H686="","",Inventaires!H686)</f>
        <v/>
      </c>
      <c r="E685" s="0" t="str">
        <f aca="false">IF(OR(D685="",D685=D686),"",ROW())</f>
        <v/>
      </c>
      <c r="F685" s="0" t="str">
        <f aca="false">IF(OR(Inventaires!H686="",Rapport!A$2&lt;&gt;Inventaires!H686),"",Inventaires!I686)</f>
        <v/>
      </c>
      <c r="G685" s="0" t="str">
        <f aca="false">IF(F685="","",ROW())</f>
        <v/>
      </c>
      <c r="H685" s="0" t="str">
        <f aca="false">IF(OR(F685&lt;&gt;Rapport!$C$1,F685=""),"",ROW())</f>
        <v/>
      </c>
      <c r="I685" s="17" t="str">
        <f aca="true">IF(ROW()-1&lt;=H$1,INDIRECT("Inventaires!d"&amp;SMALL(H$2:H$1000,ROW()-1)+1,1),"")</f>
        <v/>
      </c>
    </row>
    <row r="686" customFormat="false" ht="13.8" hidden="false" customHeight="false" outlineLevel="0" collapsed="false">
      <c r="B686" s="14" t="str">
        <f aca="true">IF(ROW()-1&lt;=G$1,INDIRECT("LD!I"&amp;SMALL(G$2:G$1000,ROW()-1),1),"")</f>
        <v/>
      </c>
      <c r="D686" s="17" t="str">
        <f aca="false">IF(Inventaires!H687="","",Inventaires!H687)</f>
        <v/>
      </c>
      <c r="E686" s="0" t="str">
        <f aca="false">IF(OR(D686="",D686=D687),"",ROW())</f>
        <v/>
      </c>
      <c r="F686" s="0" t="str">
        <f aca="false">IF(OR(Inventaires!H687="",Rapport!A$2&lt;&gt;Inventaires!H687),"",Inventaires!I687)</f>
        <v/>
      </c>
      <c r="G686" s="0" t="str">
        <f aca="false">IF(F686="","",ROW())</f>
        <v/>
      </c>
      <c r="H686" s="0" t="str">
        <f aca="false">IF(OR(F686&lt;&gt;Rapport!$C$1,F686=""),"",ROW())</f>
        <v/>
      </c>
      <c r="I686" s="17" t="str">
        <f aca="true">IF(ROW()-1&lt;=H$1,INDIRECT("Inventaires!d"&amp;SMALL(H$2:H$1000,ROW()-1)+1,1),"")</f>
        <v/>
      </c>
    </row>
    <row r="687" customFormat="false" ht="13.8" hidden="false" customHeight="false" outlineLevel="0" collapsed="false">
      <c r="B687" s="14" t="str">
        <f aca="true">IF(ROW()-1&lt;=G$1,INDIRECT("LD!I"&amp;SMALL(G$2:G$1000,ROW()-1),1),"")</f>
        <v/>
      </c>
      <c r="D687" s="17" t="str">
        <f aca="false">IF(Inventaires!H688="","",Inventaires!H688)</f>
        <v/>
      </c>
      <c r="E687" s="0" t="str">
        <f aca="false">IF(OR(D687="",D687=D688),"",ROW())</f>
        <v/>
      </c>
      <c r="F687" s="0" t="str">
        <f aca="false">IF(OR(Inventaires!H688="",Rapport!A$2&lt;&gt;Inventaires!H688),"",Inventaires!I688)</f>
        <v/>
      </c>
      <c r="G687" s="0" t="str">
        <f aca="false">IF(F687="","",ROW())</f>
        <v/>
      </c>
      <c r="H687" s="0" t="str">
        <f aca="false">IF(OR(F687&lt;&gt;Rapport!$C$1,F687=""),"",ROW())</f>
        <v/>
      </c>
      <c r="I687" s="17" t="str">
        <f aca="true">IF(ROW()-1&lt;=H$1,INDIRECT("Inventaires!d"&amp;SMALL(H$2:H$1000,ROW()-1)+1,1),"")</f>
        <v/>
      </c>
    </row>
    <row r="688" customFormat="false" ht="13.8" hidden="false" customHeight="false" outlineLevel="0" collapsed="false">
      <c r="B688" s="14" t="str">
        <f aca="true">IF(ROW()-1&lt;=G$1,INDIRECT("LD!I"&amp;SMALL(G$2:G$1000,ROW()-1),1),"")</f>
        <v/>
      </c>
      <c r="D688" s="17" t="str">
        <f aca="false">IF(Inventaires!H689="","",Inventaires!H689)</f>
        <v/>
      </c>
      <c r="E688" s="0" t="str">
        <f aca="false">IF(OR(D688="",D688=D689),"",ROW())</f>
        <v/>
      </c>
      <c r="F688" s="0" t="str">
        <f aca="false">IF(OR(Inventaires!H689="",Rapport!A$2&lt;&gt;Inventaires!H689),"",Inventaires!I689)</f>
        <v/>
      </c>
      <c r="G688" s="0" t="str">
        <f aca="false">IF(F688="","",ROW())</f>
        <v/>
      </c>
      <c r="H688" s="0" t="str">
        <f aca="false">IF(OR(F688&lt;&gt;Rapport!$C$1,F688=""),"",ROW())</f>
        <v/>
      </c>
      <c r="I688" s="17" t="str">
        <f aca="true">IF(ROW()-1&lt;=H$1,INDIRECT("Inventaires!d"&amp;SMALL(H$2:H$1000,ROW()-1)+1,1),"")</f>
        <v/>
      </c>
    </row>
    <row r="689" customFormat="false" ht="13.8" hidden="false" customHeight="false" outlineLevel="0" collapsed="false">
      <c r="B689" s="14" t="str">
        <f aca="true">IF(ROW()-1&lt;=G$1,INDIRECT("LD!I"&amp;SMALL(G$2:G$1000,ROW()-1),1),"")</f>
        <v/>
      </c>
      <c r="D689" s="17" t="str">
        <f aca="false">IF(Inventaires!H690="","",Inventaires!H690)</f>
        <v/>
      </c>
      <c r="E689" s="0" t="str">
        <f aca="false">IF(OR(D689="",D689=D690),"",ROW())</f>
        <v/>
      </c>
      <c r="F689" s="0" t="str">
        <f aca="false">IF(OR(Inventaires!H690="",Rapport!A$2&lt;&gt;Inventaires!H690),"",Inventaires!I690)</f>
        <v/>
      </c>
      <c r="G689" s="0" t="str">
        <f aca="false">IF(F689="","",ROW())</f>
        <v/>
      </c>
      <c r="H689" s="0" t="str">
        <f aca="false">IF(OR(F689&lt;&gt;Rapport!$C$1,F689=""),"",ROW())</f>
        <v/>
      </c>
      <c r="I689" s="17" t="str">
        <f aca="true">IF(ROW()-1&lt;=H$1,INDIRECT("Inventaires!d"&amp;SMALL(H$2:H$1000,ROW()-1)+1,1),"")</f>
        <v/>
      </c>
    </row>
    <row r="690" customFormat="false" ht="13.8" hidden="false" customHeight="false" outlineLevel="0" collapsed="false">
      <c r="B690" s="14" t="str">
        <f aca="true">IF(ROW()-1&lt;=G$1,INDIRECT("LD!I"&amp;SMALL(G$2:G$1000,ROW()-1),1),"")</f>
        <v/>
      </c>
      <c r="D690" s="17" t="str">
        <f aca="false">IF(Inventaires!H691="","",Inventaires!H691)</f>
        <v/>
      </c>
      <c r="E690" s="0" t="str">
        <f aca="false">IF(OR(D690="",D690=D691),"",ROW())</f>
        <v/>
      </c>
      <c r="F690" s="0" t="str">
        <f aca="false">IF(OR(Inventaires!H691="",Rapport!A$2&lt;&gt;Inventaires!H691),"",Inventaires!I691)</f>
        <v/>
      </c>
      <c r="G690" s="0" t="str">
        <f aca="false">IF(F690="","",ROW())</f>
        <v/>
      </c>
      <c r="H690" s="0" t="str">
        <f aca="false">IF(OR(F690&lt;&gt;Rapport!$C$1,F690=""),"",ROW())</f>
        <v/>
      </c>
      <c r="I690" s="17" t="str">
        <f aca="true">IF(ROW()-1&lt;=H$1,INDIRECT("Inventaires!d"&amp;SMALL(H$2:H$1000,ROW()-1)+1,1),"")</f>
        <v/>
      </c>
    </row>
    <row r="691" customFormat="false" ht="13.8" hidden="false" customHeight="false" outlineLevel="0" collapsed="false">
      <c r="B691" s="14" t="str">
        <f aca="true">IF(ROW()-1&lt;=G$1,INDIRECT("LD!I"&amp;SMALL(G$2:G$1000,ROW()-1),1),"")</f>
        <v/>
      </c>
      <c r="D691" s="17" t="str">
        <f aca="false">IF(Inventaires!H692="","",Inventaires!H692)</f>
        <v/>
      </c>
      <c r="E691" s="0" t="str">
        <f aca="false">IF(OR(D691="",D691=D692),"",ROW())</f>
        <v/>
      </c>
      <c r="F691" s="0" t="str">
        <f aca="false">IF(OR(Inventaires!H692="",Rapport!A$2&lt;&gt;Inventaires!H692),"",Inventaires!I692)</f>
        <v/>
      </c>
      <c r="G691" s="0" t="str">
        <f aca="false">IF(F691="","",ROW())</f>
        <v/>
      </c>
      <c r="H691" s="0" t="str">
        <f aca="false">IF(OR(F691&lt;&gt;Rapport!$C$1,F691=""),"",ROW())</f>
        <v/>
      </c>
      <c r="I691" s="17" t="str">
        <f aca="true">IF(ROW()-1&lt;=H$1,INDIRECT("Inventaires!d"&amp;SMALL(H$2:H$1000,ROW()-1)+1,1),"")</f>
        <v/>
      </c>
    </row>
    <row r="692" customFormat="false" ht="13.8" hidden="false" customHeight="false" outlineLevel="0" collapsed="false">
      <c r="B692" s="14" t="str">
        <f aca="true">IF(ROW()-1&lt;=G$1,INDIRECT("LD!I"&amp;SMALL(G$2:G$1000,ROW()-1),1),"")</f>
        <v/>
      </c>
      <c r="D692" s="17" t="str">
        <f aca="false">IF(Inventaires!H693="","",Inventaires!H693)</f>
        <v/>
      </c>
      <c r="E692" s="0" t="str">
        <f aca="false">IF(OR(D692="",D692=D693),"",ROW())</f>
        <v/>
      </c>
      <c r="F692" s="0" t="str">
        <f aca="false">IF(OR(Inventaires!H693="",Rapport!A$2&lt;&gt;Inventaires!H693),"",Inventaires!I693)</f>
        <v/>
      </c>
      <c r="G692" s="0" t="str">
        <f aca="false">IF(F692="","",ROW())</f>
        <v/>
      </c>
      <c r="H692" s="0" t="str">
        <f aca="false">IF(OR(F692&lt;&gt;Rapport!$C$1,F692=""),"",ROW())</f>
        <v/>
      </c>
      <c r="I692" s="17" t="str">
        <f aca="true">IF(ROW()-1&lt;=H$1,INDIRECT("Inventaires!d"&amp;SMALL(H$2:H$1000,ROW()-1)+1,1),"")</f>
        <v/>
      </c>
    </row>
    <row r="693" customFormat="false" ht="13.8" hidden="false" customHeight="false" outlineLevel="0" collapsed="false">
      <c r="B693" s="14" t="str">
        <f aca="true">IF(ROW()-1&lt;=G$1,INDIRECT("LD!I"&amp;SMALL(G$2:G$1000,ROW()-1),1),"")</f>
        <v/>
      </c>
      <c r="D693" s="17" t="str">
        <f aca="false">IF(Inventaires!H694="","",Inventaires!H694)</f>
        <v/>
      </c>
      <c r="E693" s="0" t="str">
        <f aca="false">IF(OR(D693="",D693=D694),"",ROW())</f>
        <v/>
      </c>
      <c r="F693" s="0" t="str">
        <f aca="false">IF(OR(Inventaires!H694="",Rapport!A$2&lt;&gt;Inventaires!H694),"",Inventaires!I694)</f>
        <v/>
      </c>
      <c r="G693" s="0" t="str">
        <f aca="false">IF(F693="","",ROW())</f>
        <v/>
      </c>
      <c r="H693" s="0" t="str">
        <f aca="false">IF(OR(F693&lt;&gt;Rapport!$C$1,F693=""),"",ROW())</f>
        <v/>
      </c>
      <c r="I693" s="17" t="str">
        <f aca="true">IF(ROW()-1&lt;=H$1,INDIRECT("Inventaires!d"&amp;SMALL(H$2:H$1000,ROW()-1)+1,1),"")</f>
        <v/>
      </c>
    </row>
    <row r="694" customFormat="false" ht="13.8" hidden="false" customHeight="false" outlineLevel="0" collapsed="false">
      <c r="B694" s="14" t="str">
        <f aca="true">IF(ROW()-1&lt;=G$1,INDIRECT("LD!I"&amp;SMALL(G$2:G$1000,ROW()-1),1),"")</f>
        <v/>
      </c>
      <c r="D694" s="17" t="str">
        <f aca="false">IF(Inventaires!H695="","",Inventaires!H695)</f>
        <v/>
      </c>
      <c r="E694" s="0" t="str">
        <f aca="false">IF(OR(D694="",D694=D695),"",ROW())</f>
        <v/>
      </c>
      <c r="F694" s="0" t="str">
        <f aca="false">IF(OR(Inventaires!H695="",Rapport!A$2&lt;&gt;Inventaires!H695),"",Inventaires!I695)</f>
        <v/>
      </c>
      <c r="G694" s="0" t="str">
        <f aca="false">IF(F694="","",ROW())</f>
        <v/>
      </c>
      <c r="H694" s="0" t="str">
        <f aca="false">IF(OR(F694&lt;&gt;Rapport!$C$1,F694=""),"",ROW())</f>
        <v/>
      </c>
      <c r="I694" s="17" t="str">
        <f aca="true">IF(ROW()-1&lt;=H$1,INDIRECT("Inventaires!d"&amp;SMALL(H$2:H$1000,ROW()-1)+1,1),"")</f>
        <v/>
      </c>
    </row>
    <row r="695" customFormat="false" ht="13.8" hidden="false" customHeight="false" outlineLevel="0" collapsed="false">
      <c r="B695" s="14" t="str">
        <f aca="true">IF(ROW()-1&lt;=G$1,INDIRECT("LD!I"&amp;SMALL(G$2:G$1000,ROW()-1),1),"")</f>
        <v/>
      </c>
      <c r="D695" s="17" t="str">
        <f aca="false">IF(Inventaires!H696="","",Inventaires!H696)</f>
        <v/>
      </c>
      <c r="E695" s="0" t="str">
        <f aca="false">IF(OR(D695="",D695=D696),"",ROW())</f>
        <v/>
      </c>
      <c r="F695" s="0" t="str">
        <f aca="false">IF(OR(Inventaires!H696="",Rapport!A$2&lt;&gt;Inventaires!H696),"",Inventaires!I696)</f>
        <v/>
      </c>
      <c r="G695" s="0" t="str">
        <f aca="false">IF(F695="","",ROW())</f>
        <v/>
      </c>
      <c r="H695" s="0" t="str">
        <f aca="false">IF(OR(F695&lt;&gt;Rapport!$C$1,F695=""),"",ROW())</f>
        <v/>
      </c>
      <c r="I695" s="17" t="str">
        <f aca="true">IF(ROW()-1&lt;=H$1,INDIRECT("Inventaires!d"&amp;SMALL(H$2:H$1000,ROW()-1)+1,1),"")</f>
        <v/>
      </c>
    </row>
    <row r="696" customFormat="false" ht="13.8" hidden="false" customHeight="false" outlineLevel="0" collapsed="false">
      <c r="B696" s="14" t="str">
        <f aca="true">IF(ROW()-1&lt;=G$1,INDIRECT("LD!I"&amp;SMALL(G$2:G$1000,ROW()-1),1),"")</f>
        <v/>
      </c>
      <c r="D696" s="17" t="str">
        <f aca="false">IF(Inventaires!H697="","",Inventaires!H697)</f>
        <v/>
      </c>
      <c r="E696" s="0" t="str">
        <f aca="false">IF(OR(D696="",D696=D697),"",ROW())</f>
        <v/>
      </c>
      <c r="F696" s="0" t="str">
        <f aca="false">IF(OR(Inventaires!H697="",Rapport!A$2&lt;&gt;Inventaires!H697),"",Inventaires!I697)</f>
        <v/>
      </c>
      <c r="G696" s="0" t="str">
        <f aca="false">IF(F696="","",ROW())</f>
        <v/>
      </c>
      <c r="H696" s="0" t="str">
        <f aca="false">IF(OR(F696&lt;&gt;Rapport!$C$1,F696=""),"",ROW())</f>
        <v/>
      </c>
      <c r="I696" s="17" t="str">
        <f aca="true">IF(ROW()-1&lt;=H$1,INDIRECT("Inventaires!d"&amp;SMALL(H$2:H$1000,ROW()-1)+1,1),"")</f>
        <v/>
      </c>
    </row>
    <row r="697" customFormat="false" ht="13.8" hidden="false" customHeight="false" outlineLevel="0" collapsed="false">
      <c r="B697" s="14" t="str">
        <f aca="true">IF(ROW()-1&lt;=G$1,INDIRECT("LD!I"&amp;SMALL(G$2:G$1000,ROW()-1),1),"")</f>
        <v/>
      </c>
      <c r="D697" s="17" t="str">
        <f aca="false">IF(Inventaires!H698="","",Inventaires!H698)</f>
        <v/>
      </c>
      <c r="E697" s="0" t="str">
        <f aca="false">IF(OR(D697="",D697=D698),"",ROW())</f>
        <v/>
      </c>
      <c r="F697" s="0" t="str">
        <f aca="false">IF(OR(Inventaires!H698="",Rapport!A$2&lt;&gt;Inventaires!H698),"",Inventaires!I698)</f>
        <v/>
      </c>
      <c r="G697" s="0" t="str">
        <f aca="false">IF(F697="","",ROW())</f>
        <v/>
      </c>
      <c r="H697" s="0" t="str">
        <f aca="false">IF(OR(F697&lt;&gt;Rapport!$C$1,F697=""),"",ROW())</f>
        <v/>
      </c>
      <c r="I697" s="17" t="str">
        <f aca="true">IF(ROW()-1&lt;=H$1,INDIRECT("Inventaires!d"&amp;SMALL(H$2:H$1000,ROW()-1)+1,1),"")</f>
        <v/>
      </c>
    </row>
    <row r="698" customFormat="false" ht="13.8" hidden="false" customHeight="false" outlineLevel="0" collapsed="false">
      <c r="B698" s="14" t="str">
        <f aca="true">IF(ROW()-1&lt;=G$1,INDIRECT("LD!I"&amp;SMALL(G$2:G$1000,ROW()-1),1),"")</f>
        <v/>
      </c>
      <c r="D698" s="17" t="str">
        <f aca="false">IF(Inventaires!H699="","",Inventaires!H699)</f>
        <v/>
      </c>
      <c r="E698" s="0" t="str">
        <f aca="false">IF(OR(D698="",D698=D699),"",ROW())</f>
        <v/>
      </c>
      <c r="F698" s="0" t="str">
        <f aca="false">IF(OR(Inventaires!H699="",Rapport!A$2&lt;&gt;Inventaires!H699),"",Inventaires!I699)</f>
        <v/>
      </c>
      <c r="G698" s="0" t="str">
        <f aca="false">IF(F698="","",ROW())</f>
        <v/>
      </c>
      <c r="H698" s="0" t="str">
        <f aca="false">IF(OR(F698&lt;&gt;Rapport!$C$1,F698=""),"",ROW())</f>
        <v/>
      </c>
      <c r="I698" s="17" t="str">
        <f aca="true">IF(ROW()-1&lt;=H$1,INDIRECT("Inventaires!d"&amp;SMALL(H$2:H$1000,ROW()-1)+1,1),"")</f>
        <v/>
      </c>
    </row>
    <row r="699" customFormat="false" ht="13.8" hidden="false" customHeight="false" outlineLevel="0" collapsed="false">
      <c r="B699" s="14" t="str">
        <f aca="true">IF(ROW()-1&lt;=G$1,INDIRECT("LD!I"&amp;SMALL(G$2:G$1000,ROW()-1),1),"")</f>
        <v/>
      </c>
      <c r="D699" s="17" t="str">
        <f aca="false">IF(Inventaires!H700="","",Inventaires!H700)</f>
        <v/>
      </c>
      <c r="E699" s="0" t="str">
        <f aca="false">IF(OR(D699="",D699=D700),"",ROW())</f>
        <v/>
      </c>
      <c r="F699" s="0" t="str">
        <f aca="false">IF(OR(Inventaires!H700="",Rapport!A$2&lt;&gt;Inventaires!H700),"",Inventaires!I700)</f>
        <v/>
      </c>
      <c r="G699" s="0" t="str">
        <f aca="false">IF(F699="","",ROW())</f>
        <v/>
      </c>
      <c r="H699" s="0" t="str">
        <f aca="false">IF(OR(F699&lt;&gt;Rapport!$C$1,F699=""),"",ROW())</f>
        <v/>
      </c>
      <c r="I699" s="17" t="str">
        <f aca="true">IF(ROW()-1&lt;=H$1,INDIRECT("Inventaires!d"&amp;SMALL(H$2:H$1000,ROW()-1)+1,1),"")</f>
        <v/>
      </c>
    </row>
    <row r="700" customFormat="false" ht="13.8" hidden="false" customHeight="false" outlineLevel="0" collapsed="false">
      <c r="B700" s="14" t="str">
        <f aca="true">IF(ROW()-1&lt;=G$1,INDIRECT("LD!I"&amp;SMALL(G$2:G$1000,ROW()-1),1),"")</f>
        <v/>
      </c>
      <c r="D700" s="17" t="str">
        <f aca="false">IF(Inventaires!H701="","",Inventaires!H701)</f>
        <v/>
      </c>
      <c r="E700" s="0" t="str">
        <f aca="false">IF(OR(D700="",D700=D701),"",ROW())</f>
        <v/>
      </c>
      <c r="F700" s="0" t="str">
        <f aca="false">IF(OR(Inventaires!H701="",Rapport!A$2&lt;&gt;Inventaires!H701),"",Inventaires!I701)</f>
        <v/>
      </c>
      <c r="G700" s="0" t="str">
        <f aca="false">IF(F700="","",ROW())</f>
        <v/>
      </c>
      <c r="H700" s="0" t="str">
        <f aca="false">IF(OR(F700&lt;&gt;Rapport!$C$1,F700=""),"",ROW())</f>
        <v/>
      </c>
      <c r="I700" s="17" t="str">
        <f aca="true">IF(ROW()-1&lt;=H$1,INDIRECT("Inventaires!d"&amp;SMALL(H$2:H$1000,ROW()-1)+1,1),"")</f>
        <v/>
      </c>
    </row>
    <row r="701" customFormat="false" ht="13.8" hidden="false" customHeight="false" outlineLevel="0" collapsed="false">
      <c r="B701" s="14" t="str">
        <f aca="true">IF(ROW()-1&lt;=G$1,INDIRECT("LD!I"&amp;SMALL(G$2:G$1000,ROW()-1),1),"")</f>
        <v/>
      </c>
      <c r="D701" s="17" t="str">
        <f aca="false">IF(Inventaires!H702="","",Inventaires!H702)</f>
        <v/>
      </c>
      <c r="E701" s="0" t="str">
        <f aca="false">IF(OR(D701="",D701=D702),"",ROW())</f>
        <v/>
      </c>
      <c r="F701" s="0" t="str">
        <f aca="false">IF(OR(Inventaires!H702="",Rapport!A$2&lt;&gt;Inventaires!H702),"",Inventaires!I702)</f>
        <v/>
      </c>
      <c r="G701" s="0" t="str">
        <f aca="false">IF(F701="","",ROW())</f>
        <v/>
      </c>
      <c r="H701" s="0" t="str">
        <f aca="false">IF(OR(F701&lt;&gt;Rapport!$C$1,F701=""),"",ROW())</f>
        <v/>
      </c>
      <c r="I701" s="17" t="str">
        <f aca="true">IF(ROW()-1&lt;=H$1,INDIRECT("Inventaires!d"&amp;SMALL(H$2:H$1000,ROW()-1)+1,1),"")</f>
        <v/>
      </c>
    </row>
    <row r="702" customFormat="false" ht="13.8" hidden="false" customHeight="false" outlineLevel="0" collapsed="false">
      <c r="B702" s="14" t="str">
        <f aca="true">IF(ROW()-1&lt;=G$1,INDIRECT("LD!I"&amp;SMALL(G$2:G$1000,ROW()-1),1),"")</f>
        <v/>
      </c>
      <c r="D702" s="17" t="str">
        <f aca="false">IF(Inventaires!H703="","",Inventaires!H703)</f>
        <v/>
      </c>
      <c r="E702" s="0" t="str">
        <f aca="false">IF(OR(D702="",D702=D703),"",ROW())</f>
        <v/>
      </c>
      <c r="F702" s="0" t="str">
        <f aca="false">IF(OR(Inventaires!H703="",Rapport!A$2&lt;&gt;Inventaires!H703),"",Inventaires!I703)</f>
        <v/>
      </c>
      <c r="G702" s="0" t="str">
        <f aca="false">IF(F702="","",ROW())</f>
        <v/>
      </c>
      <c r="H702" s="0" t="str">
        <f aca="false">IF(OR(F702&lt;&gt;Rapport!$C$1,F702=""),"",ROW())</f>
        <v/>
      </c>
      <c r="I702" s="17" t="str">
        <f aca="true">IF(ROW()-1&lt;=H$1,INDIRECT("Inventaires!d"&amp;SMALL(H$2:H$1000,ROW()-1)+1,1),"")</f>
        <v/>
      </c>
    </row>
    <row r="703" customFormat="false" ht="13.8" hidden="false" customHeight="false" outlineLevel="0" collapsed="false">
      <c r="B703" s="14" t="str">
        <f aca="true">IF(ROW()-1&lt;=G$1,INDIRECT("LD!I"&amp;SMALL(G$2:G$1000,ROW()-1),1),"")</f>
        <v/>
      </c>
      <c r="D703" s="17" t="str">
        <f aca="false">IF(Inventaires!H704="","",Inventaires!H704)</f>
        <v/>
      </c>
      <c r="E703" s="0" t="str">
        <f aca="false">IF(OR(D703="",D703=D704),"",ROW())</f>
        <v/>
      </c>
      <c r="F703" s="0" t="str">
        <f aca="false">IF(OR(Inventaires!H704="",Rapport!A$2&lt;&gt;Inventaires!H704),"",Inventaires!I704)</f>
        <v/>
      </c>
      <c r="G703" s="0" t="str">
        <f aca="false">IF(F703="","",ROW())</f>
        <v/>
      </c>
      <c r="H703" s="0" t="str">
        <f aca="false">IF(OR(F703&lt;&gt;Rapport!$C$1,F703=""),"",ROW())</f>
        <v/>
      </c>
      <c r="I703" s="17" t="str">
        <f aca="true">IF(ROW()-1&lt;=H$1,INDIRECT("Inventaires!d"&amp;SMALL(H$2:H$1000,ROW()-1)+1,1),"")</f>
        <v/>
      </c>
    </row>
    <row r="704" customFormat="false" ht="13.8" hidden="false" customHeight="false" outlineLevel="0" collapsed="false">
      <c r="B704" s="14" t="str">
        <f aca="true">IF(ROW()-1&lt;=G$1,INDIRECT("LD!I"&amp;SMALL(G$2:G$1000,ROW()-1),1),"")</f>
        <v/>
      </c>
      <c r="D704" s="17" t="str">
        <f aca="false">IF(Inventaires!H705="","",Inventaires!H705)</f>
        <v/>
      </c>
      <c r="E704" s="0" t="str">
        <f aca="false">IF(OR(D704="",D704=D705),"",ROW())</f>
        <v/>
      </c>
      <c r="F704" s="0" t="str">
        <f aca="false">IF(OR(Inventaires!H705="",Rapport!A$2&lt;&gt;Inventaires!H705),"",Inventaires!I705)</f>
        <v/>
      </c>
      <c r="G704" s="0" t="str">
        <f aca="false">IF(F704="","",ROW())</f>
        <v/>
      </c>
      <c r="H704" s="0" t="str">
        <f aca="false">IF(OR(F704&lt;&gt;Rapport!$C$1,F704=""),"",ROW())</f>
        <v/>
      </c>
      <c r="I704" s="17" t="str">
        <f aca="true">IF(ROW()-1&lt;=H$1,INDIRECT("Inventaires!d"&amp;SMALL(H$2:H$1000,ROW()-1)+1,1),"")</f>
        <v/>
      </c>
    </row>
    <row r="705" customFormat="false" ht="13.8" hidden="false" customHeight="false" outlineLevel="0" collapsed="false">
      <c r="B705" s="14" t="str">
        <f aca="true">IF(ROW()-1&lt;=G$1,INDIRECT("LD!I"&amp;SMALL(G$2:G$1000,ROW()-1),1),"")</f>
        <v/>
      </c>
      <c r="D705" s="17" t="str">
        <f aca="false">IF(Inventaires!H706="","",Inventaires!H706)</f>
        <v/>
      </c>
      <c r="E705" s="0" t="str">
        <f aca="false">IF(OR(D705="",D705=D706),"",ROW())</f>
        <v/>
      </c>
      <c r="F705" s="0" t="str">
        <f aca="false">IF(OR(Inventaires!H706="",Rapport!A$2&lt;&gt;Inventaires!H706),"",Inventaires!I706)</f>
        <v/>
      </c>
      <c r="G705" s="0" t="str">
        <f aca="false">IF(F705="","",ROW())</f>
        <v/>
      </c>
      <c r="H705" s="0" t="str">
        <f aca="false">IF(OR(F705&lt;&gt;Rapport!$C$1,F705=""),"",ROW())</f>
        <v/>
      </c>
      <c r="I705" s="17" t="str">
        <f aca="true">IF(ROW()-1&lt;=H$1,INDIRECT("Inventaires!d"&amp;SMALL(H$2:H$1000,ROW()-1)+1,1),"")</f>
        <v/>
      </c>
    </row>
    <row r="706" customFormat="false" ht="13.8" hidden="false" customHeight="false" outlineLevel="0" collapsed="false">
      <c r="B706" s="14" t="str">
        <f aca="true">IF(ROW()-1&lt;=G$1,INDIRECT("LD!I"&amp;SMALL(G$2:G$1000,ROW()-1),1),"")</f>
        <v/>
      </c>
      <c r="D706" s="17" t="str">
        <f aca="false">IF(Inventaires!H707="","",Inventaires!H707)</f>
        <v/>
      </c>
      <c r="E706" s="0" t="str">
        <f aca="false">IF(OR(D706="",D706=D707),"",ROW())</f>
        <v/>
      </c>
      <c r="F706" s="0" t="str">
        <f aca="false">IF(OR(Inventaires!H707="",Rapport!A$2&lt;&gt;Inventaires!H707),"",Inventaires!I707)</f>
        <v/>
      </c>
      <c r="G706" s="0" t="str">
        <f aca="false">IF(F706="","",ROW())</f>
        <v/>
      </c>
      <c r="H706" s="0" t="str">
        <f aca="false">IF(OR(F706&lt;&gt;Rapport!$C$1,F706=""),"",ROW())</f>
        <v/>
      </c>
      <c r="I706" s="17" t="str">
        <f aca="true">IF(ROW()-1&lt;=H$1,INDIRECT("Inventaires!d"&amp;SMALL(H$2:H$1000,ROW()-1)+1,1),"")</f>
        <v/>
      </c>
    </row>
    <row r="707" customFormat="false" ht="13.8" hidden="false" customHeight="false" outlineLevel="0" collapsed="false">
      <c r="B707" s="14" t="str">
        <f aca="true">IF(ROW()-1&lt;=G$1,INDIRECT("LD!I"&amp;SMALL(G$2:G$1000,ROW()-1),1),"")</f>
        <v/>
      </c>
      <c r="D707" s="17" t="str">
        <f aca="false">IF(Inventaires!H708="","",Inventaires!H708)</f>
        <v/>
      </c>
      <c r="E707" s="0" t="str">
        <f aca="false">IF(OR(D707="",D707=D708),"",ROW())</f>
        <v/>
      </c>
      <c r="F707" s="0" t="str">
        <f aca="false">IF(OR(Inventaires!H708="",Rapport!A$2&lt;&gt;Inventaires!H708),"",Inventaires!I708)</f>
        <v/>
      </c>
      <c r="G707" s="0" t="str">
        <f aca="false">IF(F707="","",ROW())</f>
        <v/>
      </c>
      <c r="H707" s="0" t="str">
        <f aca="false">IF(OR(F707&lt;&gt;Rapport!$C$1,F707=""),"",ROW())</f>
        <v/>
      </c>
      <c r="I707" s="17" t="str">
        <f aca="true">IF(ROW()-1&lt;=H$1,INDIRECT("Inventaires!d"&amp;SMALL(H$2:H$1000,ROW()-1)+1,1),"")</f>
        <v/>
      </c>
    </row>
    <row r="708" customFormat="false" ht="13.8" hidden="false" customHeight="false" outlineLevel="0" collapsed="false">
      <c r="B708" s="14" t="str">
        <f aca="true">IF(ROW()-1&lt;=G$1,INDIRECT("LD!I"&amp;SMALL(G$2:G$1000,ROW()-1),1),"")</f>
        <v/>
      </c>
      <c r="D708" s="17" t="str">
        <f aca="false">IF(Inventaires!H709="","",Inventaires!H709)</f>
        <v/>
      </c>
      <c r="E708" s="0" t="str">
        <f aca="false">IF(OR(D708="",D708=D709),"",ROW())</f>
        <v/>
      </c>
      <c r="F708" s="0" t="str">
        <f aca="false">IF(OR(Inventaires!H709="",Rapport!A$2&lt;&gt;Inventaires!H709),"",Inventaires!I709)</f>
        <v/>
      </c>
      <c r="G708" s="0" t="str">
        <f aca="false">IF(F708="","",ROW())</f>
        <v/>
      </c>
      <c r="H708" s="0" t="str">
        <f aca="false">IF(OR(F708&lt;&gt;Rapport!$C$1,F708=""),"",ROW())</f>
        <v/>
      </c>
      <c r="I708" s="17" t="str">
        <f aca="true">IF(ROW()-1&lt;=H$1,INDIRECT("Inventaires!d"&amp;SMALL(H$2:H$1000,ROW()-1)+1,1),"")</f>
        <v/>
      </c>
    </row>
    <row r="709" customFormat="false" ht="13.8" hidden="false" customHeight="false" outlineLevel="0" collapsed="false">
      <c r="B709" s="14" t="str">
        <f aca="true">IF(ROW()-1&lt;=G$1,INDIRECT("LD!I"&amp;SMALL(G$2:G$1000,ROW()-1),1),"")</f>
        <v/>
      </c>
      <c r="D709" s="17" t="str">
        <f aca="false">IF(Inventaires!H710="","",Inventaires!H710)</f>
        <v/>
      </c>
      <c r="E709" s="0" t="str">
        <f aca="false">IF(OR(D709="",D709=D710),"",ROW())</f>
        <v/>
      </c>
      <c r="F709" s="0" t="str">
        <f aca="false">IF(OR(Inventaires!H710="",Rapport!A$2&lt;&gt;Inventaires!H710),"",Inventaires!I710)</f>
        <v/>
      </c>
      <c r="G709" s="0" t="str">
        <f aca="false">IF(F709="","",ROW())</f>
        <v/>
      </c>
      <c r="H709" s="0" t="str">
        <f aca="false">IF(OR(F709&lt;&gt;Rapport!$C$1,F709=""),"",ROW())</f>
        <v/>
      </c>
      <c r="I709" s="17" t="str">
        <f aca="true">IF(ROW()-1&lt;=H$1,INDIRECT("Inventaires!d"&amp;SMALL(H$2:H$1000,ROW()-1)+1,1),"")</f>
        <v/>
      </c>
    </row>
    <row r="710" customFormat="false" ht="13.8" hidden="false" customHeight="false" outlineLevel="0" collapsed="false">
      <c r="B710" s="14" t="str">
        <f aca="true">IF(ROW()-1&lt;=G$1,INDIRECT("LD!I"&amp;SMALL(G$2:G$1000,ROW()-1),1),"")</f>
        <v/>
      </c>
      <c r="D710" s="17" t="str">
        <f aca="false">IF(Inventaires!H711="","",Inventaires!H711)</f>
        <v/>
      </c>
      <c r="E710" s="0" t="str">
        <f aca="false">IF(OR(D710="",D710=D711),"",ROW())</f>
        <v/>
      </c>
      <c r="F710" s="0" t="str">
        <f aca="false">IF(OR(Inventaires!H711="",Rapport!A$2&lt;&gt;Inventaires!H711),"",Inventaires!I711)</f>
        <v/>
      </c>
      <c r="G710" s="0" t="str">
        <f aca="false">IF(F710="","",ROW())</f>
        <v/>
      </c>
      <c r="H710" s="0" t="str">
        <f aca="false">IF(OR(F710&lt;&gt;Rapport!$C$1,F710=""),"",ROW())</f>
        <v/>
      </c>
      <c r="I710" s="17" t="str">
        <f aca="true">IF(ROW()-1&lt;=H$1,INDIRECT("Inventaires!d"&amp;SMALL(H$2:H$1000,ROW()-1)+1,1),"")</f>
        <v/>
      </c>
    </row>
    <row r="711" customFormat="false" ht="13.8" hidden="false" customHeight="false" outlineLevel="0" collapsed="false">
      <c r="B711" s="14" t="str">
        <f aca="true">IF(ROW()-1&lt;=G$1,INDIRECT("LD!I"&amp;SMALL(G$2:G$1000,ROW()-1),1),"")</f>
        <v/>
      </c>
      <c r="D711" s="17" t="str">
        <f aca="false">IF(Inventaires!H712="","",Inventaires!H712)</f>
        <v/>
      </c>
      <c r="E711" s="0" t="str">
        <f aca="false">IF(OR(D711="",D711=D712),"",ROW())</f>
        <v/>
      </c>
      <c r="F711" s="0" t="str">
        <f aca="false">IF(OR(Inventaires!H712="",Rapport!A$2&lt;&gt;Inventaires!H712),"",Inventaires!I712)</f>
        <v/>
      </c>
      <c r="G711" s="0" t="str">
        <f aca="false">IF(F711="","",ROW())</f>
        <v/>
      </c>
      <c r="H711" s="0" t="str">
        <f aca="false">IF(OR(F711&lt;&gt;Rapport!$C$1,F711=""),"",ROW())</f>
        <v/>
      </c>
      <c r="I711" s="17" t="str">
        <f aca="true">IF(ROW()-1&lt;=H$1,INDIRECT("Inventaires!d"&amp;SMALL(H$2:H$1000,ROW()-1)+1,1),"")</f>
        <v/>
      </c>
    </row>
    <row r="712" customFormat="false" ht="13.8" hidden="false" customHeight="false" outlineLevel="0" collapsed="false">
      <c r="B712" s="14" t="str">
        <f aca="true">IF(ROW()-1&lt;=G$1,INDIRECT("LD!I"&amp;SMALL(G$2:G$1000,ROW()-1),1),"")</f>
        <v/>
      </c>
      <c r="D712" s="17" t="str">
        <f aca="false">IF(Inventaires!H713="","",Inventaires!H713)</f>
        <v/>
      </c>
      <c r="E712" s="0" t="str">
        <f aca="false">IF(OR(D712="",D712=D713),"",ROW())</f>
        <v/>
      </c>
      <c r="F712" s="0" t="str">
        <f aca="false">IF(OR(Inventaires!H713="",Rapport!A$2&lt;&gt;Inventaires!H713),"",Inventaires!I713)</f>
        <v/>
      </c>
      <c r="G712" s="0" t="str">
        <f aca="false">IF(F712="","",ROW())</f>
        <v/>
      </c>
      <c r="H712" s="0" t="str">
        <f aca="false">IF(OR(F712&lt;&gt;Rapport!$C$1,F712=""),"",ROW())</f>
        <v/>
      </c>
      <c r="I712" s="17" t="str">
        <f aca="true">IF(ROW()-1&lt;=H$1,INDIRECT("Inventaires!d"&amp;SMALL(H$2:H$1000,ROW()-1)+1,1),"")</f>
        <v/>
      </c>
    </row>
    <row r="713" customFormat="false" ht="13.8" hidden="false" customHeight="false" outlineLevel="0" collapsed="false">
      <c r="B713" s="14" t="str">
        <f aca="true">IF(ROW()-1&lt;=G$1,INDIRECT("LD!I"&amp;SMALL(G$2:G$1000,ROW()-1),1),"")</f>
        <v/>
      </c>
      <c r="D713" s="17" t="str">
        <f aca="false">IF(Inventaires!H714="","",Inventaires!H714)</f>
        <v/>
      </c>
      <c r="E713" s="0" t="str">
        <f aca="false">IF(OR(D713="",D713=D714),"",ROW())</f>
        <v/>
      </c>
      <c r="F713" s="0" t="str">
        <f aca="false">IF(OR(Inventaires!H714="",Rapport!A$2&lt;&gt;Inventaires!H714),"",Inventaires!I714)</f>
        <v/>
      </c>
      <c r="G713" s="0" t="str">
        <f aca="false">IF(F713="","",ROW())</f>
        <v/>
      </c>
      <c r="H713" s="0" t="str">
        <f aca="false">IF(OR(F713&lt;&gt;Rapport!$C$1,F713=""),"",ROW())</f>
        <v/>
      </c>
      <c r="I713" s="17" t="str">
        <f aca="true">IF(ROW()-1&lt;=H$1,INDIRECT("Inventaires!d"&amp;SMALL(H$2:H$1000,ROW()-1)+1,1),"")</f>
        <v/>
      </c>
    </row>
    <row r="714" customFormat="false" ht="13.8" hidden="false" customHeight="false" outlineLevel="0" collapsed="false">
      <c r="B714" s="14" t="str">
        <f aca="true">IF(ROW()-1&lt;=G$1,INDIRECT("LD!I"&amp;SMALL(G$2:G$1000,ROW()-1),1),"")</f>
        <v/>
      </c>
      <c r="D714" s="17" t="str">
        <f aca="false">IF(Inventaires!H715="","",Inventaires!H715)</f>
        <v/>
      </c>
      <c r="E714" s="0" t="str">
        <f aca="false">IF(OR(D714="",D714=D715),"",ROW())</f>
        <v/>
      </c>
      <c r="F714" s="0" t="str">
        <f aca="false">IF(OR(Inventaires!H715="",Rapport!A$2&lt;&gt;Inventaires!H715),"",Inventaires!I715)</f>
        <v/>
      </c>
      <c r="G714" s="0" t="str">
        <f aca="false">IF(F714="","",ROW())</f>
        <v/>
      </c>
      <c r="H714" s="0" t="str">
        <f aca="false">IF(OR(F714&lt;&gt;Rapport!$C$1,F714=""),"",ROW())</f>
        <v/>
      </c>
      <c r="I714" s="17" t="str">
        <f aca="true">IF(ROW()-1&lt;=H$1,INDIRECT("Inventaires!d"&amp;SMALL(H$2:H$1000,ROW()-1)+1,1),"")</f>
        <v/>
      </c>
    </row>
    <row r="715" customFormat="false" ht="13.8" hidden="false" customHeight="false" outlineLevel="0" collapsed="false">
      <c r="B715" s="14" t="str">
        <f aca="true">IF(ROW()-1&lt;=G$1,INDIRECT("LD!I"&amp;SMALL(G$2:G$1000,ROW()-1),1),"")</f>
        <v/>
      </c>
      <c r="D715" s="17" t="str">
        <f aca="false">IF(Inventaires!H716="","",Inventaires!H716)</f>
        <v/>
      </c>
      <c r="E715" s="0" t="str">
        <f aca="false">IF(OR(D715="",D715=D716),"",ROW())</f>
        <v/>
      </c>
      <c r="F715" s="0" t="str">
        <f aca="false">IF(OR(Inventaires!H716="",Rapport!A$2&lt;&gt;Inventaires!H716),"",Inventaires!I716)</f>
        <v/>
      </c>
      <c r="G715" s="0" t="str">
        <f aca="false">IF(F715="","",ROW())</f>
        <v/>
      </c>
      <c r="H715" s="0" t="str">
        <f aca="false">IF(OR(F715&lt;&gt;Rapport!$C$1,F715=""),"",ROW())</f>
        <v/>
      </c>
      <c r="I715" s="17" t="str">
        <f aca="true">IF(ROW()-1&lt;=H$1,INDIRECT("Inventaires!d"&amp;SMALL(H$2:H$1000,ROW()-1)+1,1),"")</f>
        <v/>
      </c>
    </row>
    <row r="716" customFormat="false" ht="13.8" hidden="false" customHeight="false" outlineLevel="0" collapsed="false">
      <c r="B716" s="14" t="str">
        <f aca="true">IF(ROW()-1&lt;=G$1,INDIRECT("LD!I"&amp;SMALL(G$2:G$1000,ROW()-1),1),"")</f>
        <v/>
      </c>
      <c r="D716" s="17" t="str">
        <f aca="false">IF(Inventaires!H717="","",Inventaires!H717)</f>
        <v/>
      </c>
      <c r="E716" s="0" t="str">
        <f aca="false">IF(OR(D716="",D716=D717),"",ROW())</f>
        <v/>
      </c>
      <c r="F716" s="0" t="str">
        <f aca="false">IF(OR(Inventaires!H717="",Rapport!A$2&lt;&gt;Inventaires!H717),"",Inventaires!I717)</f>
        <v/>
      </c>
      <c r="G716" s="0" t="str">
        <f aca="false">IF(F716="","",ROW())</f>
        <v/>
      </c>
      <c r="H716" s="0" t="str">
        <f aca="false">IF(OR(F716&lt;&gt;Rapport!$C$1,F716=""),"",ROW())</f>
        <v/>
      </c>
      <c r="I716" s="17" t="str">
        <f aca="true">IF(ROW()-1&lt;=H$1,INDIRECT("Inventaires!d"&amp;SMALL(H$2:H$1000,ROW()-1)+1,1),"")</f>
        <v/>
      </c>
    </row>
    <row r="717" customFormat="false" ht="13.8" hidden="false" customHeight="false" outlineLevel="0" collapsed="false">
      <c r="B717" s="14" t="str">
        <f aca="true">IF(ROW()-1&lt;=G$1,INDIRECT("LD!I"&amp;SMALL(G$2:G$1000,ROW()-1),1),"")</f>
        <v/>
      </c>
      <c r="D717" s="17" t="str">
        <f aca="false">IF(Inventaires!H718="","",Inventaires!H718)</f>
        <v/>
      </c>
      <c r="E717" s="0" t="str">
        <f aca="false">IF(OR(D717="",D717=D718),"",ROW())</f>
        <v/>
      </c>
      <c r="F717" s="0" t="str">
        <f aca="false">IF(OR(Inventaires!H718="",Rapport!A$2&lt;&gt;Inventaires!H718),"",Inventaires!I718)</f>
        <v/>
      </c>
      <c r="G717" s="0" t="str">
        <f aca="false">IF(F717="","",ROW())</f>
        <v/>
      </c>
      <c r="H717" s="0" t="str">
        <f aca="false">IF(OR(F717&lt;&gt;Rapport!$C$1,F717=""),"",ROW())</f>
        <v/>
      </c>
      <c r="I717" s="17" t="str">
        <f aca="true">IF(ROW()-1&lt;=H$1,INDIRECT("Inventaires!d"&amp;SMALL(H$2:H$1000,ROW()-1)+1,1),"")</f>
        <v/>
      </c>
    </row>
    <row r="718" customFormat="false" ht="13.8" hidden="false" customHeight="false" outlineLevel="0" collapsed="false">
      <c r="B718" s="14" t="str">
        <f aca="true">IF(ROW()-1&lt;=G$1,INDIRECT("LD!I"&amp;SMALL(G$2:G$1000,ROW()-1),1),"")</f>
        <v/>
      </c>
      <c r="D718" s="17" t="str">
        <f aca="false">IF(Inventaires!H719="","",Inventaires!H719)</f>
        <v/>
      </c>
      <c r="E718" s="0" t="str">
        <f aca="false">IF(OR(D718="",D718=D719),"",ROW())</f>
        <v/>
      </c>
      <c r="F718" s="0" t="str">
        <f aca="false">IF(OR(Inventaires!H719="",Rapport!A$2&lt;&gt;Inventaires!H719),"",Inventaires!I719)</f>
        <v/>
      </c>
      <c r="G718" s="0" t="str">
        <f aca="false">IF(F718="","",ROW())</f>
        <v/>
      </c>
      <c r="H718" s="0" t="str">
        <f aca="false">IF(OR(F718&lt;&gt;Rapport!$C$1,F718=""),"",ROW())</f>
        <v/>
      </c>
      <c r="I718" s="17" t="str">
        <f aca="true">IF(ROW()-1&lt;=H$1,INDIRECT("Inventaires!d"&amp;SMALL(H$2:H$1000,ROW()-1)+1,1),"")</f>
        <v/>
      </c>
    </row>
    <row r="719" customFormat="false" ht="13.8" hidden="false" customHeight="false" outlineLevel="0" collapsed="false">
      <c r="B719" s="14" t="str">
        <f aca="true">IF(ROW()-1&lt;=G$1,INDIRECT("LD!I"&amp;SMALL(G$2:G$1000,ROW()-1),1),"")</f>
        <v/>
      </c>
      <c r="D719" s="17" t="str">
        <f aca="false">IF(Inventaires!H720="","",Inventaires!H720)</f>
        <v/>
      </c>
      <c r="E719" s="0" t="str">
        <f aca="false">IF(OR(D719="",D719=D720),"",ROW())</f>
        <v/>
      </c>
      <c r="F719" s="0" t="str">
        <f aca="false">IF(OR(Inventaires!H720="",Rapport!A$2&lt;&gt;Inventaires!H720),"",Inventaires!I720)</f>
        <v/>
      </c>
      <c r="G719" s="0" t="str">
        <f aca="false">IF(F719="","",ROW())</f>
        <v/>
      </c>
      <c r="H719" s="0" t="str">
        <f aca="false">IF(OR(F719&lt;&gt;Rapport!$C$1,F719=""),"",ROW())</f>
        <v/>
      </c>
      <c r="I719" s="17" t="str">
        <f aca="true">IF(ROW()-1&lt;=H$1,INDIRECT("Inventaires!d"&amp;SMALL(H$2:H$1000,ROW()-1)+1,1),"")</f>
        <v/>
      </c>
    </row>
    <row r="720" customFormat="false" ht="13.8" hidden="false" customHeight="false" outlineLevel="0" collapsed="false">
      <c r="B720" s="14" t="str">
        <f aca="true">IF(ROW()-1&lt;=G$1,INDIRECT("LD!I"&amp;SMALL(G$2:G$1000,ROW()-1),1),"")</f>
        <v/>
      </c>
      <c r="D720" s="17" t="str">
        <f aca="false">IF(Inventaires!H721="","",Inventaires!H721)</f>
        <v/>
      </c>
      <c r="E720" s="0" t="str">
        <f aca="false">IF(OR(D720="",D720=D721),"",ROW())</f>
        <v/>
      </c>
      <c r="F720" s="0" t="str">
        <f aca="false">IF(OR(Inventaires!H721="",Rapport!A$2&lt;&gt;Inventaires!H721),"",Inventaires!I721)</f>
        <v/>
      </c>
      <c r="G720" s="0" t="str">
        <f aca="false">IF(F720="","",ROW())</f>
        <v/>
      </c>
      <c r="H720" s="0" t="str">
        <f aca="false">IF(OR(F720&lt;&gt;Rapport!$C$1,F720=""),"",ROW())</f>
        <v/>
      </c>
      <c r="I720" s="17" t="str">
        <f aca="true">IF(ROW()-1&lt;=H$1,INDIRECT("Inventaires!d"&amp;SMALL(H$2:H$1000,ROW()-1)+1,1),"")</f>
        <v/>
      </c>
    </row>
    <row r="721" customFormat="false" ht="13.8" hidden="false" customHeight="false" outlineLevel="0" collapsed="false">
      <c r="B721" s="14" t="str">
        <f aca="true">IF(ROW()-1&lt;=G$1,INDIRECT("LD!I"&amp;SMALL(G$2:G$1000,ROW()-1),1),"")</f>
        <v/>
      </c>
      <c r="D721" s="17" t="str">
        <f aca="false">IF(Inventaires!H722="","",Inventaires!H722)</f>
        <v/>
      </c>
      <c r="E721" s="0" t="str">
        <f aca="false">IF(OR(D721="",D721=D722),"",ROW())</f>
        <v/>
      </c>
      <c r="F721" s="0" t="str">
        <f aca="false">IF(OR(Inventaires!H722="",Rapport!A$2&lt;&gt;Inventaires!H722),"",Inventaires!I722)</f>
        <v/>
      </c>
      <c r="G721" s="0" t="str">
        <f aca="false">IF(F721="","",ROW())</f>
        <v/>
      </c>
      <c r="H721" s="0" t="str">
        <f aca="false">IF(OR(F721&lt;&gt;Rapport!$C$1,F721=""),"",ROW())</f>
        <v/>
      </c>
      <c r="I721" s="17" t="str">
        <f aca="true">IF(ROW()-1&lt;=H$1,INDIRECT("Inventaires!d"&amp;SMALL(H$2:H$1000,ROW()-1)+1,1),"")</f>
        <v/>
      </c>
    </row>
    <row r="722" customFormat="false" ht="13.8" hidden="false" customHeight="false" outlineLevel="0" collapsed="false">
      <c r="B722" s="14" t="str">
        <f aca="true">IF(ROW()-1&lt;=G$1,INDIRECT("LD!I"&amp;SMALL(G$2:G$1000,ROW()-1),1),"")</f>
        <v/>
      </c>
      <c r="D722" s="17" t="str">
        <f aca="false">IF(Inventaires!H723="","",Inventaires!H723)</f>
        <v/>
      </c>
      <c r="E722" s="0" t="str">
        <f aca="false">IF(OR(D722="",D722=D723),"",ROW())</f>
        <v/>
      </c>
      <c r="F722" s="0" t="str">
        <f aca="false">IF(OR(Inventaires!H723="",Rapport!A$2&lt;&gt;Inventaires!H723),"",Inventaires!I723)</f>
        <v/>
      </c>
      <c r="G722" s="0" t="str">
        <f aca="false">IF(F722="","",ROW())</f>
        <v/>
      </c>
      <c r="H722" s="0" t="str">
        <f aca="false">IF(OR(F722&lt;&gt;Rapport!$C$1,F722=""),"",ROW())</f>
        <v/>
      </c>
      <c r="I722" s="17" t="str">
        <f aca="true">IF(ROW()-1&lt;=H$1,INDIRECT("Inventaires!d"&amp;SMALL(H$2:H$1000,ROW()-1)+1,1),"")</f>
        <v/>
      </c>
    </row>
    <row r="723" customFormat="false" ht="13.8" hidden="false" customHeight="false" outlineLevel="0" collapsed="false">
      <c r="B723" s="14" t="str">
        <f aca="true">IF(ROW()-1&lt;=G$1,INDIRECT("LD!I"&amp;SMALL(G$2:G$1000,ROW()-1),1),"")</f>
        <v/>
      </c>
      <c r="D723" s="17" t="str">
        <f aca="false">IF(Inventaires!H724="","",Inventaires!H724)</f>
        <v/>
      </c>
      <c r="E723" s="0" t="str">
        <f aca="false">IF(OR(D723="",D723=D724),"",ROW())</f>
        <v/>
      </c>
      <c r="F723" s="0" t="str">
        <f aca="false">IF(OR(Inventaires!H724="",Rapport!A$2&lt;&gt;Inventaires!H724),"",Inventaires!I724)</f>
        <v/>
      </c>
      <c r="G723" s="0" t="str">
        <f aca="false">IF(F723="","",ROW())</f>
        <v/>
      </c>
      <c r="H723" s="0" t="str">
        <f aca="false">IF(OR(F723&lt;&gt;Rapport!$C$1,F723=""),"",ROW())</f>
        <v/>
      </c>
      <c r="I723" s="17" t="str">
        <f aca="true">IF(ROW()-1&lt;=H$1,INDIRECT("Inventaires!d"&amp;SMALL(H$2:H$1000,ROW()-1)+1,1),"")</f>
        <v/>
      </c>
    </row>
    <row r="724" customFormat="false" ht="13.8" hidden="false" customHeight="false" outlineLevel="0" collapsed="false">
      <c r="B724" s="14" t="str">
        <f aca="true">IF(ROW()-1&lt;=G$1,INDIRECT("LD!I"&amp;SMALL(G$2:G$1000,ROW()-1),1),"")</f>
        <v/>
      </c>
      <c r="D724" s="17" t="str">
        <f aca="false">IF(Inventaires!H725="","",Inventaires!H725)</f>
        <v/>
      </c>
      <c r="E724" s="0" t="str">
        <f aca="false">IF(OR(D724="",D724=D725),"",ROW())</f>
        <v/>
      </c>
      <c r="F724" s="0" t="str">
        <f aca="false">IF(OR(Inventaires!H725="",Rapport!A$2&lt;&gt;Inventaires!H725),"",Inventaires!I725)</f>
        <v/>
      </c>
      <c r="G724" s="0" t="str">
        <f aca="false">IF(F724="","",ROW())</f>
        <v/>
      </c>
      <c r="H724" s="0" t="str">
        <f aca="false">IF(OR(F724&lt;&gt;Rapport!$C$1,F724=""),"",ROW())</f>
        <v/>
      </c>
      <c r="I724" s="17" t="str">
        <f aca="true">IF(ROW()-1&lt;=H$1,INDIRECT("Inventaires!d"&amp;SMALL(H$2:H$1000,ROW()-1)+1,1),"")</f>
        <v/>
      </c>
    </row>
    <row r="725" customFormat="false" ht="13.8" hidden="false" customHeight="false" outlineLevel="0" collapsed="false">
      <c r="B725" s="14" t="str">
        <f aca="true">IF(ROW()-1&lt;=G$1,INDIRECT("LD!I"&amp;SMALL(G$2:G$1000,ROW()-1),1),"")</f>
        <v/>
      </c>
      <c r="D725" s="17" t="str">
        <f aca="false">IF(Inventaires!H726="","",Inventaires!H726)</f>
        <v/>
      </c>
      <c r="E725" s="0" t="str">
        <f aca="false">IF(OR(D725="",D725=D726),"",ROW())</f>
        <v/>
      </c>
      <c r="F725" s="0" t="str">
        <f aca="false">IF(OR(Inventaires!H726="",Rapport!A$2&lt;&gt;Inventaires!H726),"",Inventaires!I726)</f>
        <v/>
      </c>
      <c r="G725" s="0" t="str">
        <f aca="false">IF(F725="","",ROW())</f>
        <v/>
      </c>
      <c r="H725" s="0" t="str">
        <f aca="false">IF(OR(F725&lt;&gt;Rapport!$C$1,F725=""),"",ROW())</f>
        <v/>
      </c>
      <c r="I725" s="17" t="str">
        <f aca="true">IF(ROW()-1&lt;=H$1,INDIRECT("Inventaires!d"&amp;SMALL(H$2:H$1000,ROW()-1)+1,1),"")</f>
        <v/>
      </c>
    </row>
    <row r="726" customFormat="false" ht="13.8" hidden="false" customHeight="false" outlineLevel="0" collapsed="false">
      <c r="B726" s="14" t="str">
        <f aca="true">IF(ROW()-1&lt;=G$1,INDIRECT("LD!I"&amp;SMALL(G$2:G$1000,ROW()-1),1),"")</f>
        <v/>
      </c>
      <c r="D726" s="17" t="str">
        <f aca="false">IF(Inventaires!H727="","",Inventaires!H727)</f>
        <v/>
      </c>
      <c r="E726" s="0" t="str">
        <f aca="false">IF(OR(D726="",D726=D727),"",ROW())</f>
        <v/>
      </c>
      <c r="F726" s="0" t="str">
        <f aca="false">IF(OR(Inventaires!H727="",Rapport!A$2&lt;&gt;Inventaires!H727),"",Inventaires!I727)</f>
        <v/>
      </c>
      <c r="G726" s="0" t="str">
        <f aca="false">IF(F726="","",ROW())</f>
        <v/>
      </c>
      <c r="H726" s="0" t="str">
        <f aca="false">IF(OR(F726&lt;&gt;Rapport!$C$1,F726=""),"",ROW())</f>
        <v/>
      </c>
      <c r="I726" s="17" t="str">
        <f aca="true">IF(ROW()-1&lt;=H$1,INDIRECT("Inventaires!d"&amp;SMALL(H$2:H$1000,ROW()-1)+1,1),"")</f>
        <v/>
      </c>
    </row>
    <row r="727" customFormat="false" ht="13.8" hidden="false" customHeight="false" outlineLevel="0" collapsed="false">
      <c r="B727" s="14" t="str">
        <f aca="true">IF(ROW()-1&lt;=G$1,INDIRECT("LD!I"&amp;SMALL(G$2:G$1000,ROW()-1),1),"")</f>
        <v/>
      </c>
      <c r="D727" s="17" t="str">
        <f aca="false">IF(Inventaires!H728="","",Inventaires!H728)</f>
        <v/>
      </c>
      <c r="E727" s="0" t="str">
        <f aca="false">IF(OR(D727="",D727=D728),"",ROW())</f>
        <v/>
      </c>
      <c r="F727" s="0" t="str">
        <f aca="false">IF(OR(Inventaires!H728="",Rapport!A$2&lt;&gt;Inventaires!H728),"",Inventaires!I728)</f>
        <v/>
      </c>
      <c r="G727" s="0" t="str">
        <f aca="false">IF(F727="","",ROW())</f>
        <v/>
      </c>
      <c r="H727" s="0" t="str">
        <f aca="false">IF(OR(F727&lt;&gt;Rapport!$C$1,F727=""),"",ROW())</f>
        <v/>
      </c>
      <c r="I727" s="17" t="str">
        <f aca="true">IF(ROW()-1&lt;=H$1,INDIRECT("Inventaires!d"&amp;SMALL(H$2:H$1000,ROW()-1)+1,1),"")</f>
        <v/>
      </c>
    </row>
    <row r="728" customFormat="false" ht="13.8" hidden="false" customHeight="false" outlineLevel="0" collapsed="false">
      <c r="B728" s="14" t="str">
        <f aca="true">IF(ROW()-1&lt;=G$1,INDIRECT("LD!I"&amp;SMALL(G$2:G$1000,ROW()-1),1),"")</f>
        <v/>
      </c>
      <c r="D728" s="17" t="str">
        <f aca="false">IF(Inventaires!H729="","",Inventaires!H729)</f>
        <v/>
      </c>
      <c r="E728" s="0" t="str">
        <f aca="false">IF(OR(D728="",D728=D729),"",ROW())</f>
        <v/>
      </c>
      <c r="F728" s="0" t="str">
        <f aca="false">IF(OR(Inventaires!H729="",Rapport!A$2&lt;&gt;Inventaires!H729),"",Inventaires!I729)</f>
        <v/>
      </c>
      <c r="G728" s="0" t="str">
        <f aca="false">IF(F728="","",ROW())</f>
        <v/>
      </c>
      <c r="H728" s="0" t="str">
        <f aca="false">IF(OR(F728&lt;&gt;Rapport!$C$1,F728=""),"",ROW())</f>
        <v/>
      </c>
      <c r="I728" s="17" t="str">
        <f aca="true">IF(ROW()-1&lt;=H$1,INDIRECT("Inventaires!d"&amp;SMALL(H$2:H$1000,ROW()-1)+1,1),"")</f>
        <v/>
      </c>
    </row>
    <row r="729" customFormat="false" ht="13.8" hidden="false" customHeight="false" outlineLevel="0" collapsed="false">
      <c r="B729" s="14" t="str">
        <f aca="true">IF(ROW()-1&lt;=G$1,INDIRECT("LD!I"&amp;SMALL(G$2:G$1000,ROW()-1),1),"")</f>
        <v/>
      </c>
      <c r="D729" s="17" t="str">
        <f aca="false">IF(Inventaires!H730="","",Inventaires!H730)</f>
        <v/>
      </c>
      <c r="E729" s="0" t="str">
        <f aca="false">IF(OR(D729="",D729=D730),"",ROW())</f>
        <v/>
      </c>
      <c r="F729" s="0" t="str">
        <f aca="false">IF(OR(Inventaires!H730="",Rapport!A$2&lt;&gt;Inventaires!H730),"",Inventaires!I730)</f>
        <v/>
      </c>
      <c r="G729" s="0" t="str">
        <f aca="false">IF(F729="","",ROW())</f>
        <v/>
      </c>
      <c r="H729" s="0" t="str">
        <f aca="false">IF(OR(F729&lt;&gt;Rapport!$C$1,F729=""),"",ROW())</f>
        <v/>
      </c>
      <c r="I729" s="17" t="str">
        <f aca="true">IF(ROW()-1&lt;=H$1,INDIRECT("Inventaires!d"&amp;SMALL(H$2:H$1000,ROW()-1)+1,1),"")</f>
        <v/>
      </c>
    </row>
    <row r="730" customFormat="false" ht="13.8" hidden="false" customHeight="false" outlineLevel="0" collapsed="false">
      <c r="B730" s="14" t="str">
        <f aca="true">IF(ROW()-1&lt;=G$1,INDIRECT("LD!I"&amp;SMALL(G$2:G$1000,ROW()-1),1),"")</f>
        <v/>
      </c>
      <c r="D730" s="17" t="str">
        <f aca="false">IF(Inventaires!H731="","",Inventaires!H731)</f>
        <v/>
      </c>
      <c r="E730" s="0" t="str">
        <f aca="false">IF(OR(D730="",D730=D731),"",ROW())</f>
        <v/>
      </c>
      <c r="F730" s="0" t="str">
        <f aca="false">IF(OR(Inventaires!H731="",Rapport!A$2&lt;&gt;Inventaires!H731),"",Inventaires!I731)</f>
        <v/>
      </c>
      <c r="G730" s="0" t="str">
        <f aca="false">IF(F730="","",ROW())</f>
        <v/>
      </c>
      <c r="H730" s="0" t="str">
        <f aca="false">IF(OR(F730&lt;&gt;Rapport!$C$1,F730=""),"",ROW())</f>
        <v/>
      </c>
      <c r="I730" s="17" t="str">
        <f aca="true">IF(ROW()-1&lt;=H$1,INDIRECT("Inventaires!d"&amp;SMALL(H$2:H$1000,ROW()-1)+1,1),"")</f>
        <v/>
      </c>
    </row>
    <row r="731" customFormat="false" ht="13.8" hidden="false" customHeight="false" outlineLevel="0" collapsed="false">
      <c r="B731" s="14" t="str">
        <f aca="true">IF(ROW()-1&lt;=G$1,INDIRECT("LD!I"&amp;SMALL(G$2:G$1000,ROW()-1),1),"")</f>
        <v/>
      </c>
      <c r="D731" s="17" t="str">
        <f aca="false">IF(Inventaires!H732="","",Inventaires!H732)</f>
        <v/>
      </c>
      <c r="E731" s="0" t="str">
        <f aca="false">IF(OR(D731="",D731=D732),"",ROW())</f>
        <v/>
      </c>
      <c r="F731" s="0" t="str">
        <f aca="false">IF(OR(Inventaires!H732="",Rapport!A$2&lt;&gt;Inventaires!H732),"",Inventaires!I732)</f>
        <v/>
      </c>
      <c r="G731" s="0" t="str">
        <f aca="false">IF(F731="","",ROW())</f>
        <v/>
      </c>
      <c r="H731" s="0" t="str">
        <f aca="false">IF(OR(F731&lt;&gt;Rapport!$C$1,F731=""),"",ROW())</f>
        <v/>
      </c>
      <c r="I731" s="17" t="str">
        <f aca="true">IF(ROW()-1&lt;=H$1,INDIRECT("Inventaires!d"&amp;SMALL(H$2:H$1000,ROW()-1)+1,1),"")</f>
        <v/>
      </c>
    </row>
    <row r="732" customFormat="false" ht="13.8" hidden="false" customHeight="false" outlineLevel="0" collapsed="false">
      <c r="B732" s="14" t="str">
        <f aca="true">IF(ROW()-1&lt;=G$1,INDIRECT("LD!I"&amp;SMALL(G$2:G$1000,ROW()-1),1),"")</f>
        <v/>
      </c>
      <c r="D732" s="17" t="str">
        <f aca="false">IF(Inventaires!H733="","",Inventaires!H733)</f>
        <v/>
      </c>
      <c r="E732" s="0" t="str">
        <f aca="false">IF(OR(D732="",D732=D733),"",ROW())</f>
        <v/>
      </c>
      <c r="F732" s="0" t="str">
        <f aca="false">IF(OR(Inventaires!H733="",Rapport!A$2&lt;&gt;Inventaires!H733),"",Inventaires!I733)</f>
        <v/>
      </c>
      <c r="G732" s="0" t="str">
        <f aca="false">IF(F732="","",ROW())</f>
        <v/>
      </c>
      <c r="H732" s="0" t="str">
        <f aca="false">IF(OR(F732&lt;&gt;Rapport!$C$1,F732=""),"",ROW())</f>
        <v/>
      </c>
      <c r="I732" s="17" t="str">
        <f aca="true">IF(ROW()-1&lt;=H$1,INDIRECT("Inventaires!d"&amp;SMALL(H$2:H$1000,ROW()-1)+1,1),"")</f>
        <v/>
      </c>
    </row>
    <row r="733" customFormat="false" ht="13.8" hidden="false" customHeight="false" outlineLevel="0" collapsed="false">
      <c r="B733" s="14" t="str">
        <f aca="true">IF(ROW()-1&lt;=G$1,INDIRECT("LD!I"&amp;SMALL(G$2:G$1000,ROW()-1),1),"")</f>
        <v/>
      </c>
      <c r="D733" s="17" t="str">
        <f aca="false">IF(Inventaires!H734="","",Inventaires!H734)</f>
        <v/>
      </c>
      <c r="E733" s="0" t="str">
        <f aca="false">IF(OR(D733="",D733=D734),"",ROW())</f>
        <v/>
      </c>
      <c r="F733" s="0" t="str">
        <f aca="false">IF(OR(Inventaires!H734="",Rapport!A$2&lt;&gt;Inventaires!H734),"",Inventaires!I734)</f>
        <v/>
      </c>
      <c r="G733" s="0" t="str">
        <f aca="false">IF(F733="","",ROW())</f>
        <v/>
      </c>
      <c r="H733" s="0" t="str">
        <f aca="false">IF(OR(F733&lt;&gt;Rapport!$C$1,F733=""),"",ROW())</f>
        <v/>
      </c>
      <c r="I733" s="17" t="str">
        <f aca="true">IF(ROW()-1&lt;=H$1,INDIRECT("Inventaires!d"&amp;SMALL(H$2:H$1000,ROW()-1)+1,1),"")</f>
        <v/>
      </c>
    </row>
    <row r="734" customFormat="false" ht="13.8" hidden="false" customHeight="false" outlineLevel="0" collapsed="false">
      <c r="B734" s="14" t="str">
        <f aca="true">IF(ROW()-1&lt;=G$1,INDIRECT("LD!I"&amp;SMALL(G$2:G$1000,ROW()-1),1),"")</f>
        <v/>
      </c>
      <c r="D734" s="17" t="str">
        <f aca="false">IF(Inventaires!H735="","",Inventaires!H735)</f>
        <v/>
      </c>
      <c r="E734" s="0" t="str">
        <f aca="false">IF(OR(D734="",D734=D735),"",ROW())</f>
        <v/>
      </c>
      <c r="F734" s="0" t="str">
        <f aca="false">IF(OR(Inventaires!H735="",Rapport!A$2&lt;&gt;Inventaires!H735),"",Inventaires!I735)</f>
        <v/>
      </c>
      <c r="G734" s="0" t="str">
        <f aca="false">IF(F734="","",ROW())</f>
        <v/>
      </c>
      <c r="H734" s="0" t="str">
        <f aca="false">IF(OR(F734&lt;&gt;Rapport!$C$1,F734=""),"",ROW())</f>
        <v/>
      </c>
      <c r="I734" s="17" t="str">
        <f aca="true">IF(ROW()-1&lt;=H$1,INDIRECT("Inventaires!d"&amp;SMALL(H$2:H$1000,ROW()-1)+1,1),"")</f>
        <v/>
      </c>
    </row>
    <row r="735" customFormat="false" ht="13.8" hidden="false" customHeight="false" outlineLevel="0" collapsed="false">
      <c r="B735" s="14" t="str">
        <f aca="true">IF(ROW()-1&lt;=G$1,INDIRECT("LD!I"&amp;SMALL(G$2:G$1000,ROW()-1),1),"")</f>
        <v/>
      </c>
      <c r="D735" s="17" t="str">
        <f aca="false">IF(Inventaires!H736="","",Inventaires!H736)</f>
        <v/>
      </c>
      <c r="E735" s="0" t="str">
        <f aca="false">IF(OR(D735="",D735=D736),"",ROW())</f>
        <v/>
      </c>
      <c r="F735" s="0" t="str">
        <f aca="false">IF(OR(Inventaires!H736="",Rapport!A$2&lt;&gt;Inventaires!H736),"",Inventaires!I736)</f>
        <v/>
      </c>
      <c r="G735" s="0" t="str">
        <f aca="false">IF(F735="","",ROW())</f>
        <v/>
      </c>
      <c r="H735" s="0" t="str">
        <f aca="false">IF(OR(F735&lt;&gt;Rapport!$C$1,F735=""),"",ROW())</f>
        <v/>
      </c>
      <c r="I735" s="17" t="str">
        <f aca="true">IF(ROW()-1&lt;=H$1,INDIRECT("Inventaires!d"&amp;SMALL(H$2:H$1000,ROW()-1)+1,1),"")</f>
        <v/>
      </c>
    </row>
    <row r="736" customFormat="false" ht="13.8" hidden="false" customHeight="false" outlineLevel="0" collapsed="false">
      <c r="B736" s="14" t="str">
        <f aca="true">IF(ROW()-1&lt;=G$1,INDIRECT("LD!I"&amp;SMALL(G$2:G$1000,ROW()-1),1),"")</f>
        <v/>
      </c>
      <c r="D736" s="17" t="str">
        <f aca="false">IF(Inventaires!H737="","",Inventaires!H737)</f>
        <v/>
      </c>
      <c r="E736" s="0" t="str">
        <f aca="false">IF(OR(D736="",D736=D737),"",ROW())</f>
        <v/>
      </c>
      <c r="F736" s="0" t="str">
        <f aca="false">IF(OR(Inventaires!H737="",Rapport!A$2&lt;&gt;Inventaires!H737),"",Inventaires!I737)</f>
        <v/>
      </c>
      <c r="G736" s="0" t="str">
        <f aca="false">IF(F736="","",ROW())</f>
        <v/>
      </c>
      <c r="H736" s="0" t="str">
        <f aca="false">IF(OR(F736&lt;&gt;Rapport!$C$1,F736=""),"",ROW())</f>
        <v/>
      </c>
      <c r="I736" s="17" t="str">
        <f aca="true">IF(ROW()-1&lt;=H$1,INDIRECT("Inventaires!d"&amp;SMALL(H$2:H$1000,ROW()-1)+1,1),"")</f>
        <v/>
      </c>
    </row>
    <row r="737" customFormat="false" ht="13.8" hidden="false" customHeight="false" outlineLevel="0" collapsed="false">
      <c r="B737" s="14" t="str">
        <f aca="true">IF(ROW()-1&lt;=G$1,INDIRECT("LD!I"&amp;SMALL(G$2:G$1000,ROW()-1),1),"")</f>
        <v/>
      </c>
      <c r="D737" s="17" t="str">
        <f aca="false">IF(Inventaires!H738="","",Inventaires!H738)</f>
        <v/>
      </c>
      <c r="E737" s="0" t="str">
        <f aca="false">IF(OR(D737="",D737=D738),"",ROW())</f>
        <v/>
      </c>
      <c r="F737" s="0" t="str">
        <f aca="false">IF(OR(Inventaires!H738="",Rapport!A$2&lt;&gt;Inventaires!H738),"",Inventaires!I738)</f>
        <v/>
      </c>
      <c r="G737" s="0" t="str">
        <f aca="false">IF(F737="","",ROW())</f>
        <v/>
      </c>
      <c r="H737" s="0" t="str">
        <f aca="false">IF(OR(F737&lt;&gt;Rapport!$C$1,F737=""),"",ROW())</f>
        <v/>
      </c>
      <c r="I737" s="17" t="str">
        <f aca="true">IF(ROW()-1&lt;=H$1,INDIRECT("Inventaires!d"&amp;SMALL(H$2:H$1000,ROW()-1)+1,1),"")</f>
        <v/>
      </c>
    </row>
    <row r="738" customFormat="false" ht="13.8" hidden="false" customHeight="false" outlineLevel="0" collapsed="false">
      <c r="B738" s="14" t="str">
        <f aca="true">IF(ROW()-1&lt;=G$1,INDIRECT("LD!I"&amp;SMALL(G$2:G$1000,ROW()-1),1),"")</f>
        <v/>
      </c>
      <c r="D738" s="17" t="str">
        <f aca="false">IF(Inventaires!H739="","",Inventaires!H739)</f>
        <v/>
      </c>
      <c r="E738" s="0" t="str">
        <f aca="false">IF(OR(D738="",D738=D739),"",ROW())</f>
        <v/>
      </c>
      <c r="F738" s="0" t="str">
        <f aca="false">IF(OR(Inventaires!H739="",Rapport!A$2&lt;&gt;Inventaires!H739),"",Inventaires!I739)</f>
        <v/>
      </c>
      <c r="G738" s="0" t="str">
        <f aca="false">IF(F738="","",ROW())</f>
        <v/>
      </c>
      <c r="H738" s="0" t="str">
        <f aca="false">IF(OR(F738&lt;&gt;Rapport!$C$1,F738=""),"",ROW())</f>
        <v/>
      </c>
      <c r="I738" s="17" t="str">
        <f aca="true">IF(ROW()-1&lt;=H$1,INDIRECT("Inventaires!d"&amp;SMALL(H$2:H$1000,ROW()-1)+1,1),"")</f>
        <v/>
      </c>
    </row>
    <row r="739" customFormat="false" ht="13.8" hidden="false" customHeight="false" outlineLevel="0" collapsed="false">
      <c r="B739" s="14" t="str">
        <f aca="true">IF(ROW()-1&lt;=G$1,INDIRECT("LD!I"&amp;SMALL(G$2:G$1000,ROW()-1),1),"")</f>
        <v/>
      </c>
      <c r="D739" s="17" t="str">
        <f aca="false">IF(Inventaires!H740="","",Inventaires!H740)</f>
        <v/>
      </c>
      <c r="E739" s="0" t="str">
        <f aca="false">IF(OR(D739="",D739=D740),"",ROW())</f>
        <v/>
      </c>
      <c r="F739" s="0" t="str">
        <f aca="false">IF(OR(Inventaires!H740="",Rapport!A$2&lt;&gt;Inventaires!H740),"",Inventaires!I740)</f>
        <v/>
      </c>
      <c r="G739" s="0" t="str">
        <f aca="false">IF(F739="","",ROW())</f>
        <v/>
      </c>
      <c r="H739" s="0" t="str">
        <f aca="false">IF(OR(F739&lt;&gt;Rapport!$C$1,F739=""),"",ROW())</f>
        <v/>
      </c>
      <c r="I739" s="17" t="str">
        <f aca="true">IF(ROW()-1&lt;=H$1,INDIRECT("Inventaires!d"&amp;SMALL(H$2:H$1000,ROW()-1)+1,1),"")</f>
        <v/>
      </c>
    </row>
    <row r="740" customFormat="false" ht="13.8" hidden="false" customHeight="false" outlineLevel="0" collapsed="false">
      <c r="B740" s="14" t="str">
        <f aca="true">IF(ROW()-1&lt;=G$1,INDIRECT("LD!I"&amp;SMALL(G$2:G$1000,ROW()-1),1),"")</f>
        <v/>
      </c>
      <c r="D740" s="17" t="str">
        <f aca="false">IF(Inventaires!H741="","",Inventaires!H741)</f>
        <v/>
      </c>
      <c r="E740" s="0" t="str">
        <f aca="false">IF(OR(D740="",D740=D741),"",ROW())</f>
        <v/>
      </c>
      <c r="F740" s="0" t="str">
        <f aca="false">IF(OR(Inventaires!H741="",Rapport!A$2&lt;&gt;Inventaires!H741),"",Inventaires!I741)</f>
        <v/>
      </c>
      <c r="G740" s="0" t="str">
        <f aca="false">IF(F740="","",ROW())</f>
        <v/>
      </c>
      <c r="H740" s="0" t="str">
        <f aca="false">IF(OR(F740&lt;&gt;Rapport!$C$1,F740=""),"",ROW())</f>
        <v/>
      </c>
      <c r="I740" s="17" t="str">
        <f aca="true">IF(ROW()-1&lt;=H$1,INDIRECT("Inventaires!d"&amp;SMALL(H$2:H$1000,ROW()-1)+1,1),"")</f>
        <v/>
      </c>
    </row>
    <row r="741" customFormat="false" ht="13.8" hidden="false" customHeight="false" outlineLevel="0" collapsed="false">
      <c r="B741" s="14" t="str">
        <f aca="true">IF(ROW()-1&lt;=G$1,INDIRECT("LD!I"&amp;SMALL(G$2:G$1000,ROW()-1),1),"")</f>
        <v/>
      </c>
      <c r="D741" s="17" t="str">
        <f aca="false">IF(Inventaires!H742="","",Inventaires!H742)</f>
        <v/>
      </c>
      <c r="E741" s="0" t="str">
        <f aca="false">IF(OR(D741="",D741=D742),"",ROW())</f>
        <v/>
      </c>
      <c r="F741" s="0" t="str">
        <f aca="false">IF(OR(Inventaires!H742="",Rapport!A$2&lt;&gt;Inventaires!H742),"",Inventaires!I742)</f>
        <v/>
      </c>
      <c r="G741" s="0" t="str">
        <f aca="false">IF(F741="","",ROW())</f>
        <v/>
      </c>
      <c r="H741" s="0" t="str">
        <f aca="false">IF(OR(F741&lt;&gt;Rapport!$C$1,F741=""),"",ROW())</f>
        <v/>
      </c>
      <c r="I741" s="17" t="str">
        <f aca="true">IF(ROW()-1&lt;=H$1,INDIRECT("Inventaires!d"&amp;SMALL(H$2:H$1000,ROW()-1)+1,1),"")</f>
        <v/>
      </c>
    </row>
    <row r="742" customFormat="false" ht="13.8" hidden="false" customHeight="false" outlineLevel="0" collapsed="false">
      <c r="B742" s="14" t="str">
        <f aca="true">IF(ROW()-1&lt;=G$1,INDIRECT("LD!I"&amp;SMALL(G$2:G$1000,ROW()-1),1),"")</f>
        <v/>
      </c>
      <c r="D742" s="17" t="str">
        <f aca="false">IF(Inventaires!H743="","",Inventaires!H743)</f>
        <v/>
      </c>
      <c r="E742" s="0" t="str">
        <f aca="false">IF(OR(D742="",D742=D743),"",ROW())</f>
        <v/>
      </c>
      <c r="F742" s="0" t="str">
        <f aca="false">IF(OR(Inventaires!H743="",Rapport!A$2&lt;&gt;Inventaires!H743),"",Inventaires!I743)</f>
        <v/>
      </c>
      <c r="G742" s="0" t="str">
        <f aca="false">IF(F742="","",ROW())</f>
        <v/>
      </c>
      <c r="H742" s="0" t="str">
        <f aca="false">IF(OR(F742&lt;&gt;Rapport!$C$1,F742=""),"",ROW())</f>
        <v/>
      </c>
      <c r="I742" s="17" t="str">
        <f aca="true">IF(ROW()-1&lt;=H$1,INDIRECT("Inventaires!d"&amp;SMALL(H$2:H$1000,ROW()-1)+1,1),"")</f>
        <v/>
      </c>
    </row>
    <row r="743" customFormat="false" ht="13.8" hidden="false" customHeight="false" outlineLevel="0" collapsed="false">
      <c r="B743" s="14" t="str">
        <f aca="true">IF(ROW()-1&lt;=G$1,INDIRECT("LD!I"&amp;SMALL(G$2:G$1000,ROW()-1),1),"")</f>
        <v/>
      </c>
      <c r="D743" s="17" t="str">
        <f aca="false">IF(Inventaires!H744="","",Inventaires!H744)</f>
        <v/>
      </c>
      <c r="E743" s="0" t="str">
        <f aca="false">IF(OR(D743="",D743=D744),"",ROW())</f>
        <v/>
      </c>
      <c r="F743" s="0" t="str">
        <f aca="false">IF(OR(Inventaires!H744="",Rapport!A$2&lt;&gt;Inventaires!H744),"",Inventaires!I744)</f>
        <v/>
      </c>
      <c r="G743" s="0" t="str">
        <f aca="false">IF(F743="","",ROW())</f>
        <v/>
      </c>
      <c r="H743" s="0" t="str">
        <f aca="false">IF(OR(F743&lt;&gt;Rapport!$C$1,F743=""),"",ROW())</f>
        <v/>
      </c>
      <c r="I743" s="17" t="str">
        <f aca="true">IF(ROW()-1&lt;=H$1,INDIRECT("Inventaires!d"&amp;SMALL(H$2:H$1000,ROW()-1)+1,1),"")</f>
        <v/>
      </c>
    </row>
    <row r="744" customFormat="false" ht="13.8" hidden="false" customHeight="false" outlineLevel="0" collapsed="false">
      <c r="B744" s="14" t="str">
        <f aca="true">IF(ROW()-1&lt;=G$1,INDIRECT("LD!I"&amp;SMALL(G$2:G$1000,ROW()-1),1),"")</f>
        <v/>
      </c>
      <c r="D744" s="17" t="str">
        <f aca="false">IF(Inventaires!H745="","",Inventaires!H745)</f>
        <v/>
      </c>
      <c r="E744" s="0" t="str">
        <f aca="false">IF(OR(D744="",D744=D745),"",ROW())</f>
        <v/>
      </c>
      <c r="F744" s="0" t="str">
        <f aca="false">IF(OR(Inventaires!H745="",Rapport!A$2&lt;&gt;Inventaires!H745),"",Inventaires!I745)</f>
        <v/>
      </c>
      <c r="G744" s="0" t="str">
        <f aca="false">IF(F744="","",ROW())</f>
        <v/>
      </c>
      <c r="H744" s="0" t="str">
        <f aca="false">IF(OR(F744&lt;&gt;Rapport!$C$1,F744=""),"",ROW())</f>
        <v/>
      </c>
      <c r="I744" s="17" t="str">
        <f aca="true">IF(ROW()-1&lt;=H$1,INDIRECT("Inventaires!d"&amp;SMALL(H$2:H$1000,ROW()-1)+1,1),"")</f>
        <v/>
      </c>
    </row>
    <row r="745" customFormat="false" ht="13.8" hidden="false" customHeight="false" outlineLevel="0" collapsed="false">
      <c r="B745" s="14" t="str">
        <f aca="true">IF(ROW()-1&lt;=G$1,INDIRECT("LD!I"&amp;SMALL(G$2:G$1000,ROW()-1),1),"")</f>
        <v/>
      </c>
      <c r="D745" s="17" t="str">
        <f aca="false">IF(Inventaires!H746="","",Inventaires!H746)</f>
        <v/>
      </c>
      <c r="E745" s="0" t="str">
        <f aca="false">IF(OR(D745="",D745=D746),"",ROW())</f>
        <v/>
      </c>
      <c r="F745" s="0" t="str">
        <f aca="false">IF(OR(Inventaires!H746="",Rapport!A$2&lt;&gt;Inventaires!H746),"",Inventaires!I746)</f>
        <v/>
      </c>
      <c r="G745" s="0" t="str">
        <f aca="false">IF(F745="","",ROW())</f>
        <v/>
      </c>
      <c r="H745" s="0" t="str">
        <f aca="false">IF(OR(F745&lt;&gt;Rapport!$C$1,F745=""),"",ROW())</f>
        <v/>
      </c>
      <c r="I745" s="17" t="str">
        <f aca="true">IF(ROW()-1&lt;=H$1,INDIRECT("Inventaires!d"&amp;SMALL(H$2:H$1000,ROW()-1)+1,1),"")</f>
        <v/>
      </c>
    </row>
    <row r="746" customFormat="false" ht="13.8" hidden="false" customHeight="false" outlineLevel="0" collapsed="false">
      <c r="B746" s="14" t="str">
        <f aca="true">IF(ROW()-1&lt;=G$1,INDIRECT("LD!I"&amp;SMALL(G$2:G$1000,ROW()-1),1),"")</f>
        <v/>
      </c>
      <c r="D746" s="17" t="str">
        <f aca="false">IF(Inventaires!H747="","",Inventaires!H747)</f>
        <v/>
      </c>
      <c r="E746" s="0" t="str">
        <f aca="false">IF(OR(D746="",D746=D747),"",ROW())</f>
        <v/>
      </c>
      <c r="F746" s="0" t="str">
        <f aca="false">IF(OR(Inventaires!H747="",Rapport!A$2&lt;&gt;Inventaires!H747),"",Inventaires!I747)</f>
        <v/>
      </c>
      <c r="G746" s="0" t="str">
        <f aca="false">IF(F746="","",ROW())</f>
        <v/>
      </c>
      <c r="H746" s="0" t="str">
        <f aca="false">IF(OR(F746&lt;&gt;Rapport!$C$1,F746=""),"",ROW())</f>
        <v/>
      </c>
      <c r="I746" s="17" t="str">
        <f aca="true">IF(ROW()-1&lt;=H$1,INDIRECT("Inventaires!d"&amp;SMALL(H$2:H$1000,ROW()-1)+1,1),"")</f>
        <v/>
      </c>
    </row>
    <row r="747" customFormat="false" ht="13.8" hidden="false" customHeight="false" outlineLevel="0" collapsed="false">
      <c r="B747" s="14" t="str">
        <f aca="true">IF(ROW()-1&lt;=G$1,INDIRECT("LD!I"&amp;SMALL(G$2:G$1000,ROW()-1),1),"")</f>
        <v/>
      </c>
      <c r="D747" s="17" t="str">
        <f aca="false">IF(Inventaires!H748="","",Inventaires!H748)</f>
        <v/>
      </c>
      <c r="E747" s="0" t="str">
        <f aca="false">IF(OR(D747="",D747=D748),"",ROW())</f>
        <v/>
      </c>
      <c r="F747" s="0" t="str">
        <f aca="false">IF(OR(Inventaires!H748="",Rapport!A$2&lt;&gt;Inventaires!H748),"",Inventaires!I748)</f>
        <v/>
      </c>
      <c r="G747" s="0" t="str">
        <f aca="false">IF(F747="","",ROW())</f>
        <v/>
      </c>
      <c r="H747" s="0" t="str">
        <f aca="false">IF(OR(F747&lt;&gt;Rapport!$C$1,F747=""),"",ROW())</f>
        <v/>
      </c>
      <c r="I747" s="17" t="str">
        <f aca="true">IF(ROW()-1&lt;=H$1,INDIRECT("Inventaires!d"&amp;SMALL(H$2:H$1000,ROW()-1)+1,1),"")</f>
        <v/>
      </c>
    </row>
    <row r="748" customFormat="false" ht="13.8" hidden="false" customHeight="false" outlineLevel="0" collapsed="false">
      <c r="B748" s="14" t="str">
        <f aca="true">IF(ROW()-1&lt;=G$1,INDIRECT("LD!I"&amp;SMALL(G$2:G$1000,ROW()-1),1),"")</f>
        <v/>
      </c>
      <c r="D748" s="17" t="str">
        <f aca="false">IF(Inventaires!H749="","",Inventaires!H749)</f>
        <v/>
      </c>
      <c r="E748" s="0" t="str">
        <f aca="false">IF(OR(D748="",D748=D749),"",ROW())</f>
        <v/>
      </c>
      <c r="F748" s="0" t="str">
        <f aca="false">IF(OR(Inventaires!H749="",Rapport!A$2&lt;&gt;Inventaires!H749),"",Inventaires!I749)</f>
        <v/>
      </c>
      <c r="G748" s="0" t="str">
        <f aca="false">IF(F748="","",ROW())</f>
        <v/>
      </c>
      <c r="H748" s="0" t="str">
        <f aca="false">IF(OR(F748&lt;&gt;Rapport!$C$1,F748=""),"",ROW())</f>
        <v/>
      </c>
      <c r="I748" s="17" t="str">
        <f aca="true">IF(ROW()-1&lt;=H$1,INDIRECT("Inventaires!d"&amp;SMALL(H$2:H$1000,ROW()-1)+1,1),"")</f>
        <v/>
      </c>
    </row>
    <row r="749" customFormat="false" ht="13.8" hidden="false" customHeight="false" outlineLevel="0" collapsed="false">
      <c r="B749" s="14" t="str">
        <f aca="true">IF(ROW()-1&lt;=G$1,INDIRECT("LD!I"&amp;SMALL(G$2:G$1000,ROW()-1),1),"")</f>
        <v/>
      </c>
      <c r="D749" s="17" t="str">
        <f aca="false">IF(Inventaires!H750="","",Inventaires!H750)</f>
        <v/>
      </c>
      <c r="E749" s="0" t="str">
        <f aca="false">IF(OR(D749="",D749=D750),"",ROW())</f>
        <v/>
      </c>
      <c r="F749" s="0" t="str">
        <f aca="false">IF(OR(Inventaires!H750="",Rapport!A$2&lt;&gt;Inventaires!H750),"",Inventaires!I750)</f>
        <v/>
      </c>
      <c r="G749" s="0" t="str">
        <f aca="false">IF(F749="","",ROW())</f>
        <v/>
      </c>
      <c r="H749" s="0" t="str">
        <f aca="false">IF(OR(F749&lt;&gt;Rapport!$C$1,F749=""),"",ROW())</f>
        <v/>
      </c>
      <c r="I749" s="17" t="str">
        <f aca="true">IF(ROW()-1&lt;=H$1,INDIRECT("Inventaires!d"&amp;SMALL(H$2:H$1000,ROW()-1)+1,1),"")</f>
        <v/>
      </c>
    </row>
    <row r="750" customFormat="false" ht="13.8" hidden="false" customHeight="false" outlineLevel="0" collapsed="false">
      <c r="B750" s="14" t="str">
        <f aca="true">IF(ROW()-1&lt;=G$1,INDIRECT("LD!I"&amp;SMALL(G$2:G$1000,ROW()-1),1),"")</f>
        <v/>
      </c>
      <c r="D750" s="17" t="str">
        <f aca="false">IF(Inventaires!H751="","",Inventaires!H751)</f>
        <v/>
      </c>
      <c r="E750" s="0" t="str">
        <f aca="false">IF(OR(D750="",D750=D751),"",ROW())</f>
        <v/>
      </c>
      <c r="F750" s="0" t="str">
        <f aca="false">IF(OR(Inventaires!H751="",Rapport!A$2&lt;&gt;Inventaires!H751),"",Inventaires!I751)</f>
        <v/>
      </c>
      <c r="G750" s="0" t="str">
        <f aca="false">IF(F750="","",ROW())</f>
        <v/>
      </c>
      <c r="H750" s="0" t="str">
        <f aca="false">IF(OR(F750&lt;&gt;Rapport!$C$1,F750=""),"",ROW())</f>
        <v/>
      </c>
      <c r="I750" s="17" t="str">
        <f aca="true">IF(ROW()-1&lt;=H$1,INDIRECT("Inventaires!d"&amp;SMALL(H$2:H$1000,ROW()-1)+1,1),"")</f>
        <v/>
      </c>
    </row>
    <row r="751" customFormat="false" ht="13.8" hidden="false" customHeight="false" outlineLevel="0" collapsed="false">
      <c r="B751" s="14" t="str">
        <f aca="true">IF(ROW()-1&lt;=G$1,INDIRECT("LD!I"&amp;SMALL(G$2:G$1000,ROW()-1),1),"")</f>
        <v/>
      </c>
      <c r="D751" s="17" t="str">
        <f aca="false">IF(Inventaires!H752="","",Inventaires!H752)</f>
        <v/>
      </c>
      <c r="E751" s="0" t="str">
        <f aca="false">IF(OR(D751="",D751=D752),"",ROW())</f>
        <v/>
      </c>
      <c r="F751" s="0" t="str">
        <f aca="false">IF(OR(Inventaires!H752="",Rapport!A$2&lt;&gt;Inventaires!H752),"",Inventaires!I752)</f>
        <v/>
      </c>
      <c r="G751" s="0" t="str">
        <f aca="false">IF(F751="","",ROW())</f>
        <v/>
      </c>
      <c r="H751" s="0" t="str">
        <f aca="false">IF(OR(F751&lt;&gt;Rapport!$C$1,F751=""),"",ROW())</f>
        <v/>
      </c>
      <c r="I751" s="17" t="str">
        <f aca="true">IF(ROW()-1&lt;=H$1,INDIRECT("Inventaires!d"&amp;SMALL(H$2:H$1000,ROW()-1)+1,1),"")</f>
        <v/>
      </c>
    </row>
    <row r="752" customFormat="false" ht="13.8" hidden="false" customHeight="false" outlineLevel="0" collapsed="false">
      <c r="B752" s="14" t="str">
        <f aca="true">IF(ROW()-1&lt;=G$1,INDIRECT("LD!I"&amp;SMALL(G$2:G$1000,ROW()-1),1),"")</f>
        <v/>
      </c>
      <c r="D752" s="17" t="str">
        <f aca="false">IF(Inventaires!H753="","",Inventaires!H753)</f>
        <v/>
      </c>
      <c r="E752" s="0" t="str">
        <f aca="false">IF(OR(D752="",D752=D753),"",ROW())</f>
        <v/>
      </c>
      <c r="F752" s="0" t="str">
        <f aca="false">IF(OR(Inventaires!H753="",Rapport!A$2&lt;&gt;Inventaires!H753),"",Inventaires!I753)</f>
        <v/>
      </c>
      <c r="G752" s="0" t="str">
        <f aca="false">IF(F752="","",ROW())</f>
        <v/>
      </c>
      <c r="H752" s="0" t="str">
        <f aca="false">IF(OR(F752&lt;&gt;Rapport!$C$1,F752=""),"",ROW())</f>
        <v/>
      </c>
      <c r="I752" s="17" t="str">
        <f aca="true">IF(ROW()-1&lt;=H$1,INDIRECT("Inventaires!d"&amp;SMALL(H$2:H$1000,ROW()-1)+1,1),"")</f>
        <v/>
      </c>
    </row>
    <row r="753" customFormat="false" ht="13.8" hidden="false" customHeight="false" outlineLevel="0" collapsed="false">
      <c r="B753" s="14" t="str">
        <f aca="true">IF(ROW()-1&lt;=G$1,INDIRECT("LD!I"&amp;SMALL(G$2:G$1000,ROW()-1),1),"")</f>
        <v/>
      </c>
      <c r="D753" s="17" t="str">
        <f aca="false">IF(Inventaires!H754="","",Inventaires!H754)</f>
        <v/>
      </c>
      <c r="E753" s="0" t="str">
        <f aca="false">IF(OR(D753="",D753=D754),"",ROW())</f>
        <v/>
      </c>
      <c r="F753" s="0" t="str">
        <f aca="false">IF(OR(Inventaires!H754="",Rapport!A$2&lt;&gt;Inventaires!H754),"",Inventaires!I754)</f>
        <v/>
      </c>
      <c r="G753" s="0" t="str">
        <f aca="false">IF(F753="","",ROW())</f>
        <v/>
      </c>
      <c r="H753" s="0" t="str">
        <f aca="false">IF(OR(F753&lt;&gt;Rapport!$C$1,F753=""),"",ROW())</f>
        <v/>
      </c>
      <c r="I753" s="17" t="str">
        <f aca="true">IF(ROW()-1&lt;=H$1,INDIRECT("Inventaires!d"&amp;SMALL(H$2:H$1000,ROW()-1)+1,1),"")</f>
        <v/>
      </c>
    </row>
    <row r="754" customFormat="false" ht="13.8" hidden="false" customHeight="false" outlineLevel="0" collapsed="false">
      <c r="B754" s="14" t="str">
        <f aca="true">IF(ROW()-1&lt;=G$1,INDIRECT("LD!I"&amp;SMALL(G$2:G$1000,ROW()-1),1),"")</f>
        <v/>
      </c>
      <c r="D754" s="17" t="str">
        <f aca="false">IF(Inventaires!H755="","",Inventaires!H755)</f>
        <v/>
      </c>
      <c r="E754" s="0" t="str">
        <f aca="false">IF(OR(D754="",D754=D755),"",ROW())</f>
        <v/>
      </c>
      <c r="F754" s="0" t="str">
        <f aca="false">IF(OR(Inventaires!H755="",Rapport!A$2&lt;&gt;Inventaires!H755),"",Inventaires!I755)</f>
        <v/>
      </c>
      <c r="G754" s="0" t="str">
        <f aca="false">IF(F754="","",ROW())</f>
        <v/>
      </c>
      <c r="H754" s="0" t="str">
        <f aca="false">IF(OR(F754&lt;&gt;Rapport!$C$1,F754=""),"",ROW())</f>
        <v/>
      </c>
      <c r="I754" s="17" t="str">
        <f aca="true">IF(ROW()-1&lt;=H$1,INDIRECT("Inventaires!d"&amp;SMALL(H$2:H$1000,ROW()-1)+1,1),"")</f>
        <v/>
      </c>
    </row>
    <row r="755" customFormat="false" ht="13.8" hidden="false" customHeight="false" outlineLevel="0" collapsed="false">
      <c r="B755" s="14" t="str">
        <f aca="true">IF(ROW()-1&lt;=G$1,INDIRECT("LD!I"&amp;SMALL(G$2:G$1000,ROW()-1),1),"")</f>
        <v/>
      </c>
      <c r="D755" s="17" t="str">
        <f aca="false">IF(Inventaires!H756="","",Inventaires!H756)</f>
        <v/>
      </c>
      <c r="E755" s="0" t="str">
        <f aca="false">IF(OR(D755="",D755=D756),"",ROW())</f>
        <v/>
      </c>
      <c r="F755" s="0" t="str">
        <f aca="false">IF(OR(Inventaires!H756="",Rapport!A$2&lt;&gt;Inventaires!H756),"",Inventaires!I756)</f>
        <v/>
      </c>
      <c r="G755" s="0" t="str">
        <f aca="false">IF(F755="","",ROW())</f>
        <v/>
      </c>
      <c r="H755" s="0" t="str">
        <f aca="false">IF(OR(F755&lt;&gt;Rapport!$C$1,F755=""),"",ROW())</f>
        <v/>
      </c>
      <c r="I755" s="17" t="str">
        <f aca="true">IF(ROW()-1&lt;=H$1,INDIRECT("Inventaires!d"&amp;SMALL(H$2:H$1000,ROW()-1)+1,1),"")</f>
        <v/>
      </c>
    </row>
    <row r="756" customFormat="false" ht="13.8" hidden="false" customHeight="false" outlineLevel="0" collapsed="false">
      <c r="B756" s="14" t="str">
        <f aca="true">IF(ROW()-1&lt;=G$1,INDIRECT("LD!I"&amp;SMALL(G$2:G$1000,ROW()-1),1),"")</f>
        <v/>
      </c>
      <c r="D756" s="17" t="str">
        <f aca="false">IF(Inventaires!H757="","",Inventaires!H757)</f>
        <v/>
      </c>
      <c r="E756" s="0" t="str">
        <f aca="false">IF(OR(D756="",D756=D757),"",ROW())</f>
        <v/>
      </c>
      <c r="F756" s="0" t="str">
        <f aca="false">IF(OR(Inventaires!H757="",Rapport!A$2&lt;&gt;Inventaires!H757),"",Inventaires!I757)</f>
        <v/>
      </c>
      <c r="G756" s="0" t="str">
        <f aca="false">IF(F756="","",ROW())</f>
        <v/>
      </c>
      <c r="H756" s="0" t="str">
        <f aca="false">IF(OR(F756&lt;&gt;Rapport!$C$1,F756=""),"",ROW())</f>
        <v/>
      </c>
      <c r="I756" s="17" t="str">
        <f aca="true">IF(ROW()-1&lt;=H$1,INDIRECT("Inventaires!d"&amp;SMALL(H$2:H$1000,ROW()-1)+1,1),"")</f>
        <v/>
      </c>
    </row>
    <row r="757" customFormat="false" ht="13.8" hidden="false" customHeight="false" outlineLevel="0" collapsed="false">
      <c r="B757" s="14" t="str">
        <f aca="true">IF(ROW()-1&lt;=G$1,INDIRECT("LD!I"&amp;SMALL(G$2:G$1000,ROW()-1),1),"")</f>
        <v/>
      </c>
      <c r="D757" s="17" t="str">
        <f aca="false">IF(Inventaires!H758="","",Inventaires!H758)</f>
        <v/>
      </c>
      <c r="E757" s="0" t="str">
        <f aca="false">IF(OR(D757="",D757=D758),"",ROW())</f>
        <v/>
      </c>
      <c r="F757" s="0" t="str">
        <f aca="false">IF(OR(Inventaires!H758="",Rapport!A$2&lt;&gt;Inventaires!H758),"",Inventaires!I758)</f>
        <v/>
      </c>
      <c r="G757" s="0" t="str">
        <f aca="false">IF(F757="","",ROW())</f>
        <v/>
      </c>
      <c r="H757" s="0" t="str">
        <f aca="false">IF(OR(F757&lt;&gt;Rapport!$C$1,F757=""),"",ROW())</f>
        <v/>
      </c>
      <c r="I757" s="17" t="str">
        <f aca="true">IF(ROW()-1&lt;=H$1,INDIRECT("Inventaires!d"&amp;SMALL(H$2:H$1000,ROW()-1)+1,1),"")</f>
        <v/>
      </c>
    </row>
    <row r="758" customFormat="false" ht="13.8" hidden="false" customHeight="false" outlineLevel="0" collapsed="false">
      <c r="B758" s="14" t="str">
        <f aca="true">IF(ROW()-1&lt;=G$1,INDIRECT("LD!I"&amp;SMALL(G$2:G$1000,ROW()-1),1),"")</f>
        <v/>
      </c>
      <c r="D758" s="17" t="str">
        <f aca="false">IF(Inventaires!H759="","",Inventaires!H759)</f>
        <v/>
      </c>
      <c r="E758" s="0" t="str">
        <f aca="false">IF(OR(D758="",D758=D759),"",ROW())</f>
        <v/>
      </c>
      <c r="F758" s="0" t="str">
        <f aca="false">IF(OR(Inventaires!H759="",Rapport!A$2&lt;&gt;Inventaires!H759),"",Inventaires!I759)</f>
        <v/>
      </c>
      <c r="G758" s="0" t="str">
        <f aca="false">IF(F758="","",ROW())</f>
        <v/>
      </c>
      <c r="H758" s="0" t="str">
        <f aca="false">IF(OR(F758&lt;&gt;Rapport!$C$1,F758=""),"",ROW())</f>
        <v/>
      </c>
      <c r="I758" s="17" t="str">
        <f aca="true">IF(ROW()-1&lt;=H$1,INDIRECT("Inventaires!d"&amp;SMALL(H$2:H$1000,ROW()-1)+1,1),"")</f>
        <v/>
      </c>
    </row>
    <row r="759" customFormat="false" ht="13.8" hidden="false" customHeight="false" outlineLevel="0" collapsed="false">
      <c r="B759" s="14" t="str">
        <f aca="true">IF(ROW()-1&lt;=G$1,INDIRECT("LD!I"&amp;SMALL(G$2:G$1000,ROW()-1),1),"")</f>
        <v/>
      </c>
      <c r="D759" s="17" t="str">
        <f aca="false">IF(Inventaires!H760="","",Inventaires!H760)</f>
        <v/>
      </c>
      <c r="E759" s="0" t="str">
        <f aca="false">IF(OR(D759="",D759=D760),"",ROW())</f>
        <v/>
      </c>
      <c r="F759" s="0" t="str">
        <f aca="false">IF(OR(Inventaires!H760="",Rapport!A$2&lt;&gt;Inventaires!H760),"",Inventaires!I760)</f>
        <v/>
      </c>
      <c r="G759" s="0" t="str">
        <f aca="false">IF(F759="","",ROW())</f>
        <v/>
      </c>
      <c r="H759" s="0" t="str">
        <f aca="false">IF(OR(F759&lt;&gt;Rapport!$C$1,F759=""),"",ROW())</f>
        <v/>
      </c>
      <c r="I759" s="17" t="str">
        <f aca="true">IF(ROW()-1&lt;=H$1,INDIRECT("Inventaires!d"&amp;SMALL(H$2:H$1000,ROW()-1)+1,1),"")</f>
        <v/>
      </c>
    </row>
    <row r="760" customFormat="false" ht="13.8" hidden="false" customHeight="false" outlineLevel="0" collapsed="false">
      <c r="B760" s="14" t="str">
        <f aca="true">IF(ROW()-1&lt;=G$1,INDIRECT("LD!I"&amp;SMALL(G$2:G$1000,ROW()-1),1),"")</f>
        <v/>
      </c>
      <c r="D760" s="17" t="str">
        <f aca="false">IF(Inventaires!H761="","",Inventaires!H761)</f>
        <v/>
      </c>
      <c r="E760" s="0" t="str">
        <f aca="false">IF(OR(D760="",D760=D761),"",ROW())</f>
        <v/>
      </c>
      <c r="F760" s="0" t="str">
        <f aca="false">IF(OR(Inventaires!H761="",Rapport!A$2&lt;&gt;Inventaires!H761),"",Inventaires!I761)</f>
        <v/>
      </c>
      <c r="G760" s="0" t="str">
        <f aca="false">IF(F760="","",ROW())</f>
        <v/>
      </c>
      <c r="H760" s="0" t="str">
        <f aca="false">IF(OR(F760&lt;&gt;Rapport!$C$1,F760=""),"",ROW())</f>
        <v/>
      </c>
      <c r="I760" s="17" t="str">
        <f aca="true">IF(ROW()-1&lt;=H$1,INDIRECT("Inventaires!d"&amp;SMALL(H$2:H$1000,ROW()-1)+1,1),"")</f>
        <v/>
      </c>
    </row>
    <row r="761" customFormat="false" ht="13.8" hidden="false" customHeight="false" outlineLevel="0" collapsed="false">
      <c r="B761" s="14" t="str">
        <f aca="true">IF(ROW()-1&lt;=G$1,INDIRECT("LD!I"&amp;SMALL(G$2:G$1000,ROW()-1),1),"")</f>
        <v/>
      </c>
      <c r="D761" s="17" t="str">
        <f aca="false">IF(Inventaires!H762="","",Inventaires!H762)</f>
        <v/>
      </c>
      <c r="E761" s="0" t="str">
        <f aca="false">IF(OR(D761="",D761=D762),"",ROW())</f>
        <v/>
      </c>
      <c r="F761" s="0" t="str">
        <f aca="false">IF(OR(Inventaires!H762="",Rapport!A$2&lt;&gt;Inventaires!H762),"",Inventaires!I762)</f>
        <v/>
      </c>
      <c r="G761" s="0" t="str">
        <f aca="false">IF(F761="","",ROW())</f>
        <v/>
      </c>
      <c r="H761" s="0" t="str">
        <f aca="false">IF(OR(F761&lt;&gt;Rapport!$C$1,F761=""),"",ROW())</f>
        <v/>
      </c>
      <c r="I761" s="17" t="str">
        <f aca="true">IF(ROW()-1&lt;=H$1,INDIRECT("Inventaires!d"&amp;SMALL(H$2:H$1000,ROW()-1)+1,1),"")</f>
        <v/>
      </c>
    </row>
    <row r="762" customFormat="false" ht="13.8" hidden="false" customHeight="false" outlineLevel="0" collapsed="false">
      <c r="B762" s="14" t="str">
        <f aca="true">IF(ROW()-1&lt;=G$1,INDIRECT("LD!I"&amp;SMALL(G$2:G$1000,ROW()-1),1),"")</f>
        <v/>
      </c>
      <c r="D762" s="17" t="str">
        <f aca="false">IF(Inventaires!H763="","",Inventaires!H763)</f>
        <v/>
      </c>
      <c r="E762" s="0" t="str">
        <f aca="false">IF(OR(D762="",D762=D763),"",ROW())</f>
        <v/>
      </c>
      <c r="F762" s="0" t="str">
        <f aca="false">IF(OR(Inventaires!H763="",Rapport!A$2&lt;&gt;Inventaires!H763),"",Inventaires!I763)</f>
        <v/>
      </c>
      <c r="G762" s="0" t="str">
        <f aca="false">IF(F762="","",ROW())</f>
        <v/>
      </c>
      <c r="H762" s="0" t="str">
        <f aca="false">IF(OR(F762&lt;&gt;Rapport!$C$1,F762=""),"",ROW())</f>
        <v/>
      </c>
      <c r="I762" s="17" t="str">
        <f aca="true">IF(ROW()-1&lt;=H$1,INDIRECT("Inventaires!d"&amp;SMALL(H$2:H$1000,ROW()-1)+1,1),"")</f>
        <v/>
      </c>
    </row>
    <row r="763" customFormat="false" ht="13.8" hidden="false" customHeight="false" outlineLevel="0" collapsed="false">
      <c r="B763" s="14" t="str">
        <f aca="true">IF(ROW()-1&lt;=G$1,INDIRECT("LD!I"&amp;SMALL(G$2:G$1000,ROW()-1),1),"")</f>
        <v/>
      </c>
      <c r="D763" s="17" t="str">
        <f aca="false">IF(Inventaires!H764="","",Inventaires!H764)</f>
        <v/>
      </c>
      <c r="E763" s="0" t="str">
        <f aca="false">IF(OR(D763="",D763=D764),"",ROW())</f>
        <v/>
      </c>
      <c r="F763" s="0" t="str">
        <f aca="false">IF(OR(Inventaires!H764="",Rapport!A$2&lt;&gt;Inventaires!H764),"",Inventaires!I764)</f>
        <v/>
      </c>
      <c r="G763" s="0" t="str">
        <f aca="false">IF(F763="","",ROW())</f>
        <v/>
      </c>
      <c r="H763" s="0" t="str">
        <f aca="false">IF(OR(F763&lt;&gt;Rapport!$C$1,F763=""),"",ROW())</f>
        <v/>
      </c>
      <c r="I763" s="17" t="str">
        <f aca="true">IF(ROW()-1&lt;=H$1,INDIRECT("Inventaires!d"&amp;SMALL(H$2:H$1000,ROW()-1)+1,1),"")</f>
        <v/>
      </c>
    </row>
    <row r="764" customFormat="false" ht="13.8" hidden="false" customHeight="false" outlineLevel="0" collapsed="false">
      <c r="B764" s="14" t="str">
        <f aca="true">IF(ROW()-1&lt;=G$1,INDIRECT("LD!I"&amp;SMALL(G$2:G$1000,ROW()-1),1),"")</f>
        <v/>
      </c>
      <c r="D764" s="17" t="str">
        <f aca="false">IF(Inventaires!H765="","",Inventaires!H765)</f>
        <v/>
      </c>
      <c r="E764" s="0" t="str">
        <f aca="false">IF(OR(D764="",D764=D765),"",ROW())</f>
        <v/>
      </c>
      <c r="F764" s="0" t="str">
        <f aca="false">IF(OR(Inventaires!H765="",Rapport!A$2&lt;&gt;Inventaires!H765),"",Inventaires!I765)</f>
        <v/>
      </c>
      <c r="G764" s="0" t="str">
        <f aca="false">IF(F764="","",ROW())</f>
        <v/>
      </c>
      <c r="H764" s="0" t="str">
        <f aca="false">IF(OR(F764&lt;&gt;Rapport!$C$1,F764=""),"",ROW())</f>
        <v/>
      </c>
      <c r="I764" s="17" t="str">
        <f aca="true">IF(ROW()-1&lt;=H$1,INDIRECT("Inventaires!d"&amp;SMALL(H$2:H$1000,ROW()-1)+1,1),"")</f>
        <v/>
      </c>
    </row>
    <row r="765" customFormat="false" ht="13.8" hidden="false" customHeight="false" outlineLevel="0" collapsed="false">
      <c r="B765" s="14" t="str">
        <f aca="true">IF(ROW()-1&lt;=G$1,INDIRECT("LD!I"&amp;SMALL(G$2:G$1000,ROW()-1),1),"")</f>
        <v/>
      </c>
      <c r="D765" s="17" t="str">
        <f aca="false">IF(Inventaires!H766="","",Inventaires!H766)</f>
        <v/>
      </c>
      <c r="E765" s="0" t="str">
        <f aca="false">IF(OR(D765="",D765=D766),"",ROW())</f>
        <v/>
      </c>
      <c r="F765" s="0" t="str">
        <f aca="false">IF(OR(Inventaires!H766="",Rapport!A$2&lt;&gt;Inventaires!H766),"",Inventaires!I766)</f>
        <v/>
      </c>
      <c r="G765" s="0" t="str">
        <f aca="false">IF(F765="","",ROW())</f>
        <v/>
      </c>
      <c r="H765" s="0" t="str">
        <f aca="false">IF(OR(F765&lt;&gt;Rapport!$C$1,F765=""),"",ROW())</f>
        <v/>
      </c>
      <c r="I765" s="17" t="str">
        <f aca="true">IF(ROW()-1&lt;=H$1,INDIRECT("Inventaires!d"&amp;SMALL(H$2:H$1000,ROW()-1)+1,1),"")</f>
        <v/>
      </c>
    </row>
    <row r="766" customFormat="false" ht="13.8" hidden="false" customHeight="false" outlineLevel="0" collapsed="false">
      <c r="B766" s="14" t="str">
        <f aca="true">IF(ROW()-1&lt;=G$1,INDIRECT("LD!I"&amp;SMALL(G$2:G$1000,ROW()-1),1),"")</f>
        <v/>
      </c>
      <c r="D766" s="17" t="str">
        <f aca="false">IF(Inventaires!H767="","",Inventaires!H767)</f>
        <v/>
      </c>
      <c r="E766" s="0" t="str">
        <f aca="false">IF(OR(D766="",D766=D767),"",ROW())</f>
        <v/>
      </c>
      <c r="F766" s="0" t="str">
        <f aca="false">IF(OR(Inventaires!H767="",Rapport!A$2&lt;&gt;Inventaires!H767),"",Inventaires!I767)</f>
        <v/>
      </c>
      <c r="G766" s="0" t="str">
        <f aca="false">IF(F766="","",ROW())</f>
        <v/>
      </c>
      <c r="H766" s="0" t="str">
        <f aca="false">IF(OR(F766&lt;&gt;Rapport!$C$1,F766=""),"",ROW())</f>
        <v/>
      </c>
      <c r="I766" s="17" t="str">
        <f aca="true">IF(ROW()-1&lt;=H$1,INDIRECT("Inventaires!d"&amp;SMALL(H$2:H$1000,ROW()-1)+1,1),"")</f>
        <v/>
      </c>
    </row>
    <row r="767" customFormat="false" ht="13.8" hidden="false" customHeight="false" outlineLevel="0" collapsed="false">
      <c r="B767" s="14" t="str">
        <f aca="true">IF(ROW()-1&lt;=G$1,INDIRECT("LD!I"&amp;SMALL(G$2:G$1000,ROW()-1),1),"")</f>
        <v/>
      </c>
      <c r="D767" s="17" t="str">
        <f aca="false">IF(Inventaires!H768="","",Inventaires!H768)</f>
        <v/>
      </c>
      <c r="E767" s="0" t="str">
        <f aca="false">IF(OR(D767="",D767=D768),"",ROW())</f>
        <v/>
      </c>
      <c r="F767" s="0" t="str">
        <f aca="false">IF(OR(Inventaires!H768="",Rapport!A$2&lt;&gt;Inventaires!H768),"",Inventaires!I768)</f>
        <v/>
      </c>
      <c r="G767" s="0" t="str">
        <f aca="false">IF(F767="","",ROW())</f>
        <v/>
      </c>
      <c r="H767" s="0" t="str">
        <f aca="false">IF(OR(F767&lt;&gt;Rapport!$C$1,F767=""),"",ROW())</f>
        <v/>
      </c>
      <c r="I767" s="17" t="str">
        <f aca="true">IF(ROW()-1&lt;=H$1,INDIRECT("Inventaires!d"&amp;SMALL(H$2:H$1000,ROW()-1)+1,1),"")</f>
        <v/>
      </c>
    </row>
    <row r="768" customFormat="false" ht="13.8" hidden="false" customHeight="false" outlineLevel="0" collapsed="false">
      <c r="B768" s="14" t="str">
        <f aca="true">IF(ROW()-1&lt;=G$1,INDIRECT("LD!I"&amp;SMALL(G$2:G$1000,ROW()-1),1),"")</f>
        <v/>
      </c>
      <c r="D768" s="17" t="str">
        <f aca="false">IF(Inventaires!H769="","",Inventaires!H769)</f>
        <v/>
      </c>
      <c r="E768" s="0" t="str">
        <f aca="false">IF(OR(D768="",D768=D769),"",ROW())</f>
        <v/>
      </c>
      <c r="F768" s="0" t="str">
        <f aca="false">IF(OR(Inventaires!H769="",Rapport!A$2&lt;&gt;Inventaires!H769),"",Inventaires!I769)</f>
        <v/>
      </c>
      <c r="G768" s="0" t="str">
        <f aca="false">IF(F768="","",ROW())</f>
        <v/>
      </c>
      <c r="H768" s="0" t="str">
        <f aca="false">IF(OR(F768&lt;&gt;Rapport!$C$1,F768=""),"",ROW())</f>
        <v/>
      </c>
      <c r="I768" s="17" t="str">
        <f aca="true">IF(ROW()-1&lt;=H$1,INDIRECT("Inventaires!d"&amp;SMALL(H$2:H$1000,ROW()-1)+1,1),"")</f>
        <v/>
      </c>
    </row>
    <row r="769" customFormat="false" ht="13.8" hidden="false" customHeight="false" outlineLevel="0" collapsed="false">
      <c r="B769" s="14" t="str">
        <f aca="true">IF(ROW()-1&lt;=G$1,INDIRECT("LD!I"&amp;SMALL(G$2:G$1000,ROW()-1),1),"")</f>
        <v/>
      </c>
      <c r="D769" s="17" t="str">
        <f aca="false">IF(Inventaires!H770="","",Inventaires!H770)</f>
        <v/>
      </c>
      <c r="E769" s="0" t="str">
        <f aca="false">IF(OR(D769="",D769=D770),"",ROW())</f>
        <v/>
      </c>
      <c r="F769" s="0" t="str">
        <f aca="false">IF(OR(Inventaires!H770="",Rapport!A$2&lt;&gt;Inventaires!H770),"",Inventaires!I770)</f>
        <v/>
      </c>
      <c r="G769" s="0" t="str">
        <f aca="false">IF(F769="","",ROW())</f>
        <v/>
      </c>
      <c r="H769" s="0" t="str">
        <f aca="false">IF(OR(F769&lt;&gt;Rapport!$C$1,F769=""),"",ROW())</f>
        <v/>
      </c>
      <c r="I769" s="17" t="str">
        <f aca="true">IF(ROW()-1&lt;=H$1,INDIRECT("Inventaires!d"&amp;SMALL(H$2:H$1000,ROW()-1)+1,1),"")</f>
        <v/>
      </c>
    </row>
    <row r="770" customFormat="false" ht="13.8" hidden="false" customHeight="false" outlineLevel="0" collapsed="false">
      <c r="B770" s="14" t="str">
        <f aca="true">IF(ROW()-1&lt;=G$1,INDIRECT("LD!I"&amp;SMALL(G$2:G$1000,ROW()-1),1),"")</f>
        <v/>
      </c>
      <c r="D770" s="17" t="str">
        <f aca="false">IF(Inventaires!H771="","",Inventaires!H771)</f>
        <v/>
      </c>
      <c r="E770" s="0" t="str">
        <f aca="false">IF(OR(D770="",D770=D771),"",ROW())</f>
        <v/>
      </c>
      <c r="F770" s="0" t="str">
        <f aca="false">IF(OR(Inventaires!H771="",Rapport!A$2&lt;&gt;Inventaires!H771),"",Inventaires!I771)</f>
        <v/>
      </c>
      <c r="G770" s="0" t="str">
        <f aca="false">IF(F770="","",ROW())</f>
        <v/>
      </c>
      <c r="H770" s="0" t="str">
        <f aca="false">IF(OR(F770&lt;&gt;Rapport!$C$1,F770=""),"",ROW())</f>
        <v/>
      </c>
      <c r="I770" s="17" t="str">
        <f aca="true">IF(ROW()-1&lt;=H$1,INDIRECT("Inventaires!d"&amp;SMALL(H$2:H$1000,ROW()-1)+1,1),"")</f>
        <v/>
      </c>
    </row>
    <row r="771" customFormat="false" ht="13.8" hidden="false" customHeight="false" outlineLevel="0" collapsed="false">
      <c r="B771" s="14" t="str">
        <f aca="true">IF(ROW()-1&lt;=G$1,INDIRECT("LD!I"&amp;SMALL(G$2:G$1000,ROW()-1),1),"")</f>
        <v/>
      </c>
      <c r="D771" s="17" t="str">
        <f aca="false">IF(Inventaires!H772="","",Inventaires!H772)</f>
        <v/>
      </c>
      <c r="E771" s="0" t="str">
        <f aca="false">IF(OR(D771="",D771=D772),"",ROW())</f>
        <v/>
      </c>
      <c r="F771" s="0" t="str">
        <f aca="false">IF(OR(Inventaires!H772="",Rapport!A$2&lt;&gt;Inventaires!H772),"",Inventaires!I772)</f>
        <v/>
      </c>
      <c r="G771" s="0" t="str">
        <f aca="false">IF(F771="","",ROW())</f>
        <v/>
      </c>
      <c r="H771" s="0" t="str">
        <f aca="false">IF(OR(F771&lt;&gt;Rapport!$C$1,F771=""),"",ROW())</f>
        <v/>
      </c>
      <c r="I771" s="17" t="str">
        <f aca="true">IF(ROW()-1&lt;=H$1,INDIRECT("Inventaires!d"&amp;SMALL(H$2:H$1000,ROW()-1)+1,1),"")</f>
        <v/>
      </c>
    </row>
    <row r="772" customFormat="false" ht="13.8" hidden="false" customHeight="false" outlineLevel="0" collapsed="false">
      <c r="B772" s="14" t="str">
        <f aca="true">IF(ROW()-1&lt;=G$1,INDIRECT("LD!I"&amp;SMALL(G$2:G$1000,ROW()-1),1),"")</f>
        <v/>
      </c>
      <c r="D772" s="17" t="str">
        <f aca="false">IF(Inventaires!H773="","",Inventaires!H773)</f>
        <v/>
      </c>
      <c r="E772" s="0" t="str">
        <f aca="false">IF(OR(D772="",D772=D773),"",ROW())</f>
        <v/>
      </c>
      <c r="F772" s="0" t="str">
        <f aca="false">IF(OR(Inventaires!H773="",Rapport!A$2&lt;&gt;Inventaires!H773),"",Inventaires!I773)</f>
        <v/>
      </c>
      <c r="G772" s="0" t="str">
        <f aca="false">IF(F772="","",ROW())</f>
        <v/>
      </c>
      <c r="H772" s="0" t="str">
        <f aca="false">IF(OR(F772&lt;&gt;Rapport!$C$1,F772=""),"",ROW())</f>
        <v/>
      </c>
      <c r="I772" s="17" t="str">
        <f aca="true">IF(ROW()-1&lt;=H$1,INDIRECT("Inventaires!d"&amp;SMALL(H$2:H$1000,ROW()-1)+1,1),"")</f>
        <v/>
      </c>
    </row>
    <row r="773" customFormat="false" ht="13.8" hidden="false" customHeight="false" outlineLevel="0" collapsed="false">
      <c r="B773" s="14" t="str">
        <f aca="true">IF(ROW()-1&lt;=G$1,INDIRECT("LD!I"&amp;SMALL(G$2:G$1000,ROW()-1),1),"")</f>
        <v/>
      </c>
      <c r="D773" s="17" t="str">
        <f aca="false">IF(Inventaires!H774="","",Inventaires!H774)</f>
        <v/>
      </c>
      <c r="E773" s="0" t="str">
        <f aca="false">IF(OR(D773="",D773=D774),"",ROW())</f>
        <v/>
      </c>
      <c r="F773" s="0" t="str">
        <f aca="false">IF(OR(Inventaires!H774="",Rapport!A$2&lt;&gt;Inventaires!H774),"",Inventaires!I774)</f>
        <v/>
      </c>
      <c r="G773" s="0" t="str">
        <f aca="false">IF(F773="","",ROW())</f>
        <v/>
      </c>
      <c r="H773" s="0" t="str">
        <f aca="false">IF(OR(F773&lt;&gt;Rapport!$C$1,F773=""),"",ROW())</f>
        <v/>
      </c>
      <c r="I773" s="17" t="str">
        <f aca="true">IF(ROW()-1&lt;=H$1,INDIRECT("Inventaires!d"&amp;SMALL(H$2:H$1000,ROW()-1)+1,1),"")</f>
        <v/>
      </c>
    </row>
    <row r="774" customFormat="false" ht="13.8" hidden="false" customHeight="false" outlineLevel="0" collapsed="false">
      <c r="B774" s="14" t="str">
        <f aca="true">IF(ROW()-1&lt;=G$1,INDIRECT("LD!I"&amp;SMALL(G$2:G$1000,ROW()-1),1),"")</f>
        <v/>
      </c>
      <c r="D774" s="17" t="str">
        <f aca="false">IF(Inventaires!H775="","",Inventaires!H775)</f>
        <v/>
      </c>
      <c r="E774" s="0" t="str">
        <f aca="false">IF(OR(D774="",D774=D775),"",ROW())</f>
        <v/>
      </c>
      <c r="F774" s="0" t="str">
        <f aca="false">IF(OR(Inventaires!H775="",Rapport!A$2&lt;&gt;Inventaires!H775),"",Inventaires!I775)</f>
        <v/>
      </c>
      <c r="G774" s="0" t="str">
        <f aca="false">IF(F774="","",ROW())</f>
        <v/>
      </c>
      <c r="H774" s="0" t="str">
        <f aca="false">IF(OR(F774&lt;&gt;Rapport!$C$1,F774=""),"",ROW())</f>
        <v/>
      </c>
      <c r="I774" s="17" t="str">
        <f aca="true">IF(ROW()-1&lt;=H$1,INDIRECT("Inventaires!d"&amp;SMALL(H$2:H$1000,ROW()-1)+1,1),"")</f>
        <v/>
      </c>
    </row>
    <row r="775" customFormat="false" ht="13.8" hidden="false" customHeight="false" outlineLevel="0" collapsed="false">
      <c r="B775" s="14" t="str">
        <f aca="true">IF(ROW()-1&lt;=G$1,INDIRECT("LD!I"&amp;SMALL(G$2:G$1000,ROW()-1),1),"")</f>
        <v/>
      </c>
      <c r="D775" s="17" t="str">
        <f aca="false">IF(Inventaires!H776="","",Inventaires!H776)</f>
        <v/>
      </c>
      <c r="E775" s="0" t="str">
        <f aca="false">IF(OR(D775="",D775=D776),"",ROW())</f>
        <v/>
      </c>
      <c r="F775" s="0" t="str">
        <f aca="false">IF(OR(Inventaires!H776="",Rapport!A$2&lt;&gt;Inventaires!H776),"",Inventaires!I776)</f>
        <v/>
      </c>
      <c r="G775" s="0" t="str">
        <f aca="false">IF(F775="","",ROW())</f>
        <v/>
      </c>
      <c r="H775" s="0" t="str">
        <f aca="false">IF(OR(F775&lt;&gt;Rapport!$C$1,F775=""),"",ROW())</f>
        <v/>
      </c>
      <c r="I775" s="17" t="str">
        <f aca="true">IF(ROW()-1&lt;=H$1,INDIRECT("Inventaires!d"&amp;SMALL(H$2:H$1000,ROW()-1)+1,1),"")</f>
        <v/>
      </c>
    </row>
    <row r="776" customFormat="false" ht="13.8" hidden="false" customHeight="false" outlineLevel="0" collapsed="false">
      <c r="B776" s="14" t="str">
        <f aca="true">IF(ROW()-1&lt;=G$1,INDIRECT("LD!I"&amp;SMALL(G$2:G$1000,ROW()-1),1),"")</f>
        <v/>
      </c>
      <c r="D776" s="17" t="str">
        <f aca="false">IF(Inventaires!H777="","",Inventaires!H777)</f>
        <v/>
      </c>
      <c r="E776" s="0" t="str">
        <f aca="false">IF(OR(D776="",D776=D777),"",ROW())</f>
        <v/>
      </c>
      <c r="F776" s="0" t="str">
        <f aca="false">IF(OR(Inventaires!H777="",Rapport!A$2&lt;&gt;Inventaires!H777),"",Inventaires!I777)</f>
        <v/>
      </c>
      <c r="G776" s="0" t="str">
        <f aca="false">IF(F776="","",ROW())</f>
        <v/>
      </c>
      <c r="H776" s="0" t="str">
        <f aca="false">IF(OR(F776&lt;&gt;Rapport!$C$1,F776=""),"",ROW())</f>
        <v/>
      </c>
      <c r="I776" s="17" t="str">
        <f aca="true">IF(ROW()-1&lt;=H$1,INDIRECT("Inventaires!d"&amp;SMALL(H$2:H$1000,ROW()-1)+1,1),"")</f>
        <v/>
      </c>
    </row>
    <row r="777" customFormat="false" ht="13.8" hidden="false" customHeight="false" outlineLevel="0" collapsed="false">
      <c r="B777" s="14" t="str">
        <f aca="true">IF(ROW()-1&lt;=G$1,INDIRECT("LD!I"&amp;SMALL(G$2:G$1000,ROW()-1),1),"")</f>
        <v/>
      </c>
      <c r="D777" s="17" t="str">
        <f aca="false">IF(Inventaires!H778="","",Inventaires!H778)</f>
        <v/>
      </c>
      <c r="E777" s="0" t="str">
        <f aca="false">IF(OR(D777="",D777=D778),"",ROW())</f>
        <v/>
      </c>
      <c r="F777" s="0" t="str">
        <f aca="false">IF(OR(Inventaires!H778="",Rapport!A$2&lt;&gt;Inventaires!H778),"",Inventaires!I778)</f>
        <v/>
      </c>
      <c r="G777" s="0" t="str">
        <f aca="false">IF(F777="","",ROW())</f>
        <v/>
      </c>
      <c r="H777" s="0" t="str">
        <f aca="false">IF(OR(F777&lt;&gt;Rapport!$C$1,F777=""),"",ROW())</f>
        <v/>
      </c>
      <c r="I777" s="17" t="str">
        <f aca="true">IF(ROW()-1&lt;=H$1,INDIRECT("Inventaires!d"&amp;SMALL(H$2:H$1000,ROW()-1)+1,1),"")</f>
        <v/>
      </c>
    </row>
    <row r="778" customFormat="false" ht="13.8" hidden="false" customHeight="false" outlineLevel="0" collapsed="false">
      <c r="B778" s="14" t="str">
        <f aca="true">IF(ROW()-1&lt;=G$1,INDIRECT("LD!I"&amp;SMALL(G$2:G$1000,ROW()-1),1),"")</f>
        <v/>
      </c>
      <c r="D778" s="17" t="str">
        <f aca="false">IF(Inventaires!H779="","",Inventaires!H779)</f>
        <v/>
      </c>
      <c r="E778" s="0" t="str">
        <f aca="false">IF(OR(D778="",D778=D779),"",ROW())</f>
        <v/>
      </c>
      <c r="F778" s="0" t="str">
        <f aca="false">IF(OR(Inventaires!H779="",Rapport!A$2&lt;&gt;Inventaires!H779),"",Inventaires!I779)</f>
        <v/>
      </c>
      <c r="G778" s="0" t="str">
        <f aca="false">IF(F778="","",ROW())</f>
        <v/>
      </c>
      <c r="H778" s="0" t="str">
        <f aca="false">IF(OR(F778&lt;&gt;Rapport!$C$1,F778=""),"",ROW())</f>
        <v/>
      </c>
      <c r="I778" s="17" t="str">
        <f aca="true">IF(ROW()-1&lt;=H$1,INDIRECT("Inventaires!d"&amp;SMALL(H$2:H$1000,ROW()-1)+1,1),"")</f>
        <v/>
      </c>
    </row>
    <row r="779" customFormat="false" ht="13.8" hidden="false" customHeight="false" outlineLevel="0" collapsed="false">
      <c r="B779" s="14" t="str">
        <f aca="true">IF(ROW()-1&lt;=G$1,INDIRECT("LD!I"&amp;SMALL(G$2:G$1000,ROW()-1),1),"")</f>
        <v/>
      </c>
      <c r="D779" s="17" t="str">
        <f aca="false">IF(Inventaires!H780="","",Inventaires!H780)</f>
        <v/>
      </c>
      <c r="E779" s="0" t="str">
        <f aca="false">IF(OR(D779="",D779=D780),"",ROW())</f>
        <v/>
      </c>
      <c r="F779" s="0" t="str">
        <f aca="false">IF(OR(Inventaires!H780="",Rapport!A$2&lt;&gt;Inventaires!H780),"",Inventaires!I780)</f>
        <v/>
      </c>
      <c r="G779" s="0" t="str">
        <f aca="false">IF(F779="","",ROW())</f>
        <v/>
      </c>
      <c r="H779" s="0" t="str">
        <f aca="false">IF(OR(F779&lt;&gt;Rapport!$C$1,F779=""),"",ROW())</f>
        <v/>
      </c>
      <c r="I779" s="17" t="str">
        <f aca="true">IF(ROW()-1&lt;=H$1,INDIRECT("Inventaires!d"&amp;SMALL(H$2:H$1000,ROW()-1)+1,1),"")</f>
        <v/>
      </c>
    </row>
    <row r="780" customFormat="false" ht="13.8" hidden="false" customHeight="false" outlineLevel="0" collapsed="false">
      <c r="B780" s="14" t="str">
        <f aca="true">IF(ROW()-1&lt;=G$1,INDIRECT("LD!I"&amp;SMALL(G$2:G$1000,ROW()-1),1),"")</f>
        <v/>
      </c>
      <c r="D780" s="17" t="str">
        <f aca="false">IF(Inventaires!H781="","",Inventaires!H781)</f>
        <v/>
      </c>
      <c r="E780" s="0" t="str">
        <f aca="false">IF(OR(D780="",D780=D781),"",ROW())</f>
        <v/>
      </c>
      <c r="F780" s="0" t="str">
        <f aca="false">IF(OR(Inventaires!H781="",Rapport!A$2&lt;&gt;Inventaires!H781),"",Inventaires!I781)</f>
        <v/>
      </c>
      <c r="G780" s="0" t="str">
        <f aca="false">IF(F780="","",ROW())</f>
        <v/>
      </c>
      <c r="H780" s="0" t="str">
        <f aca="false">IF(OR(F780&lt;&gt;Rapport!$C$1,F780=""),"",ROW())</f>
        <v/>
      </c>
      <c r="I780" s="17" t="str">
        <f aca="true">IF(ROW()-1&lt;=H$1,INDIRECT("Inventaires!d"&amp;SMALL(H$2:H$1000,ROW()-1)+1,1),"")</f>
        <v/>
      </c>
    </row>
    <row r="781" customFormat="false" ht="13.8" hidden="false" customHeight="false" outlineLevel="0" collapsed="false">
      <c r="B781" s="14" t="str">
        <f aca="true">IF(ROW()-1&lt;=G$1,INDIRECT("LD!I"&amp;SMALL(G$2:G$1000,ROW()-1),1),"")</f>
        <v/>
      </c>
      <c r="D781" s="17" t="str">
        <f aca="false">IF(Inventaires!H782="","",Inventaires!H782)</f>
        <v/>
      </c>
      <c r="E781" s="0" t="str">
        <f aca="false">IF(OR(D781="",D781=D782),"",ROW())</f>
        <v/>
      </c>
      <c r="F781" s="0" t="str">
        <f aca="false">IF(OR(Inventaires!H782="",Rapport!A$2&lt;&gt;Inventaires!H782),"",Inventaires!I782)</f>
        <v/>
      </c>
      <c r="G781" s="0" t="str">
        <f aca="false">IF(F781="","",ROW())</f>
        <v/>
      </c>
      <c r="H781" s="0" t="str">
        <f aca="false">IF(OR(F781&lt;&gt;Rapport!$C$1,F781=""),"",ROW())</f>
        <v/>
      </c>
      <c r="I781" s="17" t="str">
        <f aca="true">IF(ROW()-1&lt;=H$1,INDIRECT("Inventaires!d"&amp;SMALL(H$2:H$1000,ROW()-1)+1,1),"")</f>
        <v/>
      </c>
    </row>
    <row r="782" customFormat="false" ht="13.8" hidden="false" customHeight="false" outlineLevel="0" collapsed="false">
      <c r="B782" s="14" t="str">
        <f aca="true">IF(ROW()-1&lt;=G$1,INDIRECT("LD!I"&amp;SMALL(G$2:G$1000,ROW()-1),1),"")</f>
        <v/>
      </c>
      <c r="D782" s="17" t="str">
        <f aca="false">IF(Inventaires!H783="","",Inventaires!H783)</f>
        <v/>
      </c>
      <c r="E782" s="0" t="str">
        <f aca="false">IF(OR(D782="",D782=D783),"",ROW())</f>
        <v/>
      </c>
      <c r="F782" s="0" t="str">
        <f aca="false">IF(OR(Inventaires!H783="",Rapport!A$2&lt;&gt;Inventaires!H783),"",Inventaires!I783)</f>
        <v/>
      </c>
      <c r="G782" s="0" t="str">
        <f aca="false">IF(F782="","",ROW())</f>
        <v/>
      </c>
      <c r="H782" s="0" t="str">
        <f aca="false">IF(OR(F782&lt;&gt;Rapport!$C$1,F782=""),"",ROW())</f>
        <v/>
      </c>
      <c r="I782" s="17" t="str">
        <f aca="true">IF(ROW()-1&lt;=H$1,INDIRECT("Inventaires!d"&amp;SMALL(H$2:H$1000,ROW()-1)+1,1),"")</f>
        <v/>
      </c>
    </row>
    <row r="783" customFormat="false" ht="13.8" hidden="false" customHeight="false" outlineLevel="0" collapsed="false">
      <c r="B783" s="14" t="str">
        <f aca="true">IF(ROW()-1&lt;=G$1,INDIRECT("LD!I"&amp;SMALL(G$2:G$1000,ROW()-1),1),"")</f>
        <v/>
      </c>
      <c r="D783" s="17" t="str">
        <f aca="false">IF(Inventaires!H784="","",Inventaires!H784)</f>
        <v/>
      </c>
      <c r="E783" s="0" t="str">
        <f aca="false">IF(OR(D783="",D783=D784),"",ROW())</f>
        <v/>
      </c>
      <c r="F783" s="0" t="str">
        <f aca="false">IF(OR(Inventaires!H784="",Rapport!A$2&lt;&gt;Inventaires!H784),"",Inventaires!I784)</f>
        <v/>
      </c>
      <c r="G783" s="0" t="str">
        <f aca="false">IF(F783="","",ROW())</f>
        <v/>
      </c>
      <c r="H783" s="0" t="str">
        <f aca="false">IF(OR(F783&lt;&gt;Rapport!$C$1,F783=""),"",ROW())</f>
        <v/>
      </c>
      <c r="I783" s="17" t="str">
        <f aca="true">IF(ROW()-1&lt;=H$1,INDIRECT("Inventaires!d"&amp;SMALL(H$2:H$1000,ROW()-1)+1,1),"")</f>
        <v/>
      </c>
    </row>
    <row r="784" customFormat="false" ht="13.8" hidden="false" customHeight="false" outlineLevel="0" collapsed="false">
      <c r="B784" s="14" t="str">
        <f aca="true">IF(ROW()-1&lt;=G$1,INDIRECT("LD!I"&amp;SMALL(G$2:G$1000,ROW()-1),1),"")</f>
        <v/>
      </c>
      <c r="D784" s="17" t="str">
        <f aca="false">IF(Inventaires!H785="","",Inventaires!H785)</f>
        <v/>
      </c>
      <c r="E784" s="0" t="str">
        <f aca="false">IF(OR(D784="",D784=D785),"",ROW())</f>
        <v/>
      </c>
      <c r="F784" s="0" t="str">
        <f aca="false">IF(OR(Inventaires!H785="",Rapport!A$2&lt;&gt;Inventaires!H785),"",Inventaires!I785)</f>
        <v/>
      </c>
      <c r="G784" s="0" t="str">
        <f aca="false">IF(F784="","",ROW())</f>
        <v/>
      </c>
      <c r="H784" s="0" t="str">
        <f aca="false">IF(OR(F784&lt;&gt;Rapport!$C$1,F784=""),"",ROW())</f>
        <v/>
      </c>
      <c r="I784" s="17" t="str">
        <f aca="true">IF(ROW()-1&lt;=H$1,INDIRECT("Inventaires!d"&amp;SMALL(H$2:H$1000,ROW()-1)+1,1),"")</f>
        <v/>
      </c>
    </row>
    <row r="785" customFormat="false" ht="13.8" hidden="false" customHeight="false" outlineLevel="0" collapsed="false">
      <c r="B785" s="14" t="str">
        <f aca="true">IF(ROW()-1&lt;=G$1,INDIRECT("LD!I"&amp;SMALL(G$2:G$1000,ROW()-1),1),"")</f>
        <v/>
      </c>
      <c r="D785" s="17" t="str">
        <f aca="false">IF(Inventaires!H786="","",Inventaires!H786)</f>
        <v/>
      </c>
      <c r="E785" s="0" t="str">
        <f aca="false">IF(OR(D785="",D785=D786),"",ROW())</f>
        <v/>
      </c>
      <c r="F785" s="0" t="str">
        <f aca="false">IF(OR(Inventaires!H786="",Rapport!A$2&lt;&gt;Inventaires!H786),"",Inventaires!I786)</f>
        <v/>
      </c>
      <c r="G785" s="0" t="str">
        <f aca="false">IF(F785="","",ROW())</f>
        <v/>
      </c>
      <c r="H785" s="0" t="str">
        <f aca="false">IF(OR(F785&lt;&gt;Rapport!$C$1,F785=""),"",ROW())</f>
        <v/>
      </c>
      <c r="I785" s="17" t="str">
        <f aca="true">IF(ROW()-1&lt;=H$1,INDIRECT("Inventaires!d"&amp;SMALL(H$2:H$1000,ROW()-1)+1,1),"")</f>
        <v/>
      </c>
    </row>
    <row r="786" customFormat="false" ht="13.8" hidden="false" customHeight="false" outlineLevel="0" collapsed="false">
      <c r="B786" s="14" t="str">
        <f aca="true">IF(ROW()-1&lt;=G$1,INDIRECT("LD!I"&amp;SMALL(G$2:G$1000,ROW()-1),1),"")</f>
        <v/>
      </c>
      <c r="D786" s="17" t="str">
        <f aca="false">IF(Inventaires!H787="","",Inventaires!H787)</f>
        <v/>
      </c>
      <c r="E786" s="0" t="str">
        <f aca="false">IF(OR(D786="",D786=D787),"",ROW())</f>
        <v/>
      </c>
      <c r="F786" s="0" t="str">
        <f aca="false">IF(OR(Inventaires!H787="",Rapport!A$2&lt;&gt;Inventaires!H787),"",Inventaires!I787)</f>
        <v/>
      </c>
      <c r="G786" s="0" t="str">
        <f aca="false">IF(F786="","",ROW())</f>
        <v/>
      </c>
      <c r="H786" s="0" t="str">
        <f aca="false">IF(OR(F786&lt;&gt;Rapport!$C$1,F786=""),"",ROW())</f>
        <v/>
      </c>
      <c r="I786" s="17" t="str">
        <f aca="true">IF(ROW()-1&lt;=H$1,INDIRECT("Inventaires!d"&amp;SMALL(H$2:H$1000,ROW()-1)+1,1),"")</f>
        <v/>
      </c>
    </row>
    <row r="787" customFormat="false" ht="13.8" hidden="false" customHeight="false" outlineLevel="0" collapsed="false">
      <c r="B787" s="14" t="str">
        <f aca="true">IF(ROW()-1&lt;=G$1,INDIRECT("LD!I"&amp;SMALL(G$2:G$1000,ROW()-1),1),"")</f>
        <v/>
      </c>
      <c r="D787" s="17" t="str">
        <f aca="false">IF(Inventaires!H788="","",Inventaires!H788)</f>
        <v/>
      </c>
      <c r="E787" s="0" t="str">
        <f aca="false">IF(OR(D787="",D787=D788),"",ROW())</f>
        <v/>
      </c>
      <c r="F787" s="0" t="str">
        <f aca="false">IF(OR(Inventaires!H788="",Rapport!A$2&lt;&gt;Inventaires!H788),"",Inventaires!I788)</f>
        <v/>
      </c>
      <c r="G787" s="0" t="str">
        <f aca="false">IF(F787="","",ROW())</f>
        <v/>
      </c>
      <c r="H787" s="0" t="str">
        <f aca="false">IF(OR(F787&lt;&gt;Rapport!$C$1,F787=""),"",ROW())</f>
        <v/>
      </c>
      <c r="I787" s="17" t="str">
        <f aca="true">IF(ROW()-1&lt;=H$1,INDIRECT("Inventaires!d"&amp;SMALL(H$2:H$1000,ROW()-1)+1,1),"")</f>
        <v/>
      </c>
    </row>
    <row r="788" customFormat="false" ht="13.8" hidden="false" customHeight="false" outlineLevel="0" collapsed="false">
      <c r="B788" s="14" t="str">
        <f aca="true">IF(ROW()-1&lt;=G$1,INDIRECT("LD!I"&amp;SMALL(G$2:G$1000,ROW()-1),1),"")</f>
        <v/>
      </c>
      <c r="D788" s="17" t="str">
        <f aca="false">IF(Inventaires!H789="","",Inventaires!H789)</f>
        <v/>
      </c>
      <c r="E788" s="0" t="str">
        <f aca="false">IF(OR(D788="",D788=D789),"",ROW())</f>
        <v/>
      </c>
      <c r="F788" s="0" t="str">
        <f aca="false">IF(OR(Inventaires!H789="",Rapport!A$2&lt;&gt;Inventaires!H789),"",Inventaires!I789)</f>
        <v/>
      </c>
      <c r="G788" s="0" t="str">
        <f aca="false">IF(F788="","",ROW())</f>
        <v/>
      </c>
      <c r="H788" s="0" t="str">
        <f aca="false">IF(OR(F788&lt;&gt;Rapport!$C$1,F788=""),"",ROW())</f>
        <v/>
      </c>
      <c r="I788" s="17" t="str">
        <f aca="true">IF(ROW()-1&lt;=H$1,INDIRECT("Inventaires!d"&amp;SMALL(H$2:H$1000,ROW()-1)+1,1),"")</f>
        <v/>
      </c>
    </row>
    <row r="789" customFormat="false" ht="13.8" hidden="false" customHeight="false" outlineLevel="0" collapsed="false">
      <c r="B789" s="14" t="str">
        <f aca="true">IF(ROW()-1&lt;=G$1,INDIRECT("LD!I"&amp;SMALL(G$2:G$1000,ROW()-1),1),"")</f>
        <v/>
      </c>
      <c r="D789" s="17" t="str">
        <f aca="false">IF(Inventaires!H790="","",Inventaires!H790)</f>
        <v/>
      </c>
      <c r="E789" s="0" t="str">
        <f aca="false">IF(OR(D789="",D789=D790),"",ROW())</f>
        <v/>
      </c>
      <c r="F789" s="0" t="str">
        <f aca="false">IF(OR(Inventaires!H790="",Rapport!A$2&lt;&gt;Inventaires!H790),"",Inventaires!I790)</f>
        <v/>
      </c>
      <c r="G789" s="0" t="str">
        <f aca="false">IF(F789="","",ROW())</f>
        <v/>
      </c>
      <c r="H789" s="0" t="str">
        <f aca="false">IF(OR(F789&lt;&gt;Rapport!$C$1,F789=""),"",ROW())</f>
        <v/>
      </c>
      <c r="I789" s="17" t="str">
        <f aca="true">IF(ROW()-1&lt;=H$1,INDIRECT("Inventaires!d"&amp;SMALL(H$2:H$1000,ROW()-1)+1,1),"")</f>
        <v/>
      </c>
    </row>
    <row r="790" customFormat="false" ht="13.8" hidden="false" customHeight="false" outlineLevel="0" collapsed="false">
      <c r="B790" s="14" t="str">
        <f aca="true">IF(ROW()-1&lt;=G$1,INDIRECT("LD!I"&amp;SMALL(G$2:G$1000,ROW()-1),1),"")</f>
        <v/>
      </c>
      <c r="D790" s="17" t="str">
        <f aca="false">IF(Inventaires!H791="","",Inventaires!H791)</f>
        <v/>
      </c>
      <c r="E790" s="0" t="str">
        <f aca="false">IF(OR(D790="",D790=D791),"",ROW())</f>
        <v/>
      </c>
      <c r="F790" s="0" t="str">
        <f aca="false">IF(OR(Inventaires!H791="",Rapport!A$2&lt;&gt;Inventaires!H791),"",Inventaires!I791)</f>
        <v/>
      </c>
      <c r="G790" s="0" t="str">
        <f aca="false">IF(F790="","",ROW())</f>
        <v/>
      </c>
      <c r="H790" s="0" t="str">
        <f aca="false">IF(OR(F790&lt;&gt;Rapport!$C$1,F790=""),"",ROW())</f>
        <v/>
      </c>
      <c r="I790" s="17" t="str">
        <f aca="true">IF(ROW()-1&lt;=H$1,INDIRECT("Inventaires!d"&amp;SMALL(H$2:H$1000,ROW()-1)+1,1),"")</f>
        <v/>
      </c>
    </row>
    <row r="791" customFormat="false" ht="13.8" hidden="false" customHeight="false" outlineLevel="0" collapsed="false">
      <c r="B791" s="14" t="str">
        <f aca="true">IF(ROW()-1&lt;=G$1,INDIRECT("LD!I"&amp;SMALL(G$2:G$1000,ROW()-1),1),"")</f>
        <v/>
      </c>
      <c r="D791" s="17" t="str">
        <f aca="false">IF(Inventaires!H792="","",Inventaires!H792)</f>
        <v/>
      </c>
      <c r="E791" s="0" t="str">
        <f aca="false">IF(OR(D791="",D791=D792),"",ROW())</f>
        <v/>
      </c>
      <c r="F791" s="0" t="str">
        <f aca="false">IF(OR(Inventaires!H792="",Rapport!A$2&lt;&gt;Inventaires!H792),"",Inventaires!I792)</f>
        <v/>
      </c>
      <c r="G791" s="0" t="str">
        <f aca="false">IF(F791="","",ROW())</f>
        <v/>
      </c>
      <c r="H791" s="0" t="str">
        <f aca="false">IF(OR(F791&lt;&gt;Rapport!$C$1,F791=""),"",ROW())</f>
        <v/>
      </c>
      <c r="I791" s="17" t="str">
        <f aca="true">IF(ROW()-1&lt;=H$1,INDIRECT("Inventaires!d"&amp;SMALL(H$2:H$1000,ROW()-1)+1,1),"")</f>
        <v/>
      </c>
    </row>
    <row r="792" customFormat="false" ht="13.8" hidden="false" customHeight="false" outlineLevel="0" collapsed="false">
      <c r="B792" s="14" t="str">
        <f aca="true">IF(ROW()-1&lt;=G$1,INDIRECT("LD!I"&amp;SMALL(G$2:G$1000,ROW()-1),1),"")</f>
        <v/>
      </c>
      <c r="D792" s="17" t="str">
        <f aca="false">IF(Inventaires!H793="","",Inventaires!H793)</f>
        <v/>
      </c>
      <c r="E792" s="0" t="str">
        <f aca="false">IF(OR(D792="",D792=D793),"",ROW())</f>
        <v/>
      </c>
      <c r="F792" s="0" t="str">
        <f aca="false">IF(OR(Inventaires!H793="",Rapport!A$2&lt;&gt;Inventaires!H793),"",Inventaires!I793)</f>
        <v/>
      </c>
      <c r="G792" s="0" t="str">
        <f aca="false">IF(F792="","",ROW())</f>
        <v/>
      </c>
      <c r="H792" s="0" t="str">
        <f aca="false">IF(OR(F792&lt;&gt;Rapport!$C$1,F792=""),"",ROW())</f>
        <v/>
      </c>
      <c r="I792" s="17" t="str">
        <f aca="true">IF(ROW()-1&lt;=H$1,INDIRECT("Inventaires!d"&amp;SMALL(H$2:H$1000,ROW()-1)+1,1),"")</f>
        <v/>
      </c>
    </row>
    <row r="793" customFormat="false" ht="13.8" hidden="false" customHeight="false" outlineLevel="0" collapsed="false">
      <c r="B793" s="14" t="str">
        <f aca="true">IF(ROW()-1&lt;=G$1,INDIRECT("LD!I"&amp;SMALL(G$2:G$1000,ROW()-1),1),"")</f>
        <v/>
      </c>
      <c r="D793" s="17" t="str">
        <f aca="false">IF(Inventaires!H794="","",Inventaires!H794)</f>
        <v/>
      </c>
      <c r="E793" s="0" t="str">
        <f aca="false">IF(OR(D793="",D793=D794),"",ROW())</f>
        <v/>
      </c>
      <c r="F793" s="0" t="str">
        <f aca="false">IF(OR(Inventaires!H794="",Rapport!A$2&lt;&gt;Inventaires!H794),"",Inventaires!I794)</f>
        <v/>
      </c>
      <c r="G793" s="0" t="str">
        <f aca="false">IF(F793="","",ROW())</f>
        <v/>
      </c>
      <c r="H793" s="0" t="str">
        <f aca="false">IF(OR(F793&lt;&gt;Rapport!$C$1,F793=""),"",ROW())</f>
        <v/>
      </c>
      <c r="I793" s="17" t="str">
        <f aca="true">IF(ROW()-1&lt;=H$1,INDIRECT("Inventaires!d"&amp;SMALL(H$2:H$1000,ROW()-1)+1,1),"")</f>
        <v/>
      </c>
    </row>
    <row r="794" customFormat="false" ht="13.8" hidden="false" customHeight="false" outlineLevel="0" collapsed="false">
      <c r="B794" s="14" t="str">
        <f aca="true">IF(ROW()-1&lt;=G$1,INDIRECT("LD!I"&amp;SMALL(G$2:G$1000,ROW()-1),1),"")</f>
        <v/>
      </c>
      <c r="D794" s="17" t="str">
        <f aca="false">IF(Inventaires!H795="","",Inventaires!H795)</f>
        <v/>
      </c>
      <c r="E794" s="0" t="str">
        <f aca="false">IF(OR(D794="",D794=D795),"",ROW())</f>
        <v/>
      </c>
      <c r="F794" s="0" t="str">
        <f aca="false">IF(OR(Inventaires!H795="",Rapport!A$2&lt;&gt;Inventaires!H795),"",Inventaires!I795)</f>
        <v/>
      </c>
      <c r="G794" s="0" t="str">
        <f aca="false">IF(F794="","",ROW())</f>
        <v/>
      </c>
      <c r="H794" s="0" t="str">
        <f aca="false">IF(OR(F794&lt;&gt;Rapport!$C$1,F794=""),"",ROW())</f>
        <v/>
      </c>
      <c r="I794" s="17" t="str">
        <f aca="true">IF(ROW()-1&lt;=H$1,INDIRECT("Inventaires!d"&amp;SMALL(H$2:H$1000,ROW()-1)+1,1),"")</f>
        <v/>
      </c>
    </row>
    <row r="795" customFormat="false" ht="13.8" hidden="false" customHeight="false" outlineLevel="0" collapsed="false">
      <c r="B795" s="14" t="str">
        <f aca="true">IF(ROW()-1&lt;=G$1,INDIRECT("LD!I"&amp;SMALL(G$2:G$1000,ROW()-1),1),"")</f>
        <v/>
      </c>
      <c r="D795" s="17" t="str">
        <f aca="false">IF(Inventaires!H796="","",Inventaires!H796)</f>
        <v/>
      </c>
      <c r="E795" s="0" t="str">
        <f aca="false">IF(OR(D795="",D795=D796),"",ROW())</f>
        <v/>
      </c>
      <c r="F795" s="0" t="str">
        <f aca="false">IF(OR(Inventaires!H796="",Rapport!A$2&lt;&gt;Inventaires!H796),"",Inventaires!I796)</f>
        <v/>
      </c>
      <c r="G795" s="0" t="str">
        <f aca="false">IF(F795="","",ROW())</f>
        <v/>
      </c>
      <c r="H795" s="0" t="str">
        <f aca="false">IF(OR(F795&lt;&gt;Rapport!$C$1,F795=""),"",ROW())</f>
        <v/>
      </c>
      <c r="I795" s="17" t="str">
        <f aca="true">IF(ROW()-1&lt;=H$1,INDIRECT("Inventaires!d"&amp;SMALL(H$2:H$1000,ROW()-1)+1,1),"")</f>
        <v/>
      </c>
    </row>
    <row r="796" customFormat="false" ht="13.8" hidden="false" customHeight="false" outlineLevel="0" collapsed="false">
      <c r="B796" s="14" t="str">
        <f aca="true">IF(ROW()-1&lt;=G$1,INDIRECT("LD!I"&amp;SMALL(G$2:G$1000,ROW()-1),1),"")</f>
        <v/>
      </c>
      <c r="D796" s="17" t="str">
        <f aca="false">IF(Inventaires!H797="","",Inventaires!H797)</f>
        <v/>
      </c>
      <c r="E796" s="0" t="str">
        <f aca="false">IF(OR(D796="",D796=D797),"",ROW())</f>
        <v/>
      </c>
      <c r="F796" s="0" t="str">
        <f aca="false">IF(OR(Inventaires!H797="",Rapport!A$2&lt;&gt;Inventaires!H797),"",Inventaires!I797)</f>
        <v/>
      </c>
      <c r="G796" s="0" t="str">
        <f aca="false">IF(F796="","",ROW())</f>
        <v/>
      </c>
      <c r="H796" s="0" t="str">
        <f aca="false">IF(OR(F796&lt;&gt;Rapport!$C$1,F796=""),"",ROW())</f>
        <v/>
      </c>
      <c r="I796" s="17" t="str">
        <f aca="true">IF(ROW()-1&lt;=H$1,INDIRECT("Inventaires!d"&amp;SMALL(H$2:H$1000,ROW()-1)+1,1),"")</f>
        <v/>
      </c>
    </row>
    <row r="797" customFormat="false" ht="13.8" hidden="false" customHeight="false" outlineLevel="0" collapsed="false">
      <c r="B797" s="14" t="str">
        <f aca="true">IF(ROW()-1&lt;=G$1,INDIRECT("LD!I"&amp;SMALL(G$2:G$1000,ROW()-1),1),"")</f>
        <v/>
      </c>
      <c r="D797" s="17" t="str">
        <f aca="false">IF(Inventaires!H798="","",Inventaires!H798)</f>
        <v/>
      </c>
      <c r="E797" s="0" t="str">
        <f aca="false">IF(OR(D797="",D797=D798),"",ROW())</f>
        <v/>
      </c>
      <c r="F797" s="0" t="str">
        <f aca="false">IF(OR(Inventaires!H798="",Rapport!A$2&lt;&gt;Inventaires!H798),"",Inventaires!I798)</f>
        <v/>
      </c>
      <c r="G797" s="0" t="str">
        <f aca="false">IF(F797="","",ROW())</f>
        <v/>
      </c>
      <c r="H797" s="0" t="str">
        <f aca="false">IF(OR(F797&lt;&gt;Rapport!$C$1,F797=""),"",ROW())</f>
        <v/>
      </c>
      <c r="I797" s="17" t="str">
        <f aca="true">IF(ROW()-1&lt;=H$1,INDIRECT("Inventaires!d"&amp;SMALL(H$2:H$1000,ROW()-1)+1,1),"")</f>
        <v/>
      </c>
    </row>
    <row r="798" customFormat="false" ht="13.8" hidden="false" customHeight="false" outlineLevel="0" collapsed="false">
      <c r="B798" s="14" t="str">
        <f aca="true">IF(ROW()-1&lt;=G$1,INDIRECT("LD!I"&amp;SMALL(G$2:G$1000,ROW()-1),1),"")</f>
        <v/>
      </c>
      <c r="D798" s="17" t="str">
        <f aca="false">IF(Inventaires!H799="","",Inventaires!H799)</f>
        <v/>
      </c>
      <c r="E798" s="0" t="str">
        <f aca="false">IF(OR(D798="",D798=D799),"",ROW())</f>
        <v/>
      </c>
      <c r="F798" s="0" t="str">
        <f aca="false">IF(OR(Inventaires!H799="",Rapport!A$2&lt;&gt;Inventaires!H799),"",Inventaires!I799)</f>
        <v/>
      </c>
      <c r="G798" s="0" t="str">
        <f aca="false">IF(F798="","",ROW())</f>
        <v/>
      </c>
      <c r="H798" s="0" t="str">
        <f aca="false">IF(OR(F798&lt;&gt;Rapport!$C$1,F798=""),"",ROW())</f>
        <v/>
      </c>
      <c r="I798" s="17" t="str">
        <f aca="true">IF(ROW()-1&lt;=H$1,INDIRECT("Inventaires!d"&amp;SMALL(H$2:H$1000,ROW()-1)+1,1),"")</f>
        <v/>
      </c>
    </row>
    <row r="799" customFormat="false" ht="13.8" hidden="false" customHeight="false" outlineLevel="0" collapsed="false">
      <c r="B799" s="14" t="str">
        <f aca="true">IF(ROW()-1&lt;=G$1,INDIRECT("LD!I"&amp;SMALL(G$2:G$1000,ROW()-1),1),"")</f>
        <v/>
      </c>
      <c r="D799" s="17" t="str">
        <f aca="false">IF(Inventaires!H800="","",Inventaires!H800)</f>
        <v/>
      </c>
      <c r="E799" s="0" t="str">
        <f aca="false">IF(OR(D799="",D799=D800),"",ROW())</f>
        <v/>
      </c>
      <c r="F799" s="0" t="str">
        <f aca="false">IF(OR(Inventaires!H800="",Rapport!A$2&lt;&gt;Inventaires!H800),"",Inventaires!I800)</f>
        <v/>
      </c>
      <c r="G799" s="0" t="str">
        <f aca="false">IF(F799="","",ROW())</f>
        <v/>
      </c>
      <c r="H799" s="0" t="str">
        <f aca="false">IF(OR(F799&lt;&gt;Rapport!$C$1,F799=""),"",ROW())</f>
        <v/>
      </c>
      <c r="I799" s="17" t="str">
        <f aca="true">IF(ROW()-1&lt;=H$1,INDIRECT("Inventaires!d"&amp;SMALL(H$2:H$1000,ROW()-1)+1,1),"")</f>
        <v/>
      </c>
    </row>
    <row r="800" customFormat="false" ht="13.8" hidden="false" customHeight="false" outlineLevel="0" collapsed="false">
      <c r="B800" s="14" t="str">
        <f aca="true">IF(ROW()-1&lt;=G$1,INDIRECT("LD!I"&amp;SMALL(G$2:G$1000,ROW()-1),1),"")</f>
        <v/>
      </c>
      <c r="D800" s="17" t="str">
        <f aca="false">IF(Inventaires!H801="","",Inventaires!H801)</f>
        <v/>
      </c>
      <c r="E800" s="0" t="str">
        <f aca="false">IF(OR(D800="",D800=D801),"",ROW())</f>
        <v/>
      </c>
      <c r="F800" s="0" t="str">
        <f aca="false">IF(OR(Inventaires!H801="",Rapport!A$2&lt;&gt;Inventaires!H801),"",Inventaires!I801)</f>
        <v/>
      </c>
      <c r="G800" s="0" t="str">
        <f aca="false">IF(F800="","",ROW())</f>
        <v/>
      </c>
      <c r="H800" s="0" t="str">
        <f aca="false">IF(OR(F800&lt;&gt;Rapport!$C$1,F800=""),"",ROW())</f>
        <v/>
      </c>
      <c r="I800" s="17" t="str">
        <f aca="true">IF(ROW()-1&lt;=H$1,INDIRECT("Inventaires!d"&amp;SMALL(H$2:H$1000,ROW()-1)+1,1),"")</f>
        <v/>
      </c>
    </row>
    <row r="801" customFormat="false" ht="13.8" hidden="false" customHeight="false" outlineLevel="0" collapsed="false">
      <c r="B801" s="14" t="str">
        <f aca="true">IF(ROW()-1&lt;=G$1,INDIRECT("LD!I"&amp;SMALL(G$2:G$1000,ROW()-1),1),"")</f>
        <v/>
      </c>
      <c r="D801" s="17" t="str">
        <f aca="false">IF(Inventaires!H802="","",Inventaires!H802)</f>
        <v/>
      </c>
      <c r="E801" s="0" t="str">
        <f aca="false">IF(OR(D801="",D801=D802),"",ROW())</f>
        <v/>
      </c>
      <c r="F801" s="0" t="str">
        <f aca="false">IF(OR(Inventaires!H802="",Rapport!A$2&lt;&gt;Inventaires!H802),"",Inventaires!I802)</f>
        <v/>
      </c>
      <c r="G801" s="0" t="str">
        <f aca="false">IF(F801="","",ROW())</f>
        <v/>
      </c>
      <c r="H801" s="0" t="str">
        <f aca="false">IF(OR(F801&lt;&gt;Rapport!$C$1,F801=""),"",ROW())</f>
        <v/>
      </c>
      <c r="I801" s="17" t="str">
        <f aca="true">IF(ROW()-1&lt;=H$1,INDIRECT("Inventaires!d"&amp;SMALL(H$2:H$1000,ROW()-1)+1,1),"")</f>
        <v/>
      </c>
    </row>
    <row r="802" customFormat="false" ht="13.8" hidden="false" customHeight="false" outlineLevel="0" collapsed="false">
      <c r="B802" s="14" t="str">
        <f aca="true">IF(ROW()-1&lt;=G$1,INDIRECT("LD!I"&amp;SMALL(G$2:G$1000,ROW()-1),1),"")</f>
        <v/>
      </c>
      <c r="D802" s="17" t="str">
        <f aca="false">IF(Inventaires!H803="","",Inventaires!H803)</f>
        <v/>
      </c>
      <c r="E802" s="0" t="str">
        <f aca="false">IF(OR(D802="",D802=D803),"",ROW())</f>
        <v/>
      </c>
      <c r="F802" s="0" t="str">
        <f aca="false">IF(OR(Inventaires!H803="",Rapport!A$2&lt;&gt;Inventaires!H803),"",Inventaires!I803)</f>
        <v/>
      </c>
      <c r="G802" s="0" t="str">
        <f aca="false">IF(F802="","",ROW())</f>
        <v/>
      </c>
      <c r="H802" s="0" t="str">
        <f aca="false">IF(OR(F802&lt;&gt;Rapport!$C$1,F802=""),"",ROW())</f>
        <v/>
      </c>
      <c r="I802" s="17" t="str">
        <f aca="true">IF(ROW()-1&lt;=H$1,INDIRECT("Inventaires!d"&amp;SMALL(H$2:H$1000,ROW()-1)+1,1),"")</f>
        <v/>
      </c>
    </row>
    <row r="803" customFormat="false" ht="13.8" hidden="false" customHeight="false" outlineLevel="0" collapsed="false">
      <c r="B803" s="14" t="str">
        <f aca="true">IF(ROW()-1&lt;=G$1,INDIRECT("LD!I"&amp;SMALL(G$2:G$1000,ROW()-1),1),"")</f>
        <v/>
      </c>
      <c r="D803" s="17" t="str">
        <f aca="false">IF(Inventaires!H804="","",Inventaires!H804)</f>
        <v/>
      </c>
      <c r="E803" s="0" t="str">
        <f aca="false">IF(OR(D803="",D803=D804),"",ROW())</f>
        <v/>
      </c>
      <c r="F803" s="0" t="str">
        <f aca="false">IF(OR(Inventaires!H804="",Rapport!A$2&lt;&gt;Inventaires!H804),"",Inventaires!I804)</f>
        <v/>
      </c>
      <c r="G803" s="0" t="str">
        <f aca="false">IF(F803="","",ROW())</f>
        <v/>
      </c>
      <c r="H803" s="0" t="str">
        <f aca="false">IF(OR(F803&lt;&gt;Rapport!$C$1,F803=""),"",ROW())</f>
        <v/>
      </c>
      <c r="I803" s="17" t="str">
        <f aca="true">IF(ROW()-1&lt;=H$1,INDIRECT("Inventaires!d"&amp;SMALL(H$2:H$1000,ROW()-1)+1,1),"")</f>
        <v/>
      </c>
    </row>
    <row r="804" customFormat="false" ht="13.8" hidden="false" customHeight="false" outlineLevel="0" collapsed="false">
      <c r="B804" s="14" t="str">
        <f aca="true">IF(ROW()-1&lt;=G$1,INDIRECT("LD!I"&amp;SMALL(G$2:G$1000,ROW()-1),1),"")</f>
        <v/>
      </c>
      <c r="D804" s="17" t="str">
        <f aca="false">IF(Inventaires!H805="","",Inventaires!H805)</f>
        <v/>
      </c>
      <c r="E804" s="0" t="str">
        <f aca="false">IF(OR(D804="",D804=D805),"",ROW())</f>
        <v/>
      </c>
      <c r="F804" s="0" t="str">
        <f aca="false">IF(OR(Inventaires!H805="",Rapport!A$2&lt;&gt;Inventaires!H805),"",Inventaires!I805)</f>
        <v/>
      </c>
      <c r="G804" s="0" t="str">
        <f aca="false">IF(F804="","",ROW())</f>
        <v/>
      </c>
      <c r="H804" s="0" t="str">
        <f aca="false">IF(OR(F804&lt;&gt;Rapport!$C$1,F804=""),"",ROW())</f>
        <v/>
      </c>
      <c r="I804" s="17" t="str">
        <f aca="true">IF(ROW()-1&lt;=H$1,INDIRECT("Inventaires!d"&amp;SMALL(H$2:H$1000,ROW()-1)+1,1),"")</f>
        <v/>
      </c>
    </row>
    <row r="805" customFormat="false" ht="13.8" hidden="false" customHeight="false" outlineLevel="0" collapsed="false">
      <c r="B805" s="14" t="str">
        <f aca="true">IF(ROW()-1&lt;=G$1,INDIRECT("LD!I"&amp;SMALL(G$2:G$1000,ROW()-1),1),"")</f>
        <v/>
      </c>
      <c r="D805" s="17" t="str">
        <f aca="false">IF(Inventaires!H806="","",Inventaires!H806)</f>
        <v/>
      </c>
      <c r="E805" s="0" t="str">
        <f aca="false">IF(OR(D805="",D805=D806),"",ROW())</f>
        <v/>
      </c>
      <c r="F805" s="0" t="str">
        <f aca="false">IF(OR(Inventaires!H806="",Rapport!A$2&lt;&gt;Inventaires!H806),"",Inventaires!I806)</f>
        <v/>
      </c>
      <c r="G805" s="0" t="str">
        <f aca="false">IF(F805="","",ROW())</f>
        <v/>
      </c>
      <c r="H805" s="0" t="str">
        <f aca="false">IF(OR(F805&lt;&gt;Rapport!$C$1,F805=""),"",ROW())</f>
        <v/>
      </c>
      <c r="I805" s="17" t="str">
        <f aca="true">IF(ROW()-1&lt;=H$1,INDIRECT("Inventaires!d"&amp;SMALL(H$2:H$1000,ROW()-1)+1,1),"")</f>
        <v/>
      </c>
    </row>
    <row r="806" customFormat="false" ht="13.8" hidden="false" customHeight="false" outlineLevel="0" collapsed="false">
      <c r="B806" s="14" t="str">
        <f aca="true">IF(ROW()-1&lt;=G$1,INDIRECT("LD!I"&amp;SMALL(G$2:G$1000,ROW()-1),1),"")</f>
        <v/>
      </c>
      <c r="D806" s="17" t="str">
        <f aca="false">IF(Inventaires!H807="","",Inventaires!H807)</f>
        <v/>
      </c>
      <c r="E806" s="0" t="str">
        <f aca="false">IF(OR(D806="",D806=D807),"",ROW())</f>
        <v/>
      </c>
      <c r="F806" s="0" t="str">
        <f aca="false">IF(OR(Inventaires!H807="",Rapport!A$2&lt;&gt;Inventaires!H807),"",Inventaires!I807)</f>
        <v/>
      </c>
      <c r="G806" s="0" t="str">
        <f aca="false">IF(F806="","",ROW())</f>
        <v/>
      </c>
      <c r="H806" s="0" t="str">
        <f aca="false">IF(OR(F806&lt;&gt;Rapport!$C$1,F806=""),"",ROW())</f>
        <v/>
      </c>
      <c r="I806" s="17" t="str">
        <f aca="true">IF(ROW()-1&lt;=H$1,INDIRECT("Inventaires!d"&amp;SMALL(H$2:H$1000,ROW()-1)+1,1),"")</f>
        <v/>
      </c>
    </row>
    <row r="807" customFormat="false" ht="13.8" hidden="false" customHeight="false" outlineLevel="0" collapsed="false">
      <c r="B807" s="14" t="str">
        <f aca="true">IF(ROW()-1&lt;=G$1,INDIRECT("LD!I"&amp;SMALL(G$2:G$1000,ROW()-1),1),"")</f>
        <v/>
      </c>
      <c r="D807" s="17" t="str">
        <f aca="false">IF(Inventaires!H808="","",Inventaires!H808)</f>
        <v/>
      </c>
      <c r="E807" s="0" t="str">
        <f aca="false">IF(OR(D807="",D807=D808),"",ROW())</f>
        <v/>
      </c>
      <c r="F807" s="0" t="str">
        <f aca="false">IF(OR(Inventaires!H808="",Rapport!A$2&lt;&gt;Inventaires!H808),"",Inventaires!I808)</f>
        <v/>
      </c>
      <c r="G807" s="0" t="str">
        <f aca="false">IF(F807="","",ROW())</f>
        <v/>
      </c>
      <c r="H807" s="0" t="str">
        <f aca="false">IF(OR(F807&lt;&gt;Rapport!$C$1,F807=""),"",ROW())</f>
        <v/>
      </c>
      <c r="I807" s="17" t="str">
        <f aca="true">IF(ROW()-1&lt;=H$1,INDIRECT("Inventaires!d"&amp;SMALL(H$2:H$1000,ROW()-1)+1,1),"")</f>
        <v/>
      </c>
    </row>
    <row r="808" customFormat="false" ht="13.8" hidden="false" customHeight="false" outlineLevel="0" collapsed="false">
      <c r="B808" s="14" t="str">
        <f aca="true">IF(ROW()-1&lt;=G$1,INDIRECT("LD!I"&amp;SMALL(G$2:G$1000,ROW()-1),1),"")</f>
        <v/>
      </c>
      <c r="D808" s="17" t="str">
        <f aca="false">IF(Inventaires!H809="","",Inventaires!H809)</f>
        <v/>
      </c>
      <c r="E808" s="0" t="str">
        <f aca="false">IF(OR(D808="",D808=D809),"",ROW())</f>
        <v/>
      </c>
      <c r="F808" s="0" t="str">
        <f aca="false">IF(OR(Inventaires!H809="",Rapport!A$2&lt;&gt;Inventaires!H809),"",Inventaires!I809)</f>
        <v/>
      </c>
      <c r="G808" s="0" t="str">
        <f aca="false">IF(F808="","",ROW())</f>
        <v/>
      </c>
      <c r="H808" s="0" t="str">
        <f aca="false">IF(OR(F808&lt;&gt;Rapport!$C$1,F808=""),"",ROW())</f>
        <v/>
      </c>
      <c r="I808" s="17" t="str">
        <f aca="true">IF(ROW()-1&lt;=H$1,INDIRECT("Inventaires!d"&amp;SMALL(H$2:H$1000,ROW()-1)+1,1),"")</f>
        <v/>
      </c>
    </row>
    <row r="809" customFormat="false" ht="13.8" hidden="false" customHeight="false" outlineLevel="0" collapsed="false">
      <c r="B809" s="14" t="str">
        <f aca="true">IF(ROW()-1&lt;=G$1,INDIRECT("LD!I"&amp;SMALL(G$2:G$1000,ROW()-1),1),"")</f>
        <v/>
      </c>
      <c r="D809" s="17" t="str">
        <f aca="false">IF(Inventaires!H810="","",Inventaires!H810)</f>
        <v/>
      </c>
      <c r="E809" s="0" t="str">
        <f aca="false">IF(OR(D809="",D809=D810),"",ROW())</f>
        <v/>
      </c>
      <c r="F809" s="0" t="str">
        <f aca="false">IF(OR(Inventaires!H810="",Rapport!A$2&lt;&gt;Inventaires!H810),"",Inventaires!I810)</f>
        <v/>
      </c>
      <c r="G809" s="0" t="str">
        <f aca="false">IF(F809="","",ROW())</f>
        <v/>
      </c>
      <c r="H809" s="0" t="str">
        <f aca="false">IF(OR(F809&lt;&gt;Rapport!$C$1,F809=""),"",ROW())</f>
        <v/>
      </c>
      <c r="I809" s="17" t="str">
        <f aca="true">IF(ROW()-1&lt;=H$1,INDIRECT("Inventaires!d"&amp;SMALL(H$2:H$1000,ROW()-1)+1,1),"")</f>
        <v/>
      </c>
    </row>
    <row r="810" customFormat="false" ht="13.8" hidden="false" customHeight="false" outlineLevel="0" collapsed="false">
      <c r="B810" s="14" t="str">
        <f aca="true">IF(ROW()-1&lt;=G$1,INDIRECT("LD!I"&amp;SMALL(G$2:G$1000,ROW()-1),1),"")</f>
        <v/>
      </c>
      <c r="D810" s="17" t="str">
        <f aca="false">IF(Inventaires!H811="","",Inventaires!H811)</f>
        <v/>
      </c>
      <c r="E810" s="0" t="str">
        <f aca="false">IF(OR(D810="",D810=D811),"",ROW())</f>
        <v/>
      </c>
      <c r="F810" s="0" t="str">
        <f aca="false">IF(OR(Inventaires!H811="",Rapport!A$2&lt;&gt;Inventaires!H811),"",Inventaires!I811)</f>
        <v/>
      </c>
      <c r="G810" s="0" t="str">
        <f aca="false">IF(F810="","",ROW())</f>
        <v/>
      </c>
      <c r="H810" s="0" t="str">
        <f aca="false">IF(OR(F810&lt;&gt;Rapport!$C$1,F810=""),"",ROW())</f>
        <v/>
      </c>
      <c r="I810" s="17" t="str">
        <f aca="true">IF(ROW()-1&lt;=H$1,INDIRECT("Inventaires!d"&amp;SMALL(H$2:H$1000,ROW()-1)+1,1),"")</f>
        <v/>
      </c>
    </row>
    <row r="811" customFormat="false" ht="13.8" hidden="false" customHeight="false" outlineLevel="0" collapsed="false">
      <c r="B811" s="14" t="str">
        <f aca="true">IF(ROW()-1&lt;=G$1,INDIRECT("LD!I"&amp;SMALL(G$2:G$1000,ROW()-1),1),"")</f>
        <v/>
      </c>
      <c r="D811" s="17" t="str">
        <f aca="false">IF(Inventaires!H812="","",Inventaires!H812)</f>
        <v/>
      </c>
      <c r="E811" s="0" t="str">
        <f aca="false">IF(OR(D811="",D811=D812),"",ROW())</f>
        <v/>
      </c>
      <c r="F811" s="0" t="str">
        <f aca="false">IF(OR(Inventaires!H812="",Rapport!A$2&lt;&gt;Inventaires!H812),"",Inventaires!I812)</f>
        <v/>
      </c>
      <c r="G811" s="0" t="str">
        <f aca="false">IF(F811="","",ROW())</f>
        <v/>
      </c>
      <c r="H811" s="0" t="str">
        <f aca="false">IF(OR(F811&lt;&gt;Rapport!$C$1,F811=""),"",ROW())</f>
        <v/>
      </c>
      <c r="I811" s="17" t="str">
        <f aca="true">IF(ROW()-1&lt;=H$1,INDIRECT("Inventaires!d"&amp;SMALL(H$2:H$1000,ROW()-1)+1,1),"")</f>
        <v/>
      </c>
    </row>
    <row r="812" customFormat="false" ht="13.8" hidden="false" customHeight="false" outlineLevel="0" collapsed="false">
      <c r="B812" s="14" t="str">
        <f aca="true">IF(ROW()-1&lt;=G$1,INDIRECT("LD!I"&amp;SMALL(G$2:G$1000,ROW()-1),1),"")</f>
        <v/>
      </c>
      <c r="D812" s="17" t="str">
        <f aca="false">IF(Inventaires!H813="","",Inventaires!H813)</f>
        <v/>
      </c>
      <c r="E812" s="0" t="str">
        <f aca="false">IF(OR(D812="",D812=D813),"",ROW())</f>
        <v/>
      </c>
      <c r="F812" s="0" t="str">
        <f aca="false">IF(OR(Inventaires!H813="",Rapport!A$2&lt;&gt;Inventaires!H813),"",Inventaires!I813)</f>
        <v/>
      </c>
      <c r="G812" s="0" t="str">
        <f aca="false">IF(F812="","",ROW())</f>
        <v/>
      </c>
      <c r="H812" s="0" t="str">
        <f aca="false">IF(OR(F812&lt;&gt;Rapport!$C$1,F812=""),"",ROW())</f>
        <v/>
      </c>
      <c r="I812" s="17" t="str">
        <f aca="true">IF(ROW()-1&lt;=H$1,INDIRECT("Inventaires!d"&amp;SMALL(H$2:H$1000,ROW()-1)+1,1),"")</f>
        <v/>
      </c>
    </row>
    <row r="813" customFormat="false" ht="13.8" hidden="false" customHeight="false" outlineLevel="0" collapsed="false">
      <c r="B813" s="14" t="str">
        <f aca="true">IF(ROW()-1&lt;=G$1,INDIRECT("LD!I"&amp;SMALL(G$2:G$1000,ROW()-1),1),"")</f>
        <v/>
      </c>
      <c r="D813" s="17" t="str">
        <f aca="false">IF(Inventaires!H814="","",Inventaires!H814)</f>
        <v/>
      </c>
      <c r="E813" s="0" t="str">
        <f aca="false">IF(OR(D813="",D813=D814),"",ROW())</f>
        <v/>
      </c>
      <c r="F813" s="0" t="str">
        <f aca="false">IF(OR(Inventaires!H814="",Rapport!A$2&lt;&gt;Inventaires!H814),"",Inventaires!I814)</f>
        <v/>
      </c>
      <c r="G813" s="0" t="str">
        <f aca="false">IF(F813="","",ROW())</f>
        <v/>
      </c>
      <c r="H813" s="0" t="str">
        <f aca="false">IF(OR(F813&lt;&gt;Rapport!$C$1,F813=""),"",ROW())</f>
        <v/>
      </c>
      <c r="I813" s="17" t="str">
        <f aca="true">IF(ROW()-1&lt;=H$1,INDIRECT("Inventaires!d"&amp;SMALL(H$2:H$1000,ROW()-1)+1,1),"")</f>
        <v/>
      </c>
    </row>
    <row r="814" customFormat="false" ht="13.8" hidden="false" customHeight="false" outlineLevel="0" collapsed="false">
      <c r="B814" s="14" t="str">
        <f aca="true">IF(ROW()-1&lt;=G$1,INDIRECT("LD!I"&amp;SMALL(G$2:G$1000,ROW()-1),1),"")</f>
        <v/>
      </c>
      <c r="D814" s="17" t="str">
        <f aca="false">IF(Inventaires!H815="","",Inventaires!H815)</f>
        <v/>
      </c>
      <c r="E814" s="0" t="str">
        <f aca="false">IF(OR(D814="",D814=D815),"",ROW())</f>
        <v/>
      </c>
      <c r="F814" s="0" t="str">
        <f aca="false">IF(OR(Inventaires!H815="",Rapport!A$2&lt;&gt;Inventaires!H815),"",Inventaires!I815)</f>
        <v/>
      </c>
      <c r="G814" s="0" t="str">
        <f aca="false">IF(F814="","",ROW())</f>
        <v/>
      </c>
      <c r="H814" s="0" t="str">
        <f aca="false">IF(OR(F814&lt;&gt;Rapport!$C$1,F814=""),"",ROW())</f>
        <v/>
      </c>
      <c r="I814" s="17" t="str">
        <f aca="true">IF(ROW()-1&lt;=H$1,INDIRECT("Inventaires!d"&amp;SMALL(H$2:H$1000,ROW()-1)+1,1),"")</f>
        <v/>
      </c>
    </row>
    <row r="815" customFormat="false" ht="13.8" hidden="false" customHeight="false" outlineLevel="0" collapsed="false">
      <c r="B815" s="14" t="str">
        <f aca="true">IF(ROW()-1&lt;=G$1,INDIRECT("LD!I"&amp;SMALL(G$2:G$1000,ROW()-1),1),"")</f>
        <v/>
      </c>
      <c r="D815" s="17" t="str">
        <f aca="false">IF(Inventaires!H816="","",Inventaires!H816)</f>
        <v/>
      </c>
      <c r="E815" s="0" t="str">
        <f aca="false">IF(OR(D815="",D815=D816),"",ROW())</f>
        <v/>
      </c>
      <c r="F815" s="0" t="str">
        <f aca="false">IF(OR(Inventaires!H816="",Rapport!A$2&lt;&gt;Inventaires!H816),"",Inventaires!I816)</f>
        <v/>
      </c>
      <c r="G815" s="0" t="str">
        <f aca="false">IF(F815="","",ROW())</f>
        <v/>
      </c>
      <c r="H815" s="0" t="str">
        <f aca="false">IF(OR(F815&lt;&gt;Rapport!$C$1,F815=""),"",ROW())</f>
        <v/>
      </c>
      <c r="I815" s="17" t="str">
        <f aca="true">IF(ROW()-1&lt;=H$1,INDIRECT("Inventaires!d"&amp;SMALL(H$2:H$1000,ROW()-1)+1,1),"")</f>
        <v/>
      </c>
    </row>
    <row r="816" customFormat="false" ht="13.8" hidden="false" customHeight="false" outlineLevel="0" collapsed="false">
      <c r="B816" s="14" t="str">
        <f aca="true">IF(ROW()-1&lt;=G$1,INDIRECT("LD!I"&amp;SMALL(G$2:G$1000,ROW()-1),1),"")</f>
        <v/>
      </c>
      <c r="D816" s="17" t="str">
        <f aca="false">IF(Inventaires!H817="","",Inventaires!H817)</f>
        <v/>
      </c>
      <c r="E816" s="0" t="str">
        <f aca="false">IF(OR(D816="",D816=D817),"",ROW())</f>
        <v/>
      </c>
      <c r="F816" s="0" t="str">
        <f aca="false">IF(OR(Inventaires!H817="",Rapport!A$2&lt;&gt;Inventaires!H817),"",Inventaires!I817)</f>
        <v/>
      </c>
      <c r="G816" s="0" t="str">
        <f aca="false">IF(F816="","",ROW())</f>
        <v/>
      </c>
      <c r="H816" s="0" t="str">
        <f aca="false">IF(OR(F816&lt;&gt;Rapport!$C$1,F816=""),"",ROW())</f>
        <v/>
      </c>
      <c r="I816" s="17" t="str">
        <f aca="true">IF(ROW()-1&lt;=H$1,INDIRECT("Inventaires!d"&amp;SMALL(H$2:H$1000,ROW()-1)+1,1),"")</f>
        <v/>
      </c>
    </row>
    <row r="817" customFormat="false" ht="13.8" hidden="false" customHeight="false" outlineLevel="0" collapsed="false">
      <c r="B817" s="14" t="str">
        <f aca="true">IF(ROW()-1&lt;=G$1,INDIRECT("LD!I"&amp;SMALL(G$2:G$1000,ROW()-1),1),"")</f>
        <v/>
      </c>
      <c r="D817" s="17" t="str">
        <f aca="false">IF(Inventaires!H818="","",Inventaires!H818)</f>
        <v/>
      </c>
      <c r="E817" s="0" t="str">
        <f aca="false">IF(OR(D817="",D817=D818),"",ROW())</f>
        <v/>
      </c>
      <c r="F817" s="0" t="str">
        <f aca="false">IF(OR(Inventaires!H818="",Rapport!A$2&lt;&gt;Inventaires!H818),"",Inventaires!I818)</f>
        <v/>
      </c>
      <c r="G817" s="0" t="str">
        <f aca="false">IF(F817="","",ROW())</f>
        <v/>
      </c>
      <c r="H817" s="0" t="str">
        <f aca="false">IF(OR(F817&lt;&gt;Rapport!$C$1,F817=""),"",ROW())</f>
        <v/>
      </c>
      <c r="I817" s="17" t="str">
        <f aca="true">IF(ROW()-1&lt;=H$1,INDIRECT("Inventaires!d"&amp;SMALL(H$2:H$1000,ROW()-1)+1,1),"")</f>
        <v/>
      </c>
    </row>
    <row r="818" customFormat="false" ht="13.8" hidden="false" customHeight="false" outlineLevel="0" collapsed="false">
      <c r="B818" s="14" t="str">
        <f aca="true">IF(ROW()-1&lt;=G$1,INDIRECT("LD!I"&amp;SMALL(G$2:G$1000,ROW()-1),1),"")</f>
        <v/>
      </c>
      <c r="D818" s="17" t="str">
        <f aca="false">IF(Inventaires!H819="","",Inventaires!H819)</f>
        <v/>
      </c>
      <c r="E818" s="0" t="str">
        <f aca="false">IF(OR(D818="",D818=D819),"",ROW())</f>
        <v/>
      </c>
      <c r="F818" s="0" t="str">
        <f aca="false">IF(OR(Inventaires!H819="",Rapport!A$2&lt;&gt;Inventaires!H819),"",Inventaires!I819)</f>
        <v/>
      </c>
      <c r="G818" s="0" t="str">
        <f aca="false">IF(F818="","",ROW())</f>
        <v/>
      </c>
      <c r="H818" s="0" t="str">
        <f aca="false">IF(OR(F818&lt;&gt;Rapport!$C$1,F818=""),"",ROW())</f>
        <v/>
      </c>
      <c r="I818" s="17" t="str">
        <f aca="true">IF(ROW()-1&lt;=H$1,INDIRECT("Inventaires!d"&amp;SMALL(H$2:H$1000,ROW()-1)+1,1),"")</f>
        <v/>
      </c>
    </row>
    <row r="819" customFormat="false" ht="13.8" hidden="false" customHeight="false" outlineLevel="0" collapsed="false">
      <c r="B819" s="14" t="str">
        <f aca="true">IF(ROW()-1&lt;=G$1,INDIRECT("LD!I"&amp;SMALL(G$2:G$1000,ROW()-1),1),"")</f>
        <v/>
      </c>
      <c r="D819" s="17" t="str">
        <f aca="false">IF(Inventaires!H820="","",Inventaires!H820)</f>
        <v/>
      </c>
      <c r="E819" s="0" t="str">
        <f aca="false">IF(OR(D819="",D819=D820),"",ROW())</f>
        <v/>
      </c>
      <c r="F819" s="0" t="str">
        <f aca="false">IF(OR(Inventaires!H820="",Rapport!A$2&lt;&gt;Inventaires!H820),"",Inventaires!I820)</f>
        <v/>
      </c>
      <c r="G819" s="0" t="str">
        <f aca="false">IF(F819="","",ROW())</f>
        <v/>
      </c>
      <c r="H819" s="0" t="str">
        <f aca="false">IF(OR(F819&lt;&gt;Rapport!$C$1,F819=""),"",ROW())</f>
        <v/>
      </c>
      <c r="I819" s="17" t="str">
        <f aca="true">IF(ROW()-1&lt;=H$1,INDIRECT("Inventaires!d"&amp;SMALL(H$2:H$1000,ROW()-1)+1,1),"")</f>
        <v/>
      </c>
    </row>
    <row r="820" customFormat="false" ht="13.8" hidden="false" customHeight="false" outlineLevel="0" collapsed="false">
      <c r="B820" s="14" t="str">
        <f aca="true">IF(ROW()-1&lt;=G$1,INDIRECT("LD!I"&amp;SMALL(G$2:G$1000,ROW()-1),1),"")</f>
        <v/>
      </c>
      <c r="D820" s="17" t="str">
        <f aca="false">IF(Inventaires!H821="","",Inventaires!H821)</f>
        <v/>
      </c>
      <c r="E820" s="0" t="str">
        <f aca="false">IF(OR(D820="",D820=D821),"",ROW())</f>
        <v/>
      </c>
      <c r="F820" s="0" t="str">
        <f aca="false">IF(OR(Inventaires!H821="",Rapport!A$2&lt;&gt;Inventaires!H821),"",Inventaires!I821)</f>
        <v/>
      </c>
      <c r="G820" s="0" t="str">
        <f aca="false">IF(F820="","",ROW())</f>
        <v/>
      </c>
      <c r="H820" s="0" t="str">
        <f aca="false">IF(OR(F820&lt;&gt;Rapport!$C$1,F820=""),"",ROW())</f>
        <v/>
      </c>
      <c r="I820" s="17" t="str">
        <f aca="true">IF(ROW()-1&lt;=H$1,INDIRECT("Inventaires!d"&amp;SMALL(H$2:H$1000,ROW()-1)+1,1),"")</f>
        <v/>
      </c>
    </row>
    <row r="821" customFormat="false" ht="13.8" hidden="false" customHeight="false" outlineLevel="0" collapsed="false">
      <c r="B821" s="14" t="str">
        <f aca="true">IF(ROW()-1&lt;=G$1,INDIRECT("LD!I"&amp;SMALL(G$2:G$1000,ROW()-1),1),"")</f>
        <v/>
      </c>
      <c r="D821" s="17" t="str">
        <f aca="false">IF(Inventaires!H822="","",Inventaires!H822)</f>
        <v/>
      </c>
      <c r="E821" s="0" t="str">
        <f aca="false">IF(OR(D821="",D821=D822),"",ROW())</f>
        <v/>
      </c>
      <c r="F821" s="0" t="str">
        <f aca="false">IF(OR(Inventaires!H822="",Rapport!A$2&lt;&gt;Inventaires!H822),"",Inventaires!I822)</f>
        <v/>
      </c>
      <c r="G821" s="0" t="str">
        <f aca="false">IF(F821="","",ROW())</f>
        <v/>
      </c>
      <c r="H821" s="0" t="str">
        <f aca="false">IF(OR(F821&lt;&gt;Rapport!$C$1,F821=""),"",ROW())</f>
        <v/>
      </c>
      <c r="I821" s="17" t="str">
        <f aca="true">IF(ROW()-1&lt;=H$1,INDIRECT("Inventaires!d"&amp;SMALL(H$2:H$1000,ROW()-1)+1,1),"")</f>
        <v/>
      </c>
    </row>
    <row r="822" customFormat="false" ht="13.8" hidden="false" customHeight="false" outlineLevel="0" collapsed="false">
      <c r="B822" s="14" t="str">
        <f aca="true">IF(ROW()-1&lt;=G$1,INDIRECT("LD!I"&amp;SMALL(G$2:G$1000,ROW()-1),1),"")</f>
        <v/>
      </c>
      <c r="D822" s="17" t="str">
        <f aca="false">IF(Inventaires!H823="","",Inventaires!H823)</f>
        <v/>
      </c>
      <c r="E822" s="0" t="str">
        <f aca="false">IF(OR(D822="",D822=D823),"",ROW())</f>
        <v/>
      </c>
      <c r="F822" s="0" t="str">
        <f aca="false">IF(OR(Inventaires!H823="",Rapport!A$2&lt;&gt;Inventaires!H823),"",Inventaires!I823)</f>
        <v/>
      </c>
      <c r="G822" s="0" t="str">
        <f aca="false">IF(F822="","",ROW())</f>
        <v/>
      </c>
      <c r="H822" s="0" t="str">
        <f aca="false">IF(OR(F822&lt;&gt;Rapport!$C$1,F822=""),"",ROW())</f>
        <v/>
      </c>
      <c r="I822" s="17" t="str">
        <f aca="true">IF(ROW()-1&lt;=H$1,INDIRECT("Inventaires!d"&amp;SMALL(H$2:H$1000,ROW()-1)+1,1),"")</f>
        <v/>
      </c>
    </row>
    <row r="823" customFormat="false" ht="13.8" hidden="false" customHeight="false" outlineLevel="0" collapsed="false">
      <c r="B823" s="14" t="str">
        <f aca="true">IF(ROW()-1&lt;=G$1,INDIRECT("LD!I"&amp;SMALL(G$2:G$1000,ROW()-1),1),"")</f>
        <v/>
      </c>
      <c r="D823" s="17" t="str">
        <f aca="false">IF(Inventaires!H824="","",Inventaires!H824)</f>
        <v/>
      </c>
      <c r="E823" s="0" t="str">
        <f aca="false">IF(OR(D823="",D823=D824),"",ROW())</f>
        <v/>
      </c>
      <c r="F823" s="0" t="str">
        <f aca="false">IF(OR(Inventaires!H824="",Rapport!A$2&lt;&gt;Inventaires!H824),"",Inventaires!I824)</f>
        <v/>
      </c>
      <c r="G823" s="0" t="str">
        <f aca="false">IF(F823="","",ROW())</f>
        <v/>
      </c>
      <c r="H823" s="0" t="str">
        <f aca="false">IF(OR(F823&lt;&gt;Rapport!$C$1,F823=""),"",ROW())</f>
        <v/>
      </c>
      <c r="I823" s="17" t="str">
        <f aca="true">IF(ROW()-1&lt;=H$1,INDIRECT("Inventaires!d"&amp;SMALL(H$2:H$1000,ROW()-1)+1,1),"")</f>
        <v/>
      </c>
    </row>
    <row r="824" customFormat="false" ht="13.8" hidden="false" customHeight="false" outlineLevel="0" collapsed="false">
      <c r="B824" s="14" t="str">
        <f aca="true">IF(ROW()-1&lt;=G$1,INDIRECT("LD!I"&amp;SMALL(G$2:G$1000,ROW()-1),1),"")</f>
        <v/>
      </c>
      <c r="D824" s="17" t="str">
        <f aca="false">IF(Inventaires!H825="","",Inventaires!H825)</f>
        <v/>
      </c>
      <c r="E824" s="0" t="str">
        <f aca="false">IF(OR(D824="",D824=D825),"",ROW())</f>
        <v/>
      </c>
      <c r="F824" s="0" t="str">
        <f aca="false">IF(OR(Inventaires!H825="",Rapport!A$2&lt;&gt;Inventaires!H825),"",Inventaires!I825)</f>
        <v/>
      </c>
      <c r="G824" s="0" t="str">
        <f aca="false">IF(F824="","",ROW())</f>
        <v/>
      </c>
      <c r="H824" s="0" t="str">
        <f aca="false">IF(OR(F824&lt;&gt;Rapport!$C$1,F824=""),"",ROW())</f>
        <v/>
      </c>
      <c r="I824" s="17" t="str">
        <f aca="true">IF(ROW()-1&lt;=H$1,INDIRECT("Inventaires!d"&amp;SMALL(H$2:H$1000,ROW()-1)+1,1),"")</f>
        <v/>
      </c>
    </row>
    <row r="825" customFormat="false" ht="13.8" hidden="false" customHeight="false" outlineLevel="0" collapsed="false">
      <c r="B825" s="14" t="str">
        <f aca="true">IF(ROW()-1&lt;=G$1,INDIRECT("LD!I"&amp;SMALL(G$2:G$1000,ROW()-1),1),"")</f>
        <v/>
      </c>
      <c r="D825" s="17" t="str">
        <f aca="false">IF(Inventaires!H826="","",Inventaires!H826)</f>
        <v/>
      </c>
      <c r="E825" s="0" t="str">
        <f aca="false">IF(OR(D825="",D825=D826),"",ROW())</f>
        <v/>
      </c>
      <c r="F825" s="0" t="str">
        <f aca="false">IF(OR(Inventaires!H826="",Rapport!A$2&lt;&gt;Inventaires!H826),"",Inventaires!I826)</f>
        <v/>
      </c>
      <c r="G825" s="0" t="str">
        <f aca="false">IF(F825="","",ROW())</f>
        <v/>
      </c>
      <c r="H825" s="0" t="str">
        <f aca="false">IF(OR(F825&lt;&gt;Rapport!$C$1,F825=""),"",ROW())</f>
        <v/>
      </c>
      <c r="I825" s="17" t="str">
        <f aca="true">IF(ROW()-1&lt;=H$1,INDIRECT("Inventaires!d"&amp;SMALL(H$2:H$1000,ROW()-1)+1,1),"")</f>
        <v/>
      </c>
    </row>
    <row r="826" customFormat="false" ht="13.8" hidden="false" customHeight="false" outlineLevel="0" collapsed="false">
      <c r="B826" s="14" t="str">
        <f aca="true">IF(ROW()-1&lt;=G$1,INDIRECT("LD!I"&amp;SMALL(G$2:G$1000,ROW()-1),1),"")</f>
        <v/>
      </c>
      <c r="D826" s="17" t="str">
        <f aca="false">IF(Inventaires!H827="","",Inventaires!H827)</f>
        <v/>
      </c>
      <c r="E826" s="0" t="str">
        <f aca="false">IF(OR(D826="",D826=D827),"",ROW())</f>
        <v/>
      </c>
      <c r="F826" s="0" t="str">
        <f aca="false">IF(OR(Inventaires!H827="",Rapport!A$2&lt;&gt;Inventaires!H827),"",Inventaires!I827)</f>
        <v/>
      </c>
      <c r="G826" s="0" t="str">
        <f aca="false">IF(F826="","",ROW())</f>
        <v/>
      </c>
      <c r="H826" s="0" t="str">
        <f aca="false">IF(OR(F826&lt;&gt;Rapport!$C$1,F826=""),"",ROW())</f>
        <v/>
      </c>
      <c r="I826" s="17" t="str">
        <f aca="true">IF(ROW()-1&lt;=H$1,INDIRECT("Inventaires!d"&amp;SMALL(H$2:H$1000,ROW()-1)+1,1),"")</f>
        <v/>
      </c>
    </row>
    <row r="827" customFormat="false" ht="13.8" hidden="false" customHeight="false" outlineLevel="0" collapsed="false">
      <c r="B827" s="14" t="str">
        <f aca="true">IF(ROW()-1&lt;=G$1,INDIRECT("LD!I"&amp;SMALL(G$2:G$1000,ROW()-1),1),"")</f>
        <v/>
      </c>
      <c r="D827" s="17" t="str">
        <f aca="false">IF(Inventaires!H828="","",Inventaires!H828)</f>
        <v/>
      </c>
      <c r="E827" s="0" t="str">
        <f aca="false">IF(OR(D827="",D827=D828),"",ROW())</f>
        <v/>
      </c>
      <c r="F827" s="0" t="str">
        <f aca="false">IF(OR(Inventaires!H828="",Rapport!A$2&lt;&gt;Inventaires!H828),"",Inventaires!I828)</f>
        <v/>
      </c>
      <c r="G827" s="0" t="str">
        <f aca="false">IF(F827="","",ROW())</f>
        <v/>
      </c>
      <c r="H827" s="0" t="str">
        <f aca="false">IF(OR(F827&lt;&gt;Rapport!$C$1,F827=""),"",ROW())</f>
        <v/>
      </c>
      <c r="I827" s="17" t="str">
        <f aca="true">IF(ROW()-1&lt;=H$1,INDIRECT("Inventaires!d"&amp;SMALL(H$2:H$1000,ROW()-1)+1,1),"")</f>
        <v/>
      </c>
    </row>
    <row r="828" customFormat="false" ht="13.8" hidden="false" customHeight="false" outlineLevel="0" collapsed="false">
      <c r="B828" s="14" t="str">
        <f aca="true">IF(ROW()-1&lt;=G$1,INDIRECT("LD!I"&amp;SMALL(G$2:G$1000,ROW()-1),1),"")</f>
        <v/>
      </c>
      <c r="D828" s="17" t="str">
        <f aca="false">IF(Inventaires!H829="","",Inventaires!H829)</f>
        <v/>
      </c>
      <c r="E828" s="0" t="str">
        <f aca="false">IF(OR(D828="",D828=D829),"",ROW())</f>
        <v/>
      </c>
      <c r="F828" s="0" t="str">
        <f aca="false">IF(OR(Inventaires!H829="",Rapport!A$2&lt;&gt;Inventaires!H829),"",Inventaires!I829)</f>
        <v/>
      </c>
      <c r="G828" s="0" t="str">
        <f aca="false">IF(F828="","",ROW())</f>
        <v/>
      </c>
      <c r="H828" s="0" t="str">
        <f aca="false">IF(OR(F828&lt;&gt;Rapport!$C$1,F828=""),"",ROW())</f>
        <v/>
      </c>
      <c r="I828" s="17" t="str">
        <f aca="true">IF(ROW()-1&lt;=H$1,INDIRECT("Inventaires!d"&amp;SMALL(H$2:H$1000,ROW()-1)+1,1),"")</f>
        <v/>
      </c>
    </row>
    <row r="829" customFormat="false" ht="13.8" hidden="false" customHeight="false" outlineLevel="0" collapsed="false">
      <c r="B829" s="14" t="str">
        <f aca="true">IF(ROW()-1&lt;=G$1,INDIRECT("LD!I"&amp;SMALL(G$2:G$1000,ROW()-1),1),"")</f>
        <v/>
      </c>
      <c r="D829" s="17" t="str">
        <f aca="false">IF(Inventaires!H830="","",Inventaires!H830)</f>
        <v/>
      </c>
      <c r="E829" s="0" t="str">
        <f aca="false">IF(OR(D829="",D829=D830),"",ROW())</f>
        <v/>
      </c>
      <c r="F829" s="0" t="str">
        <f aca="false">IF(OR(Inventaires!H830="",Rapport!A$2&lt;&gt;Inventaires!H830),"",Inventaires!I830)</f>
        <v/>
      </c>
      <c r="G829" s="0" t="str">
        <f aca="false">IF(F829="","",ROW())</f>
        <v/>
      </c>
      <c r="H829" s="0" t="str">
        <f aca="false">IF(OR(F829&lt;&gt;Rapport!$C$1,F829=""),"",ROW())</f>
        <v/>
      </c>
      <c r="I829" s="17" t="str">
        <f aca="true">IF(ROW()-1&lt;=H$1,INDIRECT("Inventaires!d"&amp;SMALL(H$2:H$1000,ROW()-1)+1,1),"")</f>
        <v/>
      </c>
    </row>
    <row r="830" customFormat="false" ht="13.8" hidden="false" customHeight="false" outlineLevel="0" collapsed="false">
      <c r="B830" s="14" t="str">
        <f aca="true">IF(ROW()-1&lt;=G$1,INDIRECT("LD!I"&amp;SMALL(G$2:G$1000,ROW()-1),1),"")</f>
        <v/>
      </c>
      <c r="D830" s="17" t="str">
        <f aca="false">IF(Inventaires!H831="","",Inventaires!H831)</f>
        <v/>
      </c>
      <c r="E830" s="0" t="str">
        <f aca="false">IF(OR(D830="",D830=D831),"",ROW())</f>
        <v/>
      </c>
      <c r="F830" s="0" t="str">
        <f aca="false">IF(OR(Inventaires!H831="",Rapport!A$2&lt;&gt;Inventaires!H831),"",Inventaires!I831)</f>
        <v/>
      </c>
      <c r="G830" s="0" t="str">
        <f aca="false">IF(F830="","",ROW())</f>
        <v/>
      </c>
      <c r="H830" s="0" t="str">
        <f aca="false">IF(OR(F830&lt;&gt;Rapport!$C$1,F830=""),"",ROW())</f>
        <v/>
      </c>
      <c r="I830" s="17" t="str">
        <f aca="true">IF(ROW()-1&lt;=H$1,INDIRECT("Inventaires!d"&amp;SMALL(H$2:H$1000,ROW()-1)+1,1),"")</f>
        <v/>
      </c>
    </row>
    <row r="831" customFormat="false" ht="13.8" hidden="false" customHeight="false" outlineLevel="0" collapsed="false">
      <c r="B831" s="14" t="str">
        <f aca="true">IF(ROW()-1&lt;=G$1,INDIRECT("LD!I"&amp;SMALL(G$2:G$1000,ROW()-1),1),"")</f>
        <v/>
      </c>
      <c r="D831" s="17" t="str">
        <f aca="false">IF(Inventaires!H832="","",Inventaires!H832)</f>
        <v/>
      </c>
      <c r="E831" s="0" t="str">
        <f aca="false">IF(OR(D831="",D831=D832),"",ROW())</f>
        <v/>
      </c>
      <c r="F831" s="0" t="str">
        <f aca="false">IF(OR(Inventaires!H832="",Rapport!A$2&lt;&gt;Inventaires!H832),"",Inventaires!I832)</f>
        <v/>
      </c>
      <c r="G831" s="0" t="str">
        <f aca="false">IF(F831="","",ROW())</f>
        <v/>
      </c>
      <c r="H831" s="0" t="str">
        <f aca="false">IF(OR(F831&lt;&gt;Rapport!$C$1,F831=""),"",ROW())</f>
        <v/>
      </c>
      <c r="I831" s="17" t="str">
        <f aca="true">IF(ROW()-1&lt;=H$1,INDIRECT("Inventaires!d"&amp;SMALL(H$2:H$1000,ROW()-1)+1,1),"")</f>
        <v/>
      </c>
    </row>
    <row r="832" customFormat="false" ht="13.8" hidden="false" customHeight="false" outlineLevel="0" collapsed="false">
      <c r="B832" s="14" t="str">
        <f aca="true">IF(ROW()-1&lt;=G$1,INDIRECT("LD!I"&amp;SMALL(G$2:G$1000,ROW()-1),1),"")</f>
        <v/>
      </c>
      <c r="D832" s="17" t="str">
        <f aca="false">IF(Inventaires!H833="","",Inventaires!H833)</f>
        <v/>
      </c>
      <c r="E832" s="0" t="str">
        <f aca="false">IF(OR(D832="",D832=D833),"",ROW())</f>
        <v/>
      </c>
      <c r="F832" s="0" t="str">
        <f aca="false">IF(OR(Inventaires!H833="",Rapport!A$2&lt;&gt;Inventaires!H833),"",Inventaires!I833)</f>
        <v/>
      </c>
      <c r="G832" s="0" t="str">
        <f aca="false">IF(F832="","",ROW())</f>
        <v/>
      </c>
      <c r="H832" s="0" t="str">
        <f aca="false">IF(OR(F832&lt;&gt;Rapport!$C$1,F832=""),"",ROW())</f>
        <v/>
      </c>
      <c r="I832" s="17" t="str">
        <f aca="true">IF(ROW()-1&lt;=H$1,INDIRECT("Inventaires!d"&amp;SMALL(H$2:H$1000,ROW()-1)+1,1),"")</f>
        <v/>
      </c>
    </row>
    <row r="833" customFormat="false" ht="13.8" hidden="false" customHeight="false" outlineLevel="0" collapsed="false">
      <c r="B833" s="14" t="str">
        <f aca="true">IF(ROW()-1&lt;=G$1,INDIRECT("LD!I"&amp;SMALL(G$2:G$1000,ROW()-1),1),"")</f>
        <v/>
      </c>
      <c r="D833" s="17" t="str">
        <f aca="false">IF(Inventaires!H834="","",Inventaires!H834)</f>
        <v/>
      </c>
      <c r="E833" s="0" t="str">
        <f aca="false">IF(OR(D833="",D833=D834),"",ROW())</f>
        <v/>
      </c>
      <c r="F833" s="0" t="str">
        <f aca="false">IF(OR(Inventaires!H834="",Rapport!A$2&lt;&gt;Inventaires!H834),"",Inventaires!I834)</f>
        <v/>
      </c>
      <c r="G833" s="0" t="str">
        <f aca="false">IF(F833="","",ROW())</f>
        <v/>
      </c>
      <c r="H833" s="0" t="str">
        <f aca="false">IF(OR(F833&lt;&gt;Rapport!$C$1,F833=""),"",ROW())</f>
        <v/>
      </c>
      <c r="I833" s="17" t="str">
        <f aca="true">IF(ROW()-1&lt;=H$1,INDIRECT("Inventaires!d"&amp;SMALL(H$2:H$1000,ROW()-1)+1,1),"")</f>
        <v/>
      </c>
    </row>
    <row r="834" customFormat="false" ht="13.8" hidden="false" customHeight="false" outlineLevel="0" collapsed="false">
      <c r="B834" s="14" t="str">
        <f aca="true">IF(ROW()-1&lt;=G$1,INDIRECT("LD!I"&amp;SMALL(G$2:G$1000,ROW()-1),1),"")</f>
        <v/>
      </c>
      <c r="D834" s="17" t="str">
        <f aca="false">IF(Inventaires!H835="","",Inventaires!H835)</f>
        <v/>
      </c>
      <c r="E834" s="0" t="str">
        <f aca="false">IF(OR(D834="",D834=D835),"",ROW())</f>
        <v/>
      </c>
      <c r="F834" s="0" t="str">
        <f aca="false">IF(OR(Inventaires!H835="",Rapport!A$2&lt;&gt;Inventaires!H835),"",Inventaires!I835)</f>
        <v/>
      </c>
      <c r="G834" s="0" t="str">
        <f aca="false">IF(F834="","",ROW())</f>
        <v/>
      </c>
      <c r="H834" s="0" t="str">
        <f aca="false">IF(OR(F834&lt;&gt;Rapport!$C$1,F834=""),"",ROW())</f>
        <v/>
      </c>
      <c r="I834" s="17" t="str">
        <f aca="true">IF(ROW()-1&lt;=H$1,INDIRECT("Inventaires!d"&amp;SMALL(H$2:H$1000,ROW()-1)+1,1),"")</f>
        <v/>
      </c>
    </row>
    <row r="835" customFormat="false" ht="13.8" hidden="false" customHeight="false" outlineLevel="0" collapsed="false">
      <c r="B835" s="14" t="str">
        <f aca="true">IF(ROW()-1&lt;=G$1,INDIRECT("LD!I"&amp;SMALL(G$2:G$1000,ROW()-1),1),"")</f>
        <v/>
      </c>
      <c r="D835" s="17" t="str">
        <f aca="false">IF(Inventaires!H836="","",Inventaires!H836)</f>
        <v/>
      </c>
      <c r="E835" s="0" t="str">
        <f aca="false">IF(OR(D835="",D835=D836),"",ROW())</f>
        <v/>
      </c>
      <c r="F835" s="0" t="str">
        <f aca="false">IF(OR(Inventaires!H836="",Rapport!A$2&lt;&gt;Inventaires!H836),"",Inventaires!I836)</f>
        <v/>
      </c>
      <c r="G835" s="0" t="str">
        <f aca="false">IF(F835="","",ROW())</f>
        <v/>
      </c>
      <c r="H835" s="0" t="str">
        <f aca="false">IF(OR(F835&lt;&gt;Rapport!$C$1,F835=""),"",ROW())</f>
        <v/>
      </c>
      <c r="I835" s="17" t="str">
        <f aca="true">IF(ROW()-1&lt;=H$1,INDIRECT("Inventaires!d"&amp;SMALL(H$2:H$1000,ROW()-1)+1,1),"")</f>
        <v/>
      </c>
    </row>
    <row r="836" customFormat="false" ht="13.8" hidden="false" customHeight="false" outlineLevel="0" collapsed="false">
      <c r="B836" s="14" t="str">
        <f aca="true">IF(ROW()-1&lt;=G$1,INDIRECT("LD!I"&amp;SMALL(G$2:G$1000,ROW()-1),1),"")</f>
        <v/>
      </c>
      <c r="D836" s="17" t="str">
        <f aca="false">IF(Inventaires!H837="","",Inventaires!H837)</f>
        <v/>
      </c>
      <c r="E836" s="0" t="str">
        <f aca="false">IF(OR(D836="",D836=D837),"",ROW())</f>
        <v/>
      </c>
      <c r="F836" s="0" t="str">
        <f aca="false">IF(OR(Inventaires!H837="",Rapport!A$2&lt;&gt;Inventaires!H837),"",Inventaires!I837)</f>
        <v/>
      </c>
      <c r="G836" s="0" t="str">
        <f aca="false">IF(F836="","",ROW())</f>
        <v/>
      </c>
      <c r="H836" s="0" t="str">
        <f aca="false">IF(OR(F836&lt;&gt;Rapport!$C$1,F836=""),"",ROW())</f>
        <v/>
      </c>
      <c r="I836" s="17" t="str">
        <f aca="true">IF(ROW()-1&lt;=H$1,INDIRECT("Inventaires!d"&amp;SMALL(H$2:H$1000,ROW()-1)+1,1),"")</f>
        <v/>
      </c>
    </row>
    <row r="837" customFormat="false" ht="13.8" hidden="false" customHeight="false" outlineLevel="0" collapsed="false">
      <c r="B837" s="14" t="str">
        <f aca="true">IF(ROW()-1&lt;=G$1,INDIRECT("LD!I"&amp;SMALL(G$2:G$1000,ROW()-1),1),"")</f>
        <v/>
      </c>
      <c r="D837" s="17" t="str">
        <f aca="false">IF(Inventaires!H838="","",Inventaires!H838)</f>
        <v/>
      </c>
      <c r="E837" s="0" t="str">
        <f aca="false">IF(OR(D837="",D837=D838),"",ROW())</f>
        <v/>
      </c>
      <c r="F837" s="0" t="str">
        <f aca="false">IF(OR(Inventaires!H838="",Rapport!A$2&lt;&gt;Inventaires!H838),"",Inventaires!I838)</f>
        <v/>
      </c>
      <c r="G837" s="0" t="str">
        <f aca="false">IF(F837="","",ROW())</f>
        <v/>
      </c>
      <c r="H837" s="0" t="str">
        <f aca="false">IF(OR(F837&lt;&gt;Rapport!$C$1,F837=""),"",ROW())</f>
        <v/>
      </c>
      <c r="I837" s="17" t="str">
        <f aca="true">IF(ROW()-1&lt;=H$1,INDIRECT("Inventaires!d"&amp;SMALL(H$2:H$1000,ROW()-1)+1,1),"")</f>
        <v/>
      </c>
    </row>
    <row r="838" customFormat="false" ht="13.8" hidden="false" customHeight="false" outlineLevel="0" collapsed="false">
      <c r="B838" s="14" t="str">
        <f aca="true">IF(ROW()-1&lt;=G$1,INDIRECT("LD!I"&amp;SMALL(G$2:G$1000,ROW()-1),1),"")</f>
        <v/>
      </c>
      <c r="D838" s="17" t="str">
        <f aca="false">IF(Inventaires!H839="","",Inventaires!H839)</f>
        <v/>
      </c>
      <c r="E838" s="0" t="str">
        <f aca="false">IF(OR(D838="",D838=D839),"",ROW())</f>
        <v/>
      </c>
      <c r="F838" s="0" t="str">
        <f aca="false">IF(OR(Inventaires!H839="",Rapport!A$2&lt;&gt;Inventaires!H839),"",Inventaires!I839)</f>
        <v/>
      </c>
      <c r="G838" s="0" t="str">
        <f aca="false">IF(F838="","",ROW())</f>
        <v/>
      </c>
      <c r="H838" s="0" t="str">
        <f aca="false">IF(OR(F838&lt;&gt;Rapport!$C$1,F838=""),"",ROW())</f>
        <v/>
      </c>
      <c r="I838" s="17" t="str">
        <f aca="true">IF(ROW()-1&lt;=H$1,INDIRECT("Inventaires!d"&amp;SMALL(H$2:H$1000,ROW()-1)+1,1),"")</f>
        <v/>
      </c>
    </row>
    <row r="839" customFormat="false" ht="13.8" hidden="false" customHeight="false" outlineLevel="0" collapsed="false">
      <c r="B839" s="14" t="str">
        <f aca="true">IF(ROW()-1&lt;=G$1,INDIRECT("LD!I"&amp;SMALL(G$2:G$1000,ROW()-1),1),"")</f>
        <v/>
      </c>
      <c r="D839" s="17" t="str">
        <f aca="false">IF(Inventaires!H840="","",Inventaires!H840)</f>
        <v/>
      </c>
      <c r="E839" s="0" t="str">
        <f aca="false">IF(OR(D839="",D839=D840),"",ROW())</f>
        <v/>
      </c>
      <c r="F839" s="0" t="str">
        <f aca="false">IF(OR(Inventaires!H840="",Rapport!A$2&lt;&gt;Inventaires!H840),"",Inventaires!I840)</f>
        <v/>
      </c>
      <c r="G839" s="0" t="str">
        <f aca="false">IF(F839="","",ROW())</f>
        <v/>
      </c>
      <c r="H839" s="0" t="str">
        <f aca="false">IF(OR(F839&lt;&gt;Rapport!$C$1,F839=""),"",ROW())</f>
        <v/>
      </c>
      <c r="I839" s="17" t="str">
        <f aca="true">IF(ROW()-1&lt;=H$1,INDIRECT("Inventaires!d"&amp;SMALL(H$2:H$1000,ROW()-1)+1,1),"")</f>
        <v/>
      </c>
    </row>
    <row r="840" customFormat="false" ht="13.8" hidden="false" customHeight="false" outlineLevel="0" collapsed="false">
      <c r="B840" s="14" t="str">
        <f aca="true">IF(ROW()-1&lt;=G$1,INDIRECT("LD!I"&amp;SMALL(G$2:G$1000,ROW()-1),1),"")</f>
        <v/>
      </c>
      <c r="D840" s="17" t="str">
        <f aca="false">IF(Inventaires!H841="","",Inventaires!H841)</f>
        <v/>
      </c>
      <c r="E840" s="0" t="str">
        <f aca="false">IF(OR(D840="",D840=D841),"",ROW())</f>
        <v/>
      </c>
      <c r="F840" s="0" t="str">
        <f aca="false">IF(OR(Inventaires!H841="",Rapport!A$2&lt;&gt;Inventaires!H841),"",Inventaires!I841)</f>
        <v/>
      </c>
      <c r="G840" s="0" t="str">
        <f aca="false">IF(F840="","",ROW())</f>
        <v/>
      </c>
      <c r="H840" s="0" t="str">
        <f aca="false">IF(OR(F840&lt;&gt;Rapport!$C$1,F840=""),"",ROW())</f>
        <v/>
      </c>
      <c r="I840" s="17" t="str">
        <f aca="true">IF(ROW()-1&lt;=H$1,INDIRECT("Inventaires!d"&amp;SMALL(H$2:H$1000,ROW()-1)+1,1),"")</f>
        <v/>
      </c>
    </row>
    <row r="841" customFormat="false" ht="13.8" hidden="false" customHeight="false" outlineLevel="0" collapsed="false">
      <c r="B841" s="14" t="str">
        <f aca="true">IF(ROW()-1&lt;=G$1,INDIRECT("LD!I"&amp;SMALL(G$2:G$1000,ROW()-1),1),"")</f>
        <v/>
      </c>
      <c r="D841" s="17" t="str">
        <f aca="false">IF(Inventaires!H842="","",Inventaires!H842)</f>
        <v/>
      </c>
      <c r="E841" s="0" t="str">
        <f aca="false">IF(OR(D841="",D841=D842),"",ROW())</f>
        <v/>
      </c>
      <c r="F841" s="0" t="str">
        <f aca="false">IF(OR(Inventaires!H842="",Rapport!A$2&lt;&gt;Inventaires!H842),"",Inventaires!I842)</f>
        <v/>
      </c>
      <c r="G841" s="0" t="str">
        <f aca="false">IF(F841="","",ROW())</f>
        <v/>
      </c>
      <c r="H841" s="0" t="str">
        <f aca="false">IF(OR(F841&lt;&gt;Rapport!$C$1,F841=""),"",ROW())</f>
        <v/>
      </c>
      <c r="I841" s="17" t="str">
        <f aca="true">IF(ROW()-1&lt;=H$1,INDIRECT("Inventaires!d"&amp;SMALL(H$2:H$1000,ROW()-1)+1,1),"")</f>
        <v/>
      </c>
    </row>
    <row r="842" customFormat="false" ht="13.8" hidden="false" customHeight="false" outlineLevel="0" collapsed="false">
      <c r="B842" s="14" t="str">
        <f aca="true">IF(ROW()-1&lt;=G$1,INDIRECT("LD!I"&amp;SMALL(G$2:G$1000,ROW()-1),1),"")</f>
        <v/>
      </c>
      <c r="D842" s="17" t="str">
        <f aca="false">IF(Inventaires!H843="","",Inventaires!H843)</f>
        <v/>
      </c>
      <c r="E842" s="0" t="str">
        <f aca="false">IF(OR(D842="",D842=D843),"",ROW())</f>
        <v/>
      </c>
      <c r="F842" s="0" t="str">
        <f aca="false">IF(OR(Inventaires!H843="",Rapport!A$2&lt;&gt;Inventaires!H843),"",Inventaires!I843)</f>
        <v/>
      </c>
      <c r="G842" s="0" t="str">
        <f aca="false">IF(F842="","",ROW())</f>
        <v/>
      </c>
      <c r="H842" s="0" t="str">
        <f aca="false">IF(OR(F842&lt;&gt;Rapport!$C$1,F842=""),"",ROW())</f>
        <v/>
      </c>
      <c r="I842" s="17" t="str">
        <f aca="true">IF(ROW()-1&lt;=H$1,INDIRECT("Inventaires!d"&amp;SMALL(H$2:H$1000,ROW()-1)+1,1),"")</f>
        <v/>
      </c>
    </row>
    <row r="843" customFormat="false" ht="13.8" hidden="false" customHeight="false" outlineLevel="0" collapsed="false">
      <c r="B843" s="14" t="str">
        <f aca="true">IF(ROW()-1&lt;=G$1,INDIRECT("LD!I"&amp;SMALL(G$2:G$1000,ROW()-1),1),"")</f>
        <v/>
      </c>
      <c r="D843" s="17" t="str">
        <f aca="false">IF(Inventaires!H844="","",Inventaires!H844)</f>
        <v/>
      </c>
      <c r="E843" s="0" t="str">
        <f aca="false">IF(OR(D843="",D843=D844),"",ROW())</f>
        <v/>
      </c>
      <c r="F843" s="0" t="str">
        <f aca="false">IF(OR(Inventaires!H844="",Rapport!A$2&lt;&gt;Inventaires!H844),"",Inventaires!I844)</f>
        <v/>
      </c>
      <c r="G843" s="0" t="str">
        <f aca="false">IF(F843="","",ROW())</f>
        <v/>
      </c>
      <c r="H843" s="0" t="str">
        <f aca="false">IF(OR(F843&lt;&gt;Rapport!$C$1,F843=""),"",ROW())</f>
        <v/>
      </c>
      <c r="I843" s="17" t="str">
        <f aca="true">IF(ROW()-1&lt;=H$1,INDIRECT("Inventaires!d"&amp;SMALL(H$2:H$1000,ROW()-1)+1,1),"")</f>
        <v/>
      </c>
    </row>
    <row r="844" customFormat="false" ht="13.8" hidden="false" customHeight="false" outlineLevel="0" collapsed="false">
      <c r="B844" s="14" t="str">
        <f aca="true">IF(ROW()-1&lt;=G$1,INDIRECT("LD!I"&amp;SMALL(G$2:G$1000,ROW()-1),1),"")</f>
        <v/>
      </c>
      <c r="D844" s="17" t="str">
        <f aca="false">IF(Inventaires!H845="","",Inventaires!H845)</f>
        <v/>
      </c>
      <c r="E844" s="0" t="str">
        <f aca="false">IF(OR(D844="",D844=D845),"",ROW())</f>
        <v/>
      </c>
      <c r="F844" s="0" t="str">
        <f aca="false">IF(OR(Inventaires!H845="",Rapport!A$2&lt;&gt;Inventaires!H845),"",Inventaires!I845)</f>
        <v/>
      </c>
      <c r="G844" s="0" t="str">
        <f aca="false">IF(F844="","",ROW())</f>
        <v/>
      </c>
      <c r="H844" s="0" t="str">
        <f aca="false">IF(OR(F844&lt;&gt;Rapport!$C$1,F844=""),"",ROW())</f>
        <v/>
      </c>
      <c r="I844" s="17" t="str">
        <f aca="true">IF(ROW()-1&lt;=H$1,INDIRECT("Inventaires!d"&amp;SMALL(H$2:H$1000,ROW()-1)+1,1),"")</f>
        <v/>
      </c>
    </row>
    <row r="845" customFormat="false" ht="13.8" hidden="false" customHeight="false" outlineLevel="0" collapsed="false">
      <c r="B845" s="14" t="str">
        <f aca="true">IF(ROW()-1&lt;=G$1,INDIRECT("LD!I"&amp;SMALL(G$2:G$1000,ROW()-1),1),"")</f>
        <v/>
      </c>
      <c r="D845" s="17" t="str">
        <f aca="false">IF(Inventaires!H846="","",Inventaires!H846)</f>
        <v/>
      </c>
      <c r="E845" s="0" t="str">
        <f aca="false">IF(OR(D845="",D845=D846),"",ROW())</f>
        <v/>
      </c>
      <c r="F845" s="0" t="str">
        <f aca="false">IF(OR(Inventaires!H846="",Rapport!A$2&lt;&gt;Inventaires!H846),"",Inventaires!I846)</f>
        <v/>
      </c>
      <c r="G845" s="0" t="str">
        <f aca="false">IF(F845="","",ROW())</f>
        <v/>
      </c>
      <c r="H845" s="0" t="str">
        <f aca="false">IF(OR(F845&lt;&gt;Rapport!$C$1,F845=""),"",ROW())</f>
        <v/>
      </c>
      <c r="I845" s="17" t="str">
        <f aca="true">IF(ROW()-1&lt;=H$1,INDIRECT("Inventaires!d"&amp;SMALL(H$2:H$1000,ROW()-1)+1,1),"")</f>
        <v/>
      </c>
    </row>
    <row r="846" customFormat="false" ht="13.8" hidden="false" customHeight="false" outlineLevel="0" collapsed="false">
      <c r="B846" s="14" t="str">
        <f aca="true">IF(ROW()-1&lt;=G$1,INDIRECT("LD!I"&amp;SMALL(G$2:G$1000,ROW()-1),1),"")</f>
        <v/>
      </c>
      <c r="D846" s="17" t="str">
        <f aca="false">IF(Inventaires!H847="","",Inventaires!H847)</f>
        <v/>
      </c>
      <c r="E846" s="0" t="str">
        <f aca="false">IF(OR(D846="",D846=D847),"",ROW())</f>
        <v/>
      </c>
      <c r="F846" s="0" t="str">
        <f aca="false">IF(OR(Inventaires!H847="",Rapport!A$2&lt;&gt;Inventaires!H847),"",Inventaires!I847)</f>
        <v/>
      </c>
      <c r="G846" s="0" t="str">
        <f aca="false">IF(F846="","",ROW())</f>
        <v/>
      </c>
      <c r="H846" s="0" t="str">
        <f aca="false">IF(OR(F846&lt;&gt;Rapport!$C$1,F846=""),"",ROW())</f>
        <v/>
      </c>
      <c r="I846" s="17" t="str">
        <f aca="true">IF(ROW()-1&lt;=H$1,INDIRECT("Inventaires!d"&amp;SMALL(H$2:H$1000,ROW()-1)+1,1),"")</f>
        <v/>
      </c>
    </row>
    <row r="847" customFormat="false" ht="13.8" hidden="false" customHeight="false" outlineLevel="0" collapsed="false">
      <c r="B847" s="14" t="str">
        <f aca="true">IF(ROW()-1&lt;=G$1,INDIRECT("LD!I"&amp;SMALL(G$2:G$1000,ROW()-1),1),"")</f>
        <v/>
      </c>
      <c r="D847" s="17" t="str">
        <f aca="false">IF(Inventaires!H848="","",Inventaires!H848)</f>
        <v/>
      </c>
      <c r="E847" s="0" t="str">
        <f aca="false">IF(OR(D847="",D847=D848),"",ROW())</f>
        <v/>
      </c>
      <c r="F847" s="0" t="str">
        <f aca="false">IF(OR(Inventaires!H848="",Rapport!A$2&lt;&gt;Inventaires!H848),"",Inventaires!I848)</f>
        <v/>
      </c>
      <c r="G847" s="0" t="str">
        <f aca="false">IF(F847="","",ROW())</f>
        <v/>
      </c>
      <c r="H847" s="0" t="str">
        <f aca="false">IF(OR(F847&lt;&gt;Rapport!$C$1,F847=""),"",ROW())</f>
        <v/>
      </c>
      <c r="I847" s="17" t="str">
        <f aca="true">IF(ROW()-1&lt;=H$1,INDIRECT("Inventaires!d"&amp;SMALL(H$2:H$1000,ROW()-1)+1,1),"")</f>
        <v/>
      </c>
    </row>
    <row r="848" customFormat="false" ht="13.8" hidden="false" customHeight="false" outlineLevel="0" collapsed="false">
      <c r="B848" s="14" t="str">
        <f aca="true">IF(ROW()-1&lt;=G$1,INDIRECT("LD!I"&amp;SMALL(G$2:G$1000,ROW()-1),1),"")</f>
        <v/>
      </c>
      <c r="D848" s="17" t="str">
        <f aca="false">IF(Inventaires!H849="","",Inventaires!H849)</f>
        <v/>
      </c>
      <c r="E848" s="0" t="str">
        <f aca="false">IF(OR(D848="",D848=D849),"",ROW())</f>
        <v/>
      </c>
      <c r="F848" s="0" t="str">
        <f aca="false">IF(OR(Inventaires!H849="",Rapport!A$2&lt;&gt;Inventaires!H849),"",Inventaires!I849)</f>
        <v/>
      </c>
      <c r="G848" s="0" t="str">
        <f aca="false">IF(F848="","",ROW())</f>
        <v/>
      </c>
      <c r="H848" s="0" t="str">
        <f aca="false">IF(OR(F848&lt;&gt;Rapport!$C$1,F848=""),"",ROW())</f>
        <v/>
      </c>
      <c r="I848" s="17" t="str">
        <f aca="true">IF(ROW()-1&lt;=H$1,INDIRECT("Inventaires!d"&amp;SMALL(H$2:H$1000,ROW()-1)+1,1),"")</f>
        <v/>
      </c>
    </row>
    <row r="849" customFormat="false" ht="13.8" hidden="false" customHeight="false" outlineLevel="0" collapsed="false">
      <c r="B849" s="14" t="str">
        <f aca="true">IF(ROW()-1&lt;=G$1,INDIRECT("LD!I"&amp;SMALL(G$2:G$1000,ROW()-1),1),"")</f>
        <v/>
      </c>
      <c r="D849" s="17" t="str">
        <f aca="false">IF(Inventaires!H850="","",Inventaires!H850)</f>
        <v/>
      </c>
      <c r="E849" s="0" t="str">
        <f aca="false">IF(OR(D849="",D849=D850),"",ROW())</f>
        <v/>
      </c>
      <c r="F849" s="0" t="str">
        <f aca="false">IF(OR(Inventaires!H850="",Rapport!A$2&lt;&gt;Inventaires!H850),"",Inventaires!I850)</f>
        <v/>
      </c>
      <c r="G849" s="0" t="str">
        <f aca="false">IF(F849="","",ROW())</f>
        <v/>
      </c>
      <c r="H849" s="0" t="str">
        <f aca="false">IF(OR(F849&lt;&gt;Rapport!$C$1,F849=""),"",ROW())</f>
        <v/>
      </c>
      <c r="I849" s="17" t="str">
        <f aca="true">IF(ROW()-1&lt;=H$1,INDIRECT("Inventaires!d"&amp;SMALL(H$2:H$1000,ROW()-1)+1,1),"")</f>
        <v/>
      </c>
    </row>
    <row r="850" customFormat="false" ht="13.8" hidden="false" customHeight="false" outlineLevel="0" collapsed="false">
      <c r="B850" s="14" t="str">
        <f aca="true">IF(ROW()-1&lt;=G$1,INDIRECT("LD!I"&amp;SMALL(G$2:G$1000,ROW()-1),1),"")</f>
        <v/>
      </c>
      <c r="D850" s="17" t="str">
        <f aca="false">IF(Inventaires!H851="","",Inventaires!H851)</f>
        <v/>
      </c>
      <c r="E850" s="0" t="str">
        <f aca="false">IF(OR(D850="",D850=D851),"",ROW())</f>
        <v/>
      </c>
      <c r="F850" s="0" t="str">
        <f aca="false">IF(OR(Inventaires!H851="",Rapport!A$2&lt;&gt;Inventaires!H851),"",Inventaires!I851)</f>
        <v/>
      </c>
      <c r="G850" s="0" t="str">
        <f aca="false">IF(F850="","",ROW())</f>
        <v/>
      </c>
      <c r="H850" s="0" t="str">
        <f aca="false">IF(OR(F850&lt;&gt;Rapport!$C$1,F850=""),"",ROW())</f>
        <v/>
      </c>
      <c r="I850" s="17" t="str">
        <f aca="true">IF(ROW()-1&lt;=H$1,INDIRECT("Inventaires!d"&amp;SMALL(H$2:H$1000,ROW()-1)+1,1),"")</f>
        <v/>
      </c>
    </row>
    <row r="851" customFormat="false" ht="13.8" hidden="false" customHeight="false" outlineLevel="0" collapsed="false">
      <c r="B851" s="14" t="str">
        <f aca="true">IF(ROW()-1&lt;=G$1,INDIRECT("LD!I"&amp;SMALL(G$2:G$1000,ROW()-1),1),"")</f>
        <v/>
      </c>
      <c r="D851" s="17" t="str">
        <f aca="false">IF(Inventaires!H852="","",Inventaires!H852)</f>
        <v/>
      </c>
      <c r="E851" s="0" t="str">
        <f aca="false">IF(OR(D851="",D851=D852),"",ROW())</f>
        <v/>
      </c>
      <c r="F851" s="0" t="str">
        <f aca="false">IF(OR(Inventaires!H852="",Rapport!A$2&lt;&gt;Inventaires!H852),"",Inventaires!I852)</f>
        <v/>
      </c>
      <c r="G851" s="0" t="str">
        <f aca="false">IF(F851="","",ROW())</f>
        <v/>
      </c>
      <c r="H851" s="0" t="str">
        <f aca="false">IF(OR(F851&lt;&gt;Rapport!$C$1,F851=""),"",ROW())</f>
        <v/>
      </c>
      <c r="I851" s="17" t="str">
        <f aca="true">IF(ROW()-1&lt;=H$1,INDIRECT("Inventaires!d"&amp;SMALL(H$2:H$1000,ROW()-1)+1,1),"")</f>
        <v/>
      </c>
    </row>
    <row r="852" customFormat="false" ht="13.8" hidden="false" customHeight="false" outlineLevel="0" collapsed="false">
      <c r="B852" s="14" t="str">
        <f aca="true">IF(ROW()-1&lt;=G$1,INDIRECT("LD!I"&amp;SMALL(G$2:G$1000,ROW()-1),1),"")</f>
        <v/>
      </c>
      <c r="D852" s="17" t="str">
        <f aca="false">IF(Inventaires!H853="","",Inventaires!H853)</f>
        <v/>
      </c>
      <c r="E852" s="0" t="str">
        <f aca="false">IF(OR(D852="",D852=D853),"",ROW())</f>
        <v/>
      </c>
      <c r="F852" s="0" t="str">
        <f aca="false">IF(OR(Inventaires!H853="",Rapport!A$2&lt;&gt;Inventaires!H853),"",Inventaires!I853)</f>
        <v/>
      </c>
      <c r="G852" s="0" t="str">
        <f aca="false">IF(F852="","",ROW())</f>
        <v/>
      </c>
      <c r="H852" s="0" t="str">
        <f aca="false">IF(OR(F852&lt;&gt;Rapport!$C$1,F852=""),"",ROW())</f>
        <v/>
      </c>
      <c r="I852" s="17" t="str">
        <f aca="true">IF(ROW()-1&lt;=H$1,INDIRECT("Inventaires!d"&amp;SMALL(H$2:H$1000,ROW()-1)+1,1),"")</f>
        <v/>
      </c>
    </row>
    <row r="853" customFormat="false" ht="13.8" hidden="false" customHeight="false" outlineLevel="0" collapsed="false">
      <c r="B853" s="14" t="str">
        <f aca="true">IF(ROW()-1&lt;=G$1,INDIRECT("LD!I"&amp;SMALL(G$2:G$1000,ROW()-1),1),"")</f>
        <v/>
      </c>
      <c r="D853" s="17" t="str">
        <f aca="false">IF(Inventaires!H854="","",Inventaires!H854)</f>
        <v/>
      </c>
      <c r="E853" s="0" t="str">
        <f aca="false">IF(OR(D853="",D853=D854),"",ROW())</f>
        <v/>
      </c>
      <c r="F853" s="0" t="str">
        <f aca="false">IF(OR(Inventaires!H854="",Rapport!A$2&lt;&gt;Inventaires!H854),"",Inventaires!I854)</f>
        <v/>
      </c>
      <c r="G853" s="0" t="str">
        <f aca="false">IF(F853="","",ROW())</f>
        <v/>
      </c>
      <c r="H853" s="0" t="str">
        <f aca="false">IF(OR(F853&lt;&gt;Rapport!$C$1,F853=""),"",ROW())</f>
        <v/>
      </c>
      <c r="I853" s="17" t="str">
        <f aca="true">IF(ROW()-1&lt;=H$1,INDIRECT("Inventaires!d"&amp;SMALL(H$2:H$1000,ROW()-1)+1,1),"")</f>
        <v/>
      </c>
    </row>
    <row r="854" customFormat="false" ht="13.8" hidden="false" customHeight="false" outlineLevel="0" collapsed="false">
      <c r="B854" s="14" t="str">
        <f aca="true">IF(ROW()-1&lt;=G$1,INDIRECT("LD!I"&amp;SMALL(G$2:G$1000,ROW()-1),1),"")</f>
        <v/>
      </c>
      <c r="D854" s="17" t="str">
        <f aca="false">IF(Inventaires!H855="","",Inventaires!H855)</f>
        <v/>
      </c>
      <c r="E854" s="0" t="str">
        <f aca="false">IF(OR(D854="",D854=D855),"",ROW())</f>
        <v/>
      </c>
      <c r="F854" s="0" t="str">
        <f aca="false">IF(OR(Inventaires!H855="",Rapport!A$2&lt;&gt;Inventaires!H855),"",Inventaires!I855)</f>
        <v/>
      </c>
      <c r="G854" s="0" t="str">
        <f aca="false">IF(F854="","",ROW())</f>
        <v/>
      </c>
      <c r="H854" s="0" t="str">
        <f aca="false">IF(OR(F854&lt;&gt;Rapport!$C$1,F854=""),"",ROW())</f>
        <v/>
      </c>
      <c r="I854" s="17" t="str">
        <f aca="true">IF(ROW()-1&lt;=H$1,INDIRECT("Inventaires!d"&amp;SMALL(H$2:H$1000,ROW()-1)+1,1),"")</f>
        <v/>
      </c>
    </row>
    <row r="855" customFormat="false" ht="13.8" hidden="false" customHeight="false" outlineLevel="0" collapsed="false">
      <c r="B855" s="14" t="str">
        <f aca="true">IF(ROW()-1&lt;=G$1,INDIRECT("LD!I"&amp;SMALL(G$2:G$1000,ROW()-1),1),"")</f>
        <v/>
      </c>
      <c r="D855" s="17" t="str">
        <f aca="false">IF(Inventaires!H856="","",Inventaires!H856)</f>
        <v/>
      </c>
      <c r="E855" s="0" t="str">
        <f aca="false">IF(OR(D855="",D855=D856),"",ROW())</f>
        <v/>
      </c>
      <c r="F855" s="0" t="str">
        <f aca="false">IF(OR(Inventaires!H856="",Rapport!A$2&lt;&gt;Inventaires!H856),"",Inventaires!I856)</f>
        <v/>
      </c>
      <c r="G855" s="0" t="str">
        <f aca="false">IF(F855="","",ROW())</f>
        <v/>
      </c>
      <c r="H855" s="0" t="str">
        <f aca="false">IF(OR(F855&lt;&gt;Rapport!$C$1,F855=""),"",ROW())</f>
        <v/>
      </c>
      <c r="I855" s="17" t="str">
        <f aca="true">IF(ROW()-1&lt;=H$1,INDIRECT("Inventaires!d"&amp;SMALL(H$2:H$1000,ROW()-1)+1,1),"")</f>
        <v/>
      </c>
    </row>
    <row r="856" customFormat="false" ht="13.8" hidden="false" customHeight="false" outlineLevel="0" collapsed="false">
      <c r="B856" s="14" t="str">
        <f aca="true">IF(ROW()-1&lt;=G$1,INDIRECT("LD!I"&amp;SMALL(G$2:G$1000,ROW()-1),1),"")</f>
        <v/>
      </c>
      <c r="D856" s="17" t="str">
        <f aca="false">IF(Inventaires!H857="","",Inventaires!H857)</f>
        <v/>
      </c>
      <c r="E856" s="0" t="str">
        <f aca="false">IF(OR(D856="",D856=D857),"",ROW())</f>
        <v/>
      </c>
      <c r="F856" s="0" t="str">
        <f aca="false">IF(OR(Inventaires!H857="",Rapport!A$2&lt;&gt;Inventaires!H857),"",Inventaires!I857)</f>
        <v/>
      </c>
      <c r="G856" s="0" t="str">
        <f aca="false">IF(F856="","",ROW())</f>
        <v/>
      </c>
      <c r="H856" s="0" t="str">
        <f aca="false">IF(OR(F856&lt;&gt;Rapport!$C$1,F856=""),"",ROW())</f>
        <v/>
      </c>
      <c r="I856" s="17" t="str">
        <f aca="true">IF(ROW()-1&lt;=H$1,INDIRECT("Inventaires!d"&amp;SMALL(H$2:H$1000,ROW()-1)+1,1),"")</f>
        <v/>
      </c>
    </row>
    <row r="857" customFormat="false" ht="13.8" hidden="false" customHeight="false" outlineLevel="0" collapsed="false">
      <c r="B857" s="14" t="str">
        <f aca="true">IF(ROW()-1&lt;=G$1,INDIRECT("LD!I"&amp;SMALL(G$2:G$1000,ROW()-1),1),"")</f>
        <v/>
      </c>
      <c r="D857" s="17" t="str">
        <f aca="false">IF(Inventaires!H858="","",Inventaires!H858)</f>
        <v/>
      </c>
      <c r="E857" s="0" t="str">
        <f aca="false">IF(OR(D857="",D857=D858),"",ROW())</f>
        <v/>
      </c>
      <c r="F857" s="0" t="str">
        <f aca="false">IF(OR(Inventaires!H858="",Rapport!A$2&lt;&gt;Inventaires!H858),"",Inventaires!I858)</f>
        <v/>
      </c>
      <c r="G857" s="0" t="str">
        <f aca="false">IF(F857="","",ROW())</f>
        <v/>
      </c>
      <c r="H857" s="0" t="str">
        <f aca="false">IF(OR(F857&lt;&gt;Rapport!$C$1,F857=""),"",ROW())</f>
        <v/>
      </c>
      <c r="I857" s="17" t="str">
        <f aca="true">IF(ROW()-1&lt;=H$1,INDIRECT("Inventaires!d"&amp;SMALL(H$2:H$1000,ROW()-1)+1,1),"")</f>
        <v/>
      </c>
    </row>
    <row r="858" customFormat="false" ht="13.8" hidden="false" customHeight="false" outlineLevel="0" collapsed="false">
      <c r="B858" s="14" t="str">
        <f aca="true">IF(ROW()-1&lt;=G$1,INDIRECT("LD!I"&amp;SMALL(G$2:G$1000,ROW()-1),1),"")</f>
        <v/>
      </c>
      <c r="D858" s="17" t="str">
        <f aca="false">IF(Inventaires!H859="","",Inventaires!H859)</f>
        <v/>
      </c>
      <c r="E858" s="0" t="str">
        <f aca="false">IF(OR(D858="",D858=D859),"",ROW())</f>
        <v/>
      </c>
      <c r="F858" s="0" t="str">
        <f aca="false">IF(OR(Inventaires!H859="",Rapport!A$2&lt;&gt;Inventaires!H859),"",Inventaires!I859)</f>
        <v/>
      </c>
      <c r="G858" s="0" t="str">
        <f aca="false">IF(F858="","",ROW())</f>
        <v/>
      </c>
      <c r="H858" s="0" t="str">
        <f aca="false">IF(OR(F858&lt;&gt;Rapport!$C$1,F858=""),"",ROW())</f>
        <v/>
      </c>
      <c r="I858" s="17" t="str">
        <f aca="true">IF(ROW()-1&lt;=H$1,INDIRECT("Inventaires!d"&amp;SMALL(H$2:H$1000,ROW()-1)+1,1),"")</f>
        <v/>
      </c>
    </row>
    <row r="859" customFormat="false" ht="13.8" hidden="false" customHeight="false" outlineLevel="0" collapsed="false">
      <c r="B859" s="14" t="str">
        <f aca="true">IF(ROW()-1&lt;=G$1,INDIRECT("LD!I"&amp;SMALL(G$2:G$1000,ROW()-1),1),"")</f>
        <v/>
      </c>
      <c r="D859" s="17" t="str">
        <f aca="false">IF(Inventaires!H860="","",Inventaires!H860)</f>
        <v/>
      </c>
      <c r="E859" s="0" t="str">
        <f aca="false">IF(OR(D859="",D859=D860),"",ROW())</f>
        <v/>
      </c>
      <c r="F859" s="0" t="str">
        <f aca="false">IF(OR(Inventaires!H860="",Rapport!A$2&lt;&gt;Inventaires!H860),"",Inventaires!I860)</f>
        <v/>
      </c>
      <c r="G859" s="0" t="str">
        <f aca="false">IF(F859="","",ROW())</f>
        <v/>
      </c>
      <c r="H859" s="0" t="str">
        <f aca="false">IF(OR(F859&lt;&gt;Rapport!$C$1,F859=""),"",ROW())</f>
        <v/>
      </c>
      <c r="I859" s="17" t="str">
        <f aca="true">IF(ROW()-1&lt;=H$1,INDIRECT("Inventaires!d"&amp;SMALL(H$2:H$1000,ROW()-1)+1,1),"")</f>
        <v/>
      </c>
    </row>
    <row r="860" customFormat="false" ht="13.8" hidden="false" customHeight="false" outlineLevel="0" collapsed="false">
      <c r="B860" s="14" t="str">
        <f aca="true">IF(ROW()-1&lt;=G$1,INDIRECT("LD!I"&amp;SMALL(G$2:G$1000,ROW()-1),1),"")</f>
        <v/>
      </c>
      <c r="D860" s="17" t="str">
        <f aca="false">IF(Inventaires!H861="","",Inventaires!H861)</f>
        <v/>
      </c>
      <c r="E860" s="0" t="str">
        <f aca="false">IF(OR(D860="",D860=D861),"",ROW())</f>
        <v/>
      </c>
      <c r="F860" s="0" t="str">
        <f aca="false">IF(OR(Inventaires!H861="",Rapport!A$2&lt;&gt;Inventaires!H861),"",Inventaires!I861)</f>
        <v/>
      </c>
      <c r="G860" s="0" t="str">
        <f aca="false">IF(F860="","",ROW())</f>
        <v/>
      </c>
      <c r="H860" s="0" t="str">
        <f aca="false">IF(OR(F860&lt;&gt;Rapport!$C$1,F860=""),"",ROW())</f>
        <v/>
      </c>
      <c r="I860" s="17" t="str">
        <f aca="true">IF(ROW()-1&lt;=H$1,INDIRECT("Inventaires!d"&amp;SMALL(H$2:H$1000,ROW()-1)+1,1),"")</f>
        <v/>
      </c>
    </row>
    <row r="861" customFormat="false" ht="13.8" hidden="false" customHeight="false" outlineLevel="0" collapsed="false">
      <c r="B861" s="14" t="str">
        <f aca="true">IF(ROW()-1&lt;=G$1,INDIRECT("LD!I"&amp;SMALL(G$2:G$1000,ROW()-1),1),"")</f>
        <v/>
      </c>
      <c r="D861" s="17" t="str">
        <f aca="false">IF(Inventaires!H862="","",Inventaires!H862)</f>
        <v/>
      </c>
      <c r="E861" s="0" t="str">
        <f aca="false">IF(OR(D861="",D861=D862),"",ROW())</f>
        <v/>
      </c>
      <c r="F861" s="0" t="str">
        <f aca="false">IF(OR(Inventaires!H862="",Rapport!A$2&lt;&gt;Inventaires!H862),"",Inventaires!I862)</f>
        <v/>
      </c>
      <c r="G861" s="0" t="str">
        <f aca="false">IF(F861="","",ROW())</f>
        <v/>
      </c>
      <c r="H861" s="0" t="str">
        <f aca="false">IF(OR(F861&lt;&gt;Rapport!$C$1,F861=""),"",ROW())</f>
        <v/>
      </c>
      <c r="I861" s="17" t="str">
        <f aca="true">IF(ROW()-1&lt;=H$1,INDIRECT("Inventaires!d"&amp;SMALL(H$2:H$1000,ROW()-1)+1,1),"")</f>
        <v/>
      </c>
    </row>
    <row r="862" customFormat="false" ht="13.8" hidden="false" customHeight="false" outlineLevel="0" collapsed="false">
      <c r="B862" s="14" t="str">
        <f aca="true">IF(ROW()-1&lt;=G$1,INDIRECT("LD!I"&amp;SMALL(G$2:G$1000,ROW()-1),1),"")</f>
        <v/>
      </c>
      <c r="D862" s="17" t="str">
        <f aca="false">IF(Inventaires!H863="","",Inventaires!H863)</f>
        <v/>
      </c>
      <c r="E862" s="0" t="str">
        <f aca="false">IF(OR(D862="",D862=D863),"",ROW())</f>
        <v/>
      </c>
      <c r="F862" s="0" t="str">
        <f aca="false">IF(OR(Inventaires!H863="",Rapport!A$2&lt;&gt;Inventaires!H863),"",Inventaires!I863)</f>
        <v/>
      </c>
      <c r="G862" s="0" t="str">
        <f aca="false">IF(F862="","",ROW())</f>
        <v/>
      </c>
      <c r="H862" s="0" t="str">
        <f aca="false">IF(OR(F862&lt;&gt;Rapport!$C$1,F862=""),"",ROW())</f>
        <v/>
      </c>
      <c r="I862" s="17" t="str">
        <f aca="true">IF(ROW()-1&lt;=H$1,INDIRECT("Inventaires!d"&amp;SMALL(H$2:H$1000,ROW()-1)+1,1),"")</f>
        <v/>
      </c>
    </row>
    <row r="863" customFormat="false" ht="13.8" hidden="false" customHeight="false" outlineLevel="0" collapsed="false">
      <c r="B863" s="14" t="str">
        <f aca="true">IF(ROW()-1&lt;=G$1,INDIRECT("LD!I"&amp;SMALL(G$2:G$1000,ROW()-1),1),"")</f>
        <v/>
      </c>
      <c r="D863" s="17" t="str">
        <f aca="false">IF(Inventaires!H864="","",Inventaires!H864)</f>
        <v/>
      </c>
      <c r="E863" s="0" t="str">
        <f aca="false">IF(OR(D863="",D863=D864),"",ROW())</f>
        <v/>
      </c>
      <c r="F863" s="0" t="str">
        <f aca="false">IF(OR(Inventaires!H864="",Rapport!A$2&lt;&gt;Inventaires!H864),"",Inventaires!I864)</f>
        <v/>
      </c>
      <c r="G863" s="0" t="str">
        <f aca="false">IF(F863="","",ROW())</f>
        <v/>
      </c>
      <c r="H863" s="0" t="str">
        <f aca="false">IF(OR(F863&lt;&gt;Rapport!$C$1,F863=""),"",ROW())</f>
        <v/>
      </c>
      <c r="I863" s="17" t="str">
        <f aca="true">IF(ROW()-1&lt;=H$1,INDIRECT("Inventaires!d"&amp;SMALL(H$2:H$1000,ROW()-1)+1,1),"")</f>
        <v/>
      </c>
    </row>
    <row r="864" customFormat="false" ht="13.8" hidden="false" customHeight="false" outlineLevel="0" collapsed="false">
      <c r="B864" s="14" t="str">
        <f aca="true">IF(ROW()-1&lt;=G$1,INDIRECT("LD!I"&amp;SMALL(G$2:G$1000,ROW()-1),1),"")</f>
        <v/>
      </c>
      <c r="D864" s="17" t="str">
        <f aca="false">IF(Inventaires!H865="","",Inventaires!H865)</f>
        <v/>
      </c>
      <c r="E864" s="0" t="str">
        <f aca="false">IF(OR(D864="",D864=D865),"",ROW())</f>
        <v/>
      </c>
      <c r="F864" s="0" t="str">
        <f aca="false">IF(OR(Inventaires!H865="",Rapport!A$2&lt;&gt;Inventaires!H865),"",Inventaires!I865)</f>
        <v/>
      </c>
      <c r="G864" s="0" t="str">
        <f aca="false">IF(F864="","",ROW())</f>
        <v/>
      </c>
      <c r="H864" s="0" t="str">
        <f aca="false">IF(OR(F864&lt;&gt;Rapport!$C$1,F864=""),"",ROW())</f>
        <v/>
      </c>
      <c r="I864" s="17" t="str">
        <f aca="true">IF(ROW()-1&lt;=H$1,INDIRECT("Inventaires!d"&amp;SMALL(H$2:H$1000,ROW()-1)+1,1),"")</f>
        <v/>
      </c>
    </row>
    <row r="865" customFormat="false" ht="13.8" hidden="false" customHeight="false" outlineLevel="0" collapsed="false">
      <c r="B865" s="14" t="str">
        <f aca="true">IF(ROW()-1&lt;=G$1,INDIRECT("LD!I"&amp;SMALL(G$2:G$1000,ROW()-1),1),"")</f>
        <v/>
      </c>
      <c r="D865" s="17" t="str">
        <f aca="false">IF(Inventaires!H866="","",Inventaires!H866)</f>
        <v/>
      </c>
      <c r="E865" s="0" t="str">
        <f aca="false">IF(OR(D865="",D865=D866),"",ROW())</f>
        <v/>
      </c>
      <c r="F865" s="0" t="str">
        <f aca="false">IF(OR(Inventaires!H866="",Rapport!A$2&lt;&gt;Inventaires!H866),"",Inventaires!I866)</f>
        <v/>
      </c>
      <c r="G865" s="0" t="str">
        <f aca="false">IF(F865="","",ROW())</f>
        <v/>
      </c>
      <c r="H865" s="0" t="str">
        <f aca="false">IF(OR(F865&lt;&gt;Rapport!$C$1,F865=""),"",ROW())</f>
        <v/>
      </c>
      <c r="I865" s="17" t="str">
        <f aca="true">IF(ROW()-1&lt;=H$1,INDIRECT("Inventaires!d"&amp;SMALL(H$2:H$1000,ROW()-1)+1,1),"")</f>
        <v/>
      </c>
    </row>
    <row r="866" customFormat="false" ht="13.8" hidden="false" customHeight="false" outlineLevel="0" collapsed="false">
      <c r="B866" s="14" t="str">
        <f aca="true">IF(ROW()-1&lt;=G$1,INDIRECT("LD!I"&amp;SMALL(G$2:G$1000,ROW()-1),1),"")</f>
        <v/>
      </c>
      <c r="D866" s="17" t="str">
        <f aca="false">IF(Inventaires!H867="","",Inventaires!H867)</f>
        <v/>
      </c>
      <c r="E866" s="0" t="str">
        <f aca="false">IF(OR(D866="",D866=D867),"",ROW())</f>
        <v/>
      </c>
      <c r="F866" s="0" t="str">
        <f aca="false">IF(OR(Inventaires!H867="",Rapport!A$2&lt;&gt;Inventaires!H867),"",Inventaires!I867)</f>
        <v/>
      </c>
      <c r="G866" s="0" t="str">
        <f aca="false">IF(F866="","",ROW())</f>
        <v/>
      </c>
      <c r="H866" s="0" t="str">
        <f aca="false">IF(OR(F866&lt;&gt;Rapport!$C$1,F866=""),"",ROW())</f>
        <v/>
      </c>
      <c r="I866" s="17" t="str">
        <f aca="true">IF(ROW()-1&lt;=H$1,INDIRECT("Inventaires!d"&amp;SMALL(H$2:H$1000,ROW()-1)+1,1),"")</f>
        <v/>
      </c>
    </row>
    <row r="867" customFormat="false" ht="13.8" hidden="false" customHeight="false" outlineLevel="0" collapsed="false">
      <c r="B867" s="14" t="str">
        <f aca="true">IF(ROW()-1&lt;=G$1,INDIRECT("LD!I"&amp;SMALL(G$2:G$1000,ROW()-1),1),"")</f>
        <v/>
      </c>
      <c r="D867" s="17" t="str">
        <f aca="false">IF(Inventaires!H868="","",Inventaires!H868)</f>
        <v/>
      </c>
      <c r="E867" s="0" t="str">
        <f aca="false">IF(OR(D867="",D867=D868),"",ROW())</f>
        <v/>
      </c>
      <c r="F867" s="0" t="str">
        <f aca="false">IF(OR(Inventaires!H868="",Rapport!A$2&lt;&gt;Inventaires!H868),"",Inventaires!I868)</f>
        <v/>
      </c>
      <c r="G867" s="0" t="str">
        <f aca="false">IF(F867="","",ROW())</f>
        <v/>
      </c>
      <c r="H867" s="0" t="str">
        <f aca="false">IF(OR(F867&lt;&gt;Rapport!$C$1,F867=""),"",ROW())</f>
        <v/>
      </c>
      <c r="I867" s="17" t="str">
        <f aca="true">IF(ROW()-1&lt;=H$1,INDIRECT("Inventaires!d"&amp;SMALL(H$2:H$1000,ROW()-1)+1,1),"")</f>
        <v/>
      </c>
    </row>
    <row r="868" customFormat="false" ht="13.8" hidden="false" customHeight="false" outlineLevel="0" collapsed="false">
      <c r="B868" s="14" t="str">
        <f aca="true">IF(ROW()-1&lt;=G$1,INDIRECT("LD!I"&amp;SMALL(G$2:G$1000,ROW()-1),1),"")</f>
        <v/>
      </c>
      <c r="D868" s="17" t="str">
        <f aca="false">IF(Inventaires!H869="","",Inventaires!H869)</f>
        <v/>
      </c>
      <c r="E868" s="0" t="str">
        <f aca="false">IF(OR(D868="",D868=D869),"",ROW())</f>
        <v/>
      </c>
      <c r="F868" s="0" t="str">
        <f aca="false">IF(OR(Inventaires!H869="",Rapport!A$2&lt;&gt;Inventaires!H869),"",Inventaires!I869)</f>
        <v/>
      </c>
      <c r="G868" s="0" t="str">
        <f aca="false">IF(F868="","",ROW())</f>
        <v/>
      </c>
      <c r="H868" s="0" t="str">
        <f aca="false">IF(OR(F868&lt;&gt;Rapport!$C$1,F868=""),"",ROW())</f>
        <v/>
      </c>
      <c r="I868" s="17" t="str">
        <f aca="true">IF(ROW()-1&lt;=H$1,INDIRECT("Inventaires!d"&amp;SMALL(H$2:H$1000,ROW()-1)+1,1),"")</f>
        <v/>
      </c>
    </row>
    <row r="869" customFormat="false" ht="13.8" hidden="false" customHeight="false" outlineLevel="0" collapsed="false">
      <c r="B869" s="14" t="str">
        <f aca="true">IF(ROW()-1&lt;=G$1,INDIRECT("LD!I"&amp;SMALL(G$2:G$1000,ROW()-1),1),"")</f>
        <v/>
      </c>
      <c r="D869" s="17" t="str">
        <f aca="false">IF(Inventaires!H870="","",Inventaires!H870)</f>
        <v/>
      </c>
      <c r="E869" s="0" t="str">
        <f aca="false">IF(OR(D869="",D869=D870),"",ROW())</f>
        <v/>
      </c>
      <c r="F869" s="0" t="str">
        <f aca="false">IF(OR(Inventaires!H870="",Rapport!A$2&lt;&gt;Inventaires!H870),"",Inventaires!I870)</f>
        <v/>
      </c>
      <c r="G869" s="0" t="str">
        <f aca="false">IF(F869="","",ROW())</f>
        <v/>
      </c>
      <c r="H869" s="0" t="str">
        <f aca="false">IF(OR(F869&lt;&gt;Rapport!$C$1,F869=""),"",ROW())</f>
        <v/>
      </c>
      <c r="I869" s="17" t="str">
        <f aca="true">IF(ROW()-1&lt;=H$1,INDIRECT("Inventaires!d"&amp;SMALL(H$2:H$1000,ROW()-1)+1,1),"")</f>
        <v/>
      </c>
    </row>
    <row r="870" customFormat="false" ht="13.8" hidden="false" customHeight="false" outlineLevel="0" collapsed="false">
      <c r="B870" s="14" t="str">
        <f aca="true">IF(ROW()-1&lt;=G$1,INDIRECT("LD!I"&amp;SMALL(G$2:G$1000,ROW()-1),1),"")</f>
        <v/>
      </c>
      <c r="D870" s="17" t="str">
        <f aca="false">IF(Inventaires!H871="","",Inventaires!H871)</f>
        <v/>
      </c>
      <c r="E870" s="0" t="str">
        <f aca="false">IF(OR(D870="",D870=D871),"",ROW())</f>
        <v/>
      </c>
      <c r="F870" s="0" t="str">
        <f aca="false">IF(OR(Inventaires!H871="",Rapport!A$2&lt;&gt;Inventaires!H871),"",Inventaires!I871)</f>
        <v/>
      </c>
      <c r="G870" s="0" t="str">
        <f aca="false">IF(F870="","",ROW())</f>
        <v/>
      </c>
      <c r="H870" s="0" t="str">
        <f aca="false">IF(OR(F870&lt;&gt;Rapport!$C$1,F870=""),"",ROW())</f>
        <v/>
      </c>
      <c r="I870" s="17" t="str">
        <f aca="true">IF(ROW()-1&lt;=H$1,INDIRECT("Inventaires!d"&amp;SMALL(H$2:H$1000,ROW()-1)+1,1),"")</f>
        <v/>
      </c>
    </row>
    <row r="871" customFormat="false" ht="13.8" hidden="false" customHeight="false" outlineLevel="0" collapsed="false">
      <c r="B871" s="14" t="str">
        <f aca="true">IF(ROW()-1&lt;=G$1,INDIRECT("LD!I"&amp;SMALL(G$2:G$1000,ROW()-1),1),"")</f>
        <v/>
      </c>
      <c r="D871" s="17" t="str">
        <f aca="false">IF(Inventaires!H872="","",Inventaires!H872)</f>
        <v/>
      </c>
      <c r="E871" s="0" t="str">
        <f aca="false">IF(OR(D871="",D871=D872),"",ROW())</f>
        <v/>
      </c>
      <c r="F871" s="0" t="str">
        <f aca="false">IF(OR(Inventaires!H872="",Rapport!A$2&lt;&gt;Inventaires!H872),"",Inventaires!I872)</f>
        <v/>
      </c>
      <c r="G871" s="0" t="str">
        <f aca="false">IF(F871="","",ROW())</f>
        <v/>
      </c>
      <c r="H871" s="0" t="str">
        <f aca="false">IF(OR(F871&lt;&gt;Rapport!$C$1,F871=""),"",ROW())</f>
        <v/>
      </c>
      <c r="I871" s="17" t="str">
        <f aca="true">IF(ROW()-1&lt;=H$1,INDIRECT("Inventaires!d"&amp;SMALL(H$2:H$1000,ROW()-1)+1,1),"")</f>
        <v/>
      </c>
    </row>
    <row r="872" customFormat="false" ht="13.8" hidden="false" customHeight="false" outlineLevel="0" collapsed="false">
      <c r="B872" s="14" t="str">
        <f aca="true">IF(ROW()-1&lt;=G$1,INDIRECT("LD!I"&amp;SMALL(G$2:G$1000,ROW()-1),1),"")</f>
        <v/>
      </c>
      <c r="D872" s="17" t="str">
        <f aca="false">IF(Inventaires!H873="","",Inventaires!H873)</f>
        <v/>
      </c>
      <c r="E872" s="0" t="str">
        <f aca="false">IF(OR(D872="",D872=D873),"",ROW())</f>
        <v/>
      </c>
      <c r="F872" s="0" t="str">
        <f aca="false">IF(OR(Inventaires!H873="",Rapport!A$2&lt;&gt;Inventaires!H873),"",Inventaires!I873)</f>
        <v/>
      </c>
      <c r="G872" s="0" t="str">
        <f aca="false">IF(F872="","",ROW())</f>
        <v/>
      </c>
      <c r="H872" s="0" t="str">
        <f aca="false">IF(OR(F872&lt;&gt;Rapport!$C$1,F872=""),"",ROW())</f>
        <v/>
      </c>
      <c r="I872" s="17" t="str">
        <f aca="true">IF(ROW()-1&lt;=H$1,INDIRECT("Inventaires!d"&amp;SMALL(H$2:H$1000,ROW()-1)+1,1),"")</f>
        <v/>
      </c>
    </row>
    <row r="873" customFormat="false" ht="13.8" hidden="false" customHeight="false" outlineLevel="0" collapsed="false">
      <c r="B873" s="14" t="str">
        <f aca="true">IF(ROW()-1&lt;=G$1,INDIRECT("LD!I"&amp;SMALL(G$2:G$1000,ROW()-1),1),"")</f>
        <v/>
      </c>
      <c r="D873" s="17" t="str">
        <f aca="false">IF(Inventaires!H874="","",Inventaires!H874)</f>
        <v/>
      </c>
      <c r="E873" s="0" t="str">
        <f aca="false">IF(OR(D873="",D873=D874),"",ROW())</f>
        <v/>
      </c>
      <c r="F873" s="0" t="str">
        <f aca="false">IF(OR(Inventaires!H874="",Rapport!A$2&lt;&gt;Inventaires!H874),"",Inventaires!I874)</f>
        <v/>
      </c>
      <c r="G873" s="0" t="str">
        <f aca="false">IF(F873="","",ROW())</f>
        <v/>
      </c>
      <c r="H873" s="0" t="str">
        <f aca="false">IF(OR(F873&lt;&gt;Rapport!$C$1,F873=""),"",ROW())</f>
        <v/>
      </c>
      <c r="I873" s="17" t="str">
        <f aca="true">IF(ROW()-1&lt;=H$1,INDIRECT("Inventaires!d"&amp;SMALL(H$2:H$1000,ROW()-1)+1,1),"")</f>
        <v/>
      </c>
    </row>
    <row r="874" customFormat="false" ht="13.8" hidden="false" customHeight="false" outlineLevel="0" collapsed="false">
      <c r="B874" s="14" t="str">
        <f aca="true">IF(ROW()-1&lt;=G$1,INDIRECT("LD!I"&amp;SMALL(G$2:G$1000,ROW()-1),1),"")</f>
        <v/>
      </c>
      <c r="D874" s="17" t="str">
        <f aca="false">IF(Inventaires!H875="","",Inventaires!H875)</f>
        <v/>
      </c>
      <c r="E874" s="0" t="str">
        <f aca="false">IF(OR(D874="",D874=D875),"",ROW())</f>
        <v/>
      </c>
      <c r="F874" s="0" t="str">
        <f aca="false">IF(OR(Inventaires!H875="",Rapport!A$2&lt;&gt;Inventaires!H875),"",Inventaires!I875)</f>
        <v/>
      </c>
      <c r="G874" s="0" t="str">
        <f aca="false">IF(F874="","",ROW())</f>
        <v/>
      </c>
      <c r="H874" s="0" t="str">
        <f aca="false">IF(OR(F874&lt;&gt;Rapport!$C$1,F874=""),"",ROW())</f>
        <v/>
      </c>
      <c r="I874" s="17" t="str">
        <f aca="true">IF(ROW()-1&lt;=H$1,INDIRECT("Inventaires!d"&amp;SMALL(H$2:H$1000,ROW()-1)+1,1),"")</f>
        <v/>
      </c>
    </row>
    <row r="875" customFormat="false" ht="13.8" hidden="false" customHeight="false" outlineLevel="0" collapsed="false">
      <c r="B875" s="14" t="str">
        <f aca="true">IF(ROW()-1&lt;=G$1,INDIRECT("LD!I"&amp;SMALL(G$2:G$1000,ROW()-1),1),"")</f>
        <v/>
      </c>
      <c r="D875" s="17" t="str">
        <f aca="false">IF(Inventaires!H876="","",Inventaires!H876)</f>
        <v/>
      </c>
      <c r="E875" s="0" t="str">
        <f aca="false">IF(OR(D875="",D875=D876),"",ROW())</f>
        <v/>
      </c>
      <c r="F875" s="0" t="str">
        <f aca="false">IF(OR(Inventaires!H876="",Rapport!A$2&lt;&gt;Inventaires!H876),"",Inventaires!I876)</f>
        <v/>
      </c>
      <c r="G875" s="0" t="str">
        <f aca="false">IF(F875="","",ROW())</f>
        <v/>
      </c>
      <c r="H875" s="0" t="str">
        <f aca="false">IF(OR(F875&lt;&gt;Rapport!$C$1,F875=""),"",ROW())</f>
        <v/>
      </c>
      <c r="I875" s="17" t="str">
        <f aca="true">IF(ROW()-1&lt;=H$1,INDIRECT("Inventaires!d"&amp;SMALL(H$2:H$1000,ROW()-1)+1,1),"")</f>
        <v/>
      </c>
    </row>
    <row r="876" customFormat="false" ht="13.8" hidden="false" customHeight="false" outlineLevel="0" collapsed="false">
      <c r="B876" s="14" t="str">
        <f aca="true">IF(ROW()-1&lt;=G$1,INDIRECT("LD!I"&amp;SMALL(G$2:G$1000,ROW()-1),1),"")</f>
        <v/>
      </c>
      <c r="D876" s="17" t="str">
        <f aca="false">IF(Inventaires!H877="","",Inventaires!H877)</f>
        <v/>
      </c>
      <c r="E876" s="0" t="str">
        <f aca="false">IF(OR(D876="",D876=D877),"",ROW())</f>
        <v/>
      </c>
      <c r="F876" s="0" t="str">
        <f aca="false">IF(OR(Inventaires!H877="",Rapport!A$2&lt;&gt;Inventaires!H877),"",Inventaires!I877)</f>
        <v/>
      </c>
      <c r="G876" s="0" t="str">
        <f aca="false">IF(F876="","",ROW())</f>
        <v/>
      </c>
      <c r="H876" s="0" t="str">
        <f aca="false">IF(OR(F876&lt;&gt;Rapport!$C$1,F876=""),"",ROW())</f>
        <v/>
      </c>
      <c r="I876" s="17" t="str">
        <f aca="true">IF(ROW()-1&lt;=H$1,INDIRECT("Inventaires!d"&amp;SMALL(H$2:H$1000,ROW()-1)+1,1),"")</f>
        <v/>
      </c>
    </row>
    <row r="877" customFormat="false" ht="13.8" hidden="false" customHeight="false" outlineLevel="0" collapsed="false">
      <c r="B877" s="14" t="str">
        <f aca="true">IF(ROW()-1&lt;=G$1,INDIRECT("LD!I"&amp;SMALL(G$2:G$1000,ROW()-1),1),"")</f>
        <v/>
      </c>
      <c r="D877" s="17" t="str">
        <f aca="false">IF(Inventaires!H878="","",Inventaires!H878)</f>
        <v/>
      </c>
      <c r="E877" s="0" t="str">
        <f aca="false">IF(OR(D877="",D877=D878),"",ROW())</f>
        <v/>
      </c>
      <c r="F877" s="0" t="str">
        <f aca="false">IF(OR(Inventaires!H878="",Rapport!A$2&lt;&gt;Inventaires!H878),"",Inventaires!I878)</f>
        <v/>
      </c>
      <c r="G877" s="0" t="str">
        <f aca="false">IF(F877="","",ROW())</f>
        <v/>
      </c>
      <c r="H877" s="0" t="str">
        <f aca="false">IF(OR(F877&lt;&gt;Rapport!$C$1,F877=""),"",ROW())</f>
        <v/>
      </c>
      <c r="I877" s="17" t="str">
        <f aca="true">IF(ROW()-1&lt;=H$1,INDIRECT("Inventaires!d"&amp;SMALL(H$2:H$1000,ROW()-1)+1,1),"")</f>
        <v/>
      </c>
    </row>
    <row r="878" customFormat="false" ht="13.8" hidden="false" customHeight="false" outlineLevel="0" collapsed="false">
      <c r="B878" s="14" t="str">
        <f aca="true">IF(ROW()-1&lt;=G$1,INDIRECT("LD!I"&amp;SMALL(G$2:G$1000,ROW()-1),1),"")</f>
        <v/>
      </c>
      <c r="D878" s="17" t="str">
        <f aca="false">IF(Inventaires!H879="","",Inventaires!H879)</f>
        <v/>
      </c>
      <c r="E878" s="0" t="str">
        <f aca="false">IF(OR(D878="",D878=D879),"",ROW())</f>
        <v/>
      </c>
      <c r="F878" s="0" t="str">
        <f aca="false">IF(OR(Inventaires!H879="",Rapport!A$2&lt;&gt;Inventaires!H879),"",Inventaires!I879)</f>
        <v/>
      </c>
      <c r="G878" s="0" t="str">
        <f aca="false">IF(F878="","",ROW())</f>
        <v/>
      </c>
      <c r="H878" s="0" t="str">
        <f aca="false">IF(OR(F878&lt;&gt;Rapport!$C$1,F878=""),"",ROW())</f>
        <v/>
      </c>
      <c r="I878" s="17" t="str">
        <f aca="true">IF(ROW()-1&lt;=H$1,INDIRECT("Inventaires!d"&amp;SMALL(H$2:H$1000,ROW()-1)+1,1),"")</f>
        <v/>
      </c>
    </row>
    <row r="879" customFormat="false" ht="13.8" hidden="false" customHeight="false" outlineLevel="0" collapsed="false">
      <c r="B879" s="14" t="str">
        <f aca="true">IF(ROW()-1&lt;=G$1,INDIRECT("LD!I"&amp;SMALL(G$2:G$1000,ROW()-1),1),"")</f>
        <v/>
      </c>
      <c r="D879" s="17" t="str">
        <f aca="false">IF(Inventaires!H880="","",Inventaires!H880)</f>
        <v/>
      </c>
      <c r="E879" s="0" t="str">
        <f aca="false">IF(OR(D879="",D879=D880),"",ROW())</f>
        <v/>
      </c>
      <c r="F879" s="0" t="str">
        <f aca="false">IF(OR(Inventaires!H880="",Rapport!A$2&lt;&gt;Inventaires!H880),"",Inventaires!I880)</f>
        <v/>
      </c>
      <c r="G879" s="0" t="str">
        <f aca="false">IF(F879="","",ROW())</f>
        <v/>
      </c>
      <c r="H879" s="0" t="str">
        <f aca="false">IF(OR(F879&lt;&gt;Rapport!$C$1,F879=""),"",ROW())</f>
        <v/>
      </c>
      <c r="I879" s="17" t="str">
        <f aca="true">IF(ROW()-1&lt;=H$1,INDIRECT("Inventaires!d"&amp;SMALL(H$2:H$1000,ROW()-1)+1,1),"")</f>
        <v/>
      </c>
    </row>
    <row r="880" customFormat="false" ht="13.8" hidden="false" customHeight="false" outlineLevel="0" collapsed="false">
      <c r="B880" s="14" t="str">
        <f aca="true">IF(ROW()-1&lt;=G$1,INDIRECT("LD!I"&amp;SMALL(G$2:G$1000,ROW()-1),1),"")</f>
        <v/>
      </c>
      <c r="D880" s="17" t="str">
        <f aca="false">IF(Inventaires!H881="","",Inventaires!H881)</f>
        <v/>
      </c>
      <c r="E880" s="0" t="str">
        <f aca="false">IF(OR(D880="",D880=D881),"",ROW())</f>
        <v/>
      </c>
      <c r="F880" s="0" t="str">
        <f aca="false">IF(OR(Inventaires!H881="",Rapport!A$2&lt;&gt;Inventaires!H881),"",Inventaires!I881)</f>
        <v/>
      </c>
      <c r="G880" s="0" t="str">
        <f aca="false">IF(F880="","",ROW())</f>
        <v/>
      </c>
      <c r="H880" s="0" t="str">
        <f aca="false">IF(OR(F880&lt;&gt;Rapport!$C$1,F880=""),"",ROW())</f>
        <v/>
      </c>
      <c r="I880" s="17" t="str">
        <f aca="true">IF(ROW()-1&lt;=H$1,INDIRECT("Inventaires!d"&amp;SMALL(H$2:H$1000,ROW()-1)+1,1),"")</f>
        <v/>
      </c>
    </row>
    <row r="881" customFormat="false" ht="13.8" hidden="false" customHeight="false" outlineLevel="0" collapsed="false">
      <c r="B881" s="14" t="str">
        <f aca="true">IF(ROW()-1&lt;=G$1,INDIRECT("LD!I"&amp;SMALL(G$2:G$1000,ROW()-1),1),"")</f>
        <v/>
      </c>
      <c r="D881" s="17" t="str">
        <f aca="false">IF(Inventaires!H882="","",Inventaires!H882)</f>
        <v/>
      </c>
      <c r="E881" s="0" t="str">
        <f aca="false">IF(OR(D881="",D881=D882),"",ROW())</f>
        <v/>
      </c>
      <c r="F881" s="0" t="str">
        <f aca="false">IF(OR(Inventaires!H882="",Rapport!A$2&lt;&gt;Inventaires!H882),"",Inventaires!I882)</f>
        <v/>
      </c>
      <c r="G881" s="0" t="str">
        <f aca="false">IF(F881="","",ROW())</f>
        <v/>
      </c>
      <c r="H881" s="0" t="str">
        <f aca="false">IF(OR(F881&lt;&gt;Rapport!$C$1,F881=""),"",ROW())</f>
        <v/>
      </c>
      <c r="I881" s="17" t="str">
        <f aca="true">IF(ROW()-1&lt;=H$1,INDIRECT("Inventaires!d"&amp;SMALL(H$2:H$1000,ROW()-1)+1,1),"")</f>
        <v/>
      </c>
    </row>
    <row r="882" customFormat="false" ht="13.8" hidden="false" customHeight="false" outlineLevel="0" collapsed="false">
      <c r="B882" s="14" t="str">
        <f aca="true">IF(ROW()-1&lt;=G$1,INDIRECT("LD!I"&amp;SMALL(G$2:G$1000,ROW()-1),1),"")</f>
        <v/>
      </c>
      <c r="D882" s="17" t="str">
        <f aca="false">IF(Inventaires!H883="","",Inventaires!H883)</f>
        <v/>
      </c>
      <c r="E882" s="0" t="str">
        <f aca="false">IF(OR(D882="",D882=D883),"",ROW())</f>
        <v/>
      </c>
      <c r="F882" s="0" t="str">
        <f aca="false">IF(OR(Inventaires!H883="",Rapport!A$2&lt;&gt;Inventaires!H883),"",Inventaires!I883)</f>
        <v/>
      </c>
      <c r="G882" s="0" t="str">
        <f aca="false">IF(F882="","",ROW())</f>
        <v/>
      </c>
      <c r="H882" s="0" t="str">
        <f aca="false">IF(OR(F882&lt;&gt;Rapport!$C$1,F882=""),"",ROW())</f>
        <v/>
      </c>
      <c r="I882" s="17" t="str">
        <f aca="true">IF(ROW()-1&lt;=H$1,INDIRECT("Inventaires!d"&amp;SMALL(H$2:H$1000,ROW()-1)+1,1),"")</f>
        <v/>
      </c>
    </row>
    <row r="883" customFormat="false" ht="13.8" hidden="false" customHeight="false" outlineLevel="0" collapsed="false">
      <c r="B883" s="14" t="str">
        <f aca="true">IF(ROW()-1&lt;=G$1,INDIRECT("LD!I"&amp;SMALL(G$2:G$1000,ROW()-1),1),"")</f>
        <v/>
      </c>
      <c r="D883" s="17" t="str">
        <f aca="false">IF(Inventaires!H884="","",Inventaires!H884)</f>
        <v/>
      </c>
      <c r="E883" s="0" t="str">
        <f aca="false">IF(OR(D883="",D883=D884),"",ROW())</f>
        <v/>
      </c>
      <c r="F883" s="0" t="str">
        <f aca="false">IF(OR(Inventaires!H884="",Rapport!A$2&lt;&gt;Inventaires!H884),"",Inventaires!I884)</f>
        <v/>
      </c>
      <c r="G883" s="0" t="str">
        <f aca="false">IF(F883="","",ROW())</f>
        <v/>
      </c>
      <c r="H883" s="0" t="str">
        <f aca="false">IF(OR(F883&lt;&gt;Rapport!$C$1,F883=""),"",ROW())</f>
        <v/>
      </c>
      <c r="I883" s="17" t="str">
        <f aca="true">IF(ROW()-1&lt;=H$1,INDIRECT("Inventaires!d"&amp;SMALL(H$2:H$1000,ROW()-1)+1,1),"")</f>
        <v/>
      </c>
    </row>
    <row r="884" customFormat="false" ht="13.8" hidden="false" customHeight="false" outlineLevel="0" collapsed="false">
      <c r="B884" s="14" t="str">
        <f aca="true">IF(ROW()-1&lt;=G$1,INDIRECT("LD!I"&amp;SMALL(G$2:G$1000,ROW()-1),1),"")</f>
        <v/>
      </c>
      <c r="D884" s="17" t="str">
        <f aca="false">IF(Inventaires!H885="","",Inventaires!H885)</f>
        <v/>
      </c>
      <c r="E884" s="0" t="str">
        <f aca="false">IF(OR(D884="",D884=D885),"",ROW())</f>
        <v/>
      </c>
      <c r="F884" s="0" t="str">
        <f aca="false">IF(OR(Inventaires!H885="",Rapport!A$2&lt;&gt;Inventaires!H885),"",Inventaires!I885)</f>
        <v/>
      </c>
      <c r="G884" s="0" t="str">
        <f aca="false">IF(F884="","",ROW())</f>
        <v/>
      </c>
      <c r="H884" s="0" t="str">
        <f aca="false">IF(OR(F884&lt;&gt;Rapport!$C$1,F884=""),"",ROW())</f>
        <v/>
      </c>
      <c r="I884" s="17" t="str">
        <f aca="true">IF(ROW()-1&lt;=H$1,INDIRECT("Inventaires!d"&amp;SMALL(H$2:H$1000,ROW()-1)+1,1),"")</f>
        <v/>
      </c>
    </row>
    <row r="885" customFormat="false" ht="13.8" hidden="false" customHeight="false" outlineLevel="0" collapsed="false">
      <c r="B885" s="14" t="str">
        <f aca="true">IF(ROW()-1&lt;=G$1,INDIRECT("LD!I"&amp;SMALL(G$2:G$1000,ROW()-1),1),"")</f>
        <v/>
      </c>
      <c r="D885" s="17" t="str">
        <f aca="false">IF(Inventaires!H886="","",Inventaires!H886)</f>
        <v/>
      </c>
      <c r="E885" s="0" t="str">
        <f aca="false">IF(OR(D885="",D885=D886),"",ROW())</f>
        <v/>
      </c>
      <c r="F885" s="0" t="str">
        <f aca="false">IF(OR(Inventaires!H886="",Rapport!A$2&lt;&gt;Inventaires!H886),"",Inventaires!I886)</f>
        <v/>
      </c>
      <c r="G885" s="0" t="str">
        <f aca="false">IF(F885="","",ROW())</f>
        <v/>
      </c>
      <c r="H885" s="0" t="str">
        <f aca="false">IF(OR(F885&lt;&gt;Rapport!$C$1,F885=""),"",ROW())</f>
        <v/>
      </c>
      <c r="I885" s="17" t="str">
        <f aca="true">IF(ROW()-1&lt;=H$1,INDIRECT("Inventaires!d"&amp;SMALL(H$2:H$1000,ROW()-1)+1,1),"")</f>
        <v/>
      </c>
    </row>
    <row r="886" customFormat="false" ht="13.8" hidden="false" customHeight="false" outlineLevel="0" collapsed="false">
      <c r="B886" s="14" t="str">
        <f aca="true">IF(ROW()-1&lt;=G$1,INDIRECT("LD!I"&amp;SMALL(G$2:G$1000,ROW()-1),1),"")</f>
        <v/>
      </c>
      <c r="D886" s="17" t="str">
        <f aca="false">IF(Inventaires!H887="","",Inventaires!H887)</f>
        <v/>
      </c>
      <c r="E886" s="0" t="str">
        <f aca="false">IF(OR(D886="",D886=D887),"",ROW())</f>
        <v/>
      </c>
      <c r="F886" s="0" t="str">
        <f aca="false">IF(OR(Inventaires!H887="",Rapport!A$2&lt;&gt;Inventaires!H887),"",Inventaires!I887)</f>
        <v/>
      </c>
      <c r="G886" s="0" t="str">
        <f aca="false">IF(F886="","",ROW())</f>
        <v/>
      </c>
      <c r="H886" s="0" t="str">
        <f aca="false">IF(OR(F886&lt;&gt;Rapport!$C$1,F886=""),"",ROW())</f>
        <v/>
      </c>
      <c r="I886" s="17" t="str">
        <f aca="true">IF(ROW()-1&lt;=H$1,INDIRECT("Inventaires!d"&amp;SMALL(H$2:H$1000,ROW()-1)+1,1),"")</f>
        <v/>
      </c>
    </row>
    <row r="887" customFormat="false" ht="13.8" hidden="false" customHeight="false" outlineLevel="0" collapsed="false">
      <c r="B887" s="14" t="str">
        <f aca="true">IF(ROW()-1&lt;=G$1,INDIRECT("LD!I"&amp;SMALL(G$2:G$1000,ROW()-1),1),"")</f>
        <v/>
      </c>
      <c r="D887" s="17" t="str">
        <f aca="false">IF(Inventaires!H888="","",Inventaires!H888)</f>
        <v/>
      </c>
      <c r="E887" s="0" t="str">
        <f aca="false">IF(OR(D887="",D887=D888),"",ROW())</f>
        <v/>
      </c>
      <c r="F887" s="0" t="str">
        <f aca="false">IF(OR(Inventaires!H888="",Rapport!A$2&lt;&gt;Inventaires!H888),"",Inventaires!I888)</f>
        <v/>
      </c>
      <c r="G887" s="0" t="str">
        <f aca="false">IF(F887="","",ROW())</f>
        <v/>
      </c>
      <c r="H887" s="0" t="str">
        <f aca="false">IF(OR(F887&lt;&gt;Rapport!$C$1,F887=""),"",ROW())</f>
        <v/>
      </c>
      <c r="I887" s="17" t="str">
        <f aca="true">IF(ROW()-1&lt;=H$1,INDIRECT("Inventaires!d"&amp;SMALL(H$2:H$1000,ROW()-1)+1,1),"")</f>
        <v/>
      </c>
    </row>
    <row r="888" customFormat="false" ht="13.8" hidden="false" customHeight="false" outlineLevel="0" collapsed="false">
      <c r="B888" s="14" t="str">
        <f aca="true">IF(ROW()-1&lt;=G$1,INDIRECT("LD!I"&amp;SMALL(G$2:G$1000,ROW()-1),1),"")</f>
        <v/>
      </c>
      <c r="D888" s="17" t="str">
        <f aca="false">IF(Inventaires!H889="","",Inventaires!H889)</f>
        <v/>
      </c>
      <c r="E888" s="0" t="str">
        <f aca="false">IF(OR(D888="",D888=D889),"",ROW())</f>
        <v/>
      </c>
      <c r="F888" s="0" t="str">
        <f aca="false">IF(OR(Inventaires!H889="",Rapport!A$2&lt;&gt;Inventaires!H889),"",Inventaires!I889)</f>
        <v/>
      </c>
      <c r="G888" s="0" t="str">
        <f aca="false">IF(F888="","",ROW())</f>
        <v/>
      </c>
      <c r="H888" s="0" t="str">
        <f aca="false">IF(OR(F888&lt;&gt;Rapport!$C$1,F888=""),"",ROW())</f>
        <v/>
      </c>
      <c r="I888" s="17" t="str">
        <f aca="true">IF(ROW()-1&lt;=H$1,INDIRECT("Inventaires!d"&amp;SMALL(H$2:H$1000,ROW()-1)+1,1),"")</f>
        <v/>
      </c>
    </row>
    <row r="889" customFormat="false" ht="13.8" hidden="false" customHeight="false" outlineLevel="0" collapsed="false">
      <c r="B889" s="14" t="str">
        <f aca="true">IF(ROW()-1&lt;=G$1,INDIRECT("LD!I"&amp;SMALL(G$2:G$1000,ROW()-1),1),"")</f>
        <v/>
      </c>
      <c r="D889" s="17" t="str">
        <f aca="false">IF(Inventaires!H890="","",Inventaires!H890)</f>
        <v/>
      </c>
      <c r="E889" s="0" t="str">
        <f aca="false">IF(OR(D889="",D889=D890),"",ROW())</f>
        <v/>
      </c>
      <c r="F889" s="0" t="str">
        <f aca="false">IF(OR(Inventaires!H890="",Rapport!A$2&lt;&gt;Inventaires!H890),"",Inventaires!I890)</f>
        <v/>
      </c>
      <c r="G889" s="0" t="str">
        <f aca="false">IF(F889="","",ROW())</f>
        <v/>
      </c>
      <c r="H889" s="0" t="str">
        <f aca="false">IF(OR(F889&lt;&gt;Rapport!$C$1,F889=""),"",ROW())</f>
        <v/>
      </c>
      <c r="I889" s="17" t="str">
        <f aca="true">IF(ROW()-1&lt;=H$1,INDIRECT("Inventaires!d"&amp;SMALL(H$2:H$1000,ROW()-1)+1,1),"")</f>
        <v/>
      </c>
    </row>
    <row r="890" customFormat="false" ht="13.8" hidden="false" customHeight="false" outlineLevel="0" collapsed="false">
      <c r="B890" s="14" t="str">
        <f aca="true">IF(ROW()-1&lt;=G$1,INDIRECT("LD!I"&amp;SMALL(G$2:G$1000,ROW()-1),1),"")</f>
        <v/>
      </c>
      <c r="D890" s="17" t="str">
        <f aca="false">IF(Inventaires!H891="","",Inventaires!H891)</f>
        <v/>
      </c>
      <c r="E890" s="0" t="str">
        <f aca="false">IF(OR(D890="",D890=D891),"",ROW())</f>
        <v/>
      </c>
      <c r="F890" s="0" t="str">
        <f aca="false">IF(OR(Inventaires!H891="",Rapport!A$2&lt;&gt;Inventaires!H891),"",Inventaires!I891)</f>
        <v/>
      </c>
      <c r="G890" s="0" t="str">
        <f aca="false">IF(F890="","",ROW())</f>
        <v/>
      </c>
      <c r="H890" s="0" t="str">
        <f aca="false">IF(OR(F890&lt;&gt;Rapport!$C$1,F890=""),"",ROW())</f>
        <v/>
      </c>
      <c r="I890" s="17" t="str">
        <f aca="true">IF(ROW()-1&lt;=H$1,INDIRECT("Inventaires!d"&amp;SMALL(H$2:H$1000,ROW()-1)+1,1),"")</f>
        <v/>
      </c>
    </row>
    <row r="891" customFormat="false" ht="13.8" hidden="false" customHeight="false" outlineLevel="0" collapsed="false">
      <c r="B891" s="14" t="str">
        <f aca="true">IF(ROW()-1&lt;=G$1,INDIRECT("LD!I"&amp;SMALL(G$2:G$1000,ROW()-1),1),"")</f>
        <v/>
      </c>
      <c r="D891" s="17" t="str">
        <f aca="false">IF(Inventaires!H892="","",Inventaires!H892)</f>
        <v/>
      </c>
      <c r="E891" s="0" t="str">
        <f aca="false">IF(OR(D891="",D891=D892),"",ROW())</f>
        <v/>
      </c>
      <c r="F891" s="0" t="str">
        <f aca="false">IF(OR(Inventaires!H892="",Rapport!A$2&lt;&gt;Inventaires!H892),"",Inventaires!I892)</f>
        <v/>
      </c>
      <c r="G891" s="0" t="str">
        <f aca="false">IF(F891="","",ROW())</f>
        <v/>
      </c>
      <c r="H891" s="0" t="str">
        <f aca="false">IF(OR(F891&lt;&gt;Rapport!$C$1,F891=""),"",ROW())</f>
        <v/>
      </c>
      <c r="I891" s="17" t="str">
        <f aca="true">IF(ROW()-1&lt;=H$1,INDIRECT("Inventaires!d"&amp;SMALL(H$2:H$1000,ROW()-1)+1,1),"")</f>
        <v/>
      </c>
    </row>
    <row r="892" customFormat="false" ht="13.8" hidden="false" customHeight="false" outlineLevel="0" collapsed="false">
      <c r="B892" s="14" t="str">
        <f aca="true">IF(ROW()-1&lt;=G$1,INDIRECT("LD!I"&amp;SMALL(G$2:G$1000,ROW()-1),1),"")</f>
        <v/>
      </c>
      <c r="D892" s="17" t="str">
        <f aca="false">IF(Inventaires!H893="","",Inventaires!H893)</f>
        <v/>
      </c>
      <c r="E892" s="0" t="str">
        <f aca="false">IF(OR(D892="",D892=D893),"",ROW())</f>
        <v/>
      </c>
      <c r="F892" s="0" t="str">
        <f aca="false">IF(OR(Inventaires!H893="",Rapport!A$2&lt;&gt;Inventaires!H893),"",Inventaires!I893)</f>
        <v/>
      </c>
      <c r="G892" s="0" t="str">
        <f aca="false">IF(F892="","",ROW())</f>
        <v/>
      </c>
      <c r="H892" s="0" t="str">
        <f aca="false">IF(OR(F892&lt;&gt;Rapport!$C$1,F892=""),"",ROW())</f>
        <v/>
      </c>
      <c r="I892" s="17" t="str">
        <f aca="true">IF(ROW()-1&lt;=H$1,INDIRECT("Inventaires!d"&amp;SMALL(H$2:H$1000,ROW()-1)+1,1),"")</f>
        <v/>
      </c>
    </row>
    <row r="893" customFormat="false" ht="13.8" hidden="false" customHeight="false" outlineLevel="0" collapsed="false">
      <c r="B893" s="14" t="str">
        <f aca="true">IF(ROW()-1&lt;=G$1,INDIRECT("LD!I"&amp;SMALL(G$2:G$1000,ROW()-1),1),"")</f>
        <v/>
      </c>
      <c r="D893" s="17" t="str">
        <f aca="false">IF(Inventaires!H894="","",Inventaires!H894)</f>
        <v/>
      </c>
      <c r="E893" s="0" t="str">
        <f aca="false">IF(OR(D893="",D893=D894),"",ROW())</f>
        <v/>
      </c>
      <c r="F893" s="0" t="str">
        <f aca="false">IF(OR(Inventaires!H894="",Rapport!A$2&lt;&gt;Inventaires!H894),"",Inventaires!I894)</f>
        <v/>
      </c>
      <c r="G893" s="0" t="str">
        <f aca="false">IF(F893="","",ROW())</f>
        <v/>
      </c>
      <c r="H893" s="0" t="str">
        <f aca="false">IF(OR(F893&lt;&gt;Rapport!$C$1,F893=""),"",ROW())</f>
        <v/>
      </c>
      <c r="I893" s="17" t="str">
        <f aca="true">IF(ROW()-1&lt;=H$1,INDIRECT("Inventaires!d"&amp;SMALL(H$2:H$1000,ROW()-1)+1,1),"")</f>
        <v/>
      </c>
    </row>
    <row r="894" customFormat="false" ht="13.8" hidden="false" customHeight="false" outlineLevel="0" collapsed="false">
      <c r="B894" s="14" t="str">
        <f aca="true">IF(ROW()-1&lt;=G$1,INDIRECT("LD!I"&amp;SMALL(G$2:G$1000,ROW()-1),1),"")</f>
        <v/>
      </c>
      <c r="D894" s="17" t="str">
        <f aca="false">IF(Inventaires!H895="","",Inventaires!H895)</f>
        <v/>
      </c>
      <c r="E894" s="0" t="str">
        <f aca="false">IF(OR(D894="",D894=D895),"",ROW())</f>
        <v/>
      </c>
      <c r="F894" s="0" t="str">
        <f aca="false">IF(OR(Inventaires!H895="",Rapport!A$2&lt;&gt;Inventaires!H895),"",Inventaires!I895)</f>
        <v/>
      </c>
      <c r="G894" s="0" t="str">
        <f aca="false">IF(F894="","",ROW())</f>
        <v/>
      </c>
      <c r="H894" s="0" t="str">
        <f aca="false">IF(OR(F894&lt;&gt;Rapport!$C$1,F894=""),"",ROW())</f>
        <v/>
      </c>
      <c r="I894" s="17" t="str">
        <f aca="true">IF(ROW()-1&lt;=H$1,INDIRECT("Inventaires!d"&amp;SMALL(H$2:H$1000,ROW()-1)+1,1),"")</f>
        <v/>
      </c>
    </row>
    <row r="895" customFormat="false" ht="13.8" hidden="false" customHeight="false" outlineLevel="0" collapsed="false">
      <c r="B895" s="14" t="str">
        <f aca="true">IF(ROW()-1&lt;=G$1,INDIRECT("LD!I"&amp;SMALL(G$2:G$1000,ROW()-1),1),"")</f>
        <v/>
      </c>
      <c r="D895" s="17" t="str">
        <f aca="false">IF(Inventaires!H896="","",Inventaires!H896)</f>
        <v/>
      </c>
      <c r="E895" s="0" t="str">
        <f aca="false">IF(OR(D895="",D895=D896),"",ROW())</f>
        <v/>
      </c>
      <c r="F895" s="0" t="str">
        <f aca="false">IF(OR(Inventaires!H896="",Rapport!A$2&lt;&gt;Inventaires!H896),"",Inventaires!I896)</f>
        <v/>
      </c>
      <c r="G895" s="0" t="str">
        <f aca="false">IF(F895="","",ROW())</f>
        <v/>
      </c>
      <c r="H895" s="0" t="str">
        <f aca="false">IF(OR(F895&lt;&gt;Rapport!$C$1,F895=""),"",ROW())</f>
        <v/>
      </c>
      <c r="I895" s="17" t="str">
        <f aca="true">IF(ROW()-1&lt;=H$1,INDIRECT("Inventaires!d"&amp;SMALL(H$2:H$1000,ROW()-1)+1,1),"")</f>
        <v/>
      </c>
    </row>
    <row r="896" customFormat="false" ht="13.8" hidden="false" customHeight="false" outlineLevel="0" collapsed="false">
      <c r="B896" s="14" t="str">
        <f aca="true">IF(ROW()-1&lt;=G$1,INDIRECT("LD!I"&amp;SMALL(G$2:G$1000,ROW()-1),1),"")</f>
        <v/>
      </c>
      <c r="D896" s="17" t="str">
        <f aca="false">IF(Inventaires!H897="","",Inventaires!H897)</f>
        <v/>
      </c>
      <c r="E896" s="0" t="str">
        <f aca="false">IF(OR(D896="",D896=D897),"",ROW())</f>
        <v/>
      </c>
      <c r="F896" s="0" t="str">
        <f aca="false">IF(OR(Inventaires!H897="",Rapport!A$2&lt;&gt;Inventaires!H897),"",Inventaires!I897)</f>
        <v/>
      </c>
      <c r="G896" s="0" t="str">
        <f aca="false">IF(F896="","",ROW())</f>
        <v/>
      </c>
      <c r="H896" s="0" t="str">
        <f aca="false">IF(OR(F896&lt;&gt;Rapport!$C$1,F896=""),"",ROW())</f>
        <v/>
      </c>
      <c r="I896" s="17" t="str">
        <f aca="true">IF(ROW()-1&lt;=H$1,INDIRECT("Inventaires!d"&amp;SMALL(H$2:H$1000,ROW()-1)+1,1),"")</f>
        <v/>
      </c>
    </row>
    <row r="897" customFormat="false" ht="13.8" hidden="false" customHeight="false" outlineLevel="0" collapsed="false">
      <c r="B897" s="14" t="str">
        <f aca="true">IF(ROW()-1&lt;=G$1,INDIRECT("LD!I"&amp;SMALL(G$2:G$1000,ROW()-1),1),"")</f>
        <v/>
      </c>
      <c r="D897" s="17" t="str">
        <f aca="false">IF(Inventaires!H898="","",Inventaires!H898)</f>
        <v/>
      </c>
      <c r="E897" s="0" t="str">
        <f aca="false">IF(OR(D897="",D897=D898),"",ROW())</f>
        <v/>
      </c>
      <c r="F897" s="0" t="str">
        <f aca="false">IF(OR(Inventaires!H898="",Rapport!A$2&lt;&gt;Inventaires!H898),"",Inventaires!I898)</f>
        <v/>
      </c>
      <c r="G897" s="0" t="str">
        <f aca="false">IF(F897="","",ROW())</f>
        <v/>
      </c>
      <c r="H897" s="0" t="str">
        <f aca="false">IF(OR(F897&lt;&gt;Rapport!$C$1,F897=""),"",ROW())</f>
        <v/>
      </c>
      <c r="I897" s="17" t="str">
        <f aca="true">IF(ROW()-1&lt;=H$1,INDIRECT("Inventaires!d"&amp;SMALL(H$2:H$1000,ROW()-1)+1,1),"")</f>
        <v/>
      </c>
    </row>
    <row r="898" customFormat="false" ht="13.8" hidden="false" customHeight="false" outlineLevel="0" collapsed="false">
      <c r="B898" s="14" t="str">
        <f aca="true">IF(ROW()-1&lt;=G$1,INDIRECT("LD!I"&amp;SMALL(G$2:G$1000,ROW()-1),1),"")</f>
        <v/>
      </c>
      <c r="D898" s="17" t="str">
        <f aca="false">IF(Inventaires!H899="","",Inventaires!H899)</f>
        <v/>
      </c>
      <c r="E898" s="0" t="str">
        <f aca="false">IF(OR(D898="",D898=D899),"",ROW())</f>
        <v/>
      </c>
      <c r="F898" s="0" t="str">
        <f aca="false">IF(OR(Inventaires!H899="",Rapport!A$2&lt;&gt;Inventaires!H899),"",Inventaires!I899)</f>
        <v/>
      </c>
      <c r="G898" s="0" t="str">
        <f aca="false">IF(F898="","",ROW())</f>
        <v/>
      </c>
      <c r="H898" s="0" t="str">
        <f aca="false">IF(OR(F898&lt;&gt;Rapport!$C$1,F898=""),"",ROW())</f>
        <v/>
      </c>
      <c r="I898" s="17" t="str">
        <f aca="true">IF(ROW()-1&lt;=H$1,INDIRECT("Inventaires!d"&amp;SMALL(H$2:H$1000,ROW()-1)+1,1),"")</f>
        <v/>
      </c>
    </row>
    <row r="899" customFormat="false" ht="13.8" hidden="false" customHeight="false" outlineLevel="0" collapsed="false">
      <c r="B899" s="14" t="str">
        <f aca="true">IF(ROW()-1&lt;=G$1,INDIRECT("LD!I"&amp;SMALL(G$2:G$1000,ROW()-1),1),"")</f>
        <v/>
      </c>
      <c r="D899" s="17" t="str">
        <f aca="false">IF(Inventaires!H900="","",Inventaires!H900)</f>
        <v/>
      </c>
      <c r="E899" s="0" t="str">
        <f aca="false">IF(OR(D899="",D899=D900),"",ROW())</f>
        <v/>
      </c>
      <c r="F899" s="0" t="str">
        <f aca="false">IF(OR(Inventaires!H900="",Rapport!A$2&lt;&gt;Inventaires!H900),"",Inventaires!I900)</f>
        <v/>
      </c>
      <c r="G899" s="0" t="str">
        <f aca="false">IF(F899="","",ROW())</f>
        <v/>
      </c>
      <c r="H899" s="0" t="str">
        <f aca="false">IF(OR(F899&lt;&gt;Rapport!$C$1,F899=""),"",ROW())</f>
        <v/>
      </c>
      <c r="I899" s="17" t="str">
        <f aca="true">IF(ROW()-1&lt;=H$1,INDIRECT("Inventaires!d"&amp;SMALL(H$2:H$1000,ROW()-1)+1,1),"")</f>
        <v/>
      </c>
    </row>
    <row r="900" customFormat="false" ht="13.8" hidden="false" customHeight="false" outlineLevel="0" collapsed="false">
      <c r="B900" s="14" t="str">
        <f aca="true">IF(ROW()-1&lt;=G$1,INDIRECT("LD!I"&amp;SMALL(G$2:G$1000,ROW()-1),1),"")</f>
        <v/>
      </c>
      <c r="D900" s="17" t="str">
        <f aca="false">IF(Inventaires!H901="","",Inventaires!H901)</f>
        <v/>
      </c>
      <c r="E900" s="0" t="str">
        <f aca="false">IF(OR(D900="",D900=D901),"",ROW())</f>
        <v/>
      </c>
      <c r="F900" s="0" t="str">
        <f aca="false">IF(OR(Inventaires!H901="",Rapport!A$2&lt;&gt;Inventaires!H901),"",Inventaires!I901)</f>
        <v/>
      </c>
      <c r="G900" s="0" t="str">
        <f aca="false">IF(F900="","",ROW())</f>
        <v/>
      </c>
      <c r="H900" s="0" t="str">
        <f aca="false">IF(OR(F900&lt;&gt;Rapport!$C$1,F900=""),"",ROW())</f>
        <v/>
      </c>
      <c r="I900" s="17" t="str">
        <f aca="true">IF(ROW()-1&lt;=H$1,INDIRECT("Inventaires!d"&amp;SMALL(H$2:H$1000,ROW()-1)+1,1),"")</f>
        <v/>
      </c>
    </row>
    <row r="901" customFormat="false" ht="13.8" hidden="false" customHeight="false" outlineLevel="0" collapsed="false">
      <c r="B901" s="14" t="str">
        <f aca="true">IF(ROW()-1&lt;=G$1,INDIRECT("LD!I"&amp;SMALL(G$2:G$1000,ROW()-1),1),"")</f>
        <v/>
      </c>
      <c r="D901" s="17" t="str">
        <f aca="false">IF(Inventaires!H902="","",Inventaires!H902)</f>
        <v/>
      </c>
      <c r="E901" s="0" t="str">
        <f aca="false">IF(OR(D901="",D901=D902),"",ROW())</f>
        <v/>
      </c>
      <c r="F901" s="0" t="str">
        <f aca="false">IF(OR(Inventaires!H902="",Rapport!A$2&lt;&gt;Inventaires!H902),"",Inventaires!I902)</f>
        <v/>
      </c>
      <c r="G901" s="0" t="str">
        <f aca="false">IF(F901="","",ROW())</f>
        <v/>
      </c>
      <c r="H901" s="0" t="str">
        <f aca="false">IF(OR(F901&lt;&gt;Rapport!$C$1,F901=""),"",ROW())</f>
        <v/>
      </c>
      <c r="I901" s="17" t="str">
        <f aca="true">IF(ROW()-1&lt;=H$1,INDIRECT("Inventaires!d"&amp;SMALL(H$2:H$1000,ROW()-1)+1,1),"")</f>
        <v/>
      </c>
    </row>
    <row r="902" customFormat="false" ht="13.8" hidden="false" customHeight="false" outlineLevel="0" collapsed="false">
      <c r="B902" s="14" t="str">
        <f aca="true">IF(ROW()-1&lt;=G$1,INDIRECT("LD!I"&amp;SMALL(G$2:G$1000,ROW()-1),1),"")</f>
        <v/>
      </c>
      <c r="D902" s="17" t="str">
        <f aca="false">IF(Inventaires!H903="","",Inventaires!H903)</f>
        <v/>
      </c>
      <c r="E902" s="0" t="str">
        <f aca="false">IF(OR(D902="",D902=D903),"",ROW())</f>
        <v/>
      </c>
      <c r="F902" s="0" t="str">
        <f aca="false">IF(OR(Inventaires!H903="",Rapport!A$2&lt;&gt;Inventaires!H903),"",Inventaires!I903)</f>
        <v/>
      </c>
      <c r="G902" s="0" t="str">
        <f aca="false">IF(F902="","",ROW())</f>
        <v/>
      </c>
      <c r="H902" s="0" t="str">
        <f aca="false">IF(OR(F902&lt;&gt;Rapport!$C$1,F902=""),"",ROW())</f>
        <v/>
      </c>
      <c r="I902" s="17" t="str">
        <f aca="true">IF(ROW()-1&lt;=H$1,INDIRECT("Inventaires!d"&amp;SMALL(H$2:H$1000,ROW()-1)+1,1),"")</f>
        <v/>
      </c>
    </row>
    <row r="903" customFormat="false" ht="13.8" hidden="false" customHeight="false" outlineLevel="0" collapsed="false">
      <c r="B903" s="14" t="str">
        <f aca="true">IF(ROW()-1&lt;=G$1,INDIRECT("LD!I"&amp;SMALL(G$2:G$1000,ROW()-1),1),"")</f>
        <v/>
      </c>
      <c r="D903" s="17" t="str">
        <f aca="false">IF(Inventaires!H904="","",Inventaires!H904)</f>
        <v/>
      </c>
      <c r="E903" s="0" t="str">
        <f aca="false">IF(OR(D903="",D903=D904),"",ROW())</f>
        <v/>
      </c>
      <c r="F903" s="0" t="str">
        <f aca="false">IF(OR(Inventaires!H904="",Rapport!A$2&lt;&gt;Inventaires!H904),"",Inventaires!I904)</f>
        <v/>
      </c>
      <c r="G903" s="0" t="str">
        <f aca="false">IF(F903="","",ROW())</f>
        <v/>
      </c>
      <c r="H903" s="0" t="str">
        <f aca="false">IF(OR(F903&lt;&gt;Rapport!$C$1,F903=""),"",ROW())</f>
        <v/>
      </c>
      <c r="I903" s="17" t="str">
        <f aca="true">IF(ROW()-1&lt;=H$1,INDIRECT("Inventaires!d"&amp;SMALL(H$2:H$1000,ROW()-1)+1,1),"")</f>
        <v/>
      </c>
    </row>
    <row r="904" customFormat="false" ht="13.8" hidden="false" customHeight="false" outlineLevel="0" collapsed="false">
      <c r="B904" s="14" t="str">
        <f aca="true">IF(ROW()-1&lt;=G$1,INDIRECT("LD!I"&amp;SMALL(G$2:G$1000,ROW()-1),1),"")</f>
        <v/>
      </c>
      <c r="D904" s="17" t="str">
        <f aca="false">IF(Inventaires!H905="","",Inventaires!H905)</f>
        <v/>
      </c>
      <c r="E904" s="0" t="str">
        <f aca="false">IF(OR(D904="",D904=D905),"",ROW())</f>
        <v/>
      </c>
      <c r="F904" s="0" t="str">
        <f aca="false">IF(OR(Inventaires!H905="",Rapport!A$2&lt;&gt;Inventaires!H905),"",Inventaires!I905)</f>
        <v/>
      </c>
      <c r="G904" s="0" t="str">
        <f aca="false">IF(F904="","",ROW())</f>
        <v/>
      </c>
      <c r="H904" s="0" t="str">
        <f aca="false">IF(OR(F904&lt;&gt;Rapport!$C$1,F904=""),"",ROW())</f>
        <v/>
      </c>
      <c r="I904" s="17" t="str">
        <f aca="true">IF(ROW()-1&lt;=H$1,INDIRECT("Inventaires!d"&amp;SMALL(H$2:H$1000,ROW()-1)+1,1),"")</f>
        <v/>
      </c>
    </row>
    <row r="905" customFormat="false" ht="13.8" hidden="false" customHeight="false" outlineLevel="0" collapsed="false">
      <c r="B905" s="14" t="str">
        <f aca="true">IF(ROW()-1&lt;=G$1,INDIRECT("LD!I"&amp;SMALL(G$2:G$1000,ROW()-1),1),"")</f>
        <v/>
      </c>
      <c r="D905" s="17" t="str">
        <f aca="false">IF(Inventaires!H906="","",Inventaires!H906)</f>
        <v/>
      </c>
      <c r="E905" s="0" t="str">
        <f aca="false">IF(OR(D905="",D905=D906),"",ROW())</f>
        <v/>
      </c>
      <c r="F905" s="0" t="str">
        <f aca="false">IF(OR(Inventaires!H906="",Rapport!A$2&lt;&gt;Inventaires!H906),"",Inventaires!I906)</f>
        <v/>
      </c>
      <c r="G905" s="0" t="str">
        <f aca="false">IF(F905="","",ROW())</f>
        <v/>
      </c>
      <c r="H905" s="0" t="str">
        <f aca="false">IF(OR(F905&lt;&gt;Rapport!$C$1,F905=""),"",ROW())</f>
        <v/>
      </c>
      <c r="I905" s="17" t="str">
        <f aca="true">IF(ROW()-1&lt;=H$1,INDIRECT("Inventaires!d"&amp;SMALL(H$2:H$1000,ROW()-1)+1,1),"")</f>
        <v/>
      </c>
    </row>
    <row r="906" customFormat="false" ht="13.8" hidden="false" customHeight="false" outlineLevel="0" collapsed="false">
      <c r="B906" s="14" t="str">
        <f aca="true">IF(ROW()-1&lt;=G$1,INDIRECT("LD!I"&amp;SMALL(G$2:G$1000,ROW()-1),1),"")</f>
        <v/>
      </c>
      <c r="D906" s="17" t="str">
        <f aca="false">IF(Inventaires!H907="","",Inventaires!H907)</f>
        <v/>
      </c>
      <c r="E906" s="0" t="str">
        <f aca="false">IF(OR(D906="",D906=D907),"",ROW())</f>
        <v/>
      </c>
      <c r="F906" s="0" t="str">
        <f aca="false">IF(OR(Inventaires!H907="",Rapport!A$2&lt;&gt;Inventaires!H907),"",Inventaires!I907)</f>
        <v/>
      </c>
      <c r="G906" s="0" t="str">
        <f aca="false">IF(F906="","",ROW())</f>
        <v/>
      </c>
      <c r="H906" s="0" t="str">
        <f aca="false">IF(OR(F906&lt;&gt;Rapport!$C$1,F906=""),"",ROW())</f>
        <v/>
      </c>
      <c r="I906" s="17" t="str">
        <f aca="true">IF(ROW()-1&lt;=H$1,INDIRECT("Inventaires!d"&amp;SMALL(H$2:H$1000,ROW()-1)+1,1),"")</f>
        <v/>
      </c>
    </row>
    <row r="907" customFormat="false" ht="13.8" hidden="false" customHeight="false" outlineLevel="0" collapsed="false">
      <c r="B907" s="14" t="str">
        <f aca="true">IF(ROW()-1&lt;=G$1,INDIRECT("LD!I"&amp;SMALL(G$2:G$1000,ROW()-1),1),"")</f>
        <v/>
      </c>
      <c r="D907" s="17" t="str">
        <f aca="false">IF(Inventaires!H908="","",Inventaires!H908)</f>
        <v/>
      </c>
      <c r="E907" s="0" t="str">
        <f aca="false">IF(OR(D907="",D907=D908),"",ROW())</f>
        <v/>
      </c>
      <c r="F907" s="0" t="str">
        <f aca="false">IF(OR(Inventaires!H908="",Rapport!A$2&lt;&gt;Inventaires!H908),"",Inventaires!I908)</f>
        <v/>
      </c>
      <c r="G907" s="0" t="str">
        <f aca="false">IF(F907="","",ROW())</f>
        <v/>
      </c>
      <c r="H907" s="0" t="str">
        <f aca="false">IF(OR(F907&lt;&gt;Rapport!$C$1,F907=""),"",ROW())</f>
        <v/>
      </c>
      <c r="I907" s="17" t="str">
        <f aca="true">IF(ROW()-1&lt;=H$1,INDIRECT("Inventaires!d"&amp;SMALL(H$2:H$1000,ROW()-1)+1,1),"")</f>
        <v/>
      </c>
    </row>
    <row r="908" customFormat="false" ht="13.8" hidden="false" customHeight="false" outlineLevel="0" collapsed="false">
      <c r="B908" s="14" t="str">
        <f aca="true">IF(ROW()-1&lt;=G$1,INDIRECT("LD!I"&amp;SMALL(G$2:G$1000,ROW()-1),1),"")</f>
        <v/>
      </c>
      <c r="D908" s="17" t="str">
        <f aca="false">IF(Inventaires!H909="","",Inventaires!H909)</f>
        <v/>
      </c>
      <c r="E908" s="0" t="str">
        <f aca="false">IF(OR(D908="",D908=D909),"",ROW())</f>
        <v/>
      </c>
      <c r="F908" s="0" t="str">
        <f aca="false">IF(OR(Inventaires!H909="",Rapport!A$2&lt;&gt;Inventaires!H909),"",Inventaires!I909)</f>
        <v/>
      </c>
      <c r="G908" s="0" t="str">
        <f aca="false">IF(F908="","",ROW())</f>
        <v/>
      </c>
      <c r="H908" s="0" t="str">
        <f aca="false">IF(OR(F908&lt;&gt;Rapport!$C$1,F908=""),"",ROW())</f>
        <v/>
      </c>
      <c r="I908" s="17" t="str">
        <f aca="true">IF(ROW()-1&lt;=H$1,INDIRECT("Inventaires!d"&amp;SMALL(H$2:H$1000,ROW()-1)+1,1),"")</f>
        <v/>
      </c>
    </row>
    <row r="909" customFormat="false" ht="13.8" hidden="false" customHeight="false" outlineLevel="0" collapsed="false">
      <c r="B909" s="14" t="str">
        <f aca="true">IF(ROW()-1&lt;=G$1,INDIRECT("LD!I"&amp;SMALL(G$2:G$1000,ROW()-1),1),"")</f>
        <v/>
      </c>
      <c r="D909" s="17" t="str">
        <f aca="false">IF(Inventaires!H910="","",Inventaires!H910)</f>
        <v/>
      </c>
      <c r="E909" s="0" t="str">
        <f aca="false">IF(OR(D909="",D909=D910),"",ROW())</f>
        <v/>
      </c>
      <c r="F909" s="0" t="str">
        <f aca="false">IF(OR(Inventaires!H910="",Rapport!A$2&lt;&gt;Inventaires!H910),"",Inventaires!I910)</f>
        <v/>
      </c>
      <c r="G909" s="0" t="str">
        <f aca="false">IF(F909="","",ROW())</f>
        <v/>
      </c>
      <c r="H909" s="0" t="str">
        <f aca="false">IF(OR(F909&lt;&gt;Rapport!$C$1,F909=""),"",ROW())</f>
        <v/>
      </c>
      <c r="I909" s="17" t="str">
        <f aca="true">IF(ROW()-1&lt;=H$1,INDIRECT("Inventaires!d"&amp;SMALL(H$2:H$1000,ROW()-1)+1,1),"")</f>
        <v/>
      </c>
    </row>
    <row r="910" customFormat="false" ht="13.8" hidden="false" customHeight="false" outlineLevel="0" collapsed="false">
      <c r="B910" s="14" t="str">
        <f aca="true">IF(ROW()-1&lt;=G$1,INDIRECT("LD!I"&amp;SMALL(G$2:G$1000,ROW()-1),1),"")</f>
        <v/>
      </c>
      <c r="D910" s="17" t="str">
        <f aca="false">IF(Inventaires!H911="","",Inventaires!H911)</f>
        <v/>
      </c>
      <c r="E910" s="0" t="str">
        <f aca="false">IF(OR(D910="",D910=D911),"",ROW())</f>
        <v/>
      </c>
      <c r="F910" s="0" t="str">
        <f aca="false">IF(OR(Inventaires!H911="",Rapport!A$2&lt;&gt;Inventaires!H911),"",Inventaires!I911)</f>
        <v/>
      </c>
      <c r="G910" s="0" t="str">
        <f aca="false">IF(F910="","",ROW())</f>
        <v/>
      </c>
      <c r="H910" s="0" t="str">
        <f aca="false">IF(OR(F910&lt;&gt;Rapport!$C$1,F910=""),"",ROW())</f>
        <v/>
      </c>
      <c r="I910" s="17" t="str">
        <f aca="true">IF(ROW()-1&lt;=H$1,INDIRECT("Inventaires!d"&amp;SMALL(H$2:H$1000,ROW()-1)+1,1),"")</f>
        <v/>
      </c>
    </row>
    <row r="911" customFormat="false" ht="13.8" hidden="false" customHeight="false" outlineLevel="0" collapsed="false">
      <c r="B911" s="14" t="str">
        <f aca="true">IF(ROW()-1&lt;=G$1,INDIRECT("LD!I"&amp;SMALL(G$2:G$1000,ROW()-1),1),"")</f>
        <v/>
      </c>
      <c r="D911" s="17" t="str">
        <f aca="false">IF(Inventaires!H912="","",Inventaires!H912)</f>
        <v/>
      </c>
      <c r="E911" s="0" t="str">
        <f aca="false">IF(OR(D911="",D911=D912),"",ROW())</f>
        <v/>
      </c>
      <c r="F911" s="0" t="str">
        <f aca="false">IF(OR(Inventaires!H912="",Rapport!A$2&lt;&gt;Inventaires!H912),"",Inventaires!I912)</f>
        <v/>
      </c>
      <c r="G911" s="0" t="str">
        <f aca="false">IF(F911="","",ROW())</f>
        <v/>
      </c>
      <c r="H911" s="0" t="str">
        <f aca="false">IF(OR(F911&lt;&gt;Rapport!$C$1,F911=""),"",ROW())</f>
        <v/>
      </c>
      <c r="I911" s="17" t="str">
        <f aca="true">IF(ROW()-1&lt;=H$1,INDIRECT("Inventaires!d"&amp;SMALL(H$2:H$1000,ROW()-1)+1,1),"")</f>
        <v/>
      </c>
    </row>
    <row r="912" customFormat="false" ht="13.8" hidden="false" customHeight="false" outlineLevel="0" collapsed="false">
      <c r="B912" s="14" t="str">
        <f aca="true">IF(ROW()-1&lt;=G$1,INDIRECT("LD!I"&amp;SMALL(G$2:G$1000,ROW()-1),1),"")</f>
        <v/>
      </c>
      <c r="D912" s="17" t="str">
        <f aca="false">IF(Inventaires!H913="","",Inventaires!H913)</f>
        <v/>
      </c>
      <c r="E912" s="0" t="str">
        <f aca="false">IF(OR(D912="",D912=D913),"",ROW())</f>
        <v/>
      </c>
      <c r="F912" s="0" t="str">
        <f aca="false">IF(OR(Inventaires!H913="",Rapport!A$2&lt;&gt;Inventaires!H913),"",Inventaires!I913)</f>
        <v/>
      </c>
      <c r="G912" s="0" t="str">
        <f aca="false">IF(F912="","",ROW())</f>
        <v/>
      </c>
      <c r="H912" s="0" t="str">
        <f aca="false">IF(OR(F912&lt;&gt;Rapport!$C$1,F912=""),"",ROW())</f>
        <v/>
      </c>
      <c r="I912" s="17" t="str">
        <f aca="true">IF(ROW()-1&lt;=H$1,INDIRECT("Inventaires!d"&amp;SMALL(H$2:H$1000,ROW()-1)+1,1),"")</f>
        <v/>
      </c>
    </row>
    <row r="913" customFormat="false" ht="13.8" hidden="false" customHeight="false" outlineLevel="0" collapsed="false">
      <c r="B913" s="14" t="str">
        <f aca="true">IF(ROW()-1&lt;=G$1,INDIRECT("LD!I"&amp;SMALL(G$2:G$1000,ROW()-1),1),"")</f>
        <v/>
      </c>
      <c r="D913" s="17" t="str">
        <f aca="false">IF(Inventaires!H914="","",Inventaires!H914)</f>
        <v/>
      </c>
      <c r="E913" s="0" t="str">
        <f aca="false">IF(OR(D913="",D913=D914),"",ROW())</f>
        <v/>
      </c>
      <c r="F913" s="0" t="str">
        <f aca="false">IF(OR(Inventaires!H914="",Rapport!A$2&lt;&gt;Inventaires!H914),"",Inventaires!I914)</f>
        <v/>
      </c>
      <c r="G913" s="0" t="str">
        <f aca="false">IF(F913="","",ROW())</f>
        <v/>
      </c>
      <c r="H913" s="0" t="str">
        <f aca="false">IF(OR(F913&lt;&gt;Rapport!$C$1,F913=""),"",ROW())</f>
        <v/>
      </c>
      <c r="I913" s="17" t="str">
        <f aca="true">IF(ROW()-1&lt;=H$1,INDIRECT("Inventaires!d"&amp;SMALL(H$2:H$1000,ROW()-1)+1,1),"")</f>
        <v/>
      </c>
    </row>
    <row r="914" customFormat="false" ht="13.8" hidden="false" customHeight="false" outlineLevel="0" collapsed="false">
      <c r="B914" s="14" t="str">
        <f aca="true">IF(ROW()-1&lt;=G$1,INDIRECT("LD!I"&amp;SMALL(G$2:G$1000,ROW()-1),1),"")</f>
        <v/>
      </c>
      <c r="D914" s="17" t="str">
        <f aca="false">IF(Inventaires!H915="","",Inventaires!H915)</f>
        <v/>
      </c>
      <c r="E914" s="0" t="str">
        <f aca="false">IF(OR(D914="",D914=D915),"",ROW())</f>
        <v/>
      </c>
      <c r="F914" s="0" t="str">
        <f aca="false">IF(OR(Inventaires!H915="",Rapport!A$2&lt;&gt;Inventaires!H915),"",Inventaires!I915)</f>
        <v/>
      </c>
      <c r="G914" s="0" t="str">
        <f aca="false">IF(F914="","",ROW())</f>
        <v/>
      </c>
      <c r="H914" s="0" t="str">
        <f aca="false">IF(OR(F914&lt;&gt;Rapport!$C$1,F914=""),"",ROW())</f>
        <v/>
      </c>
      <c r="I914" s="17" t="str">
        <f aca="true">IF(ROW()-1&lt;=H$1,INDIRECT("Inventaires!d"&amp;SMALL(H$2:H$1000,ROW()-1)+1,1),"")</f>
        <v/>
      </c>
    </row>
    <row r="915" customFormat="false" ht="13.8" hidden="false" customHeight="false" outlineLevel="0" collapsed="false">
      <c r="B915" s="14" t="str">
        <f aca="true">IF(ROW()-1&lt;=G$1,INDIRECT("LD!I"&amp;SMALL(G$2:G$1000,ROW()-1),1),"")</f>
        <v/>
      </c>
      <c r="D915" s="17" t="str">
        <f aca="false">IF(Inventaires!H916="","",Inventaires!H916)</f>
        <v/>
      </c>
      <c r="E915" s="0" t="str">
        <f aca="false">IF(OR(D915="",D915=D916),"",ROW())</f>
        <v/>
      </c>
      <c r="F915" s="0" t="str">
        <f aca="false">IF(OR(Inventaires!H916="",Rapport!A$2&lt;&gt;Inventaires!H916),"",Inventaires!I916)</f>
        <v/>
      </c>
      <c r="G915" s="0" t="str">
        <f aca="false">IF(F915="","",ROW())</f>
        <v/>
      </c>
      <c r="H915" s="0" t="str">
        <f aca="false">IF(OR(F915&lt;&gt;Rapport!$C$1,F915=""),"",ROW())</f>
        <v/>
      </c>
      <c r="I915" s="17" t="str">
        <f aca="true">IF(ROW()-1&lt;=H$1,INDIRECT("Inventaires!d"&amp;SMALL(H$2:H$1000,ROW()-1)+1,1),"")</f>
        <v/>
      </c>
    </row>
    <row r="916" customFormat="false" ht="13.8" hidden="false" customHeight="false" outlineLevel="0" collapsed="false">
      <c r="B916" s="14" t="str">
        <f aca="true">IF(ROW()-1&lt;=G$1,INDIRECT("LD!I"&amp;SMALL(G$2:G$1000,ROW()-1),1),"")</f>
        <v/>
      </c>
      <c r="D916" s="17" t="str">
        <f aca="false">IF(Inventaires!H917="","",Inventaires!H917)</f>
        <v/>
      </c>
      <c r="E916" s="0" t="str">
        <f aca="false">IF(OR(D916="",D916=D917),"",ROW())</f>
        <v/>
      </c>
      <c r="F916" s="0" t="str">
        <f aca="false">IF(OR(Inventaires!H917="",Rapport!A$2&lt;&gt;Inventaires!H917),"",Inventaires!I917)</f>
        <v/>
      </c>
      <c r="G916" s="0" t="str">
        <f aca="false">IF(F916="","",ROW())</f>
        <v/>
      </c>
      <c r="H916" s="0" t="str">
        <f aca="false">IF(OR(F916&lt;&gt;Rapport!$C$1,F916=""),"",ROW())</f>
        <v/>
      </c>
      <c r="I916" s="17" t="str">
        <f aca="true">IF(ROW()-1&lt;=H$1,INDIRECT("Inventaires!d"&amp;SMALL(H$2:H$1000,ROW()-1)+1,1),"")</f>
        <v/>
      </c>
    </row>
    <row r="917" customFormat="false" ht="13.8" hidden="false" customHeight="false" outlineLevel="0" collapsed="false">
      <c r="B917" s="14" t="str">
        <f aca="true">IF(ROW()-1&lt;=G$1,INDIRECT("LD!I"&amp;SMALL(G$2:G$1000,ROW()-1),1),"")</f>
        <v/>
      </c>
      <c r="D917" s="17" t="str">
        <f aca="false">IF(Inventaires!H918="","",Inventaires!H918)</f>
        <v/>
      </c>
      <c r="E917" s="0" t="str">
        <f aca="false">IF(OR(D917="",D917=D918),"",ROW())</f>
        <v/>
      </c>
      <c r="F917" s="0" t="str">
        <f aca="false">IF(OR(Inventaires!H918="",Rapport!A$2&lt;&gt;Inventaires!H918),"",Inventaires!I918)</f>
        <v/>
      </c>
      <c r="G917" s="0" t="str">
        <f aca="false">IF(F917="","",ROW())</f>
        <v/>
      </c>
      <c r="H917" s="0" t="str">
        <f aca="false">IF(OR(F917&lt;&gt;Rapport!$C$1,F917=""),"",ROW())</f>
        <v/>
      </c>
      <c r="I917" s="17" t="str">
        <f aca="true">IF(ROW()-1&lt;=H$1,INDIRECT("Inventaires!d"&amp;SMALL(H$2:H$1000,ROW()-1)+1,1),"")</f>
        <v/>
      </c>
    </row>
    <row r="918" customFormat="false" ht="13.8" hidden="false" customHeight="false" outlineLevel="0" collapsed="false">
      <c r="B918" s="14" t="str">
        <f aca="true">IF(ROW()-1&lt;=G$1,INDIRECT("LD!I"&amp;SMALL(G$2:G$1000,ROW()-1),1),"")</f>
        <v/>
      </c>
      <c r="D918" s="17" t="str">
        <f aca="false">IF(Inventaires!H919="","",Inventaires!H919)</f>
        <v/>
      </c>
      <c r="E918" s="0" t="str">
        <f aca="false">IF(OR(D918="",D918=D919),"",ROW())</f>
        <v/>
      </c>
      <c r="F918" s="0" t="str">
        <f aca="false">IF(OR(Inventaires!H919="",Rapport!A$2&lt;&gt;Inventaires!H919),"",Inventaires!I919)</f>
        <v/>
      </c>
      <c r="G918" s="0" t="str">
        <f aca="false">IF(F918="","",ROW())</f>
        <v/>
      </c>
      <c r="H918" s="0" t="str">
        <f aca="false">IF(OR(F918&lt;&gt;Rapport!$C$1,F918=""),"",ROW())</f>
        <v/>
      </c>
      <c r="I918" s="17" t="str">
        <f aca="true">IF(ROW()-1&lt;=H$1,INDIRECT("Inventaires!d"&amp;SMALL(H$2:H$1000,ROW()-1)+1,1),"")</f>
        <v/>
      </c>
    </row>
    <row r="919" customFormat="false" ht="13.8" hidden="false" customHeight="false" outlineLevel="0" collapsed="false">
      <c r="B919" s="14" t="str">
        <f aca="true">IF(ROW()-1&lt;=G$1,INDIRECT("LD!I"&amp;SMALL(G$2:G$1000,ROW()-1),1),"")</f>
        <v/>
      </c>
      <c r="D919" s="17" t="str">
        <f aca="false">IF(Inventaires!H920="","",Inventaires!H920)</f>
        <v/>
      </c>
      <c r="E919" s="0" t="str">
        <f aca="false">IF(OR(D919="",D919=D920),"",ROW())</f>
        <v/>
      </c>
      <c r="F919" s="0" t="str">
        <f aca="false">IF(OR(Inventaires!H920="",Rapport!A$2&lt;&gt;Inventaires!H920),"",Inventaires!I920)</f>
        <v/>
      </c>
      <c r="G919" s="0" t="str">
        <f aca="false">IF(F919="","",ROW())</f>
        <v/>
      </c>
      <c r="H919" s="0" t="str">
        <f aca="false">IF(OR(F919&lt;&gt;Rapport!$C$1,F919=""),"",ROW())</f>
        <v/>
      </c>
      <c r="I919" s="17" t="str">
        <f aca="true">IF(ROW()-1&lt;=H$1,INDIRECT("Inventaires!d"&amp;SMALL(H$2:H$1000,ROW()-1)+1,1),"")</f>
        <v/>
      </c>
    </row>
    <row r="920" customFormat="false" ht="13.8" hidden="false" customHeight="false" outlineLevel="0" collapsed="false">
      <c r="B920" s="14" t="str">
        <f aca="true">IF(ROW()-1&lt;=G$1,INDIRECT("LD!I"&amp;SMALL(G$2:G$1000,ROW()-1),1),"")</f>
        <v/>
      </c>
      <c r="D920" s="17" t="str">
        <f aca="false">IF(Inventaires!H921="","",Inventaires!H921)</f>
        <v/>
      </c>
      <c r="E920" s="0" t="str">
        <f aca="false">IF(OR(D920="",D920=D921),"",ROW())</f>
        <v/>
      </c>
      <c r="F920" s="0" t="str">
        <f aca="false">IF(OR(Inventaires!H921="",Rapport!A$2&lt;&gt;Inventaires!H921),"",Inventaires!I921)</f>
        <v/>
      </c>
      <c r="G920" s="0" t="str">
        <f aca="false">IF(F920="","",ROW())</f>
        <v/>
      </c>
      <c r="H920" s="0" t="str">
        <f aca="false">IF(OR(F920&lt;&gt;Rapport!$C$1,F920=""),"",ROW())</f>
        <v/>
      </c>
      <c r="I920" s="17" t="str">
        <f aca="true">IF(ROW()-1&lt;=H$1,INDIRECT("Inventaires!d"&amp;SMALL(H$2:H$1000,ROW()-1)+1,1),"")</f>
        <v/>
      </c>
    </row>
    <row r="921" customFormat="false" ht="13.8" hidden="false" customHeight="false" outlineLevel="0" collapsed="false">
      <c r="B921" s="14" t="str">
        <f aca="true">IF(ROW()-1&lt;=G$1,INDIRECT("LD!I"&amp;SMALL(G$2:G$1000,ROW()-1),1),"")</f>
        <v/>
      </c>
      <c r="D921" s="17" t="str">
        <f aca="false">IF(Inventaires!H922="","",Inventaires!H922)</f>
        <v/>
      </c>
      <c r="E921" s="0" t="str">
        <f aca="false">IF(OR(D921="",D921=D922),"",ROW())</f>
        <v/>
      </c>
      <c r="F921" s="0" t="str">
        <f aca="false">IF(OR(Inventaires!H922="",Rapport!A$2&lt;&gt;Inventaires!H922),"",Inventaires!I922)</f>
        <v/>
      </c>
      <c r="G921" s="0" t="str">
        <f aca="false">IF(F921="","",ROW())</f>
        <v/>
      </c>
      <c r="H921" s="0" t="str">
        <f aca="false">IF(OR(F921&lt;&gt;Rapport!$C$1,F921=""),"",ROW())</f>
        <v/>
      </c>
      <c r="I921" s="17" t="str">
        <f aca="true">IF(ROW()-1&lt;=H$1,INDIRECT("Inventaires!d"&amp;SMALL(H$2:H$1000,ROW()-1)+1,1),"")</f>
        <v/>
      </c>
    </row>
    <row r="922" customFormat="false" ht="13.8" hidden="false" customHeight="false" outlineLevel="0" collapsed="false">
      <c r="B922" s="14" t="str">
        <f aca="true">IF(ROW()-1&lt;=G$1,INDIRECT("LD!I"&amp;SMALL(G$2:G$1000,ROW()-1),1),"")</f>
        <v/>
      </c>
      <c r="D922" s="17" t="str">
        <f aca="false">IF(Inventaires!H923="","",Inventaires!H923)</f>
        <v/>
      </c>
      <c r="E922" s="0" t="str">
        <f aca="false">IF(OR(D922="",D922=D923),"",ROW())</f>
        <v/>
      </c>
      <c r="F922" s="0" t="str">
        <f aca="false">IF(OR(Inventaires!H923="",Rapport!A$2&lt;&gt;Inventaires!H923),"",Inventaires!I923)</f>
        <v/>
      </c>
      <c r="G922" s="0" t="str">
        <f aca="false">IF(F922="","",ROW())</f>
        <v/>
      </c>
      <c r="H922" s="0" t="str">
        <f aca="false">IF(OR(F922&lt;&gt;Rapport!$C$1,F922=""),"",ROW())</f>
        <v/>
      </c>
      <c r="I922" s="17" t="str">
        <f aca="true">IF(ROW()-1&lt;=H$1,INDIRECT("Inventaires!d"&amp;SMALL(H$2:H$1000,ROW()-1)+1,1),"")</f>
        <v/>
      </c>
    </row>
    <row r="923" customFormat="false" ht="13.8" hidden="false" customHeight="false" outlineLevel="0" collapsed="false">
      <c r="B923" s="14" t="str">
        <f aca="true">IF(ROW()-1&lt;=G$1,INDIRECT("LD!I"&amp;SMALL(G$2:G$1000,ROW()-1),1),"")</f>
        <v/>
      </c>
      <c r="D923" s="17" t="str">
        <f aca="false">IF(Inventaires!H924="","",Inventaires!H924)</f>
        <v/>
      </c>
      <c r="E923" s="0" t="str">
        <f aca="false">IF(OR(D923="",D923=D924),"",ROW())</f>
        <v/>
      </c>
      <c r="F923" s="0" t="str">
        <f aca="false">IF(OR(Inventaires!H924="",Rapport!A$2&lt;&gt;Inventaires!H924),"",Inventaires!I924)</f>
        <v/>
      </c>
      <c r="G923" s="0" t="str">
        <f aca="false">IF(F923="","",ROW())</f>
        <v/>
      </c>
      <c r="H923" s="0" t="str">
        <f aca="false">IF(OR(F923&lt;&gt;Rapport!$C$1,F923=""),"",ROW())</f>
        <v/>
      </c>
      <c r="I923" s="17" t="str">
        <f aca="true">IF(ROW()-1&lt;=H$1,INDIRECT("Inventaires!d"&amp;SMALL(H$2:H$1000,ROW()-1)+1,1),"")</f>
        <v/>
      </c>
    </row>
    <row r="924" customFormat="false" ht="13.8" hidden="false" customHeight="false" outlineLevel="0" collapsed="false">
      <c r="B924" s="14" t="str">
        <f aca="true">IF(ROW()-1&lt;=G$1,INDIRECT("LD!I"&amp;SMALL(G$2:G$1000,ROW()-1),1),"")</f>
        <v/>
      </c>
      <c r="D924" s="17" t="str">
        <f aca="false">IF(Inventaires!H925="","",Inventaires!H925)</f>
        <v/>
      </c>
      <c r="E924" s="0" t="str">
        <f aca="false">IF(OR(D924="",D924=D925),"",ROW())</f>
        <v/>
      </c>
      <c r="F924" s="0" t="str">
        <f aca="false">IF(OR(Inventaires!H925="",Rapport!A$2&lt;&gt;Inventaires!H925),"",Inventaires!I925)</f>
        <v/>
      </c>
      <c r="G924" s="0" t="str">
        <f aca="false">IF(F924="","",ROW())</f>
        <v/>
      </c>
      <c r="H924" s="0" t="str">
        <f aca="false">IF(OR(F924&lt;&gt;Rapport!$C$1,F924=""),"",ROW())</f>
        <v/>
      </c>
      <c r="I924" s="17" t="str">
        <f aca="true">IF(ROW()-1&lt;=H$1,INDIRECT("Inventaires!d"&amp;SMALL(H$2:H$1000,ROW()-1)+1,1),"")</f>
        <v/>
      </c>
    </row>
    <row r="925" customFormat="false" ht="13.8" hidden="false" customHeight="false" outlineLevel="0" collapsed="false">
      <c r="B925" s="14" t="str">
        <f aca="true">IF(ROW()-1&lt;=G$1,INDIRECT("LD!I"&amp;SMALL(G$2:G$1000,ROW()-1),1),"")</f>
        <v/>
      </c>
      <c r="D925" s="17" t="str">
        <f aca="false">IF(Inventaires!H926="","",Inventaires!H926)</f>
        <v/>
      </c>
      <c r="E925" s="0" t="str">
        <f aca="false">IF(OR(D925="",D925=D926),"",ROW())</f>
        <v/>
      </c>
      <c r="F925" s="0" t="str">
        <f aca="false">IF(OR(Inventaires!H926="",Rapport!A$2&lt;&gt;Inventaires!H926),"",Inventaires!I926)</f>
        <v/>
      </c>
      <c r="G925" s="0" t="str">
        <f aca="false">IF(F925="","",ROW())</f>
        <v/>
      </c>
      <c r="H925" s="0" t="str">
        <f aca="false">IF(OR(F925&lt;&gt;Rapport!$C$1,F925=""),"",ROW())</f>
        <v/>
      </c>
      <c r="I925" s="17" t="str">
        <f aca="true">IF(ROW()-1&lt;=H$1,INDIRECT("Inventaires!d"&amp;SMALL(H$2:H$1000,ROW()-1)+1,1),"")</f>
        <v/>
      </c>
    </row>
    <row r="926" customFormat="false" ht="13.8" hidden="false" customHeight="false" outlineLevel="0" collapsed="false">
      <c r="B926" s="14" t="str">
        <f aca="true">IF(ROW()-1&lt;=G$1,INDIRECT("LD!I"&amp;SMALL(G$2:G$1000,ROW()-1),1),"")</f>
        <v/>
      </c>
      <c r="D926" s="17" t="str">
        <f aca="false">IF(Inventaires!H927="","",Inventaires!H927)</f>
        <v/>
      </c>
      <c r="E926" s="0" t="str">
        <f aca="false">IF(OR(D926="",D926=D927),"",ROW())</f>
        <v/>
      </c>
      <c r="F926" s="0" t="str">
        <f aca="false">IF(OR(Inventaires!H927="",Rapport!A$2&lt;&gt;Inventaires!H927),"",Inventaires!I927)</f>
        <v/>
      </c>
      <c r="G926" s="0" t="str">
        <f aca="false">IF(F926="","",ROW())</f>
        <v/>
      </c>
      <c r="H926" s="0" t="str">
        <f aca="false">IF(OR(F926&lt;&gt;Rapport!$C$1,F926=""),"",ROW())</f>
        <v/>
      </c>
      <c r="I926" s="17" t="str">
        <f aca="true">IF(ROW()-1&lt;=H$1,INDIRECT("Inventaires!d"&amp;SMALL(H$2:H$1000,ROW()-1)+1,1),"")</f>
        <v/>
      </c>
    </row>
    <row r="927" customFormat="false" ht="13.8" hidden="false" customHeight="false" outlineLevel="0" collapsed="false">
      <c r="B927" s="14" t="str">
        <f aca="true">IF(ROW()-1&lt;=G$1,INDIRECT("LD!I"&amp;SMALL(G$2:G$1000,ROW()-1),1),"")</f>
        <v/>
      </c>
      <c r="D927" s="17" t="str">
        <f aca="false">IF(Inventaires!H928="","",Inventaires!H928)</f>
        <v/>
      </c>
      <c r="E927" s="0" t="str">
        <f aca="false">IF(OR(D927="",D927=D928),"",ROW())</f>
        <v/>
      </c>
      <c r="F927" s="0" t="str">
        <f aca="false">IF(OR(Inventaires!H928="",Rapport!A$2&lt;&gt;Inventaires!H928),"",Inventaires!I928)</f>
        <v/>
      </c>
      <c r="G927" s="0" t="str">
        <f aca="false">IF(F927="","",ROW())</f>
        <v/>
      </c>
      <c r="H927" s="0" t="str">
        <f aca="false">IF(OR(F927&lt;&gt;Rapport!$C$1,F927=""),"",ROW())</f>
        <v/>
      </c>
      <c r="I927" s="17" t="str">
        <f aca="true">IF(ROW()-1&lt;=H$1,INDIRECT("Inventaires!d"&amp;SMALL(H$2:H$1000,ROW()-1)+1,1),"")</f>
        <v/>
      </c>
    </row>
    <row r="928" customFormat="false" ht="13.8" hidden="false" customHeight="false" outlineLevel="0" collapsed="false">
      <c r="B928" s="14" t="str">
        <f aca="true">IF(ROW()-1&lt;=G$1,INDIRECT("LD!I"&amp;SMALL(G$2:G$1000,ROW()-1),1),"")</f>
        <v/>
      </c>
      <c r="D928" s="17" t="str">
        <f aca="false">IF(Inventaires!H929="","",Inventaires!H929)</f>
        <v/>
      </c>
      <c r="E928" s="0" t="str">
        <f aca="false">IF(OR(D928="",D928=D929),"",ROW())</f>
        <v/>
      </c>
      <c r="F928" s="0" t="str">
        <f aca="false">IF(OR(Inventaires!H929="",Rapport!A$2&lt;&gt;Inventaires!H929),"",Inventaires!I929)</f>
        <v/>
      </c>
      <c r="G928" s="0" t="str">
        <f aca="false">IF(F928="","",ROW())</f>
        <v/>
      </c>
      <c r="H928" s="0" t="str">
        <f aca="false">IF(OR(F928&lt;&gt;Rapport!$C$1,F928=""),"",ROW())</f>
        <v/>
      </c>
      <c r="I928" s="17" t="str">
        <f aca="true">IF(ROW()-1&lt;=H$1,INDIRECT("Inventaires!d"&amp;SMALL(H$2:H$1000,ROW()-1)+1,1),"")</f>
        <v/>
      </c>
    </row>
    <row r="929" customFormat="false" ht="13.8" hidden="false" customHeight="false" outlineLevel="0" collapsed="false">
      <c r="B929" s="14" t="str">
        <f aca="true">IF(ROW()-1&lt;=G$1,INDIRECT("LD!I"&amp;SMALL(G$2:G$1000,ROW()-1),1),"")</f>
        <v/>
      </c>
      <c r="D929" s="17" t="str">
        <f aca="false">IF(Inventaires!H930="","",Inventaires!H930)</f>
        <v/>
      </c>
      <c r="E929" s="0" t="str">
        <f aca="false">IF(OR(D929="",D929=D930),"",ROW())</f>
        <v/>
      </c>
      <c r="F929" s="0" t="str">
        <f aca="false">IF(OR(Inventaires!H930="",Rapport!A$2&lt;&gt;Inventaires!H930),"",Inventaires!I930)</f>
        <v/>
      </c>
      <c r="G929" s="0" t="str">
        <f aca="false">IF(F929="","",ROW())</f>
        <v/>
      </c>
      <c r="H929" s="0" t="str">
        <f aca="false">IF(OR(F929&lt;&gt;Rapport!$C$1,F929=""),"",ROW())</f>
        <v/>
      </c>
      <c r="I929" s="17" t="str">
        <f aca="true">IF(ROW()-1&lt;=H$1,INDIRECT("Inventaires!d"&amp;SMALL(H$2:H$1000,ROW()-1)+1,1),"")</f>
        <v/>
      </c>
    </row>
    <row r="930" customFormat="false" ht="13.8" hidden="false" customHeight="false" outlineLevel="0" collapsed="false">
      <c r="B930" s="14" t="str">
        <f aca="true">IF(ROW()-1&lt;=G$1,INDIRECT("LD!I"&amp;SMALL(G$2:G$1000,ROW()-1),1),"")</f>
        <v/>
      </c>
      <c r="D930" s="17" t="str">
        <f aca="false">IF(Inventaires!H931="","",Inventaires!H931)</f>
        <v/>
      </c>
      <c r="E930" s="0" t="str">
        <f aca="false">IF(OR(D930="",D930=D931),"",ROW())</f>
        <v/>
      </c>
      <c r="F930" s="0" t="str">
        <f aca="false">IF(OR(Inventaires!H931="",Rapport!A$2&lt;&gt;Inventaires!H931),"",Inventaires!I931)</f>
        <v/>
      </c>
      <c r="G930" s="0" t="str">
        <f aca="false">IF(F930="","",ROW())</f>
        <v/>
      </c>
      <c r="H930" s="0" t="str">
        <f aca="false">IF(OR(F930&lt;&gt;Rapport!$C$1,F930=""),"",ROW())</f>
        <v/>
      </c>
      <c r="I930" s="17" t="str">
        <f aca="true">IF(ROW()-1&lt;=H$1,INDIRECT("Inventaires!d"&amp;SMALL(H$2:H$1000,ROW()-1)+1,1),"")</f>
        <v/>
      </c>
    </row>
    <row r="931" customFormat="false" ht="13.8" hidden="false" customHeight="false" outlineLevel="0" collapsed="false">
      <c r="B931" s="14" t="str">
        <f aca="true">IF(ROW()-1&lt;=G$1,INDIRECT("LD!I"&amp;SMALL(G$2:G$1000,ROW()-1),1),"")</f>
        <v/>
      </c>
      <c r="D931" s="17" t="str">
        <f aca="false">IF(Inventaires!H932="","",Inventaires!H932)</f>
        <v/>
      </c>
      <c r="E931" s="0" t="str">
        <f aca="false">IF(OR(D931="",D931=D932),"",ROW())</f>
        <v/>
      </c>
      <c r="F931" s="0" t="str">
        <f aca="false">IF(OR(Inventaires!H932="",Rapport!A$2&lt;&gt;Inventaires!H932),"",Inventaires!I932)</f>
        <v/>
      </c>
      <c r="G931" s="0" t="str">
        <f aca="false">IF(F931="","",ROW())</f>
        <v/>
      </c>
      <c r="H931" s="0" t="str">
        <f aca="false">IF(OR(F931&lt;&gt;Rapport!$C$1,F931=""),"",ROW())</f>
        <v/>
      </c>
      <c r="I931" s="17" t="str">
        <f aca="true">IF(ROW()-1&lt;=H$1,INDIRECT("Inventaires!d"&amp;SMALL(H$2:H$1000,ROW()-1)+1,1),"")</f>
        <v/>
      </c>
    </row>
    <row r="932" customFormat="false" ht="13.8" hidden="false" customHeight="false" outlineLevel="0" collapsed="false">
      <c r="B932" s="14" t="str">
        <f aca="true">IF(ROW()-1&lt;=G$1,INDIRECT("LD!I"&amp;SMALL(G$2:G$1000,ROW()-1),1),"")</f>
        <v/>
      </c>
      <c r="D932" s="17" t="str">
        <f aca="false">IF(Inventaires!H933="","",Inventaires!H933)</f>
        <v/>
      </c>
      <c r="E932" s="0" t="str">
        <f aca="false">IF(OR(D932="",D932=D933),"",ROW())</f>
        <v/>
      </c>
      <c r="F932" s="0" t="str">
        <f aca="false">IF(OR(Inventaires!H933="",Rapport!A$2&lt;&gt;Inventaires!H933),"",Inventaires!I933)</f>
        <v/>
      </c>
      <c r="G932" s="0" t="str">
        <f aca="false">IF(F932="","",ROW())</f>
        <v/>
      </c>
      <c r="H932" s="0" t="str">
        <f aca="false">IF(OR(F932&lt;&gt;Rapport!$C$1,F932=""),"",ROW())</f>
        <v/>
      </c>
      <c r="I932" s="17" t="str">
        <f aca="true">IF(ROW()-1&lt;=H$1,INDIRECT("Inventaires!d"&amp;SMALL(H$2:H$1000,ROW()-1)+1,1),"")</f>
        <v/>
      </c>
    </row>
    <row r="933" customFormat="false" ht="13.8" hidden="false" customHeight="false" outlineLevel="0" collapsed="false">
      <c r="B933" s="14" t="str">
        <f aca="true">IF(ROW()-1&lt;=G$1,INDIRECT("LD!I"&amp;SMALL(G$2:G$1000,ROW()-1),1),"")</f>
        <v/>
      </c>
      <c r="D933" s="17" t="str">
        <f aca="false">IF(Inventaires!H934="","",Inventaires!H934)</f>
        <v/>
      </c>
      <c r="E933" s="0" t="str">
        <f aca="false">IF(OR(D933="",D933=D934),"",ROW())</f>
        <v/>
      </c>
      <c r="F933" s="0" t="str">
        <f aca="false">IF(OR(Inventaires!H934="",Rapport!A$2&lt;&gt;Inventaires!H934),"",Inventaires!I934)</f>
        <v/>
      </c>
      <c r="G933" s="0" t="str">
        <f aca="false">IF(F933="","",ROW())</f>
        <v/>
      </c>
      <c r="H933" s="0" t="str">
        <f aca="false">IF(OR(F933&lt;&gt;Rapport!$C$1,F933=""),"",ROW())</f>
        <v/>
      </c>
      <c r="I933" s="17" t="str">
        <f aca="true">IF(ROW()-1&lt;=H$1,INDIRECT("Inventaires!d"&amp;SMALL(H$2:H$1000,ROW()-1)+1,1),"")</f>
        <v/>
      </c>
    </row>
    <row r="934" customFormat="false" ht="13.8" hidden="false" customHeight="false" outlineLevel="0" collapsed="false">
      <c r="B934" s="14" t="str">
        <f aca="true">IF(ROW()-1&lt;=G$1,INDIRECT("LD!I"&amp;SMALL(G$2:G$1000,ROW()-1),1),"")</f>
        <v/>
      </c>
      <c r="D934" s="17" t="str">
        <f aca="false">IF(Inventaires!H935="","",Inventaires!H935)</f>
        <v/>
      </c>
      <c r="E934" s="0" t="str">
        <f aca="false">IF(OR(D934="",D934=D935),"",ROW())</f>
        <v/>
      </c>
      <c r="F934" s="0" t="str">
        <f aca="false">IF(OR(Inventaires!H935="",Rapport!A$2&lt;&gt;Inventaires!H935),"",Inventaires!I935)</f>
        <v/>
      </c>
      <c r="G934" s="0" t="str">
        <f aca="false">IF(F934="","",ROW())</f>
        <v/>
      </c>
      <c r="H934" s="0" t="str">
        <f aca="false">IF(OR(F934&lt;&gt;Rapport!$C$1,F934=""),"",ROW())</f>
        <v/>
      </c>
      <c r="I934" s="17" t="str">
        <f aca="true">IF(ROW()-1&lt;=H$1,INDIRECT("Inventaires!d"&amp;SMALL(H$2:H$1000,ROW()-1)+1,1),"")</f>
        <v/>
      </c>
    </row>
    <row r="935" customFormat="false" ht="13.8" hidden="false" customHeight="false" outlineLevel="0" collapsed="false">
      <c r="B935" s="14" t="str">
        <f aca="true">IF(ROW()-1&lt;=G$1,INDIRECT("LD!I"&amp;SMALL(G$2:G$1000,ROW()-1),1),"")</f>
        <v/>
      </c>
      <c r="D935" s="17" t="str">
        <f aca="false">IF(Inventaires!H936="","",Inventaires!H936)</f>
        <v/>
      </c>
      <c r="E935" s="0" t="str">
        <f aca="false">IF(OR(D935="",D935=D936),"",ROW())</f>
        <v/>
      </c>
      <c r="F935" s="0" t="str">
        <f aca="false">IF(OR(Inventaires!H936="",Rapport!A$2&lt;&gt;Inventaires!H936),"",Inventaires!I936)</f>
        <v/>
      </c>
      <c r="G935" s="0" t="str">
        <f aca="false">IF(F935="","",ROW())</f>
        <v/>
      </c>
      <c r="H935" s="0" t="str">
        <f aca="false">IF(OR(F935&lt;&gt;Rapport!$C$1,F935=""),"",ROW())</f>
        <v/>
      </c>
      <c r="I935" s="17" t="str">
        <f aca="true">IF(ROW()-1&lt;=H$1,INDIRECT("Inventaires!d"&amp;SMALL(H$2:H$1000,ROW()-1)+1,1),"")</f>
        <v/>
      </c>
    </row>
    <row r="936" customFormat="false" ht="13.8" hidden="false" customHeight="false" outlineLevel="0" collapsed="false">
      <c r="B936" s="14" t="str">
        <f aca="true">IF(ROW()-1&lt;=G$1,INDIRECT("LD!I"&amp;SMALL(G$2:G$1000,ROW()-1),1),"")</f>
        <v/>
      </c>
      <c r="D936" s="17" t="str">
        <f aca="false">IF(Inventaires!H937="","",Inventaires!H937)</f>
        <v/>
      </c>
      <c r="E936" s="0" t="str">
        <f aca="false">IF(OR(D936="",D936=D937),"",ROW())</f>
        <v/>
      </c>
      <c r="F936" s="0" t="str">
        <f aca="false">IF(OR(Inventaires!H937="",Rapport!A$2&lt;&gt;Inventaires!H937),"",Inventaires!I937)</f>
        <v/>
      </c>
      <c r="G936" s="0" t="str">
        <f aca="false">IF(F936="","",ROW())</f>
        <v/>
      </c>
      <c r="H936" s="0" t="str">
        <f aca="false">IF(OR(F936&lt;&gt;Rapport!$C$1,F936=""),"",ROW())</f>
        <v/>
      </c>
      <c r="I936" s="17" t="str">
        <f aca="true">IF(ROW()-1&lt;=H$1,INDIRECT("Inventaires!d"&amp;SMALL(H$2:H$1000,ROW()-1)+1,1),"")</f>
        <v/>
      </c>
    </row>
    <row r="937" customFormat="false" ht="13.8" hidden="false" customHeight="false" outlineLevel="0" collapsed="false">
      <c r="B937" s="14" t="str">
        <f aca="true">IF(ROW()-1&lt;=G$1,INDIRECT("LD!I"&amp;SMALL(G$2:G$1000,ROW()-1),1),"")</f>
        <v/>
      </c>
      <c r="D937" s="17" t="str">
        <f aca="false">IF(Inventaires!H938="","",Inventaires!H938)</f>
        <v/>
      </c>
      <c r="E937" s="0" t="str">
        <f aca="false">IF(OR(D937="",D937=D938),"",ROW())</f>
        <v/>
      </c>
      <c r="F937" s="0" t="str">
        <f aca="false">IF(OR(Inventaires!H938="",Rapport!A$2&lt;&gt;Inventaires!H938),"",Inventaires!I938)</f>
        <v/>
      </c>
      <c r="G937" s="0" t="str">
        <f aca="false">IF(F937="","",ROW())</f>
        <v/>
      </c>
      <c r="H937" s="0" t="str">
        <f aca="false">IF(OR(F937&lt;&gt;Rapport!$C$1,F937=""),"",ROW())</f>
        <v/>
      </c>
      <c r="I937" s="17" t="str">
        <f aca="true">IF(ROW()-1&lt;=H$1,INDIRECT("Inventaires!d"&amp;SMALL(H$2:H$1000,ROW()-1)+1,1),"")</f>
        <v/>
      </c>
    </row>
    <row r="938" customFormat="false" ht="13.8" hidden="false" customHeight="false" outlineLevel="0" collapsed="false">
      <c r="B938" s="14" t="str">
        <f aca="true">IF(ROW()-1&lt;=G$1,INDIRECT("LD!I"&amp;SMALL(G$2:G$1000,ROW()-1),1),"")</f>
        <v/>
      </c>
      <c r="D938" s="17" t="str">
        <f aca="false">IF(Inventaires!H939="","",Inventaires!H939)</f>
        <v/>
      </c>
      <c r="E938" s="0" t="str">
        <f aca="false">IF(OR(D938="",D938=D939),"",ROW())</f>
        <v/>
      </c>
      <c r="F938" s="0" t="str">
        <f aca="false">IF(OR(Inventaires!H939="",Rapport!A$2&lt;&gt;Inventaires!H939),"",Inventaires!I939)</f>
        <v/>
      </c>
      <c r="G938" s="0" t="str">
        <f aca="false">IF(F938="","",ROW())</f>
        <v/>
      </c>
      <c r="H938" s="0" t="str">
        <f aca="false">IF(OR(F938&lt;&gt;Rapport!$C$1,F938=""),"",ROW())</f>
        <v/>
      </c>
      <c r="I938" s="17" t="str">
        <f aca="true">IF(ROW()-1&lt;=H$1,INDIRECT("Inventaires!d"&amp;SMALL(H$2:H$1000,ROW()-1)+1,1),"")</f>
        <v/>
      </c>
    </row>
    <row r="939" customFormat="false" ht="13.8" hidden="false" customHeight="false" outlineLevel="0" collapsed="false">
      <c r="B939" s="14" t="str">
        <f aca="true">IF(ROW()-1&lt;=G$1,INDIRECT("LD!I"&amp;SMALL(G$2:G$1000,ROW()-1),1),"")</f>
        <v/>
      </c>
      <c r="D939" s="17" t="str">
        <f aca="false">IF(Inventaires!H940="","",Inventaires!H940)</f>
        <v/>
      </c>
      <c r="E939" s="0" t="str">
        <f aca="false">IF(OR(D939="",D939=D940),"",ROW())</f>
        <v/>
      </c>
      <c r="F939" s="0" t="str">
        <f aca="false">IF(OR(Inventaires!H940="",Rapport!A$2&lt;&gt;Inventaires!H940),"",Inventaires!I940)</f>
        <v/>
      </c>
      <c r="G939" s="0" t="str">
        <f aca="false">IF(F939="","",ROW())</f>
        <v/>
      </c>
      <c r="H939" s="0" t="str">
        <f aca="false">IF(OR(F939&lt;&gt;Rapport!$C$1,F939=""),"",ROW())</f>
        <v/>
      </c>
      <c r="I939" s="17" t="str">
        <f aca="true">IF(ROW()-1&lt;=H$1,INDIRECT("Inventaires!d"&amp;SMALL(H$2:H$1000,ROW()-1)+1,1),"")</f>
        <v/>
      </c>
    </row>
    <row r="940" customFormat="false" ht="13.8" hidden="false" customHeight="false" outlineLevel="0" collapsed="false">
      <c r="B940" s="14" t="str">
        <f aca="true">IF(ROW()-1&lt;=G$1,INDIRECT("LD!I"&amp;SMALL(G$2:G$1000,ROW()-1),1),"")</f>
        <v/>
      </c>
      <c r="D940" s="17" t="str">
        <f aca="false">IF(Inventaires!H941="","",Inventaires!H941)</f>
        <v/>
      </c>
      <c r="E940" s="0" t="str">
        <f aca="false">IF(OR(D940="",D940=D941),"",ROW())</f>
        <v/>
      </c>
      <c r="F940" s="0" t="str">
        <f aca="false">IF(OR(Inventaires!H941="",Rapport!A$2&lt;&gt;Inventaires!H941),"",Inventaires!I941)</f>
        <v/>
      </c>
      <c r="G940" s="0" t="str">
        <f aca="false">IF(F940="","",ROW())</f>
        <v/>
      </c>
      <c r="H940" s="0" t="str">
        <f aca="false">IF(OR(F940&lt;&gt;Rapport!$C$1,F940=""),"",ROW())</f>
        <v/>
      </c>
      <c r="I940" s="17" t="str">
        <f aca="true">IF(ROW()-1&lt;=H$1,INDIRECT("Inventaires!d"&amp;SMALL(H$2:H$1000,ROW()-1)+1,1),"")</f>
        <v/>
      </c>
    </row>
    <row r="941" customFormat="false" ht="13.8" hidden="false" customHeight="false" outlineLevel="0" collapsed="false">
      <c r="B941" s="14" t="str">
        <f aca="true">IF(ROW()-1&lt;=G$1,INDIRECT("LD!I"&amp;SMALL(G$2:G$1000,ROW()-1),1),"")</f>
        <v/>
      </c>
      <c r="D941" s="17" t="str">
        <f aca="false">IF(Inventaires!H942="","",Inventaires!H942)</f>
        <v/>
      </c>
      <c r="E941" s="0" t="str">
        <f aca="false">IF(OR(D941="",D941=D942),"",ROW())</f>
        <v/>
      </c>
      <c r="F941" s="0" t="str">
        <f aca="false">IF(OR(Inventaires!H942="",Rapport!A$2&lt;&gt;Inventaires!H942),"",Inventaires!I942)</f>
        <v/>
      </c>
      <c r="G941" s="0" t="str">
        <f aca="false">IF(F941="","",ROW())</f>
        <v/>
      </c>
      <c r="H941" s="0" t="str">
        <f aca="false">IF(OR(F941&lt;&gt;Rapport!$C$1,F941=""),"",ROW())</f>
        <v/>
      </c>
      <c r="I941" s="17" t="str">
        <f aca="true">IF(ROW()-1&lt;=H$1,INDIRECT("Inventaires!d"&amp;SMALL(H$2:H$1000,ROW()-1)+1,1),"")</f>
        <v/>
      </c>
    </row>
    <row r="942" customFormat="false" ht="13.8" hidden="false" customHeight="false" outlineLevel="0" collapsed="false">
      <c r="B942" s="14" t="str">
        <f aca="true">IF(ROW()-1&lt;=G$1,INDIRECT("LD!I"&amp;SMALL(G$2:G$1000,ROW()-1),1),"")</f>
        <v/>
      </c>
      <c r="D942" s="17" t="str">
        <f aca="false">IF(Inventaires!H943="","",Inventaires!H943)</f>
        <v/>
      </c>
      <c r="E942" s="0" t="str">
        <f aca="false">IF(OR(D942="",D942=D943),"",ROW())</f>
        <v/>
      </c>
      <c r="F942" s="0" t="str">
        <f aca="false">IF(OR(Inventaires!H943="",Rapport!A$2&lt;&gt;Inventaires!H943),"",Inventaires!I943)</f>
        <v/>
      </c>
      <c r="G942" s="0" t="str">
        <f aca="false">IF(F942="","",ROW())</f>
        <v/>
      </c>
      <c r="H942" s="0" t="str">
        <f aca="false">IF(OR(F942&lt;&gt;Rapport!$C$1,F942=""),"",ROW())</f>
        <v/>
      </c>
      <c r="I942" s="17" t="str">
        <f aca="true">IF(ROW()-1&lt;=H$1,INDIRECT("Inventaires!d"&amp;SMALL(H$2:H$1000,ROW()-1)+1,1),"")</f>
        <v/>
      </c>
    </row>
    <row r="943" customFormat="false" ht="13.8" hidden="false" customHeight="false" outlineLevel="0" collapsed="false">
      <c r="B943" s="14" t="str">
        <f aca="true">IF(ROW()-1&lt;=G$1,INDIRECT("LD!I"&amp;SMALL(G$2:G$1000,ROW()-1),1),"")</f>
        <v/>
      </c>
      <c r="D943" s="17" t="str">
        <f aca="false">IF(Inventaires!H944="","",Inventaires!H944)</f>
        <v/>
      </c>
      <c r="E943" s="0" t="str">
        <f aca="false">IF(OR(D943="",D943=D944),"",ROW())</f>
        <v/>
      </c>
      <c r="F943" s="0" t="str">
        <f aca="false">IF(OR(Inventaires!H944="",Rapport!A$2&lt;&gt;Inventaires!H944),"",Inventaires!I944)</f>
        <v/>
      </c>
      <c r="G943" s="0" t="str">
        <f aca="false">IF(F943="","",ROW())</f>
        <v/>
      </c>
      <c r="H943" s="0" t="str">
        <f aca="false">IF(OR(F943&lt;&gt;Rapport!$C$1,F943=""),"",ROW())</f>
        <v/>
      </c>
      <c r="I943" s="17" t="str">
        <f aca="true">IF(ROW()-1&lt;=H$1,INDIRECT("Inventaires!d"&amp;SMALL(H$2:H$1000,ROW()-1)+1,1),"")</f>
        <v/>
      </c>
    </row>
    <row r="944" customFormat="false" ht="13.8" hidden="false" customHeight="false" outlineLevel="0" collapsed="false">
      <c r="B944" s="14" t="str">
        <f aca="true">IF(ROW()-1&lt;=G$1,INDIRECT("LD!I"&amp;SMALL(G$2:G$1000,ROW()-1),1),"")</f>
        <v/>
      </c>
      <c r="D944" s="17" t="str">
        <f aca="false">IF(Inventaires!H945="","",Inventaires!H945)</f>
        <v/>
      </c>
      <c r="E944" s="0" t="str">
        <f aca="false">IF(OR(D944="",D944=D945),"",ROW())</f>
        <v/>
      </c>
      <c r="F944" s="0" t="str">
        <f aca="false">IF(OR(Inventaires!H945="",Rapport!A$2&lt;&gt;Inventaires!H945),"",Inventaires!I945)</f>
        <v/>
      </c>
      <c r="G944" s="0" t="str">
        <f aca="false">IF(F944="","",ROW())</f>
        <v/>
      </c>
      <c r="H944" s="0" t="str">
        <f aca="false">IF(OR(F944&lt;&gt;Rapport!$C$1,F944=""),"",ROW())</f>
        <v/>
      </c>
      <c r="I944" s="17" t="str">
        <f aca="true">IF(ROW()-1&lt;=H$1,INDIRECT("Inventaires!d"&amp;SMALL(H$2:H$1000,ROW()-1)+1,1),"")</f>
        <v/>
      </c>
    </row>
    <row r="945" customFormat="false" ht="13.8" hidden="false" customHeight="false" outlineLevel="0" collapsed="false">
      <c r="B945" s="14" t="str">
        <f aca="true">IF(ROW()-1&lt;=G$1,INDIRECT("LD!I"&amp;SMALL(G$2:G$1000,ROW()-1),1),"")</f>
        <v/>
      </c>
      <c r="D945" s="17" t="str">
        <f aca="false">IF(Inventaires!H946="","",Inventaires!H946)</f>
        <v/>
      </c>
      <c r="E945" s="0" t="str">
        <f aca="false">IF(OR(D945="",D945=D946),"",ROW())</f>
        <v/>
      </c>
      <c r="F945" s="0" t="str">
        <f aca="false">IF(OR(Inventaires!H946="",Rapport!A$2&lt;&gt;Inventaires!H946),"",Inventaires!I946)</f>
        <v/>
      </c>
      <c r="G945" s="0" t="str">
        <f aca="false">IF(F945="","",ROW())</f>
        <v/>
      </c>
      <c r="H945" s="0" t="str">
        <f aca="false">IF(OR(F945&lt;&gt;Rapport!$C$1,F945=""),"",ROW())</f>
        <v/>
      </c>
      <c r="I945" s="17" t="str">
        <f aca="true">IF(ROW()-1&lt;=H$1,INDIRECT("Inventaires!d"&amp;SMALL(H$2:H$1000,ROW()-1)+1,1),"")</f>
        <v/>
      </c>
    </row>
    <row r="946" customFormat="false" ht="13.8" hidden="false" customHeight="false" outlineLevel="0" collapsed="false">
      <c r="B946" s="14" t="str">
        <f aca="true">IF(ROW()-1&lt;=G$1,INDIRECT("LD!I"&amp;SMALL(G$2:G$1000,ROW()-1),1),"")</f>
        <v/>
      </c>
      <c r="D946" s="17" t="str">
        <f aca="false">IF(Inventaires!H947="","",Inventaires!H947)</f>
        <v/>
      </c>
      <c r="E946" s="0" t="str">
        <f aca="false">IF(OR(D946="",D946=D947),"",ROW())</f>
        <v/>
      </c>
      <c r="F946" s="0" t="str">
        <f aca="false">IF(OR(Inventaires!H947="",Rapport!A$2&lt;&gt;Inventaires!H947),"",Inventaires!I947)</f>
        <v/>
      </c>
      <c r="G946" s="0" t="str">
        <f aca="false">IF(F946="","",ROW())</f>
        <v/>
      </c>
      <c r="H946" s="0" t="str">
        <f aca="false">IF(OR(F946&lt;&gt;Rapport!$C$1,F946=""),"",ROW())</f>
        <v/>
      </c>
      <c r="I946" s="17" t="str">
        <f aca="true">IF(ROW()-1&lt;=H$1,INDIRECT("Inventaires!d"&amp;SMALL(H$2:H$1000,ROW()-1)+1,1),"")</f>
        <v/>
      </c>
    </row>
    <row r="947" customFormat="false" ht="13.8" hidden="false" customHeight="false" outlineLevel="0" collapsed="false">
      <c r="B947" s="14" t="str">
        <f aca="true">IF(ROW()-1&lt;=G$1,INDIRECT("LD!I"&amp;SMALL(G$2:G$1000,ROW()-1),1),"")</f>
        <v/>
      </c>
      <c r="D947" s="17" t="str">
        <f aca="false">IF(Inventaires!H948="","",Inventaires!H948)</f>
        <v/>
      </c>
      <c r="E947" s="0" t="str">
        <f aca="false">IF(OR(D947="",D947=D948),"",ROW())</f>
        <v/>
      </c>
      <c r="F947" s="0" t="str">
        <f aca="false">IF(OR(Inventaires!H948="",Rapport!A$2&lt;&gt;Inventaires!H948),"",Inventaires!I948)</f>
        <v/>
      </c>
      <c r="G947" s="0" t="str">
        <f aca="false">IF(F947="","",ROW())</f>
        <v/>
      </c>
      <c r="H947" s="0" t="str">
        <f aca="false">IF(OR(F947&lt;&gt;Rapport!$C$1,F947=""),"",ROW())</f>
        <v/>
      </c>
      <c r="I947" s="17" t="str">
        <f aca="true">IF(ROW()-1&lt;=H$1,INDIRECT("Inventaires!d"&amp;SMALL(H$2:H$1000,ROW()-1)+1,1),"")</f>
        <v/>
      </c>
    </row>
    <row r="948" customFormat="false" ht="13.8" hidden="false" customHeight="false" outlineLevel="0" collapsed="false">
      <c r="B948" s="14" t="str">
        <f aca="true">IF(ROW()-1&lt;=G$1,INDIRECT("LD!I"&amp;SMALL(G$2:G$1000,ROW()-1),1),"")</f>
        <v/>
      </c>
      <c r="D948" s="17" t="str">
        <f aca="false">IF(Inventaires!H949="","",Inventaires!H949)</f>
        <v/>
      </c>
      <c r="E948" s="0" t="str">
        <f aca="false">IF(OR(D948="",D948=D949),"",ROW())</f>
        <v/>
      </c>
      <c r="F948" s="0" t="str">
        <f aca="false">IF(OR(Inventaires!H949="",Rapport!A$2&lt;&gt;Inventaires!H949),"",Inventaires!I949)</f>
        <v/>
      </c>
      <c r="G948" s="0" t="str">
        <f aca="false">IF(F948="","",ROW())</f>
        <v/>
      </c>
      <c r="H948" s="0" t="str">
        <f aca="false">IF(OR(F948&lt;&gt;Rapport!$C$1,F948=""),"",ROW())</f>
        <v/>
      </c>
      <c r="I948" s="17" t="str">
        <f aca="true">IF(ROW()-1&lt;=H$1,INDIRECT("Inventaires!d"&amp;SMALL(H$2:H$1000,ROW()-1)+1,1),"")</f>
        <v/>
      </c>
    </row>
    <row r="949" customFormat="false" ht="13.8" hidden="false" customHeight="false" outlineLevel="0" collapsed="false">
      <c r="B949" s="14" t="str">
        <f aca="true">IF(ROW()-1&lt;=G$1,INDIRECT("LD!I"&amp;SMALL(G$2:G$1000,ROW()-1),1),"")</f>
        <v/>
      </c>
      <c r="D949" s="17" t="str">
        <f aca="false">IF(Inventaires!H950="","",Inventaires!H950)</f>
        <v/>
      </c>
      <c r="E949" s="0" t="str">
        <f aca="false">IF(OR(D949="",D949=D950),"",ROW())</f>
        <v/>
      </c>
      <c r="F949" s="0" t="str">
        <f aca="false">IF(OR(Inventaires!H950="",Rapport!A$2&lt;&gt;Inventaires!H950),"",Inventaires!I950)</f>
        <v/>
      </c>
      <c r="G949" s="0" t="str">
        <f aca="false">IF(F949="","",ROW())</f>
        <v/>
      </c>
      <c r="H949" s="0" t="str">
        <f aca="false">IF(OR(F949&lt;&gt;Rapport!$C$1,F949=""),"",ROW())</f>
        <v/>
      </c>
      <c r="I949" s="17" t="str">
        <f aca="true">IF(ROW()-1&lt;=H$1,INDIRECT("Inventaires!d"&amp;SMALL(H$2:H$1000,ROW()-1)+1,1),"")</f>
        <v/>
      </c>
    </row>
    <row r="950" customFormat="false" ht="13.8" hidden="false" customHeight="false" outlineLevel="0" collapsed="false">
      <c r="B950" s="14" t="str">
        <f aca="true">IF(ROW()-1&lt;=G$1,INDIRECT("LD!I"&amp;SMALL(G$2:G$1000,ROW()-1),1),"")</f>
        <v/>
      </c>
      <c r="D950" s="17" t="str">
        <f aca="false">IF(Inventaires!H951="","",Inventaires!H951)</f>
        <v/>
      </c>
      <c r="E950" s="0" t="str">
        <f aca="false">IF(OR(D950="",D950=D951),"",ROW())</f>
        <v/>
      </c>
      <c r="F950" s="0" t="str">
        <f aca="false">IF(OR(Inventaires!H951="",Rapport!A$2&lt;&gt;Inventaires!H951),"",Inventaires!I951)</f>
        <v/>
      </c>
      <c r="G950" s="0" t="str">
        <f aca="false">IF(F950="","",ROW())</f>
        <v/>
      </c>
      <c r="H950" s="0" t="str">
        <f aca="false">IF(OR(F950&lt;&gt;Rapport!$C$1,F950=""),"",ROW())</f>
        <v/>
      </c>
      <c r="I950" s="17" t="str">
        <f aca="true">IF(ROW()-1&lt;=H$1,INDIRECT("Inventaires!d"&amp;SMALL(H$2:H$1000,ROW()-1)+1,1),"")</f>
        <v/>
      </c>
    </row>
    <row r="951" customFormat="false" ht="13.8" hidden="false" customHeight="false" outlineLevel="0" collapsed="false">
      <c r="B951" s="14" t="str">
        <f aca="true">IF(ROW()-1&lt;=G$1,INDIRECT("LD!I"&amp;SMALL(G$2:G$1000,ROW()-1),1),"")</f>
        <v/>
      </c>
      <c r="D951" s="17" t="str">
        <f aca="false">IF(Inventaires!H952="","",Inventaires!H952)</f>
        <v/>
      </c>
      <c r="E951" s="0" t="str">
        <f aca="false">IF(OR(D951="",D951=D952),"",ROW())</f>
        <v/>
      </c>
      <c r="F951" s="0" t="str">
        <f aca="false">IF(OR(Inventaires!H952="",Rapport!A$2&lt;&gt;Inventaires!H952),"",Inventaires!I952)</f>
        <v/>
      </c>
      <c r="G951" s="0" t="str">
        <f aca="false">IF(F951="","",ROW())</f>
        <v/>
      </c>
      <c r="H951" s="0" t="str">
        <f aca="false">IF(OR(F951&lt;&gt;Rapport!$C$1,F951=""),"",ROW())</f>
        <v/>
      </c>
      <c r="I951" s="17" t="str">
        <f aca="true">IF(ROW()-1&lt;=H$1,INDIRECT("Inventaires!d"&amp;SMALL(H$2:H$1000,ROW()-1)+1,1),"")</f>
        <v/>
      </c>
    </row>
    <row r="952" customFormat="false" ht="13.8" hidden="false" customHeight="false" outlineLevel="0" collapsed="false">
      <c r="B952" s="14" t="str">
        <f aca="true">IF(ROW()-1&lt;=G$1,INDIRECT("LD!I"&amp;SMALL(G$2:G$1000,ROW()-1),1),"")</f>
        <v/>
      </c>
      <c r="D952" s="17" t="str">
        <f aca="false">IF(Inventaires!H953="","",Inventaires!H953)</f>
        <v/>
      </c>
      <c r="E952" s="0" t="str">
        <f aca="false">IF(OR(D952="",D952=D953),"",ROW())</f>
        <v/>
      </c>
      <c r="F952" s="0" t="str">
        <f aca="false">IF(OR(Inventaires!H953="",Rapport!A$2&lt;&gt;Inventaires!H953),"",Inventaires!I953)</f>
        <v/>
      </c>
      <c r="G952" s="0" t="str">
        <f aca="false">IF(F952="","",ROW())</f>
        <v/>
      </c>
      <c r="H952" s="0" t="str">
        <f aca="false">IF(OR(F952&lt;&gt;Rapport!$C$1,F952=""),"",ROW())</f>
        <v/>
      </c>
      <c r="I952" s="17" t="str">
        <f aca="true">IF(ROW()-1&lt;=H$1,INDIRECT("Inventaires!d"&amp;SMALL(H$2:H$1000,ROW()-1)+1,1),"")</f>
        <v/>
      </c>
    </row>
    <row r="953" customFormat="false" ht="13.8" hidden="false" customHeight="false" outlineLevel="0" collapsed="false">
      <c r="B953" s="14" t="str">
        <f aca="true">IF(ROW()-1&lt;=G$1,INDIRECT("LD!I"&amp;SMALL(G$2:G$1000,ROW()-1),1),"")</f>
        <v/>
      </c>
      <c r="D953" s="17" t="str">
        <f aca="false">IF(Inventaires!H954="","",Inventaires!H954)</f>
        <v/>
      </c>
      <c r="E953" s="0" t="str">
        <f aca="false">IF(OR(D953="",D953=D954),"",ROW())</f>
        <v/>
      </c>
      <c r="F953" s="0" t="str">
        <f aca="false">IF(OR(Inventaires!H954="",Rapport!A$2&lt;&gt;Inventaires!H954),"",Inventaires!I954)</f>
        <v/>
      </c>
      <c r="G953" s="0" t="str">
        <f aca="false">IF(F953="","",ROW())</f>
        <v/>
      </c>
      <c r="H953" s="0" t="str">
        <f aca="false">IF(OR(F953&lt;&gt;Rapport!$C$1,F953=""),"",ROW())</f>
        <v/>
      </c>
      <c r="I953" s="17" t="str">
        <f aca="true">IF(ROW()-1&lt;=H$1,INDIRECT("Inventaires!d"&amp;SMALL(H$2:H$1000,ROW()-1)+1,1),"")</f>
        <v/>
      </c>
    </row>
    <row r="954" customFormat="false" ht="13.8" hidden="false" customHeight="false" outlineLevel="0" collapsed="false">
      <c r="B954" s="14" t="str">
        <f aca="true">IF(ROW()-1&lt;=G$1,INDIRECT("LD!I"&amp;SMALL(G$2:G$1000,ROW()-1),1),"")</f>
        <v/>
      </c>
      <c r="D954" s="17" t="str">
        <f aca="false">IF(Inventaires!H955="","",Inventaires!H955)</f>
        <v/>
      </c>
      <c r="E954" s="0" t="str">
        <f aca="false">IF(OR(D954="",D954=D955),"",ROW())</f>
        <v/>
      </c>
      <c r="F954" s="0" t="str">
        <f aca="false">IF(OR(Inventaires!H955="",Rapport!A$2&lt;&gt;Inventaires!H955),"",Inventaires!I955)</f>
        <v/>
      </c>
      <c r="G954" s="0" t="str">
        <f aca="false">IF(F954="","",ROW())</f>
        <v/>
      </c>
      <c r="H954" s="0" t="str">
        <f aca="false">IF(OR(F954&lt;&gt;Rapport!$C$1,F954=""),"",ROW())</f>
        <v/>
      </c>
      <c r="I954" s="17" t="str">
        <f aca="true">IF(ROW()-1&lt;=H$1,INDIRECT("Inventaires!d"&amp;SMALL(H$2:H$1000,ROW()-1)+1,1),"")</f>
        <v/>
      </c>
    </row>
    <row r="955" customFormat="false" ht="13.8" hidden="false" customHeight="false" outlineLevel="0" collapsed="false">
      <c r="B955" s="14" t="str">
        <f aca="true">IF(ROW()-1&lt;=G$1,INDIRECT("LD!I"&amp;SMALL(G$2:G$1000,ROW()-1),1),"")</f>
        <v/>
      </c>
      <c r="D955" s="17" t="str">
        <f aca="false">IF(Inventaires!H956="","",Inventaires!H956)</f>
        <v/>
      </c>
      <c r="E955" s="0" t="str">
        <f aca="false">IF(OR(D955="",D955=D956),"",ROW())</f>
        <v/>
      </c>
      <c r="F955" s="0" t="str">
        <f aca="false">IF(OR(Inventaires!H956="",Rapport!A$2&lt;&gt;Inventaires!H956),"",Inventaires!I956)</f>
        <v/>
      </c>
      <c r="G955" s="0" t="str">
        <f aca="false">IF(F955="","",ROW())</f>
        <v/>
      </c>
      <c r="H955" s="0" t="str">
        <f aca="false">IF(OR(F955&lt;&gt;Rapport!$C$1,F955=""),"",ROW())</f>
        <v/>
      </c>
      <c r="I955" s="17" t="str">
        <f aca="true">IF(ROW()-1&lt;=H$1,INDIRECT("Inventaires!d"&amp;SMALL(H$2:H$1000,ROW()-1)+1,1),"")</f>
        <v/>
      </c>
    </row>
    <row r="956" customFormat="false" ht="13.8" hidden="false" customHeight="false" outlineLevel="0" collapsed="false">
      <c r="B956" s="14" t="str">
        <f aca="true">IF(ROW()-1&lt;=G$1,INDIRECT("LD!I"&amp;SMALL(G$2:G$1000,ROW()-1),1),"")</f>
        <v/>
      </c>
      <c r="D956" s="17" t="str">
        <f aca="false">IF(Inventaires!H957="","",Inventaires!H957)</f>
        <v/>
      </c>
      <c r="E956" s="0" t="str">
        <f aca="false">IF(OR(D956="",D956=D957),"",ROW())</f>
        <v/>
      </c>
      <c r="F956" s="0" t="str">
        <f aca="false">IF(OR(Inventaires!H957="",Rapport!A$2&lt;&gt;Inventaires!H957),"",Inventaires!I957)</f>
        <v/>
      </c>
      <c r="G956" s="0" t="str">
        <f aca="false">IF(F956="","",ROW())</f>
        <v/>
      </c>
      <c r="H956" s="0" t="str">
        <f aca="false">IF(OR(F956&lt;&gt;Rapport!$C$1,F956=""),"",ROW())</f>
        <v/>
      </c>
      <c r="I956" s="17" t="str">
        <f aca="true">IF(ROW()-1&lt;=H$1,INDIRECT("Inventaires!d"&amp;SMALL(H$2:H$1000,ROW()-1)+1,1),"")</f>
        <v/>
      </c>
    </row>
    <row r="957" customFormat="false" ht="13.8" hidden="false" customHeight="false" outlineLevel="0" collapsed="false">
      <c r="B957" s="14" t="str">
        <f aca="true">IF(ROW()-1&lt;=G$1,INDIRECT("LD!I"&amp;SMALL(G$2:G$1000,ROW()-1),1),"")</f>
        <v/>
      </c>
      <c r="D957" s="17" t="str">
        <f aca="false">IF(Inventaires!H958="","",Inventaires!H958)</f>
        <v/>
      </c>
      <c r="E957" s="0" t="str">
        <f aca="false">IF(OR(D957="",D957=D958),"",ROW())</f>
        <v/>
      </c>
      <c r="F957" s="0" t="str">
        <f aca="false">IF(OR(Inventaires!H958="",Rapport!A$2&lt;&gt;Inventaires!H958),"",Inventaires!I958)</f>
        <v/>
      </c>
      <c r="G957" s="0" t="str">
        <f aca="false">IF(F957="","",ROW())</f>
        <v/>
      </c>
      <c r="H957" s="0" t="str">
        <f aca="false">IF(OR(F957&lt;&gt;Rapport!$C$1,F957=""),"",ROW())</f>
        <v/>
      </c>
      <c r="I957" s="17" t="str">
        <f aca="true">IF(ROW()-1&lt;=H$1,INDIRECT("Inventaires!d"&amp;SMALL(H$2:H$1000,ROW()-1)+1,1),"")</f>
        <v/>
      </c>
    </row>
    <row r="958" customFormat="false" ht="13.8" hidden="false" customHeight="false" outlineLevel="0" collapsed="false">
      <c r="B958" s="14" t="str">
        <f aca="true">IF(ROW()-1&lt;=G$1,INDIRECT("LD!I"&amp;SMALL(G$2:G$1000,ROW()-1),1),"")</f>
        <v/>
      </c>
      <c r="D958" s="17" t="str">
        <f aca="false">IF(Inventaires!H959="","",Inventaires!H959)</f>
        <v/>
      </c>
      <c r="E958" s="0" t="str">
        <f aca="false">IF(OR(D958="",D958=D959),"",ROW())</f>
        <v/>
      </c>
      <c r="F958" s="0" t="str">
        <f aca="false">IF(OR(Inventaires!H959="",Rapport!A$2&lt;&gt;Inventaires!H959),"",Inventaires!I959)</f>
        <v/>
      </c>
      <c r="G958" s="0" t="str">
        <f aca="false">IF(F958="","",ROW())</f>
        <v/>
      </c>
      <c r="H958" s="0" t="str">
        <f aca="false">IF(OR(F958&lt;&gt;Rapport!$C$1,F958=""),"",ROW())</f>
        <v/>
      </c>
      <c r="I958" s="17" t="str">
        <f aca="true">IF(ROW()-1&lt;=H$1,INDIRECT("Inventaires!d"&amp;SMALL(H$2:H$1000,ROW()-1)+1,1),"")</f>
        <v/>
      </c>
    </row>
    <row r="959" customFormat="false" ht="13.8" hidden="false" customHeight="false" outlineLevel="0" collapsed="false">
      <c r="B959" s="14" t="str">
        <f aca="true">IF(ROW()-1&lt;=G$1,INDIRECT("LD!I"&amp;SMALL(G$2:G$1000,ROW()-1),1),"")</f>
        <v/>
      </c>
      <c r="D959" s="17" t="str">
        <f aca="false">IF(Inventaires!H960="","",Inventaires!H960)</f>
        <v/>
      </c>
      <c r="E959" s="0" t="str">
        <f aca="false">IF(OR(D959="",D959=D960),"",ROW())</f>
        <v/>
      </c>
      <c r="F959" s="0" t="str">
        <f aca="false">IF(OR(Inventaires!H960="",Rapport!A$2&lt;&gt;Inventaires!H960),"",Inventaires!I960)</f>
        <v/>
      </c>
      <c r="G959" s="0" t="str">
        <f aca="false">IF(F959="","",ROW())</f>
        <v/>
      </c>
      <c r="H959" s="0" t="str">
        <f aca="false">IF(OR(F959&lt;&gt;Rapport!$C$1,F959=""),"",ROW())</f>
        <v/>
      </c>
      <c r="I959" s="17" t="str">
        <f aca="true">IF(ROW()-1&lt;=H$1,INDIRECT("Inventaires!d"&amp;SMALL(H$2:H$1000,ROW()-1)+1,1),"")</f>
        <v/>
      </c>
    </row>
    <row r="960" customFormat="false" ht="13.8" hidden="false" customHeight="false" outlineLevel="0" collapsed="false">
      <c r="B960" s="14" t="str">
        <f aca="true">IF(ROW()-1&lt;=G$1,INDIRECT("LD!I"&amp;SMALL(G$2:G$1000,ROW()-1),1),"")</f>
        <v/>
      </c>
      <c r="D960" s="17" t="str">
        <f aca="false">IF(Inventaires!H961="","",Inventaires!H961)</f>
        <v/>
      </c>
      <c r="E960" s="0" t="str">
        <f aca="false">IF(OR(D960="",D960=D961),"",ROW())</f>
        <v/>
      </c>
      <c r="F960" s="0" t="str">
        <f aca="false">IF(OR(Inventaires!H961="",Rapport!A$2&lt;&gt;Inventaires!H961),"",Inventaires!I961)</f>
        <v/>
      </c>
      <c r="G960" s="0" t="str">
        <f aca="false">IF(F960="","",ROW())</f>
        <v/>
      </c>
      <c r="H960" s="0" t="str">
        <f aca="false">IF(OR(F960&lt;&gt;Rapport!$C$1,F960=""),"",ROW())</f>
        <v/>
      </c>
      <c r="I960" s="17" t="str">
        <f aca="true">IF(ROW()-1&lt;=H$1,INDIRECT("Inventaires!d"&amp;SMALL(H$2:H$1000,ROW()-1)+1,1),"")</f>
        <v/>
      </c>
    </row>
    <row r="961" customFormat="false" ht="13.8" hidden="false" customHeight="false" outlineLevel="0" collapsed="false">
      <c r="B961" s="14" t="str">
        <f aca="true">IF(ROW()-1&lt;=G$1,INDIRECT("LD!I"&amp;SMALL(G$2:G$1000,ROW()-1),1),"")</f>
        <v/>
      </c>
      <c r="D961" s="17" t="str">
        <f aca="false">IF(Inventaires!H962="","",Inventaires!H962)</f>
        <v/>
      </c>
      <c r="E961" s="0" t="str">
        <f aca="false">IF(OR(D961="",D961=D962),"",ROW())</f>
        <v/>
      </c>
      <c r="F961" s="0" t="str">
        <f aca="false">IF(OR(Inventaires!H962="",Rapport!A$2&lt;&gt;Inventaires!H962),"",Inventaires!I962)</f>
        <v/>
      </c>
      <c r="G961" s="0" t="str">
        <f aca="false">IF(F961="","",ROW())</f>
        <v/>
      </c>
      <c r="H961" s="0" t="str">
        <f aca="false">IF(OR(F961&lt;&gt;Rapport!$C$1,F961=""),"",ROW())</f>
        <v/>
      </c>
      <c r="I961" s="17" t="str">
        <f aca="true">IF(ROW()-1&lt;=H$1,INDIRECT("Inventaires!d"&amp;SMALL(H$2:H$1000,ROW()-1)+1,1),"")</f>
        <v/>
      </c>
    </row>
    <row r="962" customFormat="false" ht="13.8" hidden="false" customHeight="false" outlineLevel="0" collapsed="false">
      <c r="B962" s="14" t="str">
        <f aca="true">IF(ROW()-1&lt;=G$1,INDIRECT("LD!I"&amp;SMALL(G$2:G$1000,ROW()-1),1),"")</f>
        <v/>
      </c>
      <c r="D962" s="17" t="str">
        <f aca="false">IF(Inventaires!H963="","",Inventaires!H963)</f>
        <v/>
      </c>
      <c r="E962" s="0" t="str">
        <f aca="false">IF(OR(D962="",D962=D963),"",ROW())</f>
        <v/>
      </c>
      <c r="F962" s="0" t="str">
        <f aca="false">IF(OR(Inventaires!H963="",Rapport!A$2&lt;&gt;Inventaires!H963),"",Inventaires!I963)</f>
        <v/>
      </c>
      <c r="G962" s="0" t="str">
        <f aca="false">IF(F962="","",ROW())</f>
        <v/>
      </c>
      <c r="H962" s="0" t="str">
        <f aca="false">IF(OR(F962&lt;&gt;Rapport!$C$1,F962=""),"",ROW())</f>
        <v/>
      </c>
      <c r="I962" s="17" t="str">
        <f aca="true">IF(ROW()-1&lt;=H$1,INDIRECT("Inventaires!d"&amp;SMALL(H$2:H$1000,ROW()-1)+1,1),"")</f>
        <v/>
      </c>
    </row>
    <row r="963" customFormat="false" ht="13.8" hidden="false" customHeight="false" outlineLevel="0" collapsed="false">
      <c r="B963" s="14" t="str">
        <f aca="true">IF(ROW()-1&lt;=G$1,INDIRECT("LD!I"&amp;SMALL(G$2:G$1000,ROW()-1),1),"")</f>
        <v/>
      </c>
      <c r="D963" s="17" t="str">
        <f aca="false">IF(Inventaires!H964="","",Inventaires!H964)</f>
        <v/>
      </c>
      <c r="E963" s="0" t="str">
        <f aca="false">IF(OR(D963="",D963=D964),"",ROW())</f>
        <v/>
      </c>
      <c r="F963" s="0" t="str">
        <f aca="false">IF(OR(Inventaires!H964="",Rapport!A$2&lt;&gt;Inventaires!H964),"",Inventaires!I964)</f>
        <v/>
      </c>
      <c r="G963" s="0" t="str">
        <f aca="false">IF(F963="","",ROW())</f>
        <v/>
      </c>
      <c r="H963" s="0" t="str">
        <f aca="false">IF(OR(F963&lt;&gt;Rapport!$C$1,F963=""),"",ROW())</f>
        <v/>
      </c>
      <c r="I963" s="17" t="str">
        <f aca="true">IF(ROW()-1&lt;=H$1,INDIRECT("Inventaires!d"&amp;SMALL(H$2:H$1000,ROW()-1)+1,1),"")</f>
        <v/>
      </c>
    </row>
    <row r="964" customFormat="false" ht="13.8" hidden="false" customHeight="false" outlineLevel="0" collapsed="false">
      <c r="B964" s="14" t="str">
        <f aca="true">IF(ROW()-1&lt;=G$1,INDIRECT("LD!I"&amp;SMALL(G$2:G$1000,ROW()-1),1),"")</f>
        <v/>
      </c>
      <c r="D964" s="17" t="str">
        <f aca="false">IF(Inventaires!H965="","",Inventaires!H965)</f>
        <v/>
      </c>
      <c r="E964" s="0" t="str">
        <f aca="false">IF(OR(D964="",D964=D965),"",ROW())</f>
        <v/>
      </c>
      <c r="F964" s="0" t="str">
        <f aca="false">IF(OR(Inventaires!H965="",Rapport!A$2&lt;&gt;Inventaires!H965),"",Inventaires!I965)</f>
        <v/>
      </c>
      <c r="G964" s="0" t="str">
        <f aca="false">IF(F964="","",ROW())</f>
        <v/>
      </c>
      <c r="H964" s="0" t="str">
        <f aca="false">IF(OR(F964&lt;&gt;Rapport!$C$1,F964=""),"",ROW())</f>
        <v/>
      </c>
      <c r="I964" s="17" t="str">
        <f aca="true">IF(ROW()-1&lt;=H$1,INDIRECT("Inventaires!d"&amp;SMALL(H$2:H$1000,ROW()-1)+1,1),"")</f>
        <v/>
      </c>
    </row>
    <row r="965" customFormat="false" ht="13.8" hidden="false" customHeight="false" outlineLevel="0" collapsed="false">
      <c r="B965" s="14" t="str">
        <f aca="true">IF(ROW()-1&lt;=G$1,INDIRECT("LD!I"&amp;SMALL(G$2:G$1000,ROW()-1),1),"")</f>
        <v/>
      </c>
      <c r="D965" s="17" t="str">
        <f aca="false">IF(Inventaires!H966="","",Inventaires!H966)</f>
        <v/>
      </c>
      <c r="E965" s="0" t="str">
        <f aca="false">IF(OR(D965="",D965=D966),"",ROW())</f>
        <v/>
      </c>
      <c r="F965" s="0" t="str">
        <f aca="false">IF(OR(Inventaires!H966="",Rapport!A$2&lt;&gt;Inventaires!H966),"",Inventaires!I966)</f>
        <v/>
      </c>
      <c r="G965" s="0" t="str">
        <f aca="false">IF(F965="","",ROW())</f>
        <v/>
      </c>
      <c r="H965" s="0" t="str">
        <f aca="false">IF(OR(F965&lt;&gt;Rapport!$C$1,F965=""),"",ROW())</f>
        <v/>
      </c>
      <c r="I965" s="17" t="str">
        <f aca="true">IF(ROW()-1&lt;=H$1,INDIRECT("Inventaires!d"&amp;SMALL(H$2:H$1000,ROW()-1)+1,1),"")</f>
        <v/>
      </c>
    </row>
    <row r="966" customFormat="false" ht="13.8" hidden="false" customHeight="false" outlineLevel="0" collapsed="false">
      <c r="B966" s="14" t="str">
        <f aca="true">IF(ROW()-1&lt;=G$1,INDIRECT("LD!I"&amp;SMALL(G$2:G$1000,ROW()-1),1),"")</f>
        <v/>
      </c>
      <c r="D966" s="17" t="str">
        <f aca="false">IF(Inventaires!H967="","",Inventaires!H967)</f>
        <v/>
      </c>
      <c r="E966" s="0" t="str">
        <f aca="false">IF(OR(D966="",D966=D967),"",ROW())</f>
        <v/>
      </c>
      <c r="F966" s="0" t="str">
        <f aca="false">IF(OR(Inventaires!H967="",Rapport!A$2&lt;&gt;Inventaires!H967),"",Inventaires!I967)</f>
        <v/>
      </c>
      <c r="G966" s="0" t="str">
        <f aca="false">IF(F966="","",ROW())</f>
        <v/>
      </c>
      <c r="H966" s="0" t="str">
        <f aca="false">IF(OR(F966&lt;&gt;Rapport!$C$1,F966=""),"",ROW())</f>
        <v/>
      </c>
      <c r="I966" s="17" t="str">
        <f aca="true">IF(ROW()-1&lt;=H$1,INDIRECT("Inventaires!d"&amp;SMALL(H$2:H$1000,ROW()-1)+1,1),"")</f>
        <v/>
      </c>
    </row>
    <row r="967" customFormat="false" ht="13.8" hidden="false" customHeight="false" outlineLevel="0" collapsed="false">
      <c r="B967" s="14" t="str">
        <f aca="true">IF(ROW()-1&lt;=G$1,INDIRECT("LD!I"&amp;SMALL(G$2:G$1000,ROW()-1),1),"")</f>
        <v/>
      </c>
      <c r="D967" s="17" t="str">
        <f aca="false">IF(Inventaires!H968="","",Inventaires!H968)</f>
        <v/>
      </c>
      <c r="E967" s="0" t="str">
        <f aca="false">IF(OR(D967="",D967=D968),"",ROW())</f>
        <v/>
      </c>
      <c r="F967" s="0" t="str">
        <f aca="false">IF(OR(Inventaires!H968="",Rapport!A$2&lt;&gt;Inventaires!H968),"",Inventaires!I968)</f>
        <v/>
      </c>
      <c r="G967" s="0" t="str">
        <f aca="false">IF(F967="","",ROW())</f>
        <v/>
      </c>
      <c r="H967" s="0" t="str">
        <f aca="false">IF(OR(F967&lt;&gt;Rapport!$C$1,F967=""),"",ROW())</f>
        <v/>
      </c>
      <c r="I967" s="17" t="str">
        <f aca="true">IF(ROW()-1&lt;=H$1,INDIRECT("Inventaires!d"&amp;SMALL(H$2:H$1000,ROW()-1)+1,1),"")</f>
        <v/>
      </c>
    </row>
    <row r="968" customFormat="false" ht="13.8" hidden="false" customHeight="false" outlineLevel="0" collapsed="false">
      <c r="B968" s="14" t="str">
        <f aca="true">IF(ROW()-1&lt;=G$1,INDIRECT("LD!I"&amp;SMALL(G$2:G$1000,ROW()-1),1),"")</f>
        <v/>
      </c>
      <c r="D968" s="17" t="str">
        <f aca="false">IF(Inventaires!H969="","",Inventaires!H969)</f>
        <v/>
      </c>
      <c r="E968" s="0" t="str">
        <f aca="false">IF(OR(D968="",D968=D969),"",ROW())</f>
        <v/>
      </c>
      <c r="F968" s="0" t="str">
        <f aca="false">IF(OR(Inventaires!H969="",Rapport!A$2&lt;&gt;Inventaires!H969),"",Inventaires!I969)</f>
        <v/>
      </c>
      <c r="G968" s="0" t="str">
        <f aca="false">IF(F968="","",ROW())</f>
        <v/>
      </c>
      <c r="H968" s="0" t="str">
        <f aca="false">IF(OR(F968&lt;&gt;Rapport!$C$1,F968=""),"",ROW())</f>
        <v/>
      </c>
      <c r="I968" s="17" t="str">
        <f aca="true">IF(ROW()-1&lt;=H$1,INDIRECT("Inventaires!d"&amp;SMALL(H$2:H$1000,ROW()-1)+1,1),"")</f>
        <v/>
      </c>
    </row>
    <row r="969" customFormat="false" ht="13.8" hidden="false" customHeight="false" outlineLevel="0" collapsed="false">
      <c r="B969" s="14" t="str">
        <f aca="true">IF(ROW()-1&lt;=G$1,INDIRECT("LD!I"&amp;SMALL(G$2:G$1000,ROW()-1),1),"")</f>
        <v/>
      </c>
      <c r="D969" s="17" t="str">
        <f aca="false">IF(Inventaires!H970="","",Inventaires!H970)</f>
        <v/>
      </c>
      <c r="E969" s="0" t="str">
        <f aca="false">IF(OR(D969="",D969=D970),"",ROW())</f>
        <v/>
      </c>
      <c r="F969" s="0" t="str">
        <f aca="false">IF(OR(Inventaires!H970="",Rapport!A$2&lt;&gt;Inventaires!H970),"",Inventaires!I970)</f>
        <v/>
      </c>
      <c r="G969" s="0" t="str">
        <f aca="false">IF(F969="","",ROW())</f>
        <v/>
      </c>
      <c r="H969" s="0" t="str">
        <f aca="false">IF(OR(F969&lt;&gt;Rapport!$C$1,F969=""),"",ROW())</f>
        <v/>
      </c>
      <c r="I969" s="17" t="str">
        <f aca="true">IF(ROW()-1&lt;=H$1,INDIRECT("Inventaires!d"&amp;SMALL(H$2:H$1000,ROW()-1)+1,1),"")</f>
        <v/>
      </c>
    </row>
    <row r="970" customFormat="false" ht="13.8" hidden="false" customHeight="false" outlineLevel="0" collapsed="false">
      <c r="B970" s="14" t="str">
        <f aca="true">IF(ROW()-1&lt;=G$1,INDIRECT("LD!I"&amp;SMALL(G$2:G$1000,ROW()-1),1),"")</f>
        <v/>
      </c>
      <c r="D970" s="17" t="str">
        <f aca="false">IF(Inventaires!H971="","",Inventaires!H971)</f>
        <v/>
      </c>
      <c r="E970" s="0" t="str">
        <f aca="false">IF(OR(D970="",D970=D971),"",ROW())</f>
        <v/>
      </c>
      <c r="F970" s="0" t="str">
        <f aca="false">IF(OR(Inventaires!H971="",Rapport!A$2&lt;&gt;Inventaires!H971),"",Inventaires!I971)</f>
        <v/>
      </c>
      <c r="G970" s="0" t="str">
        <f aca="false">IF(F970="","",ROW())</f>
        <v/>
      </c>
      <c r="H970" s="0" t="str">
        <f aca="false">IF(OR(F970&lt;&gt;Rapport!$C$1,F970=""),"",ROW())</f>
        <v/>
      </c>
      <c r="I970" s="17" t="str">
        <f aca="true">IF(ROW()-1&lt;=H$1,INDIRECT("Inventaires!d"&amp;SMALL(H$2:H$1000,ROW()-1)+1,1),"")</f>
        <v/>
      </c>
    </row>
    <row r="971" customFormat="false" ht="13.8" hidden="false" customHeight="false" outlineLevel="0" collapsed="false">
      <c r="B971" s="14" t="str">
        <f aca="true">IF(ROW()-1&lt;=G$1,INDIRECT("LD!I"&amp;SMALL(G$2:G$1000,ROW()-1),1),"")</f>
        <v/>
      </c>
      <c r="D971" s="17" t="str">
        <f aca="false">IF(Inventaires!H972="","",Inventaires!H972)</f>
        <v/>
      </c>
      <c r="E971" s="0" t="str">
        <f aca="false">IF(OR(D971="",D971=D972),"",ROW())</f>
        <v/>
      </c>
      <c r="F971" s="0" t="str">
        <f aca="false">IF(OR(Inventaires!H972="",Rapport!A$2&lt;&gt;Inventaires!H972),"",Inventaires!I972)</f>
        <v/>
      </c>
      <c r="G971" s="0" t="str">
        <f aca="false">IF(F971="","",ROW())</f>
        <v/>
      </c>
      <c r="H971" s="0" t="str">
        <f aca="false">IF(OR(F971&lt;&gt;Rapport!$C$1,F971=""),"",ROW())</f>
        <v/>
      </c>
      <c r="I971" s="17" t="str">
        <f aca="true">IF(ROW()-1&lt;=H$1,INDIRECT("Inventaires!d"&amp;SMALL(H$2:H$1000,ROW()-1)+1,1),"")</f>
        <v/>
      </c>
    </row>
    <row r="972" customFormat="false" ht="13.8" hidden="false" customHeight="false" outlineLevel="0" collapsed="false">
      <c r="B972" s="14" t="str">
        <f aca="true">IF(ROW()-1&lt;=G$1,INDIRECT("LD!I"&amp;SMALL(G$2:G$1000,ROW()-1),1),"")</f>
        <v/>
      </c>
      <c r="D972" s="17" t="str">
        <f aca="false">IF(Inventaires!H973="","",Inventaires!H973)</f>
        <v/>
      </c>
      <c r="E972" s="0" t="str">
        <f aca="false">IF(OR(D972="",D972=D973),"",ROW())</f>
        <v/>
      </c>
      <c r="F972" s="0" t="str">
        <f aca="false">IF(OR(Inventaires!H973="",Rapport!A$2&lt;&gt;Inventaires!H973),"",Inventaires!I973)</f>
        <v/>
      </c>
      <c r="G972" s="0" t="str">
        <f aca="false">IF(F972="","",ROW())</f>
        <v/>
      </c>
      <c r="H972" s="0" t="str">
        <f aca="false">IF(OR(F972&lt;&gt;Rapport!$C$1,F972=""),"",ROW())</f>
        <v/>
      </c>
      <c r="I972" s="17" t="str">
        <f aca="true">IF(ROW()-1&lt;=H$1,INDIRECT("Inventaires!d"&amp;SMALL(H$2:H$1000,ROW()-1)+1,1),"")</f>
        <v/>
      </c>
    </row>
    <row r="973" customFormat="false" ht="13.8" hidden="false" customHeight="false" outlineLevel="0" collapsed="false">
      <c r="B973" s="14" t="str">
        <f aca="true">IF(ROW()-1&lt;=G$1,INDIRECT("LD!I"&amp;SMALL(G$2:G$1000,ROW()-1),1),"")</f>
        <v/>
      </c>
      <c r="D973" s="17" t="str">
        <f aca="false">IF(Inventaires!H974="","",Inventaires!H974)</f>
        <v/>
      </c>
      <c r="E973" s="0" t="str">
        <f aca="false">IF(OR(D973="",D973=D974),"",ROW())</f>
        <v/>
      </c>
      <c r="F973" s="0" t="str">
        <f aca="false">IF(OR(Inventaires!H974="",Rapport!A$2&lt;&gt;Inventaires!H974),"",Inventaires!I974)</f>
        <v/>
      </c>
      <c r="G973" s="0" t="str">
        <f aca="false">IF(F973="","",ROW())</f>
        <v/>
      </c>
      <c r="H973" s="0" t="str">
        <f aca="false">IF(OR(F973&lt;&gt;Rapport!$C$1,F973=""),"",ROW())</f>
        <v/>
      </c>
      <c r="I973" s="17" t="str">
        <f aca="true">IF(ROW()-1&lt;=H$1,INDIRECT("Inventaires!d"&amp;SMALL(H$2:H$1000,ROW()-1)+1,1),"")</f>
        <v/>
      </c>
    </row>
    <row r="974" customFormat="false" ht="13.8" hidden="false" customHeight="false" outlineLevel="0" collapsed="false">
      <c r="B974" s="14" t="str">
        <f aca="true">IF(ROW()-1&lt;=G$1,INDIRECT("LD!I"&amp;SMALL(G$2:G$1000,ROW()-1),1),"")</f>
        <v/>
      </c>
      <c r="D974" s="17" t="str">
        <f aca="false">IF(Inventaires!H975="","",Inventaires!H975)</f>
        <v/>
      </c>
      <c r="E974" s="0" t="str">
        <f aca="false">IF(OR(D974="",D974=D975),"",ROW())</f>
        <v/>
      </c>
      <c r="F974" s="0" t="str">
        <f aca="false">IF(OR(Inventaires!H975="",Rapport!A$2&lt;&gt;Inventaires!H975),"",Inventaires!I975)</f>
        <v/>
      </c>
      <c r="G974" s="0" t="str">
        <f aca="false">IF(F974="","",ROW())</f>
        <v/>
      </c>
      <c r="H974" s="0" t="str">
        <f aca="false">IF(OR(F974&lt;&gt;Rapport!$C$1,F974=""),"",ROW())</f>
        <v/>
      </c>
      <c r="I974" s="17" t="str">
        <f aca="true">IF(ROW()-1&lt;=H$1,INDIRECT("Inventaires!d"&amp;SMALL(H$2:H$1000,ROW()-1)+1,1),"")</f>
        <v/>
      </c>
    </row>
    <row r="975" customFormat="false" ht="13.8" hidden="false" customHeight="false" outlineLevel="0" collapsed="false">
      <c r="B975" s="14" t="str">
        <f aca="true">IF(ROW()-1&lt;=G$1,INDIRECT("LD!I"&amp;SMALL(G$2:G$1000,ROW()-1),1),"")</f>
        <v/>
      </c>
      <c r="D975" s="17" t="str">
        <f aca="false">IF(Inventaires!H976="","",Inventaires!H976)</f>
        <v/>
      </c>
      <c r="E975" s="0" t="str">
        <f aca="false">IF(OR(D975="",D975=D976),"",ROW())</f>
        <v/>
      </c>
      <c r="F975" s="0" t="str">
        <f aca="false">IF(OR(Inventaires!H976="",Rapport!A$2&lt;&gt;Inventaires!H976),"",Inventaires!I976)</f>
        <v/>
      </c>
      <c r="G975" s="0" t="str">
        <f aca="false">IF(F975="","",ROW())</f>
        <v/>
      </c>
      <c r="H975" s="0" t="str">
        <f aca="false">IF(OR(F975&lt;&gt;Rapport!$C$1,F975=""),"",ROW())</f>
        <v/>
      </c>
      <c r="I975" s="17" t="str">
        <f aca="true">IF(ROW()-1&lt;=H$1,INDIRECT("Inventaires!d"&amp;SMALL(H$2:H$1000,ROW()-1)+1,1),"")</f>
        <v/>
      </c>
    </row>
    <row r="976" customFormat="false" ht="13.8" hidden="false" customHeight="false" outlineLevel="0" collapsed="false">
      <c r="B976" s="14" t="str">
        <f aca="true">IF(ROW()-1&lt;=G$1,INDIRECT("LD!I"&amp;SMALL(G$2:G$1000,ROW()-1),1),"")</f>
        <v/>
      </c>
      <c r="D976" s="17" t="str">
        <f aca="false">IF(Inventaires!H977="","",Inventaires!H977)</f>
        <v/>
      </c>
      <c r="E976" s="0" t="str">
        <f aca="false">IF(OR(D976="",D976=D977),"",ROW())</f>
        <v/>
      </c>
      <c r="F976" s="0" t="str">
        <f aca="false">IF(OR(Inventaires!H977="",Rapport!A$2&lt;&gt;Inventaires!H977),"",Inventaires!I977)</f>
        <v/>
      </c>
      <c r="G976" s="0" t="str">
        <f aca="false">IF(F976="","",ROW())</f>
        <v/>
      </c>
      <c r="H976" s="0" t="str">
        <f aca="false">IF(OR(F976&lt;&gt;Rapport!$C$1,F976=""),"",ROW())</f>
        <v/>
      </c>
      <c r="I976" s="17" t="str">
        <f aca="true">IF(ROW()-1&lt;=H$1,INDIRECT("Inventaires!d"&amp;SMALL(H$2:H$1000,ROW()-1)+1,1),"")</f>
        <v/>
      </c>
    </row>
    <row r="977" customFormat="false" ht="13.8" hidden="false" customHeight="false" outlineLevel="0" collapsed="false">
      <c r="B977" s="14" t="str">
        <f aca="true">IF(ROW()-1&lt;=G$1,INDIRECT("LD!I"&amp;SMALL(G$2:G$1000,ROW()-1),1),"")</f>
        <v/>
      </c>
      <c r="D977" s="17" t="str">
        <f aca="false">IF(Inventaires!H978="","",Inventaires!H978)</f>
        <v/>
      </c>
      <c r="E977" s="0" t="str">
        <f aca="false">IF(OR(D977="",D977=D978),"",ROW())</f>
        <v/>
      </c>
      <c r="F977" s="0" t="str">
        <f aca="false">IF(OR(Inventaires!H978="",Rapport!A$2&lt;&gt;Inventaires!H978),"",Inventaires!I978)</f>
        <v/>
      </c>
      <c r="G977" s="0" t="str">
        <f aca="false">IF(F977="","",ROW())</f>
        <v/>
      </c>
      <c r="H977" s="0" t="str">
        <f aca="false">IF(OR(F977&lt;&gt;Rapport!$C$1,F977=""),"",ROW())</f>
        <v/>
      </c>
      <c r="I977" s="17" t="str">
        <f aca="true">IF(ROW()-1&lt;=H$1,INDIRECT("Inventaires!d"&amp;SMALL(H$2:H$1000,ROW()-1)+1,1),"")</f>
        <v/>
      </c>
    </row>
    <row r="978" customFormat="false" ht="13.8" hidden="false" customHeight="false" outlineLevel="0" collapsed="false">
      <c r="B978" s="14" t="str">
        <f aca="true">IF(ROW()-1&lt;=G$1,INDIRECT("LD!I"&amp;SMALL(G$2:G$1000,ROW()-1),1),"")</f>
        <v/>
      </c>
      <c r="D978" s="17" t="str">
        <f aca="false">IF(Inventaires!H979="","",Inventaires!H979)</f>
        <v/>
      </c>
      <c r="E978" s="0" t="str">
        <f aca="false">IF(OR(D978="",D978=D979),"",ROW())</f>
        <v/>
      </c>
      <c r="F978" s="0" t="str">
        <f aca="false">IF(OR(Inventaires!H979="",Rapport!A$2&lt;&gt;Inventaires!H979),"",Inventaires!I979)</f>
        <v/>
      </c>
      <c r="G978" s="0" t="str">
        <f aca="false">IF(F978="","",ROW())</f>
        <v/>
      </c>
      <c r="H978" s="0" t="str">
        <f aca="false">IF(OR(F978&lt;&gt;Rapport!$C$1,F978=""),"",ROW())</f>
        <v/>
      </c>
      <c r="I978" s="17" t="str">
        <f aca="true">IF(ROW()-1&lt;=H$1,INDIRECT("Inventaires!d"&amp;SMALL(H$2:H$1000,ROW()-1)+1,1),"")</f>
        <v/>
      </c>
    </row>
    <row r="979" customFormat="false" ht="13.8" hidden="false" customHeight="false" outlineLevel="0" collapsed="false">
      <c r="B979" s="14" t="str">
        <f aca="true">IF(ROW()-1&lt;=G$1,INDIRECT("LD!I"&amp;SMALL(G$2:G$1000,ROW()-1),1),"")</f>
        <v/>
      </c>
      <c r="D979" s="17" t="str">
        <f aca="false">IF(Inventaires!H980="","",Inventaires!H980)</f>
        <v/>
      </c>
      <c r="E979" s="0" t="str">
        <f aca="false">IF(OR(D979="",D979=D980),"",ROW())</f>
        <v/>
      </c>
      <c r="F979" s="0" t="str">
        <f aca="false">IF(OR(Inventaires!H980="",Rapport!A$2&lt;&gt;Inventaires!H980),"",Inventaires!I980)</f>
        <v/>
      </c>
      <c r="G979" s="0" t="str">
        <f aca="false">IF(F979="","",ROW())</f>
        <v/>
      </c>
      <c r="H979" s="0" t="str">
        <f aca="false">IF(OR(F979&lt;&gt;Rapport!$C$1,F979=""),"",ROW())</f>
        <v/>
      </c>
      <c r="I979" s="17" t="str">
        <f aca="true">IF(ROW()-1&lt;=H$1,INDIRECT("Inventaires!d"&amp;SMALL(H$2:H$1000,ROW()-1)+1,1),"")</f>
        <v/>
      </c>
    </row>
    <row r="980" customFormat="false" ht="13.8" hidden="false" customHeight="false" outlineLevel="0" collapsed="false">
      <c r="B980" s="14" t="str">
        <f aca="true">IF(ROW()-1&lt;=G$1,INDIRECT("LD!I"&amp;SMALL(G$2:G$1000,ROW()-1),1),"")</f>
        <v/>
      </c>
      <c r="D980" s="17" t="str">
        <f aca="false">IF(Inventaires!H981="","",Inventaires!H981)</f>
        <v/>
      </c>
      <c r="E980" s="0" t="str">
        <f aca="false">IF(OR(D980="",D980=D981),"",ROW())</f>
        <v/>
      </c>
      <c r="F980" s="0" t="str">
        <f aca="false">IF(OR(Inventaires!H981="",Rapport!A$2&lt;&gt;Inventaires!H981),"",Inventaires!I981)</f>
        <v/>
      </c>
      <c r="G980" s="0" t="str">
        <f aca="false">IF(F980="","",ROW())</f>
        <v/>
      </c>
      <c r="H980" s="0" t="str">
        <f aca="false">IF(OR(F980&lt;&gt;Rapport!$C$1,F980=""),"",ROW())</f>
        <v/>
      </c>
      <c r="I980" s="17" t="str">
        <f aca="true">IF(ROW()-1&lt;=H$1,INDIRECT("Inventaires!d"&amp;SMALL(H$2:H$1000,ROW()-1)+1,1),"")</f>
        <v/>
      </c>
    </row>
    <row r="981" customFormat="false" ht="13.8" hidden="false" customHeight="false" outlineLevel="0" collapsed="false">
      <c r="B981" s="14" t="str">
        <f aca="true">IF(ROW()-1&lt;=G$1,INDIRECT("LD!I"&amp;SMALL(G$2:G$1000,ROW()-1),1),"")</f>
        <v/>
      </c>
      <c r="D981" s="17" t="str">
        <f aca="false">IF(Inventaires!H982="","",Inventaires!H982)</f>
        <v/>
      </c>
      <c r="E981" s="0" t="str">
        <f aca="false">IF(OR(D981="",D981=D982),"",ROW())</f>
        <v/>
      </c>
      <c r="F981" s="0" t="str">
        <f aca="false">IF(OR(Inventaires!H982="",Rapport!A$2&lt;&gt;Inventaires!H982),"",Inventaires!I982)</f>
        <v/>
      </c>
      <c r="G981" s="0" t="str">
        <f aca="false">IF(F981="","",ROW())</f>
        <v/>
      </c>
      <c r="H981" s="0" t="str">
        <f aca="false">IF(OR(F981&lt;&gt;Rapport!$C$1,F981=""),"",ROW())</f>
        <v/>
      </c>
      <c r="I981" s="17" t="str">
        <f aca="true">IF(ROW()-1&lt;=H$1,INDIRECT("Inventaires!d"&amp;SMALL(H$2:H$1000,ROW()-1)+1,1),"")</f>
        <v/>
      </c>
    </row>
    <row r="982" customFormat="false" ht="13.8" hidden="false" customHeight="false" outlineLevel="0" collapsed="false">
      <c r="B982" s="14" t="str">
        <f aca="true">IF(ROW()-1&lt;=G$1,INDIRECT("LD!I"&amp;SMALL(G$2:G$1000,ROW()-1),1),"")</f>
        <v/>
      </c>
      <c r="D982" s="17" t="str">
        <f aca="false">IF(Inventaires!H983="","",Inventaires!H983)</f>
        <v/>
      </c>
      <c r="E982" s="0" t="str">
        <f aca="false">IF(OR(D982="",D982=D983),"",ROW())</f>
        <v/>
      </c>
      <c r="F982" s="0" t="str">
        <f aca="false">IF(OR(Inventaires!H983="",Rapport!A$2&lt;&gt;Inventaires!H983),"",Inventaires!I983)</f>
        <v/>
      </c>
      <c r="G982" s="0" t="str">
        <f aca="false">IF(F982="","",ROW())</f>
        <v/>
      </c>
      <c r="H982" s="0" t="str">
        <f aca="false">IF(OR(F982&lt;&gt;Rapport!$C$1,F982=""),"",ROW())</f>
        <v/>
      </c>
      <c r="I982" s="17" t="str">
        <f aca="true">IF(ROW()-1&lt;=H$1,INDIRECT("Inventaires!d"&amp;SMALL(H$2:H$1000,ROW()-1)+1,1),"")</f>
        <v/>
      </c>
    </row>
    <row r="983" customFormat="false" ht="13.8" hidden="false" customHeight="false" outlineLevel="0" collapsed="false">
      <c r="B983" s="14" t="str">
        <f aca="true">IF(ROW()-1&lt;=G$1,INDIRECT("LD!I"&amp;SMALL(G$2:G$1000,ROW()-1),1),"")</f>
        <v/>
      </c>
      <c r="D983" s="17" t="str">
        <f aca="false">IF(Inventaires!H984="","",Inventaires!H984)</f>
        <v/>
      </c>
      <c r="E983" s="0" t="str">
        <f aca="false">IF(OR(D983="",D983=D984),"",ROW())</f>
        <v/>
      </c>
      <c r="F983" s="0" t="str">
        <f aca="false">IF(OR(Inventaires!H984="",Rapport!A$2&lt;&gt;Inventaires!H984),"",Inventaires!I984)</f>
        <v/>
      </c>
      <c r="G983" s="0" t="str">
        <f aca="false">IF(F983="","",ROW())</f>
        <v/>
      </c>
      <c r="H983" s="0" t="str">
        <f aca="false">IF(OR(F983&lt;&gt;Rapport!$C$1,F983=""),"",ROW())</f>
        <v/>
      </c>
      <c r="I983" s="17" t="str">
        <f aca="true">IF(ROW()-1&lt;=H$1,INDIRECT("Inventaires!d"&amp;SMALL(H$2:H$1000,ROW()-1)+1,1),"")</f>
        <v/>
      </c>
    </row>
    <row r="984" customFormat="false" ht="13.8" hidden="false" customHeight="false" outlineLevel="0" collapsed="false">
      <c r="B984" s="14" t="str">
        <f aca="true">IF(ROW()-1&lt;=G$1,INDIRECT("LD!I"&amp;SMALL(G$2:G$1000,ROW()-1),1),"")</f>
        <v/>
      </c>
      <c r="D984" s="17" t="str">
        <f aca="false">IF(Inventaires!H985="","",Inventaires!H985)</f>
        <v/>
      </c>
      <c r="E984" s="0" t="str">
        <f aca="false">IF(OR(D984="",D984=D985),"",ROW())</f>
        <v/>
      </c>
      <c r="F984" s="0" t="str">
        <f aca="false">IF(OR(Inventaires!H985="",Rapport!A$2&lt;&gt;Inventaires!H985),"",Inventaires!I985)</f>
        <v/>
      </c>
      <c r="G984" s="0" t="str">
        <f aca="false">IF(F984="","",ROW())</f>
        <v/>
      </c>
      <c r="H984" s="0" t="str">
        <f aca="false">IF(OR(F984&lt;&gt;Rapport!$C$1,F984=""),"",ROW())</f>
        <v/>
      </c>
      <c r="I984" s="17" t="str">
        <f aca="true">IF(ROW()-1&lt;=H$1,INDIRECT("Inventaires!d"&amp;SMALL(H$2:H$1000,ROW()-1)+1,1),"")</f>
        <v/>
      </c>
    </row>
    <row r="985" customFormat="false" ht="13.8" hidden="false" customHeight="false" outlineLevel="0" collapsed="false">
      <c r="B985" s="14" t="str">
        <f aca="true">IF(ROW()-1&lt;=G$1,INDIRECT("LD!I"&amp;SMALL(G$2:G$1000,ROW()-1),1),"")</f>
        <v/>
      </c>
      <c r="D985" s="17" t="str">
        <f aca="false">IF(Inventaires!H986="","",Inventaires!H986)</f>
        <v/>
      </c>
      <c r="E985" s="0" t="str">
        <f aca="false">IF(OR(D985="",D985=D986),"",ROW())</f>
        <v/>
      </c>
      <c r="F985" s="0" t="str">
        <f aca="false">IF(OR(Inventaires!H986="",Rapport!A$2&lt;&gt;Inventaires!H986),"",Inventaires!I986)</f>
        <v/>
      </c>
      <c r="G985" s="0" t="str">
        <f aca="false">IF(F985="","",ROW())</f>
        <v/>
      </c>
      <c r="H985" s="0" t="str">
        <f aca="false">IF(OR(F985&lt;&gt;Rapport!$C$1,F985=""),"",ROW())</f>
        <v/>
      </c>
      <c r="I985" s="17" t="str">
        <f aca="true">IF(ROW()-1&lt;=H$1,INDIRECT("Inventaires!d"&amp;SMALL(H$2:H$1000,ROW()-1)+1,1),"")</f>
        <v/>
      </c>
    </row>
    <row r="986" customFormat="false" ht="13.8" hidden="false" customHeight="false" outlineLevel="0" collapsed="false">
      <c r="B986" s="14" t="str">
        <f aca="true">IF(ROW()-1&lt;=G$1,INDIRECT("LD!I"&amp;SMALL(G$2:G$1000,ROW()-1),1),"")</f>
        <v/>
      </c>
      <c r="D986" s="17" t="str">
        <f aca="false">IF(Inventaires!H987="","",Inventaires!H987)</f>
        <v/>
      </c>
      <c r="E986" s="0" t="str">
        <f aca="false">IF(OR(D986="",D986=D987),"",ROW())</f>
        <v/>
      </c>
      <c r="F986" s="0" t="str">
        <f aca="false">IF(OR(Inventaires!H987="",Rapport!A$2&lt;&gt;Inventaires!H987),"",Inventaires!I987)</f>
        <v/>
      </c>
      <c r="G986" s="0" t="str">
        <f aca="false">IF(F986="","",ROW())</f>
        <v/>
      </c>
      <c r="H986" s="0" t="str">
        <f aca="false">IF(OR(F986&lt;&gt;Rapport!$C$1,F986=""),"",ROW())</f>
        <v/>
      </c>
      <c r="I986" s="17" t="str">
        <f aca="true">IF(ROW()-1&lt;=H$1,INDIRECT("Inventaires!d"&amp;SMALL(H$2:H$1000,ROW()-1)+1,1),"")</f>
        <v/>
      </c>
    </row>
    <row r="987" customFormat="false" ht="13.8" hidden="false" customHeight="false" outlineLevel="0" collapsed="false">
      <c r="B987" s="14" t="str">
        <f aca="true">IF(ROW()-1&lt;=G$1,INDIRECT("LD!I"&amp;SMALL(G$2:G$1000,ROW()-1),1),"")</f>
        <v/>
      </c>
      <c r="D987" s="17" t="str">
        <f aca="false">IF(Inventaires!H988="","",Inventaires!H988)</f>
        <v/>
      </c>
      <c r="E987" s="0" t="str">
        <f aca="false">IF(OR(D987="",D987=D988),"",ROW())</f>
        <v/>
      </c>
      <c r="F987" s="0" t="str">
        <f aca="false">IF(OR(Inventaires!H988="",Rapport!A$2&lt;&gt;Inventaires!H988),"",Inventaires!I988)</f>
        <v/>
      </c>
      <c r="G987" s="0" t="str">
        <f aca="false">IF(F987="","",ROW())</f>
        <v/>
      </c>
      <c r="H987" s="0" t="str">
        <f aca="false">IF(OR(F987&lt;&gt;Rapport!$C$1,F987=""),"",ROW())</f>
        <v/>
      </c>
      <c r="I987" s="17" t="str">
        <f aca="true">IF(ROW()-1&lt;=H$1,INDIRECT("Inventaires!d"&amp;SMALL(H$2:H$1000,ROW()-1)+1,1),"")</f>
        <v/>
      </c>
    </row>
    <row r="988" customFormat="false" ht="13.8" hidden="false" customHeight="false" outlineLevel="0" collapsed="false">
      <c r="B988" s="14" t="str">
        <f aca="true">IF(ROW()-1&lt;=G$1,INDIRECT("LD!I"&amp;SMALL(G$2:G$1000,ROW()-1),1),"")</f>
        <v/>
      </c>
      <c r="D988" s="17" t="str">
        <f aca="false">IF(Inventaires!H989="","",Inventaires!H989)</f>
        <v/>
      </c>
      <c r="E988" s="0" t="str">
        <f aca="false">IF(OR(D988="",D988=D989),"",ROW())</f>
        <v/>
      </c>
      <c r="F988" s="0" t="str">
        <f aca="false">IF(OR(Inventaires!H989="",Rapport!A$2&lt;&gt;Inventaires!H989),"",Inventaires!I989)</f>
        <v/>
      </c>
      <c r="G988" s="0" t="str">
        <f aca="false">IF(F988="","",ROW())</f>
        <v/>
      </c>
      <c r="H988" s="0" t="str">
        <f aca="false">IF(OR(F988&lt;&gt;Rapport!$C$1,F988=""),"",ROW())</f>
        <v/>
      </c>
      <c r="I988" s="17" t="str">
        <f aca="true">IF(ROW()-1&lt;=H$1,INDIRECT("Inventaires!d"&amp;SMALL(H$2:H$1000,ROW()-1)+1,1),"")</f>
        <v/>
      </c>
    </row>
    <row r="989" customFormat="false" ht="13.8" hidden="false" customHeight="false" outlineLevel="0" collapsed="false">
      <c r="B989" s="14" t="str">
        <f aca="true">IF(ROW()-1&lt;=G$1,INDIRECT("LD!I"&amp;SMALL(G$2:G$1000,ROW()-1),1),"")</f>
        <v/>
      </c>
      <c r="D989" s="17" t="str">
        <f aca="false">IF(Inventaires!H990="","",Inventaires!H990)</f>
        <v/>
      </c>
      <c r="E989" s="0" t="str">
        <f aca="false">IF(OR(D989="",D989=D990),"",ROW())</f>
        <v/>
      </c>
      <c r="F989" s="0" t="str">
        <f aca="false">IF(OR(Inventaires!H990="",Rapport!A$2&lt;&gt;Inventaires!H990),"",Inventaires!I990)</f>
        <v/>
      </c>
      <c r="G989" s="0" t="str">
        <f aca="false">IF(F989="","",ROW())</f>
        <v/>
      </c>
      <c r="H989" s="0" t="str">
        <f aca="false">IF(OR(F989&lt;&gt;Rapport!$C$1,F989=""),"",ROW())</f>
        <v/>
      </c>
      <c r="I989" s="17" t="str">
        <f aca="true">IF(ROW()-1&lt;=H$1,INDIRECT("Inventaires!d"&amp;SMALL(H$2:H$1000,ROW()-1)+1,1),"")</f>
        <v/>
      </c>
    </row>
    <row r="990" customFormat="false" ht="13.8" hidden="false" customHeight="false" outlineLevel="0" collapsed="false">
      <c r="B990" s="14" t="str">
        <f aca="true">IF(ROW()-1&lt;=G$1,INDIRECT("LD!I"&amp;SMALL(G$2:G$1000,ROW()-1),1),"")</f>
        <v/>
      </c>
      <c r="D990" s="17" t="str">
        <f aca="false">IF(Inventaires!H991="","",Inventaires!H991)</f>
        <v/>
      </c>
      <c r="E990" s="0" t="str">
        <f aca="false">IF(OR(D990="",D990=D991),"",ROW())</f>
        <v/>
      </c>
      <c r="F990" s="0" t="str">
        <f aca="false">IF(OR(Inventaires!H991="",Rapport!A$2&lt;&gt;Inventaires!H991),"",Inventaires!I991)</f>
        <v/>
      </c>
      <c r="G990" s="0" t="str">
        <f aca="false">IF(F990="","",ROW())</f>
        <v/>
      </c>
      <c r="H990" s="0" t="str">
        <f aca="false">IF(OR(F990&lt;&gt;Rapport!$C$1,F990=""),"",ROW())</f>
        <v/>
      </c>
      <c r="I990" s="17" t="str">
        <f aca="true">IF(ROW()-1&lt;=H$1,INDIRECT("Inventaires!d"&amp;SMALL(H$2:H$1000,ROW()-1)+1,1),"")</f>
        <v/>
      </c>
    </row>
    <row r="991" customFormat="false" ht="13.8" hidden="false" customHeight="false" outlineLevel="0" collapsed="false">
      <c r="B991" s="14" t="str">
        <f aca="true">IF(ROW()-1&lt;=G$1,INDIRECT("LD!I"&amp;SMALL(G$2:G$1000,ROW()-1),1),"")</f>
        <v/>
      </c>
      <c r="D991" s="17" t="str">
        <f aca="false">IF(Inventaires!H992="","",Inventaires!H992)</f>
        <v/>
      </c>
      <c r="E991" s="0" t="str">
        <f aca="false">IF(OR(D991="",D991=D992),"",ROW())</f>
        <v/>
      </c>
      <c r="F991" s="0" t="str">
        <f aca="false">IF(OR(Inventaires!H992="",Rapport!A$2&lt;&gt;Inventaires!H992),"",Inventaires!I992)</f>
        <v/>
      </c>
      <c r="G991" s="0" t="str">
        <f aca="false">IF(F991="","",ROW())</f>
        <v/>
      </c>
      <c r="H991" s="0" t="str">
        <f aca="false">IF(OR(F991&lt;&gt;Rapport!$C$1,F991=""),"",ROW())</f>
        <v/>
      </c>
      <c r="I991" s="17" t="str">
        <f aca="true">IF(ROW()-1&lt;=H$1,INDIRECT("Inventaires!d"&amp;SMALL(H$2:H$1000,ROW()-1)+1,1),"")</f>
        <v/>
      </c>
    </row>
    <row r="992" customFormat="false" ht="13.8" hidden="false" customHeight="false" outlineLevel="0" collapsed="false">
      <c r="B992" s="14" t="str">
        <f aca="true">IF(ROW()-1&lt;=G$1,INDIRECT("LD!I"&amp;SMALL(G$2:G$1000,ROW()-1),1),"")</f>
        <v/>
      </c>
      <c r="D992" s="17" t="str">
        <f aca="false">IF(Inventaires!H993="","",Inventaires!H993)</f>
        <v/>
      </c>
      <c r="E992" s="0" t="str">
        <f aca="false">IF(OR(D992="",D992=D993),"",ROW())</f>
        <v/>
      </c>
      <c r="F992" s="0" t="str">
        <f aca="false">IF(OR(Inventaires!H993="",Rapport!A$2&lt;&gt;Inventaires!H993),"",Inventaires!I993)</f>
        <v/>
      </c>
      <c r="G992" s="0" t="str">
        <f aca="false">IF(F992="","",ROW())</f>
        <v/>
      </c>
      <c r="H992" s="0" t="str">
        <f aca="false">IF(OR(F992&lt;&gt;Rapport!$C$1,F992=""),"",ROW())</f>
        <v/>
      </c>
      <c r="I992" s="17" t="str">
        <f aca="true">IF(ROW()-1&lt;=H$1,INDIRECT("Inventaires!d"&amp;SMALL(H$2:H$1000,ROW()-1)+1,1),"")</f>
        <v/>
      </c>
    </row>
    <row r="993" customFormat="false" ht="13.8" hidden="false" customHeight="false" outlineLevel="0" collapsed="false">
      <c r="B993" s="14" t="str">
        <f aca="true">IF(ROW()-1&lt;=G$1,INDIRECT("LD!I"&amp;SMALL(G$2:G$1000,ROW()-1),1),"")</f>
        <v/>
      </c>
      <c r="D993" s="17" t="str">
        <f aca="false">IF(Inventaires!H994="","",Inventaires!H994)</f>
        <v/>
      </c>
      <c r="E993" s="0" t="str">
        <f aca="false">IF(OR(D993="",D993=D994),"",ROW())</f>
        <v/>
      </c>
      <c r="F993" s="0" t="str">
        <f aca="false">IF(OR(Inventaires!H994="",Rapport!A$2&lt;&gt;Inventaires!H994),"",Inventaires!I994)</f>
        <v/>
      </c>
      <c r="G993" s="0" t="str">
        <f aca="false">IF(F993="","",ROW())</f>
        <v/>
      </c>
      <c r="H993" s="0" t="str">
        <f aca="false">IF(OR(F993&lt;&gt;Rapport!$C$1,F993=""),"",ROW())</f>
        <v/>
      </c>
      <c r="I993" s="17" t="str">
        <f aca="true">IF(ROW()-1&lt;=H$1,INDIRECT("Inventaires!d"&amp;SMALL(H$2:H$1000,ROW()-1)+1,1),"")</f>
        <v/>
      </c>
    </row>
    <row r="994" customFormat="false" ht="13.8" hidden="false" customHeight="false" outlineLevel="0" collapsed="false">
      <c r="B994" s="14" t="str">
        <f aca="true">IF(ROW()-1&lt;=G$1,INDIRECT("LD!I"&amp;SMALL(G$2:G$1000,ROW()-1),1),"")</f>
        <v/>
      </c>
      <c r="D994" s="17" t="str">
        <f aca="false">IF(Inventaires!H995="","",Inventaires!H995)</f>
        <v/>
      </c>
      <c r="E994" s="0" t="str">
        <f aca="false">IF(OR(D994="",D994=D995),"",ROW())</f>
        <v/>
      </c>
      <c r="F994" s="0" t="str">
        <f aca="false">IF(OR(Inventaires!H995="",Rapport!A$2&lt;&gt;Inventaires!H995),"",Inventaires!I995)</f>
        <v/>
      </c>
      <c r="G994" s="0" t="str">
        <f aca="false">IF(F994="","",ROW())</f>
        <v/>
      </c>
      <c r="H994" s="0" t="str">
        <f aca="false">IF(OR(F994&lt;&gt;Rapport!$C$1,F994=""),"",ROW())</f>
        <v/>
      </c>
      <c r="I994" s="17" t="str">
        <f aca="true">IF(ROW()-1&lt;=H$1,INDIRECT("Inventaires!d"&amp;SMALL(H$2:H$1000,ROW()-1)+1,1),"")</f>
        <v/>
      </c>
    </row>
    <row r="995" customFormat="false" ht="13.8" hidden="false" customHeight="false" outlineLevel="0" collapsed="false">
      <c r="B995" s="14" t="str">
        <f aca="true">IF(ROW()-1&lt;=G$1,INDIRECT("LD!I"&amp;SMALL(G$2:G$1000,ROW()-1),1),"")</f>
        <v/>
      </c>
      <c r="D995" s="17" t="str">
        <f aca="false">IF(Inventaires!H996="","",Inventaires!H996)</f>
        <v/>
      </c>
      <c r="E995" s="0" t="str">
        <f aca="false">IF(OR(D995="",D995=D996),"",ROW())</f>
        <v/>
      </c>
      <c r="F995" s="0" t="str">
        <f aca="false">IF(OR(Inventaires!H996="",Rapport!A$2&lt;&gt;Inventaires!H996),"",Inventaires!I996)</f>
        <v/>
      </c>
      <c r="G995" s="0" t="str">
        <f aca="false">IF(F995="","",ROW())</f>
        <v/>
      </c>
      <c r="H995" s="0" t="str">
        <f aca="false">IF(OR(F995&lt;&gt;Rapport!$C$1,F995=""),"",ROW())</f>
        <v/>
      </c>
      <c r="I995" s="17" t="str">
        <f aca="true">IF(ROW()-1&lt;=H$1,INDIRECT("Inventaires!d"&amp;SMALL(H$2:H$1000,ROW()-1)+1,1),"")</f>
        <v/>
      </c>
    </row>
    <row r="996" customFormat="false" ht="13.8" hidden="false" customHeight="false" outlineLevel="0" collapsed="false">
      <c r="B996" s="14" t="str">
        <f aca="true">IF(ROW()-1&lt;=G$1,INDIRECT("LD!I"&amp;SMALL(G$2:G$1000,ROW()-1),1),"")</f>
        <v/>
      </c>
      <c r="D996" s="17" t="str">
        <f aca="false">IF(Inventaires!H997="","",Inventaires!H997)</f>
        <v/>
      </c>
      <c r="E996" s="0" t="str">
        <f aca="false">IF(OR(D996="",D996=D997),"",ROW())</f>
        <v/>
      </c>
      <c r="F996" s="0" t="str">
        <f aca="false">IF(OR(Inventaires!H997="",Rapport!A$2&lt;&gt;Inventaires!H997),"",Inventaires!I997)</f>
        <v/>
      </c>
      <c r="G996" s="0" t="str">
        <f aca="false">IF(F996="","",ROW())</f>
        <v/>
      </c>
      <c r="H996" s="0" t="str">
        <f aca="false">IF(OR(F996&lt;&gt;Rapport!$C$1,F996=""),"",ROW())</f>
        <v/>
      </c>
      <c r="I996" s="17" t="str">
        <f aca="true">IF(ROW()-1&lt;=H$1,INDIRECT("Inventaires!d"&amp;SMALL(H$2:H$1000,ROW()-1)+1,1),"")</f>
        <v/>
      </c>
    </row>
    <row r="997" customFormat="false" ht="13.8" hidden="false" customHeight="false" outlineLevel="0" collapsed="false">
      <c r="B997" s="14" t="str">
        <f aca="true">IF(ROW()-1&lt;=G$1,INDIRECT("LD!I"&amp;SMALL(G$2:G$1000,ROW()-1),1),"")</f>
        <v/>
      </c>
      <c r="D997" s="17" t="str">
        <f aca="false">IF(Inventaires!H998="","",Inventaires!H998)</f>
        <v/>
      </c>
      <c r="E997" s="0" t="str">
        <f aca="false">IF(OR(D997="",D997=D998),"",ROW())</f>
        <v/>
      </c>
      <c r="F997" s="0" t="str">
        <f aca="false">IF(OR(Inventaires!H998="",Rapport!A$2&lt;&gt;Inventaires!H998),"",Inventaires!I998)</f>
        <v/>
      </c>
      <c r="G997" s="0" t="str">
        <f aca="false">IF(F997="","",ROW())</f>
        <v/>
      </c>
      <c r="H997" s="0" t="str">
        <f aca="false">IF(OR(F997&lt;&gt;Rapport!$C$1,F997=""),"",ROW())</f>
        <v/>
      </c>
      <c r="I997" s="17" t="str">
        <f aca="true">IF(ROW()-1&lt;=H$1,INDIRECT("Inventaires!d"&amp;SMALL(H$2:H$1000,ROW()-1)+1,1),"")</f>
        <v/>
      </c>
    </row>
    <row r="998" customFormat="false" ht="13.8" hidden="false" customHeight="false" outlineLevel="0" collapsed="false">
      <c r="B998" s="14" t="str">
        <f aca="true">IF(ROW()-1&lt;=G$1,INDIRECT("LD!I"&amp;SMALL(G$2:G$1000,ROW()-1),1),"")</f>
        <v/>
      </c>
      <c r="D998" s="17" t="str">
        <f aca="false">IF(Inventaires!H999="","",Inventaires!H999)</f>
        <v/>
      </c>
      <c r="E998" s="0" t="str">
        <f aca="false">IF(OR(D998="",D998=D999),"",ROW())</f>
        <v/>
      </c>
      <c r="F998" s="0" t="str">
        <f aca="false">IF(OR(Inventaires!H999="",Rapport!A$2&lt;&gt;Inventaires!H999),"",Inventaires!I999)</f>
        <v/>
      </c>
      <c r="G998" s="0" t="str">
        <f aca="false">IF(F998="","",ROW())</f>
        <v/>
      </c>
      <c r="H998" s="0" t="str">
        <f aca="false">IF(OR(F998&lt;&gt;Rapport!$C$1,F998=""),"",ROW())</f>
        <v/>
      </c>
      <c r="I998" s="17" t="str">
        <f aca="true">IF(ROW()-1&lt;=H$1,INDIRECT("Inventaires!d"&amp;SMALL(H$2:H$1000,ROW()-1)+1,1),"")</f>
        <v/>
      </c>
    </row>
    <row r="999" customFormat="false" ht="13.8" hidden="false" customHeight="false" outlineLevel="0" collapsed="false">
      <c r="B999" s="14" t="str">
        <f aca="true">IF(ROW()-1&lt;=G$1,INDIRECT("LD!I"&amp;SMALL(G$2:G$1000,ROW()-1),1),"")</f>
        <v/>
      </c>
      <c r="D999" s="17" t="str">
        <f aca="false">IF(Inventaires!H1000="","",Inventaires!H1000)</f>
        <v/>
      </c>
      <c r="E999" s="0" t="str">
        <f aca="false">IF(OR(D999="",D999=D1000),"",ROW())</f>
        <v/>
      </c>
      <c r="F999" s="0" t="str">
        <f aca="false">IF(OR(Inventaires!H1000="",Rapport!A$2&lt;&gt;Inventaires!H1000),"",Inventaires!I1000)</f>
        <v/>
      </c>
      <c r="G999" s="0" t="str">
        <f aca="false">IF(F999="","",ROW())</f>
        <v/>
      </c>
      <c r="H999" s="0" t="str">
        <f aca="false">IF(OR(F999&lt;&gt;Rapport!$C$1,F999=""),"",ROW())</f>
        <v/>
      </c>
      <c r="I999" s="17" t="str">
        <f aca="true">IF(ROW()-1&lt;=H$1,INDIRECT("Inventaires!d"&amp;SMALL(H$2:H$1000,ROW()-1)+1,1),"")</f>
        <v/>
      </c>
    </row>
    <row r="1000" customFormat="false" ht="13.8" hidden="false" customHeight="false" outlineLevel="0" collapsed="false">
      <c r="B1000" s="14" t="str">
        <f aca="true">IF(ROW()-1&lt;=G$1,INDIRECT("LD!I"&amp;SMALL(G$2:G$1000,ROW()-1),1),"")</f>
        <v/>
      </c>
      <c r="D1000" s="17" t="str">
        <f aca="false">IF(Inventaires!H1001="","",Inventaires!H1001)</f>
        <v/>
      </c>
      <c r="E1000" s="0" t="str">
        <f aca="false">IF(OR(D1000="",D1000=D1001),"",ROW())</f>
        <v/>
      </c>
      <c r="F1000" s="0" t="str">
        <f aca="false">IF(OR(Inventaires!H1001="",Rapport!A$2&lt;&gt;Inventaires!H1001),"",Inventaires!I1001)</f>
        <v/>
      </c>
      <c r="G1000" s="0" t="str">
        <f aca="false">IF(F1000="","",ROW())</f>
        <v/>
      </c>
      <c r="H1000" s="0" t="str">
        <f aca="false">IF(OR(F1000&lt;&gt;Rapport!$C$1,F1000=""),"",ROW())</f>
        <v/>
      </c>
      <c r="I1000" s="17" t="str">
        <f aca="true">IF(ROW()-1&lt;=H$1,INDIRECT("Inventaires!d"&amp;SMALL(H$2:H$1000,ROW()-1)+1,1),"")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L15" activeCellId="0" sqref="L15"/>
    </sheetView>
  </sheetViews>
  <sheetFormatPr defaultRowHeight="13.8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48.54"/>
    <col collapsed="false" customWidth="true" hidden="false" outlineLevel="0" max="3" min="3" style="18" width="17.66"/>
    <col collapsed="false" customWidth="true" hidden="false" outlineLevel="0" max="4" min="4" style="0" width="18.8"/>
    <col collapsed="false" customWidth="true" hidden="false" outlineLevel="0" max="1025" min="5" style="0" width="8.67"/>
  </cols>
  <sheetData>
    <row r="1" customFormat="false" ht="13.8" hidden="false" customHeight="false" outlineLevel="0" collapsed="false">
      <c r="A1" s="0" t="n">
        <f aca="false">IF(ISERROR(SMALL(Inventaires!$V$3:$V$318,ROW())),"",SMALL(Inventaires!$V$3:$V$318,ROW()))</f>
        <v>3</v>
      </c>
      <c r="B1" s="0" t="str">
        <f aca="true">IF(A1="","",INDIRECT("Inventaires!D"&amp;A1,1))</f>
        <v>Atoma IBUPROFEN 200MG cplt 100</v>
      </c>
      <c r="C1" s="19" t="n">
        <f aca="true">IF(A1="","",INDIRECT("Inventaires!Q"&amp;A1,1))</f>
        <v>777747100873</v>
      </c>
      <c r="D1" s="0" t="str">
        <f aca="false">COUNTIF(A:A,"&gt;=1")&amp;" en rupture /"&amp;COUNTA(Inventaires!C:C)-2</f>
        <v>148 en rupture /316</v>
      </c>
    </row>
    <row r="2" customFormat="false" ht="13.8" hidden="false" customHeight="false" outlineLevel="0" collapsed="false">
      <c r="A2" s="0" t="n">
        <f aca="false">IF(ISERROR(SMALL(Inventaires!$V$3:$V$318,ROW())),"",SMALL(Inventaires!$V$3:$V$318,ROW()))</f>
        <v>4</v>
      </c>
      <c r="B2" s="0" t="str">
        <f aca="true">IF(A2="","",INDIRECT("Inventaires!D"&amp;A2,1))</f>
        <v>Atoma IBUPROFEN 200MG comp 100</v>
      </c>
      <c r="C2" s="19" t="n">
        <f aca="true">IF(A2="","",INDIRECT("Inventaires!Q"&amp;A2,1))</f>
        <v>777747100903</v>
      </c>
    </row>
    <row r="3" customFormat="false" ht="13.8" hidden="false" customHeight="false" outlineLevel="0" collapsed="false">
      <c r="A3" s="0" t="n">
        <f aca="false">IF(ISERROR(SMALL(Inventaires!$V$3:$V$318,ROW())),"",SMALL(Inventaires!$V$3:$V$318,ROW()))</f>
        <v>5</v>
      </c>
      <c r="B3" s="0" t="str">
        <f aca="true">IF(A3="","",INDIRECT("Inventaires!D"&amp;A3,1))</f>
        <v>Atoma IBUPROFEN 200MG gélule 16</v>
      </c>
      <c r="C3" s="19" t="n">
        <f aca="true">IF(A3="","",INDIRECT("Inventaires!Q"&amp;A3,1))</f>
        <v>777747101009</v>
      </c>
    </row>
    <row r="4" customFormat="false" ht="13.8" hidden="false" customHeight="false" outlineLevel="0" collapsed="false">
      <c r="A4" s="0" t="n">
        <f aca="false">IF(ISERROR(SMALL(Inventaires!$V$3:$V$318,ROW())),"",SMALL(Inventaires!$V$3:$V$318,ROW()))</f>
        <v>6</v>
      </c>
      <c r="B4" s="0" t="str">
        <f aca="true">IF(A4="","",INDIRECT("Inventaires!D"&amp;A4,1))</f>
        <v>Atoma IBUPROFEN 200MG gélule 72</v>
      </c>
      <c r="C4" s="19" t="n">
        <f aca="true">IF(A4="","",INDIRECT("Inventaires!Q"&amp;A4,1))</f>
        <v>777747101023</v>
      </c>
    </row>
    <row r="5" customFormat="false" ht="13.8" hidden="false" customHeight="false" outlineLevel="0" collapsed="false">
      <c r="A5" s="0" t="n">
        <f aca="false">IF(ISERROR(SMALL(Inventaires!$V$3:$V$318,ROW())),"",SMALL(Inventaires!$V$3:$V$318,ROW()))</f>
        <v>7</v>
      </c>
      <c r="B5" s="0" t="str">
        <f aca="true">IF(A5="","",INDIRECT("Inventaires!D"&amp;A5,1))</f>
        <v>Atoma ACET FAA 500MG 100 comp</v>
      </c>
      <c r="C5" s="19" t="n">
        <f aca="true">IF(A5="","",INDIRECT("Inventaires!Q"&amp;A5,1))</f>
        <v>777747101900</v>
      </c>
    </row>
    <row r="6" customFormat="false" ht="13.8" hidden="false" customHeight="false" outlineLevel="0" collapsed="false">
      <c r="A6" s="0" t="n">
        <f aca="false">IF(ISERROR(SMALL(Inventaires!$V$3:$V$318,ROW())),"",SMALL(Inventaires!$V$3:$V$318,ROW()))</f>
        <v>8</v>
      </c>
      <c r="B6" s="0" t="str">
        <f aca="true">IF(A6="","",INDIRECT("Inventaires!D"&amp;A6,1))</f>
        <v>Atoma ACET FAO FAA 150 comp</v>
      </c>
      <c r="C6" s="19" t="n">
        <f aca="true">IF(A6="","",INDIRECT("Inventaires!Q"&amp;A6,1))</f>
        <v>777747101917</v>
      </c>
    </row>
    <row r="7" customFormat="false" ht="13.8" hidden="false" customHeight="false" outlineLevel="0" collapsed="false">
      <c r="A7" s="0" t="n">
        <f aca="false">IF(ISERROR(SMALL(Inventaires!$V$3:$V$318,ROW())),"",SMALL(Inventaires!$V$3:$V$318,ROW()))</f>
        <v>9</v>
      </c>
      <c r="B7" s="0" t="str">
        <f aca="true">IF(A7="","",INDIRECT("Inventaires!D"&amp;A7,1))</f>
        <v>Atoma ACET CPLT 500MG 500 cplt</v>
      </c>
      <c r="C7" s="19" t="n">
        <f aca="true">IF(A7="","",INDIRECT("Inventaires!Q"&amp;A7,1))</f>
        <v>777747109517</v>
      </c>
    </row>
    <row r="8" customFormat="false" ht="13.8" hidden="false" customHeight="false" outlineLevel="0" collapsed="false">
      <c r="A8" s="0" t="n">
        <f aca="false">IF(ISERROR(SMALL(Inventaires!$V$3:$V$318,ROW())),"",SMALL(Inventaires!$V$3:$V$318,ROW()))</f>
        <v>10</v>
      </c>
      <c r="B8" s="0" t="str">
        <f aca="true">IF(A8="","",INDIRECT("Inventaires!D"&amp;A8,1))</f>
        <v>Atoma Ibuprofen 32cap</v>
      </c>
      <c r="C8" s="19" t="n">
        <f aca="true">IF(A8="","",INDIRECT("Inventaires!Q"&amp;A8,1))</f>
        <v>777747110322</v>
      </c>
    </row>
    <row r="9" customFormat="false" ht="13.8" hidden="false" customHeight="false" outlineLevel="0" collapsed="false">
      <c r="A9" s="0" t="n">
        <f aca="false">IF(ISERROR(SMALL(Inventaires!$V$3:$V$318,ROW())),"",SMALL(Inventaires!$V$3:$V$318,ROW()))</f>
        <v>11</v>
      </c>
      <c r="B9" s="0" t="str">
        <f aca="true">IF(A9="","",INDIRECT("Inventaires!D"&amp;A9,1))</f>
        <v>Laboratoire Suisse SUIS ARTRIKOR CR ANALG Boni</v>
      </c>
      <c r="C9" s="19" t="n">
        <f aca="true">IF(A9="","",INDIRECT("Inventaires!Q"&amp;A9,1))</f>
        <v>776329547730</v>
      </c>
      <c r="H9" s="20"/>
    </row>
    <row r="10" customFormat="false" ht="13.8" hidden="false" customHeight="false" outlineLevel="0" collapsed="false">
      <c r="A10" s="0" t="n">
        <f aca="false">IF(ISERROR(SMALL(Inventaires!$V$3:$V$318,ROW())),"",SMALL(Inventaires!$V$3:$V$318,ROW()))</f>
        <v>12</v>
      </c>
      <c r="B10" s="0" t="str">
        <f aca="true">IF(A10="","",INDIRECT("Inventaires!D"&amp;A10,1))</f>
        <v>Tylenol FAC/OUV 500MG 150cplt</v>
      </c>
      <c r="C10" s="19" t="n">
        <f aca="true">IF(A10="","",INDIRECT("Inventaires!Q"&amp;A10,1))</f>
        <v>62600142290</v>
      </c>
    </row>
    <row r="11" customFormat="false" ht="13.8" hidden="false" customHeight="false" outlineLevel="0" collapsed="false">
      <c r="A11" s="0" t="n">
        <f aca="false">IF(ISERROR(SMALL(Inventaires!$V$3:$V$318,ROW())),"",SMALL(Inventaires!$V$3:$V$318,ROW()))</f>
        <v>14</v>
      </c>
      <c r="B11" s="0" t="str">
        <f aca="true">IF(A11="","",INDIRECT("Inventaires!D"&amp;A11,1))</f>
        <v>Relaxa 510g</v>
      </c>
      <c r="C11" s="19" t="n">
        <f aca="true">IF(A11="","",INDIRECT("Inventaires!Q"&amp;A11,1))</f>
        <v>830853005019</v>
      </c>
    </row>
    <row r="12" customFormat="false" ht="13.8" hidden="false" customHeight="false" outlineLevel="0" collapsed="false">
      <c r="A12" s="0" t="n">
        <f aca="false">IF(ISERROR(SMALL(Inventaires!$V$3:$V$318,ROW())),"",SMALL(Inventaires!$V$3:$V$318,ROW()))</f>
        <v>15</v>
      </c>
      <c r="B12" s="0" t="str">
        <f aca="true">IF(A12="","",INDIRECT("Inventaires!D"&amp;A12,1))</f>
        <v>Gluverna Liq Chocolat</v>
      </c>
      <c r="C12" s="19" t="n">
        <f aca="true">IF(A12="","",INDIRECT("Inventaires!Q"&amp;A12,1))</f>
        <v>55325036562</v>
      </c>
    </row>
    <row r="13" customFormat="false" ht="13.8" hidden="false" customHeight="false" outlineLevel="0" collapsed="false">
      <c r="A13" s="0" t="n">
        <f aca="false">IF(ISERROR(SMALL(Inventaires!$V$3:$V$318,ROW())),"",SMALL(Inventaires!$V$3:$V$318,ROW()))</f>
        <v>17</v>
      </c>
      <c r="B13" s="0" t="str">
        <f aca="true">IF(A13="","",INDIRECT("Inventaires!D"&amp;A13,1))</f>
        <v>Glucerna Liq Fraise</v>
      </c>
      <c r="C13" s="19" t="n">
        <f aca="true">IF(A13="","",INDIRECT("Inventaires!Q"&amp;A13,1))</f>
        <v>55325036579</v>
      </c>
    </row>
    <row r="14" customFormat="false" ht="13.8" hidden="false" customHeight="false" outlineLevel="0" collapsed="false">
      <c r="A14" s="0" t="n">
        <f aca="false">IF(ISERROR(SMALL(Inventaires!$V$3:$V$318,ROW())),"",SMALL(Inventaires!$V$3:$V$318,ROW()))</f>
        <v>19</v>
      </c>
      <c r="B14" s="0" t="str">
        <f aca="true">IF(A14="","",INDIRECT("Inventaires!D"&amp;A14,1))</f>
        <v>Jamieson JAM VIT C CRQ ASST BN 3 sav</v>
      </c>
      <c r="C14" s="19" t="n">
        <f aca="true">IF(A14="","",INDIRECT("Inventaires!Q"&amp;A14,1))</f>
        <v>64642028839</v>
      </c>
    </row>
    <row r="15" customFormat="false" ht="13.8" hidden="false" customHeight="false" outlineLevel="0" collapsed="false">
      <c r="A15" s="0" t="n">
        <f aca="false">IF(ISERROR(SMALL(Inventaires!$V$3:$V$318,ROW())),"",SMALL(Inventaires!$V$3:$V$318,ROW()))</f>
        <v>26</v>
      </c>
      <c r="B15" s="0" t="str">
        <f aca="true">IF(A15="","",INDIRECT("Inventaires!D"&amp;A15,1))</f>
        <v>Sucons au miel Labonté Rose</v>
      </c>
      <c r="C15" s="19" t="n">
        <f aca="true">IF(A15="","",INDIRECT("Inventaires!Q"&amp;A15,1))</f>
        <v>626665006067</v>
      </c>
    </row>
    <row r="16" customFormat="false" ht="13.8" hidden="false" customHeight="false" outlineLevel="0" collapsed="false">
      <c r="A16" s="0" t="n">
        <f aca="false">IF(ISERROR(SMALL(Inventaires!$V$3:$V$318,ROW())),"",SMALL(Inventaires!$V$3:$V$318,ROW()))</f>
        <v>27</v>
      </c>
      <c r="B16" s="0" t="str">
        <f aca="true">IF(A16="","",INDIRECT("Inventaires!D"&amp;A16,1))</f>
        <v>Pastilles au miel Labonté</v>
      </c>
      <c r="C16" s="19" t="n">
        <f aca="true">IF(A16="","",INDIRECT("Inventaires!Q"&amp;A16,1))</f>
        <v>626665006159</v>
      </c>
    </row>
    <row r="17" customFormat="false" ht="13.8" hidden="false" customHeight="false" outlineLevel="0" collapsed="false">
      <c r="A17" s="0" t="n">
        <f aca="false">IF(ISERROR(SMALL(Inventaires!$V$3:$V$318,ROW())),"",SMALL(Inventaires!$V$3:$V$318,ROW()))</f>
        <v>28</v>
      </c>
      <c r="B17" s="0" t="str">
        <f aca="true">IF(A17="","",INDIRECT("Inventaires!D"&amp;A17,1))</f>
        <v>Pastilles au miel Labonté Orange</v>
      </c>
      <c r="C17" s="19" t="n">
        <f aca="true">IF(A17="","",INDIRECT("Inventaires!Q"&amp;A17,1))</f>
        <v>626665006166</v>
      </c>
    </row>
    <row r="18" customFormat="false" ht="13.8" hidden="false" customHeight="false" outlineLevel="0" collapsed="false">
      <c r="A18" s="0" t="n">
        <f aca="false">IF(ISERROR(SMALL(Inventaires!$V$3:$V$318,ROW())),"",SMALL(Inventaires!$V$3:$V$318,ROW()))</f>
        <v>29</v>
      </c>
      <c r="B18" s="0" t="str">
        <f aca="true">IF(A18="","",INDIRECT("Inventaires!D"&amp;A18,1))</f>
        <v>Pastilles au miel labonté Vert</v>
      </c>
      <c r="C18" s="19" t="n">
        <f aca="true">IF(A18="","",INDIRECT("Inventaires!Q"&amp;A18,1))</f>
        <v>626665006173</v>
      </c>
    </row>
    <row r="19" customFormat="false" ht="13.8" hidden="false" customHeight="false" outlineLevel="0" collapsed="false">
      <c r="A19" s="0" t="n">
        <f aca="false">IF(ISERROR(SMALL(Inventaires!$V$3:$V$318,ROW())),"",SMALL(Inventaires!$V$3:$V$318,ROW()))</f>
        <v>30</v>
      </c>
      <c r="B19" s="0" t="str">
        <f aca="true">IF(A19="","",INDIRECT("Inventaires!D"&amp;A19,1))</f>
        <v>Pastilles au miel labonté Bleu</v>
      </c>
      <c r="C19" s="19" t="n">
        <f aca="true">IF(A19="","",INDIRECT("Inventaires!Q"&amp;A19,1))</f>
        <v>626665006180</v>
      </c>
    </row>
    <row r="20" customFormat="false" ht="13.8" hidden="false" customHeight="false" outlineLevel="0" collapsed="false">
      <c r="A20" s="0" t="n">
        <f aca="false">IF(ISERROR(SMALL(Inventaires!$V$3:$V$318,ROW())),"",SMALL(Inventaires!$V$3:$V$318,ROW()))</f>
        <v>31</v>
      </c>
      <c r="B20" s="0" t="str">
        <f aca="true">IF(A20="","",INDIRECT("Inventaires!D"&amp;A20,1))</f>
        <v>Pastilles au miel labonté rouge</v>
      </c>
      <c r="C20" s="19" t="n">
        <f aca="true">IF(A20="","",INDIRECT("Inventaires!Q"&amp;A20,1))</f>
        <v>626665006265</v>
      </c>
    </row>
    <row r="21" customFormat="false" ht="13.8" hidden="false" customHeight="false" outlineLevel="0" collapsed="false">
      <c r="A21" s="0" t="n">
        <f aca="false">IF(ISERROR(SMALL(Inventaires!$V$3:$V$318,ROW())),"",SMALL(Inventaires!$V$3:$V$318,ROW()))</f>
        <v>32</v>
      </c>
      <c r="B21" s="0" t="str">
        <f aca="true">IF(A21="","",INDIRECT("Inventaires!D"&amp;A21,1))</f>
        <v>Atoma LORATADINE 10MG comp 10</v>
      </c>
      <c r="C21" s="19" t="n">
        <f aca="true">IF(A21="","",INDIRECT("Inventaires!Q"&amp;A21,1))</f>
        <v>777747101092</v>
      </c>
    </row>
    <row r="22" customFormat="false" ht="13.8" hidden="false" customHeight="false" outlineLevel="0" collapsed="false">
      <c r="A22" s="0" t="n">
        <f aca="false">IF(ISERROR(SMALL(Inventaires!$V$3:$V$318,ROW())),"",SMALL(Inventaires!$V$3:$V$318,ROW()))</f>
        <v>34</v>
      </c>
      <c r="B22" s="0" t="str">
        <f aca="true">IF(A22="","",INDIRECT("Inventaires!D"&amp;A22,1))</f>
        <v>Atoma SIR ALLRG ENF DP 100ml</v>
      </c>
      <c r="C22" s="19" t="n">
        <f aca="true">IF(A22="","",INDIRECT("Inventaires!Q"&amp;A22,1))</f>
        <v>777747104260</v>
      </c>
    </row>
    <row r="23" customFormat="false" ht="13.8" hidden="false" customHeight="false" outlineLevel="0" collapsed="false">
      <c r="A23" s="0" t="n">
        <f aca="false">IF(ISERROR(SMALL(Inventaires!$V$3:$V$318,ROW())),"",SMALL(Inventaires!$V$3:$V$318,ROW()))</f>
        <v>35</v>
      </c>
      <c r="B23" s="0" t="str">
        <f aca="true">IF(A23="","",INDIRECT("Inventaires!D"&amp;A23,1))</f>
        <v>Benadryl ENF GOMME BAL 100ml</v>
      </c>
      <c r="C23" s="19" t="n">
        <f aca="true">IF(A23="","",INDIRECT("Inventaires!Q"&amp;A23,1))</f>
        <v>60093265809</v>
      </c>
    </row>
    <row r="24" customFormat="false" ht="13.8" hidden="false" customHeight="false" outlineLevel="0" collapsed="false">
      <c r="A24" s="0" t="n">
        <f aca="false">IF(ISERROR(SMALL(Inventaires!$V$3:$V$318,ROW())),"",SMALL(Inventaires!$V$3:$V$318,ROW()))</f>
        <v>37</v>
      </c>
      <c r="B24" s="0" t="str">
        <f aca="true">IF(A24="","",INDIRECT("Inventaires!D"&amp;A24,1))</f>
        <v>Systane Ultra haute perf 10ml</v>
      </c>
      <c r="C24" s="19" t="n">
        <f aca="true">IF(A24="","",INDIRECT("Inventaires!Q"&amp;A24,1))</f>
        <v>56394310119</v>
      </c>
    </row>
    <row r="25" customFormat="false" ht="13.8" hidden="false" customHeight="false" outlineLevel="0" collapsed="false">
      <c r="A25" s="0" t="n">
        <f aca="false">IF(ISERROR(SMALL(Inventaires!$V$3:$V$318,ROW())),"",SMALL(Inventaires!$V$3:$V$318,ROW()))</f>
        <v>40</v>
      </c>
      <c r="B25" s="0" t="str">
        <f aca="true">IF(A25="","",INDIRECT("Inventaires!D"&amp;A25,1))</f>
        <v>Elastoplast aqua protect 40u</v>
      </c>
      <c r="C25" s="19" t="n">
        <f aca="true">IF(A25="","",INDIRECT("Inventaires!Q"&amp;A25,1))</f>
        <v>56594114715</v>
      </c>
    </row>
    <row r="26" customFormat="false" ht="13.8" hidden="false" customHeight="false" outlineLevel="0" collapsed="false">
      <c r="A26" s="0" t="n">
        <f aca="false">IF(ISERROR(SMALL(Inventaires!$V$3:$V$318,ROW())),"",SMALL(Inventaires!$V$3:$V$318,ROW()))</f>
        <v>43</v>
      </c>
      <c r="B26" s="0" t="str">
        <f aca="true">IF(A26="","",INDIRECT("Inventaires!D"&amp;A26,1))</f>
        <v>Atoma Alcool friction iso 70% 500ml</v>
      </c>
      <c r="C26" s="19" t="n">
        <f aca="true">IF(A26="","",INDIRECT("Inventaires!Q"&amp;A26,1))</f>
        <v>777747101993</v>
      </c>
    </row>
    <row r="27" customFormat="false" ht="13.8" hidden="false" customHeight="false" outlineLevel="0" collapsed="false">
      <c r="A27" s="0" t="n">
        <f aca="false">IF(ISERROR(SMALL(Inventaires!$V$3:$V$318,ROW())),"",SMALL(Inventaires!$V$3:$V$318,ROW()))</f>
        <v>44</v>
      </c>
      <c r="B27" s="0" t="str">
        <f aca="true">IF(A27="","",INDIRECT("Inventaires!D"&amp;A27,1))</f>
        <v>Atoma PEROXYDE HYD 10VOL 100ml</v>
      </c>
      <c r="C27" s="19" t="n">
        <f aca="true">IF(A27="","",INDIRECT("Inventaires!Q"&amp;A27,1))</f>
        <v>777747102075</v>
      </c>
    </row>
    <row r="28" customFormat="false" ht="13.8" hidden="false" customHeight="false" outlineLevel="0" collapsed="false">
      <c r="A28" s="0" t="n">
        <f aca="false">IF(ISERROR(SMALL(Inventaires!$V$3:$V$318,ROW())),"",SMALL(Inventaires!$V$3:$V$318,ROW()))</f>
        <v>45</v>
      </c>
      <c r="B28" s="0" t="str">
        <f aca="true">IF(A28="","",INDIRECT("Inventaires!D"&amp;A28,1))</f>
        <v>Atoma PEROXYDE HYD 10VOL 250 ml</v>
      </c>
      <c r="C28" s="19" t="n">
        <f aca="true">IF(A28="","",INDIRECT("Inventaires!Q"&amp;A28,1))</f>
        <v>777747102082</v>
      </c>
    </row>
    <row r="29" customFormat="false" ht="13.8" hidden="false" customHeight="false" outlineLevel="0" collapsed="false">
      <c r="A29" s="0" t="n">
        <f aca="false">IF(ISERROR(SMALL(Inventaires!$V$3:$V$318,ROW())),"",SMALL(Inventaires!$V$3:$V$318,ROW()))</f>
        <v>46</v>
      </c>
      <c r="B29" s="0" t="str">
        <f aca="true">IF(A29="","",INDIRECT("Inventaires!D"&amp;A29,1))</f>
        <v>atoma peroxyde hyd 10 vol 500 ml</v>
      </c>
      <c r="C29" s="19" t="n">
        <f aca="true">IF(A29="","",INDIRECT("Inventaires!Q"&amp;A29,1))</f>
        <v>777747102099</v>
      </c>
    </row>
    <row r="30" customFormat="false" ht="13.8" hidden="false" customHeight="false" outlineLevel="0" collapsed="false">
      <c r="A30" s="0" t="n">
        <f aca="false">IF(ISERROR(SMALL(Inventaires!$V$3:$V$318,ROW())),"",SMALL(Inventaires!$V$3:$V$318,ROW()))</f>
        <v>47</v>
      </c>
      <c r="B30" s="0" t="str">
        <f aca="true">IF(A30="","",INDIRECT("Inventaires!D"&amp;A30,1))</f>
        <v>Atoma pansements en tissu flex 50u</v>
      </c>
      <c r="C30" s="19" t="n">
        <f aca="true">IF(A30="","",INDIRECT("Inventaires!Q"&amp;A30,1))</f>
        <v>777747104895</v>
      </c>
    </row>
    <row r="31" customFormat="false" ht="13.8" hidden="false" customHeight="false" outlineLevel="0" collapsed="false">
      <c r="A31" s="0" t="n">
        <f aca="false">IF(ISERROR(SMALL(Inventaires!$V$3:$V$318,ROW())),"",SMALL(Inventaires!$V$3:$V$318,ROW()))</f>
        <v>48</v>
      </c>
      <c r="B31" s="0" t="str">
        <f aca="true">IF(A31="","",INDIRECT("Inventaires!D"&amp;A31,1))</f>
        <v>Atoma RUB TRNS 1ERS SN 1po</v>
      </c>
      <c r="C31" s="19" t="n">
        <f aca="true">IF(A31="","",INDIRECT("Inventaires!Q"&amp;A31,1))</f>
        <v>777747105045</v>
      </c>
    </row>
    <row r="32" customFormat="false" ht="13.8" hidden="false" customHeight="false" outlineLevel="0" collapsed="false">
      <c r="A32" s="0" t="n">
        <f aca="false">IF(ISERROR(SMALL(Inventaires!$V$3:$V$318,ROW())),"",SMALL(Inventaires!$V$3:$V$318,ROW()))</f>
        <v>49</v>
      </c>
      <c r="B32" s="0" t="str">
        <f aca="true">IF(A32="","",INDIRECT("Inventaires!D"&amp;A32,1))</f>
        <v>Band-Aid tough-strips 20u</v>
      </c>
      <c r="C32" s="19" t="n">
        <f aca="true">IF(A32="","",INDIRECT("Inventaires!Q"&amp;A32,1))</f>
        <v>381370044086</v>
      </c>
    </row>
    <row r="33" customFormat="false" ht="13.8" hidden="false" customHeight="false" outlineLevel="0" collapsed="false">
      <c r="A33" s="0" t="n">
        <f aca="false">IF(ISERROR(SMALL(Inventaires!$V$3:$V$318,ROW())),"",SMALL(Inventaires!$V$3:$V$318,ROW()))</f>
        <v>50</v>
      </c>
      <c r="B33" s="0" t="str">
        <f aca="true">IF(A33="","",INDIRECT("Inventaires!D"&amp;A33,1))</f>
        <v>Elastolpast pour les mains tissu 20 u</v>
      </c>
      <c r="C33" s="19" t="n">
        <f aca="true">IF(A33="","",INDIRECT("Inventaires!Q"&amp;A33,1))</f>
        <v>4005800014246</v>
      </c>
    </row>
    <row r="34" customFormat="false" ht="13.8" hidden="false" customHeight="false" outlineLevel="0" collapsed="false">
      <c r="A34" s="0" t="n">
        <f aca="false">IF(ISERROR(SMALL(Inventaires!$V$3:$V$318,ROW())),"",SMALL(Inventaires!$V$3:$V$318,ROW()))</f>
        <v>51</v>
      </c>
      <c r="B34" s="0" t="str">
        <f aca="true">IF(A34="","",INDIRECT("Inventaires!D"&amp;A34,1))</f>
        <v>Band-Aid TISSU FLEX 80u</v>
      </c>
      <c r="C34" s="19" t="n">
        <f aca="true">IF(A34="","",INDIRECT("Inventaires!Q"&amp;A34,1))</f>
        <v>62600130464</v>
      </c>
    </row>
    <row r="35" customFormat="false" ht="13.8" hidden="false" customHeight="false" outlineLevel="0" collapsed="false">
      <c r="A35" s="0" t="n">
        <f aca="false">IF(ISERROR(SMALL(Inventaires!$V$3:$V$318,ROW())),"",SMALL(Inventaires!$V$3:$V$318,ROW()))</f>
        <v>52</v>
      </c>
      <c r="B35" s="0" t="str">
        <f aca="true">IF(A35="","",INDIRECT("Inventaires!D"&amp;A35,1))</f>
        <v>Band-Aid compresses non-adhé 10u petite</v>
      </c>
      <c r="C35" s="19" t="n">
        <f aca="true">IF(A35="","",INDIRECT("Inventaires!Q"&amp;A35,1))</f>
        <v>62600125569</v>
      </c>
    </row>
    <row r="36" customFormat="false" ht="13.8" hidden="false" customHeight="false" outlineLevel="0" collapsed="false">
      <c r="A36" s="0" t="n">
        <f aca="false">IF(ISERROR(SMALL(Inventaires!$V$3:$V$318,ROW())),"",SMALL(Inventaires!$V$3:$V$318,ROW()))</f>
        <v>53</v>
      </c>
      <c r="B36" s="0" t="str">
        <f aca="true">IF(A36="","",INDIRECT("Inventaires!D"&amp;A36,1))</f>
        <v>Elastoplast genoux et coudes tissu 10u</v>
      </c>
      <c r="C36" s="19" t="n">
        <f aca="true">IF(A36="","",INDIRECT("Inventaires!Q"&amp;A36,1))</f>
        <v>72140459284</v>
      </c>
    </row>
    <row r="37" customFormat="false" ht="13.8" hidden="false" customHeight="false" outlineLevel="0" collapsed="false">
      <c r="A37" s="0" t="n">
        <f aca="false">IF(ISERROR(SMALL(Inventaires!$V$3:$V$318,ROW())),"",SMALL(Inventaires!$V$3:$V$318,ROW()))</f>
        <v>54</v>
      </c>
      <c r="B37" s="0" t="str">
        <f aca="true">IF(A37="","",INDIRECT("Inventaires!D"&amp;A37,1))</f>
        <v>Band-Aid disney cars 20u</v>
      </c>
      <c r="C37" s="19" t="n">
        <f aca="true">IF(A37="","",INDIRECT("Inventaires!Q"&amp;A37,1))</f>
        <v>381371046461</v>
      </c>
    </row>
    <row r="38" customFormat="false" ht="13.8" hidden="false" customHeight="false" outlineLevel="0" collapsed="false">
      <c r="A38" s="0" t="n">
        <f aca="false">IF(ISERROR(SMALL(Inventaires!$V$3:$V$318,ROW())),"",SMALL(Inventaires!$V$3:$V$318,ROW()))</f>
        <v>55</v>
      </c>
      <c r="B38" s="0" t="str">
        <f aca="true">IF(A38="","",INDIRECT("Inventaires!D"&amp;A38,1))</f>
        <v>Band-Aid flex 50u ass</v>
      </c>
      <c r="C38" s="19" t="n">
        <f aca="true">IF(A38="","",INDIRECT("Inventaires!Q"&amp;A38,1))</f>
        <v>62600731456</v>
      </c>
    </row>
    <row r="39" customFormat="false" ht="13.8" hidden="false" customHeight="false" outlineLevel="0" collapsed="false">
      <c r="A39" s="0" t="n">
        <f aca="false">IF(ISERROR(SMALL(Inventaires!$V$3:$V$318,ROW())),"",SMALL(Inventaires!$V$3:$V$318,ROW()))</f>
        <v>56</v>
      </c>
      <c r="B39" s="0" t="str">
        <f aca="true">IF(A39="","",INDIRECT("Inventaires!D"&amp;A39,1))</f>
        <v>elastoplast disque plastique 50u</v>
      </c>
      <c r="C39" s="19" t="n">
        <f aca="true">IF(A39="","",INDIRECT("Inventaires!Q"&amp;A39,1))</f>
        <v>56594468528</v>
      </c>
    </row>
    <row r="40" customFormat="false" ht="13.8" hidden="false" customHeight="false" outlineLevel="0" collapsed="false">
      <c r="A40" s="0" t="n">
        <f aca="false">IF(ISERROR(SMALL(Inventaires!$V$3:$V$318,ROW())),"",SMALL(Inventaires!$V$3:$V$318,ROW()))</f>
        <v>57</v>
      </c>
      <c r="B40" s="0" t="str">
        <f aca="true">IF(A40="","",INDIRECT("Inventaires!D"&amp;A40,1))</f>
        <v>Cortate CR 0.5% 15g</v>
      </c>
      <c r="C40" s="19" t="n">
        <f aca="true">IF(A40="","",INDIRECT("Inventaires!Q"&amp;A40,1))</f>
        <v>56219910166</v>
      </c>
    </row>
    <row r="41" customFormat="false" ht="13.8" hidden="false" customHeight="false" outlineLevel="0" collapsed="false">
      <c r="A41" s="0" t="n">
        <f aca="false">IF(ISERROR(SMALL(Inventaires!$V$3:$V$318,ROW())),"",SMALL(Inventaires!$V$3:$V$318,ROW()))</f>
        <v>58</v>
      </c>
      <c r="B41" s="0" t="str">
        <f aca="true">IF(A41="","",INDIRECT("Inventaires!D"&amp;A41,1))</f>
        <v>Elastoplast tissu robuste 15u assorties</v>
      </c>
      <c r="C41" s="19" t="n">
        <f aca="true">IF(A41="","",INDIRECT("Inventaires!Q"&amp;A41,1))</f>
        <v>4005800049606</v>
      </c>
    </row>
    <row r="42" customFormat="false" ht="13.8" hidden="false" customHeight="false" outlineLevel="0" collapsed="false">
      <c r="A42" s="0" t="n">
        <f aca="false">IF(ISERROR(SMALL(Inventaires!$V$3:$V$318,ROW())),"",SMALL(Inventaires!$V$3:$V$318,ROW()))</f>
        <v>59</v>
      </c>
      <c r="B42" s="0" t="str">
        <f aca="true">IF(A42="","",INDIRECT("Inventaires!D"&amp;A42,1))</f>
        <v>Elastoplast tissu robuste 10u</v>
      </c>
      <c r="C42" s="19" t="n">
        <f aca="true">IF(A42="","",INDIRECT("Inventaires!Q"&amp;A42,1))</f>
        <v>4005800049538</v>
      </c>
    </row>
    <row r="43" customFormat="false" ht="13.8" hidden="false" customHeight="false" outlineLevel="0" collapsed="false">
      <c r="A43" s="0" t="n">
        <f aca="false">IF(ISERROR(SMALL(Inventaires!$V$3:$V$318,ROW())),"",SMALL(Inventaires!$V$3:$V$318,ROW()))</f>
        <v>60</v>
      </c>
      <c r="B43" s="0" t="str">
        <f aca="true">IF(A43="","",INDIRECT("Inventaires!D"&amp;A43,1))</f>
        <v>Band-Aid tough-strips imp 10u grand format</v>
      </c>
      <c r="C43" s="19" t="n">
        <f aca="true">IF(A43="","",INDIRECT("Inventaires!Q"&amp;A43,1))</f>
        <v>62600062222</v>
      </c>
    </row>
    <row r="44" customFormat="false" ht="13.8" hidden="false" customHeight="false" outlineLevel="0" collapsed="false">
      <c r="A44" s="0" t="n">
        <f aca="false">IF(ISERROR(SMALL(Inventaires!$V$3:$V$318,ROW())),"",SMALL(Inventaires!$V$3:$V$318,ROW()))</f>
        <v>61</v>
      </c>
      <c r="B44" s="0" t="str">
        <f aca="true">IF(A44="","",INDIRECT("Inventaires!D"&amp;A44,1))</f>
        <v>Band-Aid tissu flex 10u grand format</v>
      </c>
      <c r="C44" s="19" t="n">
        <f aca="true">IF(A44="","",INDIRECT("Inventaires!Q"&amp;A44,1))</f>
        <v>381370056850</v>
      </c>
    </row>
    <row r="45" customFormat="false" ht="13.8" hidden="false" customHeight="false" outlineLevel="0" collapsed="false">
      <c r="A45" s="0" t="n">
        <f aca="false">IF(ISERROR(SMALL(Inventaires!$V$3:$V$318,ROW())),"",SMALL(Inventaires!$V$3:$V$318,ROW()))</f>
        <v>79</v>
      </c>
      <c r="B45" s="0" t="str">
        <f aca="true">IF(A45="","",INDIRECT("Inventaires!D"&amp;A45,1))</f>
        <v>Formedica FORM COUVRE-SONDES 40u</v>
      </c>
      <c r="C45" s="19" t="n">
        <f aca="true">IF(A45="","",INDIRECT("Inventaires!Q"&amp;A45,1))</f>
        <v>775604080801</v>
      </c>
    </row>
    <row r="46" customFormat="false" ht="13.8" hidden="false" customHeight="false" outlineLevel="0" collapsed="false">
      <c r="A46" s="0" t="n">
        <f aca="false">IF(ISERROR(SMALL(Inventaires!$V$3:$V$318,ROW())),"",SMALL(Inventaires!$V$3:$V$318,ROW()))</f>
        <v>82</v>
      </c>
      <c r="B46" s="0" t="str">
        <f aca="true">IF(A46="","",INDIRECT("Inventaires!D"&amp;A46,1))</f>
        <v>Blistex B/LEV BAIE PAN 4.25g</v>
      </c>
      <c r="C46" s="19" t="n">
        <f aca="true">IF(A46="","",INDIRECT("Inventaires!Q"&amp;A46,1))</f>
        <v>41388220215</v>
      </c>
    </row>
    <row r="47" customFormat="false" ht="13.8" hidden="false" customHeight="false" outlineLevel="0" collapsed="false">
      <c r="A47" s="0" t="n">
        <f aca="false">IF(ISERROR(SMALL(Inventaires!$V$3:$V$318,ROW())),"",SMALL(Inventaires!$V$3:$V$318,ROW()))</f>
        <v>84</v>
      </c>
      <c r="B47" s="0" t="str">
        <f aca="true">IF(A47="","",INDIRECT("Inventaires!D"&amp;A47,1))</f>
        <v>Atoma tampons demaquillants ronds 125</v>
      </c>
      <c r="C47" s="19" t="n">
        <f aca="true">IF(A47="","",INDIRECT("Inventaires!Q"&amp;A47,1))</f>
        <v>777747104079</v>
      </c>
    </row>
    <row r="48" customFormat="false" ht="13.8" hidden="false" customHeight="false" outlineLevel="0" collapsed="false">
      <c r="A48" s="0" t="n">
        <f aca="false">IF(ISERROR(SMALL(Inventaires!$V$3:$V$318,ROW())),"",SMALL(Inventaires!$V$3:$V$318,ROW()))</f>
        <v>85</v>
      </c>
      <c r="B48" s="0" t="str">
        <f aca="true">IF(A48="","",INDIRECT("Inventaires!D"&amp;A48,1))</f>
        <v>Atoma cure-oreilles coton 500u</v>
      </c>
      <c r="C48" s="19" t="n">
        <f aca="true">IF(A48="","",INDIRECT("Inventaires!Q"&amp;A48,1))</f>
        <v>777747109753</v>
      </c>
    </row>
    <row r="49" customFormat="false" ht="13.8" hidden="false" customHeight="false" outlineLevel="0" collapsed="false">
      <c r="A49" s="0" t="n">
        <f aca="false">IF(ISERROR(SMALL(Inventaires!$V$3:$V$318,ROW())),"",SMALL(Inventaires!$V$3:$V$318,ROW()))</f>
        <v>87</v>
      </c>
      <c r="B49" s="0" t="str">
        <f aca="true">IF(A49="","",INDIRECT("Inventaires!D"&amp;A49,1))</f>
        <v>Softsoap Antibacterien 1.65 L</v>
      </c>
      <c r="C49" s="19" t="n">
        <f aca="true">IF(A49="","",INDIRECT("Inventaires!Q"&amp;A49,1))</f>
        <v>58000311411</v>
      </c>
    </row>
    <row r="50" customFormat="false" ht="13.8" hidden="false" customHeight="false" outlineLevel="0" collapsed="false">
      <c r="A50" s="0" t="n">
        <f aca="false">IF(ISERROR(SMALL(Inventaires!$V$3:$V$318,ROW())),"",SMALL(Inventaires!$V$3:$V$318,ROW()))</f>
        <v>91</v>
      </c>
      <c r="B50" s="0" t="str">
        <f aca="true">IF(A50="","",INDIRECT("Inventaires!D"&amp;A50,1))</f>
        <v>Atoma cure oreille en 400</v>
      </c>
      <c r="C50" s="19" t="n">
        <f aca="true">IF(A50="","",INDIRECT("Inventaires!Q"&amp;A50,1))</f>
        <v>777747110599</v>
      </c>
    </row>
    <row r="51" customFormat="false" ht="13.8" hidden="false" customHeight="false" outlineLevel="0" collapsed="false">
      <c r="A51" s="0" t="n">
        <f aca="false">IF(ISERROR(SMALL(Inventaires!$V$3:$V$318,ROW())),"",SMALL(Inventaires!$V$3:$V$318,ROW()))</f>
        <v>92</v>
      </c>
      <c r="B51" s="0" t="str">
        <f aca="true">IF(A51="","",INDIRECT("Inventaires!D"&amp;A51,1))</f>
        <v>Ivory simple bar aloes en 10</v>
      </c>
      <c r="C51" s="19" t="n">
        <f aca="true">IF(A51="","",INDIRECT("Inventaires!Q"&amp;A51,1))</f>
        <v>37000218494</v>
      </c>
    </row>
    <row r="52" customFormat="false" ht="13.8" hidden="false" customHeight="false" outlineLevel="0" collapsed="false">
      <c r="A52" s="0" t="n">
        <f aca="false">IF(ISERROR(SMALL(Inventaires!$V$3:$V$318,ROW())),"",SMALL(Inventaires!$V$3:$V$318,ROW()))</f>
        <v>94</v>
      </c>
      <c r="B52" s="0" t="str">
        <f aca="true">IF(A52="","",INDIRECT("Inventaires!D"&amp;A52,1))</f>
        <v>Dove go fresh 2x90g soins fraicheur</v>
      </c>
      <c r="C52" s="19" t="n">
        <f aca="true">IF(A52="","",INDIRECT("Inventaires!Q"&amp;A52,1))</f>
        <v>67238851477</v>
      </c>
    </row>
    <row r="53" customFormat="false" ht="13.8" hidden="false" customHeight="false" outlineLevel="0" collapsed="false">
      <c r="A53" s="0" t="n">
        <f aca="false">IF(ISERROR(SMALL(Inventaires!$V$3:$V$318,ROW())),"",SMALL(Inventaires!$V$3:$V$318,ROW()))</f>
        <v>95</v>
      </c>
      <c r="B53" s="0" t="str">
        <f aca="true">IF(A53="","",INDIRECT("Inventaires!D"&amp;A53,1))</f>
        <v>Dove blanc 2x90g</v>
      </c>
      <c r="C53" s="19" t="n">
        <f aca="true">IF(A53="","",INDIRECT("Inventaires!Q"&amp;A53,1))</f>
        <v>67238846275</v>
      </c>
    </row>
    <row r="54" customFormat="false" ht="13.8" hidden="false" customHeight="false" outlineLevel="0" collapsed="false">
      <c r="A54" s="0" t="n">
        <f aca="false">IF(ISERROR(SMALL(Inventaires!$V$3:$V$318,ROW())),"",SMALL(Inventaires!$V$3:$V$318,ROW()))</f>
        <v>96</v>
      </c>
      <c r="B54" s="0" t="str">
        <f aca="true">IF(A54="","",INDIRECT("Inventaires!D"&amp;A54,1))</f>
        <v>Dove peau sensible 2x90g</v>
      </c>
      <c r="C54" s="19" t="n">
        <f aca="true">IF(A54="","",INDIRECT("Inventaires!Q"&amp;A54,1))</f>
        <v>67238846282</v>
      </c>
    </row>
    <row r="55" customFormat="false" ht="13.8" hidden="false" customHeight="false" outlineLevel="0" collapsed="false">
      <c r="A55" s="0" t="n">
        <f aca="false">IF(ISERROR(SMALL(Inventaires!$V$3:$V$318,ROW())),"",SMALL(Inventaires!$V$3:$V$318,ROW()))</f>
        <v>98</v>
      </c>
      <c r="B55" s="0" t="str">
        <f aca="true">IF(A55="","",INDIRECT("Inventaires!D"&amp;A55,1))</f>
        <v>Bacti Control BACTI CNT GLANTIBALM 20ml</v>
      </c>
      <c r="C55" s="19" t="n">
        <f aca="true">IF(A55="","",INDIRECT("Inventaires!Q"&amp;A55,1))</f>
        <v>854077000186</v>
      </c>
    </row>
    <row r="56" customFormat="false" ht="13.8" hidden="false" customHeight="false" outlineLevel="0" collapsed="false">
      <c r="A56" s="0" t="n">
        <f aca="false">IF(ISERROR(SMALL(Inventaires!$V$3:$V$318,ROW())),"",SMALL(Inventaires!$V$3:$V$318,ROW()))</f>
        <v>99</v>
      </c>
      <c r="B56" s="0" t="str">
        <f aca="true">IF(A56="","",INDIRECT("Inventaires!D"&amp;A56,1))</f>
        <v>Proxim PRX JUNA ETUI BR/DENT</v>
      </c>
      <c r="C56" s="19" t="n">
        <f aca="true">IF(A56="","",INDIRECT("Inventaires!Q"&amp;A56,1))</f>
        <v>6935485185161</v>
      </c>
    </row>
    <row r="57" customFormat="false" ht="13.8" hidden="false" customHeight="false" outlineLevel="0" collapsed="false">
      <c r="A57" s="0" t="n">
        <f aca="false">IF(ISERROR(SMALL(Inventaires!$V$3:$V$318,ROW())),"",SMALL(Inventaires!$V$3:$V$318,ROW()))</f>
        <v>103</v>
      </c>
      <c r="B57" s="0" t="str">
        <f aca="true">IF(A57="","",INDIRECT("Inventaires!D"&amp;A57,1))</f>
        <v>Nova dent 4sachets</v>
      </c>
      <c r="C57" s="19" t="n">
        <f aca="true">IF(A57="","",INDIRECT("Inventaires!Q"&amp;A57,1))</f>
        <v>622027000216</v>
      </c>
    </row>
    <row r="58" customFormat="false" ht="13.8" hidden="false" customHeight="false" outlineLevel="0" collapsed="false">
      <c r="A58" s="0" t="n">
        <f aca="false">IF(ISERROR(SMALL(Inventaires!$V$3:$V$318,ROW())),"",SMALL(Inventaires!$V$3:$V$318,ROW()))</f>
        <v>105</v>
      </c>
      <c r="B58" s="0" t="str">
        <f aca="true">IF(A58="","",INDIRECT("Inventaires!D"&amp;A58,1))</f>
        <v>Aqua Velva Class Ice Blue 235ml</v>
      </c>
      <c r="C58" s="19" t="n">
        <f aca="true">IF(A58="","",INDIRECT("Inventaires!Q"&amp;A58,1))</f>
        <v>11509609304</v>
      </c>
    </row>
    <row r="59" customFormat="false" ht="13.8" hidden="false" customHeight="false" outlineLevel="0" collapsed="false">
      <c r="A59" s="0" t="n">
        <f aca="false">IF(ISERROR(SMALL(Inventaires!$V$3:$V$318,ROW())),"",SMALL(Inventaires!$V$3:$V$318,ROW()))</f>
        <v>106</v>
      </c>
      <c r="B59" s="0" t="str">
        <f aca="true">IF(A59="","",INDIRECT("Inventaires!D"&amp;A59,1))</f>
        <v>Aqua Velva Org Sport 235ml</v>
      </c>
      <c r="C59" s="19" t="n">
        <f aca="true">IF(A59="","",INDIRECT("Inventaires!Q"&amp;A59,1))</f>
        <v>11509609700</v>
      </c>
    </row>
    <row r="60" customFormat="false" ht="13.8" hidden="false" customHeight="false" outlineLevel="0" collapsed="false">
      <c r="A60" s="0" t="n">
        <f aca="false">IF(ISERROR(SMALL(Inventaires!$V$3:$V$318,ROW())),"",SMALL(Inventaires!$V$3:$V$318,ROW()))</f>
        <v>110</v>
      </c>
      <c r="B60" s="0" t="str">
        <f aca="true">IF(A60="","",INDIRECT("Inventaires!D"&amp;A60,1))</f>
        <v>Playtex Gentle Glide 360 N/P Super en 18</v>
      </c>
      <c r="C60" s="19" t="n">
        <f aca="true">IF(A60="","",INDIRECT("Inventaires!Q"&amp;A60,1))</f>
        <v>78300098386</v>
      </c>
    </row>
    <row r="61" customFormat="false" ht="13.8" hidden="false" customHeight="false" outlineLevel="0" collapsed="false">
      <c r="A61" s="0" t="n">
        <f aca="false">IF(ISERROR(SMALL(Inventaires!$V$3:$V$318,ROW())),"",SMALL(Inventaires!$V$3:$V$318,ROW()))</f>
        <v>111</v>
      </c>
      <c r="B61" s="0" t="str">
        <f aca="true">IF(A61="","",INDIRECT("Inventaires!D"&amp;A61,1))</f>
        <v>Playtex gentle glilde 360 N/P Super+ en 18</v>
      </c>
      <c r="C61" s="19" t="n">
        <f aca="true">IF(A61="","",INDIRECT("Inventaires!Q"&amp;A61,1))</f>
        <v>78300098393</v>
      </c>
    </row>
    <row r="62" customFormat="false" ht="13.8" hidden="false" customHeight="false" outlineLevel="0" collapsed="false">
      <c r="A62" s="0" t="n">
        <f aca="false">IF(ISERROR(SMALL(Inventaires!$V$3:$V$318,ROW())),"",SMALL(Inventaires!$V$3:$V$318,ROW()))</f>
        <v>115</v>
      </c>
      <c r="B62" s="0" t="str">
        <f aca="true">IF(A62="","",INDIRECT("Inventaires!D"&amp;A62,1))</f>
        <v>Platytex Sport n/p Reg en 18</v>
      </c>
      <c r="C62" s="19" t="n">
        <f aca="true">IF(A62="","",INDIRECT("Inventaires!Q"&amp;A62,1))</f>
        <v>78300081098</v>
      </c>
    </row>
    <row r="63" customFormat="false" ht="13.8" hidden="false" customHeight="false" outlineLevel="0" collapsed="false">
      <c r="A63" s="0" t="n">
        <f aca="false">IF(ISERROR(SMALL(Inventaires!$V$3:$V$318,ROW())),"",SMALL(Inventaires!$V$3:$V$318,ROW()))</f>
        <v>117</v>
      </c>
      <c r="B63" s="0" t="str">
        <f aca="true">IF(A63="","",INDIRECT("Inventaires!D"&amp;A63,1))</f>
        <v>Tena cul prot ultime unisexe moy</v>
      </c>
      <c r="C63" s="19" t="n">
        <f aca="true">IF(A63="","",INDIRECT("Inventaires!Q"&amp;A63,1))</f>
        <v>768702722179</v>
      </c>
    </row>
    <row r="64" customFormat="false" ht="13.8" hidden="false" customHeight="false" outlineLevel="0" collapsed="false">
      <c r="A64" s="0" t="n">
        <f aca="false">IF(ISERROR(SMALL(Inventaires!$V$3:$V$318,ROW())),"",SMALL(Inventaires!$V$3:$V$318,ROW()))</f>
        <v>121</v>
      </c>
      <c r="B64" s="0" t="str">
        <f aca="true">IF(A64="","",INDIRECT("Inventaires!D"&amp;A64,1))</f>
        <v>Tena Culottes supérieur P/M 18u</v>
      </c>
      <c r="C64" s="19" t="n">
        <f aca="true">IF(A64="","",INDIRECT("Inventaires!Q"&amp;A64,1))</f>
        <v>768702548007</v>
      </c>
    </row>
    <row r="65" customFormat="false" ht="13.8" hidden="false" customHeight="false" outlineLevel="0" collapsed="false">
      <c r="A65" s="0" t="n">
        <f aca="false">IF(ISERROR(SMALL(Inventaires!$V$3:$V$318,ROW())),"",SMALL(Inventaires!$V$3:$V$318,ROW()))</f>
        <v>130</v>
      </c>
      <c r="B65" s="0" t="str">
        <f aca="true">IF(A65="","",INDIRECT("Inventaires!D"&amp;A65,1))</f>
        <v>Atoma Debarbouillettes bebes en 216</v>
      </c>
      <c r="C65" s="19" t="n">
        <f aca="true">IF(A65="","",INDIRECT("Inventaires!Q"&amp;A65,1))</f>
        <v>777747101948</v>
      </c>
    </row>
    <row r="66" customFormat="false" ht="13.8" hidden="false" customHeight="false" outlineLevel="0" collapsed="false">
      <c r="A66" s="0" t="n">
        <f aca="false">IF(ISERROR(SMALL(Inventaires!$V$3:$V$318,ROW())),"",SMALL(Inventaires!$V$3:$V$318,ROW()))</f>
        <v>131</v>
      </c>
      <c r="B66" s="0" t="str">
        <f aca="true">IF(A66="","",INDIRECT("Inventaires!D"&amp;A66,1))</f>
        <v>Atoma boule coton regulier 300u 120g</v>
      </c>
      <c r="C66" s="19" t="n">
        <f aca="true">IF(A66="","",INDIRECT("Inventaires!Q"&amp;A66,1))</f>
        <v>777747103768</v>
      </c>
    </row>
    <row r="67" customFormat="false" ht="13.8" hidden="false" customHeight="false" outlineLevel="0" collapsed="false">
      <c r="A67" s="0" t="n">
        <f aca="false">IF(ISERROR(SMALL(Inventaires!$V$3:$V$318,ROW())),"",SMALL(Inventaires!$V$3:$V$318,ROW()))</f>
        <v>134</v>
      </c>
      <c r="B67" s="0" t="str">
        <f aca="true">IF(A67="","",INDIRECT("Inventaires!D"&amp;A67,1))</f>
        <v>Huggies nouveau né en 32</v>
      </c>
      <c r="C67" s="19" t="n">
        <f aca="true">IF(A67="","",INDIRECT("Inventaires!Q"&amp;A67,1))</f>
        <v>36000407976</v>
      </c>
    </row>
    <row r="68" customFormat="false" ht="13.8" hidden="false" customHeight="false" outlineLevel="0" collapsed="false">
      <c r="A68" s="0" t="n">
        <f aca="false">IF(ISERROR(SMALL(Inventaires!$V$3:$V$318,ROW())),"",SMALL(Inventaires!$V$3:$V$318,ROW()))</f>
        <v>135</v>
      </c>
      <c r="B68" s="0" t="str">
        <f aca="true">IF(A68="","",INDIRECT("Inventaires!D"&amp;A68,1))</f>
        <v>Atoma cure-oreil rond 300u pot</v>
      </c>
      <c r="C68" s="19" t="n">
        <f aca="true">IF(A68="","",INDIRECT("Inventaires!Q"&amp;A68,1))</f>
        <v>777747104307</v>
      </c>
    </row>
    <row r="69" customFormat="false" ht="13.8" hidden="false" customHeight="false" outlineLevel="0" collapsed="false">
      <c r="A69" s="0" t="n">
        <f aca="false">IF(ISERROR(SMALL(Inventaires!$V$3:$V$318,ROW())),"",SMALL(Inventaires!$V$3:$V$318,ROW()))</f>
        <v>138</v>
      </c>
      <c r="B69" s="0" t="str">
        <f aca="true">IF(A69="","",INDIRECT("Inventaires!D"&amp;A69,1))</f>
        <v>GoodNites fille culot S-M en 14</v>
      </c>
      <c r="C69" s="19" t="n">
        <f aca="true">IF(A69="","",INDIRECT("Inventaires!Q"&amp;A69,1))</f>
        <v>36000413144</v>
      </c>
    </row>
    <row r="70" customFormat="false" ht="13.8" hidden="false" customHeight="false" outlineLevel="0" collapsed="false">
      <c r="A70" s="0" t="n">
        <f aca="false">IF(ISERROR(SMALL(Inventaires!$V$3:$V$318,ROW())),"",SMALL(Inventaires!$V$3:$V$318,ROW()))</f>
        <v>139</v>
      </c>
      <c r="B70" s="0" t="str">
        <f aca="true">IF(A70="","",INDIRECT("Inventaires!D"&amp;A70,1))</f>
        <v>GoodNites gars culot S-M en 14</v>
      </c>
      <c r="C70" s="19" t="n">
        <f aca="true">IF(A70="","",INDIRECT("Inventaires!Q"&amp;A70,1))</f>
        <v>36000413137</v>
      </c>
    </row>
    <row r="71" customFormat="false" ht="13.8" hidden="false" customHeight="false" outlineLevel="0" collapsed="false">
      <c r="A71" s="0" t="n">
        <f aca="false">IF(ISERROR(SMALL(Inventaires!$V$3:$V$318,ROW())),"",SMALL(Inventaires!$V$3:$V$318,ROW()))</f>
        <v>140</v>
      </c>
      <c r="B71" s="0" t="str">
        <f aca="true">IF(A71="","",INDIRECT("Inventaires!D"&amp;A71,1))</f>
        <v>Huggies Pull-ups night gars 3T-4T en 20</v>
      </c>
      <c r="C71" s="19" t="n">
        <f aca="true">IF(A71="","",INDIRECT("Inventaires!Q"&amp;A71,1))</f>
        <v>36000412628</v>
      </c>
    </row>
    <row r="72" customFormat="false" ht="13.8" hidden="false" customHeight="false" outlineLevel="0" collapsed="false">
      <c r="A72" s="0" t="n">
        <f aca="false">IF(ISERROR(SMALL(Inventaires!$V$3:$V$318,ROW())),"",SMALL(Inventaires!$V$3:$V$318,ROW()))</f>
        <v>141</v>
      </c>
      <c r="B72" s="0" t="str">
        <f aca="true">IF(A72="","",INDIRECT("Inventaires!D"&amp;A72,1))</f>
        <v>Pull Ups culot fille 4t-5t en 18</v>
      </c>
      <c r="C72" s="19" t="n">
        <f aca="true">IF(A72="","",INDIRECT("Inventaires!Q"&amp;A72,1))</f>
        <v>36000412475</v>
      </c>
    </row>
    <row r="73" customFormat="false" ht="13.8" hidden="false" customHeight="false" outlineLevel="0" collapsed="false">
      <c r="A73" s="0" t="n">
        <f aca="false">IF(ISERROR(SMALL(Inventaires!$V$3:$V$318,ROW())),"",SMALL(Inventaires!$V$3:$V$318,ROW()))</f>
        <v>142</v>
      </c>
      <c r="B73" s="0" t="str">
        <f aca="true">IF(A73="","",INDIRECT("Inventaires!D"&amp;A73,1))</f>
        <v>Pull-Ups culot gars 4t-5t en 18</v>
      </c>
      <c r="C73" s="19" t="n">
        <f aca="true">IF(A73="","",INDIRECT("Inventaires!Q"&amp;A73,1))</f>
        <v>36000412468</v>
      </c>
    </row>
    <row r="74" customFormat="false" ht="13.8" hidden="false" customHeight="false" outlineLevel="0" collapsed="false">
      <c r="A74" s="0" t="n">
        <f aca="false">IF(ISERROR(SMALL(Inventaires!$V$3:$V$318,ROW())),"",SMALL(Inventaires!$V$3:$V$318,ROW()))</f>
        <v>147</v>
      </c>
      <c r="B74" s="0" t="str">
        <f aca="true">IF(A74="","",INDIRECT("Inventaires!D"&amp;A74,1))</f>
        <v>Huggies Snug&amp; Dry #4 en 29</v>
      </c>
      <c r="C74" s="19" t="n">
        <f aca="true">IF(A74="","",INDIRECT("Inventaires!Q"&amp;A74,1))</f>
        <v>36000430899</v>
      </c>
    </row>
    <row r="75" customFormat="false" ht="13.8" hidden="false" customHeight="false" outlineLevel="0" collapsed="false">
      <c r="A75" s="0" t="n">
        <f aca="false">IF(ISERROR(SMALL(Inventaires!$V$3:$V$318,ROW())),"",SMALL(Inventaires!$V$3:$V$318,ROW()))</f>
        <v>148</v>
      </c>
      <c r="B75" s="0" t="str">
        <f aca="true">IF(A75="","",INDIRECT("Inventaires!D"&amp;A75,1))</f>
        <v>Huggies snug&amp;Dry #6 en 25</v>
      </c>
      <c r="C75" s="19" t="n">
        <f aca="true">IF(A75="","",INDIRECT("Inventaires!Q"&amp;A75,1))</f>
        <v>36000430905</v>
      </c>
    </row>
    <row r="76" customFormat="false" ht="13.8" hidden="false" customHeight="false" outlineLevel="0" collapsed="false">
      <c r="A76" s="0" t="n">
        <f aca="false">IF(ISERROR(SMALL(Inventaires!$V$3:$V$318,ROW())),"",SMALL(Inventaires!$V$3:$V$318,ROW()))</f>
        <v>149</v>
      </c>
      <c r="B76" s="0" t="str">
        <f aca="true">IF(A76="","",INDIRECT("Inventaires!D"&amp;A76,1))</f>
        <v>huggies pull-ups 2t-3t fille en 25</v>
      </c>
      <c r="C76" s="19" t="n">
        <f aca="true">IF(A76="","",INDIRECT("Inventaires!Q"&amp;A76,1))</f>
        <v>36000451320</v>
      </c>
    </row>
    <row r="77" customFormat="false" ht="13.8" hidden="false" customHeight="false" outlineLevel="0" collapsed="false">
      <c r="A77" s="0" t="n">
        <f aca="false">IF(ISERROR(SMALL(Inventaires!$V$3:$V$318,ROW())),"",SMALL(Inventaires!$V$3:$V$318,ROW()))</f>
        <v>150</v>
      </c>
      <c r="B77" s="0" t="str">
        <f aca="true">IF(A77="","",INDIRECT("Inventaires!D"&amp;A77,1))</f>
        <v>Huggies Pull-ups gars 2T-3T en 25</v>
      </c>
      <c r="C77" s="19" t="n">
        <f aca="true">IF(A77="","",INDIRECT("Inventaires!Q"&amp;A77,1))</f>
        <v>36000451382</v>
      </c>
    </row>
    <row r="78" customFormat="false" ht="13.8" hidden="false" customHeight="false" outlineLevel="0" collapsed="false">
      <c r="A78" s="0" t="n">
        <f aca="false">IF(ISERROR(SMALL(Inventaires!$V$3:$V$318,ROW())),"",SMALL(Inventaires!$V$3:$V$318,ROW()))</f>
        <v>151</v>
      </c>
      <c r="B78" s="0" t="str">
        <f aca="true">IF(A78="","",INDIRECT("Inventaires!D"&amp;A78,1))</f>
        <v>Huggies Pull-ups gars 3T-4T en 22</v>
      </c>
      <c r="C78" s="19" t="n">
        <f aca="true">IF(A78="","",INDIRECT("Inventaires!Q"&amp;A78,1))</f>
        <v>36000451412</v>
      </c>
    </row>
    <row r="79" customFormat="false" ht="13.8" hidden="false" customHeight="false" outlineLevel="0" collapsed="false">
      <c r="A79" s="0" t="n">
        <f aca="false">IF(ISERROR(SMALL(Inventaires!$V$3:$V$318,ROW())),"",SMALL(Inventaires!$V$3:$V$318,ROW()))</f>
        <v>152</v>
      </c>
      <c r="B79" s="0" t="str">
        <f aca="true">IF(A79="","",INDIRECT("Inventaires!D"&amp;A79,1))</f>
        <v>huggies pull-ups filles 3t-4t en 22</v>
      </c>
      <c r="C79" s="19" t="n">
        <f aca="true">IF(A79="","",INDIRECT("Inventaires!Q"&amp;A79,1))</f>
        <v>36000451405</v>
      </c>
    </row>
    <row r="80" customFormat="false" ht="13.8" hidden="false" customHeight="false" outlineLevel="0" collapsed="false">
      <c r="A80" s="0" t="n">
        <f aca="false">IF(ISERROR(SMALL(Inventaires!$V$3:$V$318,ROW())),"",SMALL(Inventaires!$V$3:$V$318,ROW()))</f>
        <v>154</v>
      </c>
      <c r="B80" s="0" t="str">
        <f aca="true">IF(A80="","",INDIRECT("Inventaires!D"&amp;A80,1))</f>
        <v>Huggiers Pull-ups gars 4T-5T en 18</v>
      </c>
      <c r="C80" s="19" t="n">
        <f aca="true">IF(A80="","",INDIRECT("Inventaires!Q"&amp;A80,1))</f>
        <v>36000451436</v>
      </c>
    </row>
    <row r="81" customFormat="false" ht="13.8" hidden="false" customHeight="false" outlineLevel="0" collapsed="false">
      <c r="A81" s="0" t="n">
        <f aca="false">IF(ISERROR(SMALL(Inventaires!$V$3:$V$318,ROW())),"",SMALL(Inventaires!$V$3:$V$318,ROW()))</f>
        <v>155</v>
      </c>
      <c r="B81" s="0" t="str">
        <f aca="true">IF(A81="","",INDIRECT("Inventaires!D"&amp;A81,1))</f>
        <v>Q-tips Boni Dove Men 400 U</v>
      </c>
      <c r="C81" s="19" t="n">
        <f aca="true">IF(A81="","",INDIRECT("Inventaires!Q"&amp;A81,1))</f>
        <v>65656665072</v>
      </c>
    </row>
    <row r="82" customFormat="false" ht="13.8" hidden="false" customHeight="false" outlineLevel="0" collapsed="false">
      <c r="A82" s="0" t="n">
        <f aca="false">IF(ISERROR(SMALL(Inventaires!$V$3:$V$318,ROW())),"",SMALL(Inventaires!$V$3:$V$318,ROW()))</f>
        <v>157</v>
      </c>
      <c r="B82" s="0" t="str">
        <f aca="true">IF(A82="","",INDIRECT("Inventaires!D"&amp;A82,1))</f>
        <v>Huggies little swimers large</v>
      </c>
      <c r="C82" s="19" t="n">
        <f aca="true">IF(A82="","",INDIRECT("Inventaires!Q"&amp;A82,1))</f>
        <v>36000183450</v>
      </c>
    </row>
    <row r="83" customFormat="false" ht="13.8" hidden="false" customHeight="false" outlineLevel="0" collapsed="false">
      <c r="A83" s="0" t="n">
        <f aca="false">IF(ISERROR(SMALL(Inventaires!$V$3:$V$318,ROW())),"",SMALL(Inventaires!$V$3:$V$318,ROW()))</f>
        <v>158</v>
      </c>
      <c r="B83" s="0" t="str">
        <f aca="true">IF(A83="","",INDIRECT("Inventaires!D"&amp;A83,1))</f>
        <v>Huggies little swimmers medium</v>
      </c>
      <c r="C83" s="19" t="n">
        <f aca="true">IF(A83="","",INDIRECT("Inventaires!Q"&amp;A83,1))</f>
        <v>36000183429</v>
      </c>
    </row>
    <row r="84" customFormat="false" ht="13.8" hidden="false" customHeight="false" outlineLevel="0" collapsed="false">
      <c r="A84" s="0" t="n">
        <f aca="false">IF(ISERROR(SMALL(Inventaires!$V$3:$V$318,ROW())),"",SMALL(Inventaires!$V$3:$V$318,ROW()))</f>
        <v>159</v>
      </c>
      <c r="B84" s="0" t="str">
        <f aca="true">IF(A84="","",INDIRECT("Inventaires!D"&amp;A84,1))</f>
        <v>Atoma EAU DEMINERALISE 4 L</v>
      </c>
      <c r="C84" s="19" t="n">
        <f aca="true">IF(A84="","",INDIRECT("Inventaires!Q"&amp;A84,1))</f>
        <v>777747107940</v>
      </c>
    </row>
    <row r="85" customFormat="false" ht="13.8" hidden="false" customHeight="false" outlineLevel="0" collapsed="false">
      <c r="A85" s="0" t="n">
        <f aca="false">IF(ISERROR(SMALL(Inventaires!$V$3:$V$318,ROW())),"",SMALL(Inventaires!$V$3:$V$318,ROW()))</f>
        <v>160</v>
      </c>
      <c r="B85" s="0" t="str">
        <f aca="true">IF(A85="","",INDIRECT("Inventaires!D"&amp;A85,1))</f>
        <v>Fit Gant Extensibles</v>
      </c>
      <c r="C85" s="19" t="n">
        <f aca="true">IF(A85="","",INDIRECT("Inventaires!Q"&amp;A85,1))</f>
        <v>64736300506</v>
      </c>
    </row>
    <row r="86" customFormat="false" ht="13.8" hidden="false" customHeight="false" outlineLevel="0" collapsed="false">
      <c r="A86" s="0" t="n">
        <f aca="false">IF(ISERROR(SMALL(Inventaires!$V$3:$V$318,ROW())),"",SMALL(Inventaires!$V$3:$V$318,ROW()))</f>
        <v>162</v>
      </c>
      <c r="B86" s="0" t="str">
        <f aca="true">IF(A86="","",INDIRECT("Inventaires!D"&amp;A86,1))</f>
        <v>masdel travel ensemblel bouteille de voyage 4x</v>
      </c>
      <c r="C86" s="19" t="n">
        <f aca="true">IF(A86="","",INDIRECT("Inventaires!Q"&amp;A86,1))</f>
        <v>833133010581</v>
      </c>
    </row>
    <row r="87" customFormat="false" ht="13.8" hidden="false" customHeight="false" outlineLevel="0" collapsed="false">
      <c r="A87" s="0" t="n">
        <f aca="false">IF(ISERROR(SMALL(Inventaires!$V$3:$V$318,ROW())),"",SMALL(Inventaires!$V$3:$V$318,ROW()))</f>
        <v>183</v>
      </c>
      <c r="B87" s="0" t="str">
        <f aca="true">IF(A87="","",INDIRECT("Inventaires!D"&amp;A87,1))</f>
        <v>M.Net multi usage febreze 800ml</v>
      </c>
      <c r="C87" s="19" t="n">
        <f aca="true">IF(A87="","",INDIRECT("Inventaires!Q"&amp;A87,1))</f>
        <v>37000163510</v>
      </c>
    </row>
    <row r="88" customFormat="false" ht="13.8" hidden="false" customHeight="false" outlineLevel="0" collapsed="false">
      <c r="A88" s="0" t="n">
        <f aca="false">IF(ISERROR(SMALL(Inventaires!$V$3:$V$318,ROW())),"",SMALL(Inventaires!$V$3:$V$318,ROW()))</f>
        <v>184</v>
      </c>
      <c r="B88" s="0" t="str">
        <f aca="true">IF(A88="","",INDIRECT("Inventaires!D"&amp;A88,1))</f>
        <v>Palmolive OXY 739 ml</v>
      </c>
      <c r="C88" s="19" t="n">
        <f aca="true">IF(A88="","",INDIRECT("Inventaires!Q"&amp;A88,1))</f>
        <v>58000309746</v>
      </c>
    </row>
    <row r="89" customFormat="false" ht="13.8" hidden="false" customHeight="false" outlineLevel="0" collapsed="false">
      <c r="A89" s="0" t="n">
        <f aca="false">IF(ISERROR(SMALL(Inventaires!$V$3:$V$318,ROW())),"",SMALL(Inventaires!$V$3:$V$318,ROW()))</f>
        <v>189</v>
      </c>
      <c r="B89" s="0" t="str">
        <f aca="true">IF(A89="","",INDIRECT("Inventaires!D"&amp;A89,1))</f>
        <v>La Parisienne LA PARIS ASS AZURA</v>
      </c>
      <c r="C89" s="19" t="n">
        <f aca="true">IF(A89="","",INDIRECT("Inventaires!Q"&amp;A89,1))</f>
        <v>69045269537</v>
      </c>
    </row>
    <row r="90" customFormat="false" ht="13.8" hidden="false" customHeight="false" outlineLevel="0" collapsed="false">
      <c r="A90" s="0" t="n">
        <f aca="false">IF(ISERROR(SMALL(Inventaires!$V$3:$V$318,ROW())),"",SMALL(Inventaires!$V$3:$V$318,ROW()))</f>
        <v>190</v>
      </c>
      <c r="B90" s="0" t="str">
        <f aca="true">IF(A90="","",INDIRECT("Inventaires!D"&amp;A90,1))</f>
        <v>La Parisienne LA PARIS ASSOUP INSPRA</v>
      </c>
      <c r="C90" s="19" t="n">
        <f aca="true">IF(A90="","",INDIRECT("Inventaires!Q"&amp;A90,1))</f>
        <v>69045269520</v>
      </c>
    </row>
    <row r="91" customFormat="false" ht="13.8" hidden="false" customHeight="false" outlineLevel="0" collapsed="false">
      <c r="A91" s="0" t="n">
        <f aca="false">IF(ISERROR(SMALL(Inventaires!$V$3:$V$318,ROW())),"",SMALL(Inventaires!$V$3:$V$318,ROW()))</f>
        <v>191</v>
      </c>
      <c r="B91" s="0" t="str">
        <f aca="true">IF(A91="","",INDIRECT("Inventaires!D"&amp;A91,1))</f>
        <v>Sunlight vaiselle Antibactérien orange 740ML</v>
      </c>
      <c r="C91" s="19" t="n">
        <f aca="true">IF(A91="","",INDIRECT("Inventaires!Q"&amp;A91,1))</f>
        <v>72613171071</v>
      </c>
    </row>
    <row r="92" customFormat="false" ht="13.8" hidden="false" customHeight="false" outlineLevel="0" collapsed="false">
      <c r="A92" s="0" t="n">
        <f aca="false">IF(ISERROR(SMALL(Inventaires!$V$3:$V$318,ROW())),"",SMALL(Inventaires!$V$3:$V$318,ROW()))</f>
        <v>192</v>
      </c>
      <c r="B92" s="0" t="str">
        <f aca="true">IF(A92="","",INDIRECT("Inventaires!D"&amp;A92,1))</f>
        <v>Sunlight Vaiselle citron frais 950ML</v>
      </c>
      <c r="C92" s="19" t="n">
        <f aca="true">IF(A92="","",INDIRECT("Inventaires!Q"&amp;A92,1))</f>
        <v>885967206272</v>
      </c>
    </row>
    <row r="93" customFormat="false" ht="13.8" hidden="false" customHeight="false" outlineLevel="0" collapsed="false">
      <c r="A93" s="0" t="n">
        <f aca="false">IF(ISERROR(SMALL(Inventaires!$V$3:$V$318,ROW())),"",SMALL(Inventaires!$V$3:$V$318,ROW()))</f>
        <v>193</v>
      </c>
      <c r="B93" s="0" t="str">
        <f aca="true">IF(A93="","",INDIRECT("Inventaires!D"&amp;A93,1))</f>
        <v>M.Net multi usage gain 800ml</v>
      </c>
      <c r="C93" s="19" t="n">
        <f aca="true">IF(A93="","",INDIRECT("Inventaires!Q"&amp;A93,1))</f>
        <v>56100075301</v>
      </c>
    </row>
    <row r="94" customFormat="false" ht="13.8" hidden="false" customHeight="false" outlineLevel="0" collapsed="false">
      <c r="A94" s="0" t="n">
        <f aca="false">IF(ISERROR(SMALL(Inventaires!$V$3:$V$318,ROW())),"",SMALL(Inventaires!$V$3:$V$318,ROW()))</f>
        <v>195</v>
      </c>
      <c r="B94" s="0" t="str">
        <f aca="true">IF(A94="","",INDIRECT("Inventaires!D"&amp;A94,1))</f>
        <v>La Parisienne Savon Vaisselle Pomme verte 740 Ml</v>
      </c>
      <c r="C94" s="19" t="n">
        <f aca="true">IF(A94="","",INDIRECT("Inventaires!Q"&amp;A94,1))</f>
        <v>69045390019</v>
      </c>
    </row>
    <row r="95" customFormat="false" ht="13.8" hidden="false" customHeight="false" outlineLevel="0" collapsed="false">
      <c r="A95" s="0" t="n">
        <f aca="false">IF(ISERROR(SMALL(Inventaires!$V$3:$V$318,ROW())),"",SMALL(Inventaires!$V$3:$V$318,ROW()))</f>
        <v>196</v>
      </c>
      <c r="B95" s="0" t="str">
        <f aca="true">IF(A95="","",INDIRECT("Inventaires!D"&amp;A95,1))</f>
        <v>La parisienne Eau Javel 1.89l rouge</v>
      </c>
      <c r="C95" s="19" t="n">
        <f aca="true">IF(A95="","",INDIRECT("Inventaires!Q"&amp;A95,1))</f>
        <v>69045101011</v>
      </c>
    </row>
    <row r="96" customFormat="false" ht="13.8" hidden="false" customHeight="false" outlineLevel="0" collapsed="false">
      <c r="A96" s="0" t="n">
        <f aca="false">IF(ISERROR(SMALL(Inventaires!$V$3:$V$318,ROW())),"",SMALL(Inventaires!$V$3:$V$318,ROW()))</f>
        <v>199</v>
      </c>
      <c r="B96" s="0" t="str">
        <f aca="true">IF(A96="","",INDIRECT("Inventaires!D"&amp;A96,1))</f>
        <v>Palmolive vaiselle évier 739 ml</v>
      </c>
      <c r="C96" s="19" t="n">
        <f aca="true">IF(A96="","",INDIRECT("Inventaires!Q"&amp;A96,1))</f>
        <v>58000311596</v>
      </c>
    </row>
    <row r="97" customFormat="false" ht="13.8" hidden="false" customHeight="false" outlineLevel="0" collapsed="false">
      <c r="A97" s="0" t="n">
        <f aca="false">IF(ISERROR(SMALL(Inventaires!$V$3:$V$318,ROW())),"",SMALL(Inventaires!$V$3:$V$318,ROW()))</f>
        <v>203</v>
      </c>
      <c r="B97" s="0" t="str">
        <f aca="true">IF(A97="","",INDIRECT("Inventaires!D"&amp;A97,1))</f>
        <v>Tide Simply Clean Fresh 38 brassées vert</v>
      </c>
      <c r="C97" s="19" t="n">
        <f aca="true">IF(A97="","",INDIRECT("Inventaires!Q"&amp;A97,1))</f>
        <v>37000891710</v>
      </c>
    </row>
    <row r="98" customFormat="false" ht="13.8" hidden="false" customHeight="false" outlineLevel="0" collapsed="false">
      <c r="A98" s="0" t="n">
        <f aca="false">IF(ISERROR(SMALL(Inventaires!$V$3:$V$318,ROW())),"",SMALL(Inventaires!$V$3:$V$318,ROW()))</f>
        <v>204</v>
      </c>
      <c r="B98" s="0" t="str">
        <f aca="true">IF(A98="","",INDIRECT("Inventaires!D"&amp;A98,1))</f>
        <v>Tide Simply Clean Fresh 38 brassées Bleu</v>
      </c>
      <c r="C98" s="19" t="n">
        <f aca="true">IF(A98="","",INDIRECT("Inventaires!Q"&amp;A98,1))</f>
        <v>37000891758</v>
      </c>
    </row>
    <row r="99" customFormat="false" ht="13.8" hidden="false" customHeight="false" outlineLevel="0" collapsed="false">
      <c r="A99" s="0" t="n">
        <f aca="false">IF(ISERROR(SMALL(Inventaires!$V$3:$V$318,ROW())),"",SMALL(Inventaires!$V$3:$V$318,ROW()))</f>
        <v>207</v>
      </c>
      <c r="B99" s="0" t="str">
        <f aca="true">IF(A99="","",INDIRECT("Inventaires!D"&amp;A99,1))</f>
        <v>Vim NETT SURPUIS JAVEL</v>
      </c>
      <c r="C99" s="19" t="n">
        <f aca="true">IF(A99="","",INDIRECT("Inventaires!Q"&amp;A99,1))</f>
        <v>67238212322</v>
      </c>
    </row>
    <row r="100" customFormat="false" ht="13.8" hidden="false" customHeight="false" outlineLevel="0" collapsed="false">
      <c r="A100" s="0" t="n">
        <f aca="false">IF(ISERROR(SMALL(Inventaires!$V$3:$V$318,ROW())),"",SMALL(Inventaires!$V$3:$V$318,ROW()))</f>
        <v>212</v>
      </c>
      <c r="B100" s="0" t="str">
        <f aca="true">IF(A100="","",INDIRECT("Inventaires!D"&amp;A100,1))</f>
        <v>Fleecy aroma therapy calme 3L</v>
      </c>
      <c r="C100" s="19" t="n">
        <f aca="true">IF(A100="","",INDIRECT("Inventaires!Q"&amp;A100,1))</f>
        <v>58000312654</v>
      </c>
    </row>
    <row r="101" customFormat="false" ht="13.8" hidden="false" customHeight="false" outlineLevel="0" collapsed="false">
      <c r="A101" s="0" t="n">
        <f aca="false">IF(ISERROR(SMALL(Inventaires!$V$3:$V$318,ROW())),"",SMALL(Inventaires!$V$3:$V$318,ROW()))</f>
        <v>216</v>
      </c>
      <c r="B101" s="0" t="str">
        <f aca="true">IF(A101="","",INDIRECT("Inventaires!D"&amp;A101,1))</f>
        <v>La Parisienne LA PARIS ASS HYPOALR</v>
      </c>
      <c r="C101" s="19" t="n">
        <f aca="true">IF(A101="","",INDIRECT("Inventaires!Q"&amp;A101,1))</f>
        <v>69045269742</v>
      </c>
    </row>
    <row r="102" customFormat="false" ht="13.8" hidden="false" customHeight="false" outlineLevel="0" collapsed="false">
      <c r="A102" s="0" t="n">
        <f aca="false">IF(ISERROR(SMALL(Inventaires!$V$3:$V$318,ROW())),"",SMALL(Inventaires!$V$3:$V$318,ROW()))</f>
        <v>219</v>
      </c>
      <c r="B102" s="0" t="str">
        <f aca="true">IF(A102="","",INDIRECT("Inventaires!D"&amp;A102,1))</f>
        <v>artic power oxi magie printemps 32 brassées</v>
      </c>
      <c r="C102" s="19" t="n">
        <f aca="true">IF(A102="","",INDIRECT("Inventaires!Q"&amp;A102,1))</f>
        <v>628841340026</v>
      </c>
    </row>
    <row r="103" customFormat="false" ht="13.8" hidden="false" customHeight="false" outlineLevel="0" collapsed="false">
      <c r="A103" s="0" t="n">
        <f aca="false">IF(ISERROR(SMALL(Inventaires!$V$3:$V$318,ROW())),"",SMALL(Inventaires!$V$3:$V$318,ROW()))</f>
        <v>220</v>
      </c>
      <c r="B103" s="0" t="str">
        <f aca="true">IF(A103="","",INDIRECT("Inventaires!D"&amp;A103,1))</f>
        <v>artic power fraicheur cascade 32 brassées</v>
      </c>
      <c r="C103" s="19" t="n">
        <f aca="true">IF(A103="","",INDIRECT("Inventaires!Q"&amp;A103,1))</f>
        <v>628841340033</v>
      </c>
    </row>
    <row r="104" customFormat="false" ht="13.8" hidden="false" customHeight="false" outlineLevel="0" collapsed="false">
      <c r="A104" s="0" t="n">
        <f aca="false">IF(ISERROR(SMALL(Inventaires!$V$3:$V$318,ROW())),"",SMALL(Inventaires!$V$3:$V$318,ROW()))</f>
        <v>221</v>
      </c>
      <c r="B104" s="0" t="str">
        <f aca="true">IF(A104="","",INDIRECT("Inventaires!D"&amp;A104,1))</f>
        <v>artic power magie printemps 32 brassées</v>
      </c>
      <c r="C104" s="19" t="n">
        <f aca="true">IF(A104="","",INDIRECT("Inventaires!Q"&amp;A104,1))</f>
        <v>628841340019</v>
      </c>
    </row>
    <row r="105" customFormat="false" ht="13.8" hidden="false" customHeight="false" outlineLevel="0" collapsed="false">
      <c r="A105" s="0" t="n">
        <f aca="false">IF(ISERROR(SMALL(Inventaires!$V$3:$V$318,ROW())),"",SMALL(Inventaires!$V$3:$V$318,ROW()))</f>
        <v>227</v>
      </c>
      <c r="B105" s="0" t="str">
        <f aca="true">IF(A105="","",INDIRECT("Inventaires!D"&amp;A105,1))</f>
        <v>Arm et Hammer Bicarbonate de soude</v>
      </c>
      <c r="C105" s="19" t="n">
        <f aca="true">IF(A105="","",INDIRECT("Inventaires!Q"&amp;A105,1))</f>
        <v>65333001308</v>
      </c>
    </row>
    <row r="106" customFormat="false" ht="13.8" hidden="false" customHeight="false" outlineLevel="0" collapsed="false">
      <c r="A106" s="0" t="n">
        <f aca="false">IF(ISERROR(SMALL(Inventaires!$V$3:$V$318,ROW())),"",SMALL(Inventaires!$V$3:$V$318,ROW()))</f>
        <v>229</v>
      </c>
      <c r="B106" s="0" t="str">
        <f aca="true">IF(A106="","",INDIRECT("Inventaires!D"&amp;A106,1))</f>
        <v>Artic Power ARCTIC PWR 2X ULQ ORIG</v>
      </c>
      <c r="C106" s="19" t="n">
        <f aca="true">IF(A106="","",INDIRECT("Inventaires!Q"&amp;A106,1))</f>
        <v>885967302318</v>
      </c>
    </row>
    <row r="107" customFormat="false" ht="13.8" hidden="false" customHeight="false" outlineLevel="0" collapsed="false">
      <c r="A107" s="0" t="n">
        <f aca="false">IF(ISERROR(SMALL(Inventaires!$V$3:$V$318,ROW())),"",SMALL(Inventaires!$V$3:$V$318,ROW()))</f>
        <v>230</v>
      </c>
      <c r="B107" s="0" t="str">
        <f aca="true">IF(A107="","",INDIRECT("Inventaires!D"&amp;A107,1))</f>
        <v>Artic Power ARCTIC PWR 2X ULQ EST</v>
      </c>
      <c r="C107" s="19" t="n">
        <f aca="true">IF(A107="","",INDIRECT("Inventaires!Q"&amp;A107,1))</f>
        <v>885967302585</v>
      </c>
    </row>
    <row r="108" customFormat="false" ht="13.8" hidden="false" customHeight="false" outlineLevel="0" collapsed="false">
      <c r="A108" s="0" t="n">
        <f aca="false">IF(ISERROR(SMALL(Inventaires!$V$3:$V$318,ROW())),"",SMALL(Inventaires!$V$3:$V$318,ROW()))</f>
        <v>231</v>
      </c>
      <c r="B108" s="0" t="str">
        <f aca="true">IF(A108="","",INDIRECT("Inventaires!D"&amp;A108,1))</f>
        <v>vim NETT REG</v>
      </c>
      <c r="C108" s="19" t="n">
        <f aca="true">IF(A108="","",INDIRECT("Inventaires!Q"&amp;A108,1))</f>
        <v>67238212223</v>
      </c>
    </row>
    <row r="109" customFormat="false" ht="13.8" hidden="false" customHeight="false" outlineLevel="0" collapsed="false">
      <c r="A109" s="0" t="n">
        <f aca="false">IF(ISERROR(SMALL(Inventaires!$V$3:$V$318,ROW())),"",SMALL(Inventaires!$V$3:$V$318,ROW()))</f>
        <v>237</v>
      </c>
      <c r="B109" s="0" t="str">
        <f aca="true">IF(A109="","",INDIRECT("Inventaires!D"&amp;A109,1))</f>
        <v>Artic Power ARCTIC PWR DET LIQ HE</v>
      </c>
      <c r="C109" s="19" t="n">
        <f aca="true">IF(A109="","",INDIRECT("Inventaires!Q"&amp;A109,1))</f>
        <v>885967302455</v>
      </c>
    </row>
    <row r="110" customFormat="false" ht="13.8" hidden="false" customHeight="false" outlineLevel="0" collapsed="false">
      <c r="A110" s="0" t="n">
        <f aca="false">IF(ISERROR(SMALL(Inventaires!$V$3:$V$318,ROW())),"",SMALL(Inventaires!$V$3:$V$318,ROW()))</f>
        <v>238</v>
      </c>
      <c r="B110" s="0" t="str">
        <f aca="true">IF(A110="","",INDIRECT("Inventaires!D"&amp;A110,1))</f>
        <v>Artic Power ARCTIC PWR 2X HE E/FRD</v>
      </c>
      <c r="C110" s="19" t="n">
        <f aca="true">IF(A110="","",INDIRECT("Inventaires!Q"&amp;A110,1))</f>
        <v>885967302530</v>
      </c>
    </row>
    <row r="111" customFormat="false" ht="13.8" hidden="false" customHeight="false" outlineLevel="0" collapsed="false">
      <c r="A111" s="0" t="n">
        <f aca="false">IF(ISERROR(SMALL(Inventaires!$V$3:$V$318,ROW())),"",SMALL(Inventaires!$V$3:$V$318,ROW()))</f>
        <v>239</v>
      </c>
      <c r="B111" s="0" t="str">
        <f aca="true">IF(A111="","",INDIRECT("Inventaires!D"&amp;A111,1))</f>
        <v>la parisienne bio det hypo 1.52L</v>
      </c>
      <c r="C111" s="19" t="n">
        <f aca="true">IF(A111="","",INDIRECT("Inventaires!Q"&amp;A111,1))</f>
        <v>69045310826</v>
      </c>
    </row>
    <row r="112" customFormat="false" ht="13.8" hidden="false" customHeight="false" outlineLevel="0" collapsed="false">
      <c r="A112" s="0" t="n">
        <f aca="false">IF(ISERROR(SMALL(Inventaires!$V$3:$V$318,ROW())),"",SMALL(Inventaires!$V$3:$V$318,ROW()))</f>
        <v>244</v>
      </c>
      <c r="B112" s="0" t="str">
        <f aca="true">IF(A112="","",INDIRECT("Inventaires!D"&amp;A112,1))</f>
        <v>Cascade past-vais gain 60u</v>
      </c>
      <c r="C112" s="19" t="n">
        <f aca="true">IF(A112="","",INDIRECT("Inventaires!Q"&amp;A112,1))</f>
        <v>37000812623</v>
      </c>
    </row>
    <row r="113" customFormat="false" ht="13.8" hidden="false" customHeight="false" outlineLevel="0" collapsed="false">
      <c r="A113" s="0" t="n">
        <f aca="false">IF(ISERROR(SMALL(Inventaires!$V$3:$V$318,ROW())),"",SMALL(Inventaires!$V$3:$V$318,ROW()))</f>
        <v>252</v>
      </c>
      <c r="B113" s="0" t="str">
        <f aca="true">IF(A113="","",INDIRECT("Inventaires!D"&amp;A113,1))</f>
        <v>Febreze CIEL&amp;AIR FR 275g</v>
      </c>
      <c r="C113" s="19" t="n">
        <f aca="true">IF(A113="","",INDIRECT("Inventaires!Q"&amp;A113,1))</f>
        <v>37000071006</v>
      </c>
    </row>
    <row r="114" customFormat="false" ht="13.8" hidden="false" customHeight="false" outlineLevel="0" collapsed="false">
      <c r="A114" s="0" t="n">
        <f aca="false">IF(ISERROR(SMALL(Inventaires!$V$3:$V$318,ROW())),"",SMALL(Inventaires!$V$3:$V$318,ROW()))</f>
        <v>255</v>
      </c>
      <c r="B114" s="0" t="str">
        <f aca="true">IF(A114="","",INDIRECT("Inventaires!D"&amp;A114,1))</f>
        <v>Gain Detergent Orig 1.47L</v>
      </c>
      <c r="C114" s="19" t="n">
        <f aca="true">IF(A114="","",INDIRECT("Inventaires!Q"&amp;A114,1))</f>
        <v>37000127840</v>
      </c>
    </row>
    <row r="115" customFormat="false" ht="13.8" hidden="false" customHeight="false" outlineLevel="0" collapsed="false">
      <c r="A115" s="0" t="n">
        <f aca="false">IF(ISERROR(SMALL(Inventaires!$V$3:$V$318,ROW())),"",SMALL(Inventaires!$V$3:$V$318,ROW()))</f>
        <v>256</v>
      </c>
      <c r="B115" s="0" t="str">
        <f aca="true">IF(A115="","",INDIRECT("Inventaires!D"&amp;A115,1))</f>
        <v>Gain Detergent Apple Mango Tango 1.47L</v>
      </c>
      <c r="C115" s="19" t="n">
        <f aca="true">IF(A115="","",INDIRECT("Inventaires!Q"&amp;A115,1))</f>
        <v>37000127710</v>
      </c>
    </row>
    <row r="116" customFormat="false" ht="13.8" hidden="false" customHeight="false" outlineLevel="0" collapsed="false">
      <c r="A116" s="0" t="n">
        <f aca="false">IF(ISERROR(SMALL(Inventaires!$V$3:$V$318,ROW())),"",SMALL(Inventaires!$V$3:$V$318,ROW()))</f>
        <v>258</v>
      </c>
      <c r="B116" s="0" t="str">
        <f aca="true">IF(A116="","",INDIRECT("Inventaires!D"&amp;A116,1))</f>
        <v>Cascade P/H ROUL DBL 8roul</v>
      </c>
      <c r="C116" s="19" t="n">
        <f aca="true">IF(A116="","",INDIRECT("Inventaires!Q"&amp;A116,1))</f>
        <v>771913771805</v>
      </c>
    </row>
    <row r="117" customFormat="false" ht="13.8" hidden="false" customHeight="false" outlineLevel="0" collapsed="false">
      <c r="A117" s="0" t="n">
        <f aca="false">IF(ISERROR(SMALL(Inventaires!$V$3:$V$318,ROW())),"",SMALL(Inventaires!$V$3:$V$318,ROW()))</f>
        <v>259</v>
      </c>
      <c r="B117" s="0" t="str">
        <f aca="true">IF(A117="","",INDIRECT("Inventaires!D"&amp;A117,1))</f>
        <v>Royale pap hyg 3 epais en 12</v>
      </c>
      <c r="C117" s="19" t="n">
        <f aca="true">IF(A117="","",INDIRECT("Inventaires!Q"&amp;A117,1))</f>
        <v>63435701225</v>
      </c>
    </row>
    <row r="118" customFormat="false" ht="13.8" hidden="false" customHeight="false" outlineLevel="0" collapsed="false">
      <c r="A118" s="0" t="n">
        <f aca="false">IF(ISERROR(SMALL(Inventaires!$V$3:$V$318,ROW())),"",SMALL(Inventaires!$V$3:$V$318,ROW()))</f>
        <v>260</v>
      </c>
      <c r="B118" s="0" t="str">
        <f aca="true">IF(A118="","",INDIRECT("Inventaires!D"&amp;A118,1))</f>
        <v>royale P/HYG 200F CONF 3 epais</v>
      </c>
      <c r="C118" s="19" t="n">
        <f aca="true">IF(A118="","",INDIRECT("Inventaires!Q"&amp;A118,1))</f>
        <v>63435701201</v>
      </c>
    </row>
    <row r="119" customFormat="false" ht="13.8" hidden="false" customHeight="false" outlineLevel="0" collapsed="false">
      <c r="A119" s="0" t="n">
        <f aca="false">IF(ISERROR(SMALL(Inventaires!$V$3:$V$318,ROW())),"",SMALL(Inventaires!$V$3:$V$318,ROW()))</f>
        <v>261</v>
      </c>
      <c r="B119" s="0" t="str">
        <f aca="true">IF(A119="","",INDIRECT("Inventaires!D"&amp;A119,1))</f>
        <v>Sponge Towels écono en 6</v>
      </c>
      <c r="C119" s="19" t="n">
        <f aca="true">IF(A119="","",INDIRECT("Inventaires!Q"&amp;A119,1))</f>
        <v>61328566005</v>
      </c>
    </row>
    <row r="120" customFormat="false" ht="13.8" hidden="false" customHeight="false" outlineLevel="0" collapsed="false">
      <c r="A120" s="0" t="n">
        <f aca="false">IF(ISERROR(SMALL(Inventaires!$V$3:$V$318,ROW())),"",SMALL(Inventaires!$V$3:$V$318,ROW()))</f>
        <v>263</v>
      </c>
      <c r="B120" s="0" t="str">
        <f aca="true">IF(A120="","",INDIRECT("Inventaires!D"&amp;A120,1))</f>
        <v>cashmere ultraluxe 8 rouleaux</v>
      </c>
      <c r="C120" s="19" t="n">
        <f aca="true">IF(A120="","",INDIRECT("Inventaires!Q"&amp;A120,1))</f>
        <v>61328392086</v>
      </c>
    </row>
    <row r="121" customFormat="false" ht="13.8" hidden="false" customHeight="false" outlineLevel="0" collapsed="false">
      <c r="A121" s="0" t="n">
        <f aca="false">IF(ISERROR(SMALL(Inventaires!$V$3:$V$318,ROW())),"",SMALL(Inventaires!$V$3:$V$318,ROW()))</f>
        <v>264</v>
      </c>
      <c r="B121" s="0" t="str">
        <f aca="true">IF(A121="","",INDIRECT("Inventaires!D"&amp;A121,1))</f>
        <v>cashmere ultra3 8rouleaux</v>
      </c>
      <c r="C121" s="19" t="n">
        <f aca="true">IF(A121="","",INDIRECT("Inventaires!Q"&amp;A121,1))</f>
        <v>61328352080</v>
      </c>
    </row>
    <row r="122" customFormat="false" ht="13.8" hidden="false" customHeight="false" outlineLevel="0" collapsed="false">
      <c r="A122" s="0" t="n">
        <f aca="false">IF(ISERROR(SMALL(Inventaires!$V$3:$V$318,ROW())),"",SMALL(Inventaires!$V$3:$V$318,ROW()))</f>
        <v>265</v>
      </c>
      <c r="B122" s="0" t="str">
        <f aca="true">IF(A122="","",INDIRECT("Inventaires!D"&amp;A122,1))</f>
        <v>royale tiger essuie-tout en 6</v>
      </c>
      <c r="C122" s="19" t="n">
        <f aca="true">IF(A122="","",INDIRECT("Inventaires!Q"&amp;A122,1))</f>
        <v>63435720219</v>
      </c>
    </row>
    <row r="123" customFormat="false" ht="13.8" hidden="false" customHeight="false" outlineLevel="0" collapsed="false">
      <c r="A123" s="0" t="n">
        <f aca="false">IF(ISERROR(SMALL(Inventaires!$V$3:$V$318,ROW())),"",SMALL(Inventaires!$V$3:$V$318,ROW()))</f>
        <v>267</v>
      </c>
      <c r="B123" s="0" t="str">
        <f aca="true">IF(A123="","",INDIRECT("Inventaires!D"&amp;A123,1))</f>
        <v>Royale pap Hyg velour en 12</v>
      </c>
      <c r="C123" s="19" t="n">
        <f aca="true">IF(A123="","",INDIRECT("Inventaires!Q"&amp;A123,1))</f>
        <v>63435702161</v>
      </c>
    </row>
    <row r="124" customFormat="false" ht="13.8" hidden="false" customHeight="false" outlineLevel="0" collapsed="false">
      <c r="A124" s="0" t="n">
        <f aca="false">IF(ISERROR(SMALL(Inventaires!$V$3:$V$318,ROW())),"",SMALL(Inventaires!$V$3:$V$318,ROW()))</f>
        <v>268</v>
      </c>
      <c r="B124" s="0" t="str">
        <f aca="true">IF(A124="","",INDIRECT("Inventaires!D"&amp;A124,1))</f>
        <v>Royale VEL P/HYG 165F en8</v>
      </c>
      <c r="C124" s="19" t="n">
        <f aca="true">IF(A124="","",INDIRECT("Inventaires!Q"&amp;A124,1))</f>
        <v>63435702154</v>
      </c>
    </row>
    <row r="125" customFormat="false" ht="13.8" hidden="false" customHeight="false" outlineLevel="0" collapsed="false">
      <c r="A125" s="0" t="n">
        <f aca="false">IF(ISERROR(SMALL(Inventaires!$V$3:$V$318,ROW())),"",SMALL(Inventaires!$V$3:$V$318,ROW()))</f>
        <v>270</v>
      </c>
      <c r="B125" s="0" t="str">
        <f aca="true">IF(A125="","",INDIRECT("Inventaires!D"&amp;A125,1))</f>
        <v>Atoma Essuie-tout 40 feuilles 2 rouleaux</v>
      </c>
      <c r="C125" s="19" t="n">
        <f aca="true">IF(A125="","",INDIRECT("Inventaires!Q"&amp;A125,1))</f>
        <v>777747104741</v>
      </c>
    </row>
    <row r="126" customFormat="false" ht="13.8" hidden="false" customHeight="false" outlineLevel="0" collapsed="false">
      <c r="A126" s="0" t="n">
        <f aca="false">IF(ISERROR(SMALL(Inventaires!$V$3:$V$318,ROW())),"",SMALL(Inventaires!$V$3:$V$318,ROW()))</f>
        <v>272</v>
      </c>
      <c r="B126" s="0" t="str">
        <f aca="true">IF(A126="","",INDIRECT("Inventaires!D"&amp;A126,1))</f>
        <v>Papier mouchoir 2 épaisseurs 8x6x136</v>
      </c>
      <c r="C126" s="19" t="n">
        <f aca="true">IF(A126="","",INDIRECT("Inventaires!Q"&amp;A126,1))</f>
        <v>777747104789</v>
      </c>
    </row>
    <row r="127" customFormat="false" ht="13.8" hidden="false" customHeight="false" outlineLevel="0" collapsed="false">
      <c r="A127" s="0" t="n">
        <f aca="false">IF(ISERROR(SMALL(Inventaires!$V$3:$V$318,ROW())),"",SMALL(Inventaires!$V$3:$V$318,ROW()))</f>
        <v>274</v>
      </c>
      <c r="B127" s="0" t="str">
        <f aca="true">IF(A127="","",INDIRECT("Inventaires!D"&amp;A127,1))</f>
        <v>atoma papier mouchoir 3 épais en pack 6</v>
      </c>
      <c r="C127" s="19" t="n">
        <f aca="true">IF(A127="","",INDIRECT("Inventaires!Q"&amp;A127,1))</f>
        <v>777747104796</v>
      </c>
    </row>
    <row r="128" customFormat="false" ht="13.8" hidden="false" customHeight="false" outlineLevel="0" collapsed="false">
      <c r="A128" s="0" t="n">
        <f aca="false">IF(ISERROR(SMALL(Inventaires!$V$3:$V$318,ROW())),"",SMALL(Inventaires!$V$3:$V$318,ROW()))</f>
        <v>275</v>
      </c>
      <c r="B128" s="0" t="str">
        <f aca="true">IF(A128="","",INDIRECT("Inventaires!D"&amp;A128,1))</f>
        <v>Atoma P/HYG ULT REST DBL 2EP</v>
      </c>
      <c r="C128" s="19" t="n">
        <f aca="true">IF(A128="","",INDIRECT("Inventaires!Q"&amp;A128,1))</f>
        <v>777747104703</v>
      </c>
    </row>
    <row r="129" customFormat="false" ht="13.8" hidden="false" customHeight="false" outlineLevel="0" collapsed="false">
      <c r="A129" s="0" t="n">
        <f aca="false">IF(ISERROR(SMALL(Inventaires!$V$3:$V$318,ROW())),"",SMALL(Inventaires!$V$3:$V$318,ROW()))</f>
        <v>278</v>
      </c>
      <c r="B129" s="0" t="str">
        <f aca="true">IF(A129="","",INDIRECT("Inventaires!D"&amp;A129,1))</f>
        <v>Cashmere PAP/HYG ULTRA 12 roul</v>
      </c>
      <c r="C129" s="19" t="n">
        <f aca="true">IF(A129="","",INDIRECT("Inventaires!Q"&amp;A129,1))</f>
        <v>61328354121</v>
      </c>
    </row>
    <row r="130" customFormat="false" ht="13.8" hidden="false" customHeight="false" outlineLevel="0" collapsed="false">
      <c r="A130" s="0" t="n">
        <f aca="false">IF(ISERROR(SMALL(Inventaires!$V$3:$V$318,ROW())),"",SMALL(Inventaires!$V$3:$V$318,ROW()))</f>
        <v>281</v>
      </c>
      <c r="B130" s="0" t="str">
        <f aca="true">IF(A130="","",INDIRECT("Inventaires!D"&amp;A130,1))</f>
        <v>Royale PAP/HYG 253F ROUL DBL 12 roul</v>
      </c>
      <c r="C130" s="19" t="n">
        <f aca="true">IF(A130="","",INDIRECT("Inventaires!Q"&amp;A130,1))</f>
        <v>63435702550</v>
      </c>
    </row>
    <row r="131" customFormat="false" ht="13.8" hidden="false" customHeight="false" outlineLevel="0" collapsed="false">
      <c r="A131" s="0" t="n">
        <f aca="false">IF(ISERROR(SMALL(Inventaires!$V$3:$V$318,ROW())),"",SMALL(Inventaires!$V$3:$V$318,ROW()))</f>
        <v>282</v>
      </c>
      <c r="B131" s="0" t="str">
        <f aca="true">IF(A131="","",INDIRECT("Inventaires!D"&amp;A131,1))</f>
        <v>Royale papier mouchoir 2 épaisseur en 6</v>
      </c>
      <c r="C131" s="19" t="n">
        <f aca="true">IF(A131="","",INDIRECT("Inventaires!Q"&amp;A131,1))</f>
        <v>63435711521</v>
      </c>
    </row>
    <row r="132" customFormat="false" ht="13.8" hidden="false" customHeight="false" outlineLevel="0" collapsed="false">
      <c r="A132" s="0" t="n">
        <f aca="false">IF(ISERROR(SMALL(Inventaires!$V$3:$V$318,ROW())),"",SMALL(Inventaires!$V$3:$V$318,ROW()))</f>
        <v>285</v>
      </c>
      <c r="B132" s="0" t="str">
        <f aca="true">IF(A132="","",INDIRECT("Inventaires!D"&amp;A132,1))</f>
        <v>Scotties Supreme 88 feuilles x 6unites</v>
      </c>
      <c r="C132" s="19" t="n">
        <f aca="true">IF(A132="","",INDIRECT("Inventaires!Q"&amp;A132,1))</f>
        <v>61328852856</v>
      </c>
    </row>
    <row r="133" customFormat="false" ht="13.8" hidden="false" customHeight="false" outlineLevel="0" collapsed="false">
      <c r="A133" s="0" t="n">
        <f aca="false">IF(ISERROR(SMALL(Inventaires!$V$3:$V$318,ROW())),"",SMALL(Inventaires!$V$3:$V$318,ROW()))</f>
        <v>287</v>
      </c>
      <c r="B133" s="0" t="str">
        <f aca="true">IF(A133="","",INDIRECT("Inventaires!D"&amp;A133,1))</f>
        <v>Royale Velour enm 16</v>
      </c>
      <c r="C133" s="19" t="n">
        <f aca="true">IF(A133="","",INDIRECT("Inventaires!Q"&amp;A133,1))</f>
        <v>63435702208</v>
      </c>
    </row>
    <row r="134" customFormat="false" ht="13.8" hidden="false" customHeight="false" outlineLevel="0" collapsed="false">
      <c r="A134" s="0" t="n">
        <f aca="false">IF(ISERROR(SMALL(Inventaires!$V$3:$V$318,ROW())),"",SMALL(Inventaires!$V$3:$V$318,ROW()))</f>
        <v>288</v>
      </c>
      <c r="B134" s="0" t="str">
        <f aca="true">IF(A134="","",INDIRECT("Inventaires!D"&amp;A134,1))</f>
        <v>Royale Original en 16</v>
      </c>
      <c r="C134" s="19" t="n">
        <f aca="true">IF(A134="","",INDIRECT("Inventaires!Q"&amp;A134,1))</f>
        <v>63435702857</v>
      </c>
    </row>
    <row r="135" customFormat="false" ht="13.8" hidden="false" customHeight="false" outlineLevel="0" collapsed="false">
      <c r="A135" s="0" t="n">
        <f aca="false">IF(ISERROR(SMALL(Inventaires!$V$3:$V$318,ROW())),"",SMALL(Inventaires!$V$3:$V$318,ROW()))</f>
        <v>289</v>
      </c>
      <c r="B135" s="0" t="str">
        <f aca="true">IF(A135="","",INDIRECT("Inventaires!D"&amp;A135,1))</f>
        <v>Majesta essuie-tout en 8</v>
      </c>
      <c r="C135" s="19" t="n">
        <f aca="true">IF(A135="","",INDIRECT("Inventaires!Q"&amp;A135,1))</f>
        <v>63435020401</v>
      </c>
    </row>
    <row r="136" customFormat="false" ht="13.8" hidden="false" customHeight="false" outlineLevel="0" collapsed="false">
      <c r="A136" s="0" t="n">
        <f aca="false">IF(ISERROR(SMALL(Inventaires!$V$3:$V$318,ROW())),"",SMALL(Inventaires!$V$3:$V$318,ROW()))</f>
        <v>290</v>
      </c>
      <c r="B136" s="0" t="str">
        <f aca="true">IF(A136="","",INDIRECT("Inventaires!D"&amp;A136,1))</f>
        <v>cashmere2 épaisseur 8 rouleaux</v>
      </c>
      <c r="C136" s="19" t="n">
        <f aca="true">IF(A136="","",INDIRECT("Inventaires!Q"&amp;A136,1))</f>
        <v>61328342081</v>
      </c>
    </row>
    <row r="137" customFormat="false" ht="13.8" hidden="false" customHeight="false" outlineLevel="0" collapsed="false">
      <c r="A137" s="0" t="n">
        <f aca="false">IF(ISERROR(SMALL(Inventaires!$V$3:$V$318,ROW())),"",SMALL(Inventaires!$V$3:$V$318,ROW()))</f>
        <v>291</v>
      </c>
      <c r="B137" s="0" t="str">
        <f aca="true">IF(A137="","",INDIRECT("Inventaires!D"&amp;A137,1))</f>
        <v>Cashmere Reg Double en 12</v>
      </c>
      <c r="C137" s="19" t="n">
        <f aca="true">IF(A137="","",INDIRECT("Inventaires!Q"&amp;A137,1))</f>
        <v>61328342128</v>
      </c>
    </row>
    <row r="138" customFormat="false" ht="13.8" hidden="false" customHeight="false" outlineLevel="0" collapsed="false">
      <c r="A138" s="0" t="n">
        <f aca="false">IF(ISERROR(SMALL(Inventaires!$V$3:$V$318,ROW())),"",SMALL(Inventaires!$V$3:$V$318,ROW()))</f>
        <v>293</v>
      </c>
      <c r="B138" s="0" t="str">
        <f aca="true">IF(A138="","",INDIRECT("Inventaires!D"&amp;A138,1))</f>
        <v>Royale P/MCH 3 EPA 88u</v>
      </c>
      <c r="C138" s="19" t="n">
        <f aca="true">IF(A138="","",INDIRECT("Inventaires!Q"&amp;A138,1))</f>
        <v>63435711033</v>
      </c>
    </row>
    <row r="139" customFormat="false" ht="13.8" hidden="false" customHeight="false" outlineLevel="0" collapsed="false">
      <c r="A139" s="0" t="n">
        <f aca="false">IF(ISERROR(SMALL(Inventaires!$V$3:$V$318,ROW())),"",SMALL(Inventaires!$V$3:$V$318,ROW()))</f>
        <v>294</v>
      </c>
      <c r="B139" s="0" t="str">
        <f aca="true">IF(A139="","",INDIRECT("Inventaires!D"&amp;A139,1))</f>
        <v>Royale papier mouchoir 3 épaisseur en 6</v>
      </c>
      <c r="C139" s="19" t="n">
        <f aca="true">IF(A139="","",INDIRECT("Inventaires!Q"&amp;A139,1))</f>
        <v>63435711040</v>
      </c>
    </row>
    <row r="140" customFormat="false" ht="13.8" hidden="false" customHeight="false" outlineLevel="0" collapsed="false">
      <c r="A140" s="0" t="n">
        <f aca="false">IF(ISERROR(SMALL(Inventaires!$V$3:$V$318,ROW())),"",SMALL(Inventaires!$V$3:$V$318,ROW()))</f>
        <v>295</v>
      </c>
      <c r="B140" s="0" t="str">
        <f aca="true">IF(A140="","",INDIRECT("Inventaires!D"&amp;A140,1))</f>
        <v>Scotties Original 126 feuilles x 6unités</v>
      </c>
      <c r="C140" s="19" t="n">
        <f aca="true">IF(A140="","",INDIRECT("Inventaires!Q"&amp;A140,1))</f>
        <v>61328801366</v>
      </c>
    </row>
    <row r="141" customFormat="false" ht="13.8" hidden="false" customHeight="false" outlineLevel="0" collapsed="false">
      <c r="A141" s="0" t="n">
        <f aca="false">IF(ISERROR(SMALL(Inventaires!$V$3:$V$318,ROW())),"",SMALL(Inventaires!$V$3:$V$318,ROW()))</f>
        <v>304</v>
      </c>
      <c r="B141" s="0" t="str">
        <f aca="true">IF(A141="","",INDIRECT("Inventaires!D"&amp;A141,1))</f>
        <v>enveloppes auto-adhesives petite</v>
      </c>
      <c r="C141" s="19" t="n">
        <f aca="true">IF(A141="","",INDIRECT("Inventaires!Q"&amp;A141,1))</f>
        <v>62823204874</v>
      </c>
    </row>
    <row r="142" customFormat="false" ht="13.8" hidden="false" customHeight="false" outlineLevel="0" collapsed="false">
      <c r="A142" s="0" t="n">
        <f aca="false">IF(ISERROR(SMALL(Inventaires!$V$3:$V$318,ROW())),"",SMALL(Inventaires!$V$3:$V$318,ROW()))</f>
        <v>305</v>
      </c>
      <c r="B142" s="0" t="str">
        <f aca="true">IF(A142="","",INDIRECT("Inventaires!D"&amp;A142,1))</f>
        <v>Ruban adhésif transparent</v>
      </c>
      <c r="C142" s="19" t="n">
        <f aca="true">IF(A142="","",INDIRECT("Inventaires!Q"&amp;A142,1))</f>
        <v>67004003840</v>
      </c>
    </row>
    <row r="143" customFormat="false" ht="13.8" hidden="false" customHeight="false" outlineLevel="0" collapsed="false">
      <c r="A143" s="0" t="n">
        <f aca="false">IF(ISERROR(SMALL(Inventaires!$V$3:$V$318,ROW())),"",SMALL(Inventaires!$V$3:$V$318,ROW()))</f>
        <v>306</v>
      </c>
      <c r="B143" s="0" t="str">
        <f aca="true">IF(A143="","",INDIRECT("Inventaires!D"&amp;A143,1))</f>
        <v>Ruban Adhésif Invisible</v>
      </c>
      <c r="C143" s="19" t="n">
        <f aca="true">IF(A143="","",INDIRECT("Inventaires!Q"&amp;A143,1))</f>
        <v>67004038415</v>
      </c>
    </row>
    <row r="144" customFormat="false" ht="13.8" hidden="false" customHeight="false" outlineLevel="0" collapsed="false">
      <c r="A144" s="0" t="n">
        <f aca="false">IF(ISERROR(SMALL(Inventaires!$V$3:$V$318,ROW())),"",SMALL(Inventaires!$V$3:$V$318,ROW()))</f>
        <v>308</v>
      </c>
      <c r="B144" s="0" t="str">
        <f aca="true">IF(A144="","",INDIRECT("Inventaires!D"&amp;A144,1))</f>
        <v>P Prud Homme AMP. DEL 60 W 2 amp</v>
      </c>
      <c r="C144" s="19" t="n">
        <f aca="true">IF(A144="","",INDIRECT("Inventaires!Q"&amp;A144,1))</f>
        <v>621139600673</v>
      </c>
    </row>
    <row r="145" customFormat="false" ht="13.8" hidden="false" customHeight="false" outlineLevel="0" collapsed="false">
      <c r="A145" s="0" t="n">
        <f aca="false">IF(ISERROR(SMALL(Inventaires!$V$3:$V$318,ROW())),"",SMALL(Inventaires!$V$3:$V$318,ROW()))</f>
        <v>309</v>
      </c>
      <c r="B145" s="0" t="str">
        <f aca="true">IF(A145="","",INDIRECT("Inventaires!D"&amp;A145,1))</f>
        <v>HRS GLOBAL LOUPE/ LUMIERE DEL</v>
      </c>
      <c r="C145" s="19" t="n">
        <f aca="true">IF(A145="","",INDIRECT("Inventaires!Q"&amp;A145,1))</f>
        <v>624274530829</v>
      </c>
    </row>
    <row r="146" customFormat="false" ht="13.8" hidden="false" customHeight="false" outlineLevel="0" collapsed="false">
      <c r="A146" s="0" t="n">
        <f aca="false">IF(ISERROR(SMALL(Inventaires!$V$3:$V$318,ROW())),"",SMALL(Inventaires!$V$3:$V$318,ROW()))</f>
        <v>310</v>
      </c>
      <c r="B146" s="0" t="str">
        <f aca="true">IF(A146="","",INDIRECT("Inventaires!D"&amp;A146,1))</f>
        <v>Cookina paks barbecue pochette pour grillades</v>
      </c>
      <c r="C146" s="19" t="n">
        <f aca="true">IF(A146="","",INDIRECT("Inventaires!Q"&amp;A146,1))</f>
        <v>688864265959</v>
      </c>
    </row>
    <row r="147" customFormat="false" ht="13.8" hidden="false" customHeight="false" outlineLevel="0" collapsed="false">
      <c r="A147" s="0" t="n">
        <f aca="false">IF(ISERROR(SMALL(Inventaires!$V$3:$V$318,ROW())),"",SMALL(Inventaires!$V$3:$V$318,ROW()))</f>
        <v>311</v>
      </c>
      <c r="B147" s="0" t="str">
        <f aca="true">IF(A147="","",INDIRECT("Inventaires!D"&amp;A147,1))</f>
        <v>Cookina ensemble de noel</v>
      </c>
      <c r="C147" s="19" t="n">
        <f aca="true">IF(A147="","",INDIRECT("Inventaires!Q"&amp;A147,1))</f>
        <v>688864999502</v>
      </c>
    </row>
    <row r="148" customFormat="false" ht="13.8" hidden="false" customHeight="false" outlineLevel="0" collapsed="false">
      <c r="A148" s="0" t="n">
        <f aca="false">IF(ISERROR(SMALL(Inventaires!$V$3:$V$318,ROW())),"",SMALL(Inventaires!$V$3:$V$318,ROW()))</f>
        <v>312</v>
      </c>
      <c r="B148" s="0" t="str">
        <f aca="true">IF(A148="","",INDIRECT("Inventaires!D"&amp;A148,1))</f>
        <v>Sac au sol résidus organiques cuisine 10unités</v>
      </c>
      <c r="C148" s="19" t="n">
        <f aca="true">IF(A148="","",INDIRECT("Inventaires!Q"&amp;A148,1))</f>
        <v>777080001011</v>
      </c>
    </row>
    <row r="149" customFormat="false" ht="13.8" hidden="false" customHeight="false" outlineLevel="0" collapsed="false">
      <c r="A149" s="0" t="str">
        <f aca="false">IF(ISERROR(SMALL(Inventaires!$V$3:$V$318,ROW())),"",SMALL(Inventaires!$V$3:$V$318,ROW()))</f>
        <v/>
      </c>
      <c r="B149" s="0" t="str">
        <f aca="true">IF(A149="","",INDIRECT("Inventaires!D"&amp;A149,1))</f>
        <v/>
      </c>
      <c r="C149" s="19" t="str">
        <f aca="true">IF(A149="","",INDIRECT("Inventaires!Q"&amp;A149,1))</f>
        <v/>
      </c>
    </row>
    <row r="150" customFormat="false" ht="13.8" hidden="false" customHeight="false" outlineLevel="0" collapsed="false">
      <c r="A150" s="0" t="str">
        <f aca="false">IF(ISERROR(SMALL(Inventaires!$V$3:$V$318,ROW())),"",SMALL(Inventaires!$V$3:$V$318,ROW()))</f>
        <v/>
      </c>
      <c r="B150" s="0" t="str">
        <f aca="true">IF(A150="","",INDIRECT("Inventaires!D"&amp;A150,1))</f>
        <v/>
      </c>
      <c r="C150" s="19" t="str">
        <f aca="true">IF(A150="","",INDIRECT("Inventaires!Q"&amp;A150,1))</f>
        <v/>
      </c>
    </row>
    <row r="151" customFormat="false" ht="13.8" hidden="false" customHeight="false" outlineLevel="0" collapsed="false">
      <c r="A151" s="0" t="str">
        <f aca="false">IF(ISERROR(SMALL(Inventaires!$V$3:$V$318,ROW())),"",SMALL(Inventaires!$V$3:$V$318,ROW()))</f>
        <v/>
      </c>
      <c r="B151" s="0" t="str">
        <f aca="true">IF(A151="","",INDIRECT("Inventaires!D"&amp;A151,1))</f>
        <v/>
      </c>
      <c r="C151" s="19" t="str">
        <f aca="true">IF(A151="","",INDIRECT("Inventaires!Q"&amp;A151,1))</f>
        <v/>
      </c>
    </row>
    <row r="152" customFormat="false" ht="13.8" hidden="false" customHeight="false" outlineLevel="0" collapsed="false">
      <c r="A152" s="0" t="str">
        <f aca="false">IF(ISERROR(SMALL(Inventaires!$V$3:$V$318,ROW())),"",SMALL(Inventaires!$V$3:$V$318,ROW()))</f>
        <v/>
      </c>
      <c r="B152" s="0" t="str">
        <f aca="true">IF(A152="","",INDIRECT("Inventaires!D"&amp;A152,1))</f>
        <v/>
      </c>
      <c r="C152" s="19" t="str">
        <f aca="true">IF(A152="","",INDIRECT("Inventaires!Q"&amp;A152,1))</f>
        <v/>
      </c>
    </row>
    <row r="153" customFormat="false" ht="13.8" hidden="false" customHeight="false" outlineLevel="0" collapsed="false">
      <c r="A153" s="0" t="str">
        <f aca="false">IF(ISERROR(SMALL(Inventaires!$V$3:$V$318,ROW())),"",SMALL(Inventaires!$V$3:$V$318,ROW()))</f>
        <v/>
      </c>
      <c r="B153" s="0" t="str">
        <f aca="true">IF(A153="","",INDIRECT("Inventaires!D"&amp;A153,1))</f>
        <v/>
      </c>
      <c r="C153" s="19" t="str">
        <f aca="true">IF(A153="","",INDIRECT("Inventaires!Q"&amp;A153,1))</f>
        <v/>
      </c>
    </row>
    <row r="154" customFormat="false" ht="13.8" hidden="false" customHeight="false" outlineLevel="0" collapsed="false">
      <c r="A154" s="0" t="str">
        <f aca="false">IF(ISERROR(SMALL(Inventaires!$V$3:$V$318,ROW())),"",SMALL(Inventaires!$V$3:$V$318,ROW()))</f>
        <v/>
      </c>
      <c r="B154" s="0" t="str">
        <f aca="true">IF(A154="","",INDIRECT("Inventaires!D"&amp;A154,1))</f>
        <v/>
      </c>
      <c r="C154" s="19" t="str">
        <f aca="true">IF(A154="","",INDIRECT("Inventaires!Q"&amp;A154,1))</f>
        <v/>
      </c>
    </row>
    <row r="155" customFormat="false" ht="13.8" hidden="false" customHeight="false" outlineLevel="0" collapsed="false">
      <c r="A155" s="0" t="str">
        <f aca="false">IF(ISERROR(SMALL(Inventaires!$V$3:$V$318,ROW())),"",SMALL(Inventaires!$V$3:$V$318,ROW()))</f>
        <v/>
      </c>
      <c r="B155" s="0" t="str">
        <f aca="true">IF(A155="","",INDIRECT("Inventaires!D"&amp;A155,1))</f>
        <v/>
      </c>
      <c r="C155" s="19" t="str">
        <f aca="true">IF(A155="","",INDIRECT("Inventaires!Q"&amp;A155,1))</f>
        <v/>
      </c>
    </row>
    <row r="156" customFormat="false" ht="13.8" hidden="false" customHeight="false" outlineLevel="0" collapsed="false">
      <c r="A156" s="0" t="str">
        <f aca="false">IF(ISERROR(SMALL(Inventaires!$V$3:$V$318,ROW())),"",SMALL(Inventaires!$V$3:$V$318,ROW()))</f>
        <v/>
      </c>
      <c r="B156" s="0" t="str">
        <f aca="true">IF(A156="","",INDIRECT("Inventaires!D"&amp;A156,1))</f>
        <v/>
      </c>
      <c r="C156" s="19" t="str">
        <f aca="true">IF(A156="","",INDIRECT("Inventaires!Q"&amp;A156,1))</f>
        <v/>
      </c>
    </row>
    <row r="157" customFormat="false" ht="13.8" hidden="false" customHeight="false" outlineLevel="0" collapsed="false">
      <c r="A157" s="0" t="str">
        <f aca="false">IF(ISERROR(SMALL(Inventaires!$V$3:$V$318,ROW())),"",SMALL(Inventaires!$V$3:$V$318,ROW()))</f>
        <v/>
      </c>
      <c r="B157" s="0" t="str">
        <f aca="true">IF(A157="","",INDIRECT("Inventaires!D"&amp;A157,1))</f>
        <v/>
      </c>
      <c r="C157" s="19" t="str">
        <f aca="true">IF(A157="","",INDIRECT("Inventaires!Q"&amp;A157,1))</f>
        <v/>
      </c>
    </row>
    <row r="158" customFormat="false" ht="13.8" hidden="false" customHeight="false" outlineLevel="0" collapsed="false">
      <c r="A158" s="0" t="str">
        <f aca="false">IF(ISERROR(SMALL(Inventaires!$V$3:$V$318,ROW())),"",SMALL(Inventaires!$V$3:$V$318,ROW()))</f>
        <v/>
      </c>
      <c r="B158" s="0" t="str">
        <f aca="true">IF(A158="","",INDIRECT("Inventaires!D"&amp;A158,1))</f>
        <v/>
      </c>
      <c r="C158" s="19" t="str">
        <f aca="true">IF(A158="","",INDIRECT("Inventaires!Q"&amp;A158,1))</f>
        <v/>
      </c>
    </row>
    <row r="159" customFormat="false" ht="13.8" hidden="false" customHeight="false" outlineLevel="0" collapsed="false">
      <c r="A159" s="0" t="str">
        <f aca="false">IF(ISERROR(SMALL(Inventaires!$V$3:$V$318,ROW())),"",SMALL(Inventaires!$V$3:$V$318,ROW()))</f>
        <v/>
      </c>
      <c r="B159" s="0" t="str">
        <f aca="true">IF(A159="","",INDIRECT("Inventaires!D"&amp;A159,1))</f>
        <v/>
      </c>
      <c r="C159" s="19" t="str">
        <f aca="true">IF(A159="","",INDIRECT("Inventaires!Q"&amp;A159,1))</f>
        <v/>
      </c>
    </row>
    <row r="160" customFormat="false" ht="13.8" hidden="false" customHeight="false" outlineLevel="0" collapsed="false">
      <c r="A160" s="0" t="str">
        <f aca="false">IF(ISERROR(SMALL(Inventaires!$V$3:$V$318,ROW())),"",SMALL(Inventaires!$V$3:$V$318,ROW()))</f>
        <v/>
      </c>
      <c r="B160" s="0" t="str">
        <f aca="true">IF(A160="","",INDIRECT("Inventaires!D"&amp;A160,1))</f>
        <v/>
      </c>
      <c r="C160" s="19" t="str">
        <f aca="true">IF(A160="","",INDIRECT("Inventaires!Q"&amp;A160,1))</f>
        <v/>
      </c>
    </row>
    <row r="161" customFormat="false" ht="13.8" hidden="false" customHeight="false" outlineLevel="0" collapsed="false">
      <c r="A161" s="0" t="str">
        <f aca="false">IF(ISERROR(SMALL(Inventaires!$V$3:$V$318,ROW())),"",SMALL(Inventaires!$V$3:$V$318,ROW()))</f>
        <v/>
      </c>
      <c r="B161" s="0" t="str">
        <f aca="true">IF(A161="","",INDIRECT("Inventaires!D"&amp;A161,1))</f>
        <v/>
      </c>
      <c r="C161" s="19" t="str">
        <f aca="true">IF(A161="","",INDIRECT("Inventaires!Q"&amp;A161,1))</f>
        <v/>
      </c>
    </row>
    <row r="162" customFormat="false" ht="13.8" hidden="false" customHeight="false" outlineLevel="0" collapsed="false">
      <c r="A162" s="0" t="str">
        <f aca="false">IF(ISERROR(SMALL(Inventaires!$V$3:$V$318,ROW())),"",SMALL(Inventaires!$V$3:$V$318,ROW()))</f>
        <v/>
      </c>
      <c r="B162" s="0" t="str">
        <f aca="true">IF(A162="","",INDIRECT("Inventaires!D"&amp;A162,1))</f>
        <v/>
      </c>
      <c r="C162" s="19" t="str">
        <f aca="true">IF(A162="","",INDIRECT("Inventaires!Q"&amp;A162,1))</f>
        <v/>
      </c>
    </row>
    <row r="163" customFormat="false" ht="13.8" hidden="false" customHeight="false" outlineLevel="0" collapsed="false">
      <c r="A163" s="0" t="str">
        <f aca="false">IF(ISERROR(SMALL(Inventaires!$V$3:$V$318,ROW())),"",SMALL(Inventaires!$V$3:$V$318,ROW()))</f>
        <v/>
      </c>
      <c r="B163" s="0" t="str">
        <f aca="true">IF(A163="","",INDIRECT("Inventaires!D"&amp;A163,1))</f>
        <v/>
      </c>
      <c r="C163" s="19" t="str">
        <f aca="true">IF(A163="","",INDIRECT("Inventaires!Q"&amp;A163,1))</f>
        <v/>
      </c>
    </row>
    <row r="164" customFormat="false" ht="13.8" hidden="false" customHeight="false" outlineLevel="0" collapsed="false">
      <c r="A164" s="0" t="str">
        <f aca="false">IF(ISERROR(SMALL(Inventaires!$V$3:$V$318,ROW())),"",SMALL(Inventaires!$V$3:$V$318,ROW()))</f>
        <v/>
      </c>
      <c r="B164" s="0" t="str">
        <f aca="true">IF(A164="","",INDIRECT("Inventaires!D"&amp;A164,1))</f>
        <v/>
      </c>
      <c r="C164" s="19" t="str">
        <f aca="true">IF(A164="","",INDIRECT("Inventaires!Q"&amp;A164,1))</f>
        <v/>
      </c>
    </row>
    <row r="165" customFormat="false" ht="13.8" hidden="false" customHeight="false" outlineLevel="0" collapsed="false">
      <c r="A165" s="0" t="str">
        <f aca="false">IF(ISERROR(SMALL(Inventaires!$V$3:$V$318,ROW())),"",SMALL(Inventaires!$V$3:$V$318,ROW()))</f>
        <v/>
      </c>
      <c r="B165" s="0" t="str">
        <f aca="true">IF(A165="","",INDIRECT("Inventaires!D"&amp;A165,1))</f>
        <v/>
      </c>
      <c r="C165" s="19" t="str">
        <f aca="true">IF(A165="","",INDIRECT("Inventaires!Q"&amp;A165,1))</f>
        <v/>
      </c>
    </row>
    <row r="166" customFormat="false" ht="13.8" hidden="false" customHeight="false" outlineLevel="0" collapsed="false">
      <c r="A166" s="0" t="str">
        <f aca="false">IF(ISERROR(SMALL(Inventaires!$V$3:$V$318,ROW())),"",SMALL(Inventaires!$V$3:$V$318,ROW()))</f>
        <v/>
      </c>
      <c r="B166" s="0" t="str">
        <f aca="true">IF(A166="","",INDIRECT("Inventaires!D"&amp;A166,1))</f>
        <v/>
      </c>
      <c r="C166" s="19" t="str">
        <f aca="true">IF(A166="","",INDIRECT("Inventaires!Q"&amp;A166,1))</f>
        <v/>
      </c>
    </row>
    <row r="167" customFormat="false" ht="13.8" hidden="false" customHeight="false" outlineLevel="0" collapsed="false">
      <c r="A167" s="0" t="str">
        <f aca="false">IF(ISERROR(SMALL(Inventaires!$V$3:$V$318,ROW())),"",SMALL(Inventaires!$V$3:$V$318,ROW()))</f>
        <v/>
      </c>
      <c r="B167" s="0" t="str">
        <f aca="true">IF(A167="","",INDIRECT("Inventaires!D"&amp;A167,1))</f>
        <v/>
      </c>
      <c r="C167" s="19" t="str">
        <f aca="true">IF(A167="","",INDIRECT("Inventaires!Q"&amp;A167,1))</f>
        <v/>
      </c>
    </row>
    <row r="168" customFormat="false" ht="13.8" hidden="false" customHeight="false" outlineLevel="0" collapsed="false">
      <c r="A168" s="0" t="str">
        <f aca="false">IF(ISERROR(SMALL(Inventaires!$V$3:$V$318,ROW())),"",SMALL(Inventaires!$V$3:$V$318,ROW()))</f>
        <v/>
      </c>
      <c r="B168" s="0" t="str">
        <f aca="true">IF(A168="","",INDIRECT("Inventaires!D"&amp;A168,1))</f>
        <v/>
      </c>
      <c r="C168" s="19" t="str">
        <f aca="true">IF(A168="","",INDIRECT("Inventaires!Q"&amp;A168,1))</f>
        <v/>
      </c>
    </row>
    <row r="169" customFormat="false" ht="13.8" hidden="false" customHeight="false" outlineLevel="0" collapsed="false">
      <c r="A169" s="0" t="str">
        <f aca="false">IF(ISERROR(SMALL(Inventaires!$V$3:$V$318,ROW())),"",SMALL(Inventaires!$V$3:$V$318,ROW()))</f>
        <v/>
      </c>
      <c r="B169" s="0" t="str">
        <f aca="true">IF(A169="","",INDIRECT("Inventaires!D"&amp;A169,1))</f>
        <v/>
      </c>
      <c r="C169" s="19" t="str">
        <f aca="true">IF(A169="","",INDIRECT("Inventaires!Q"&amp;A169,1))</f>
        <v/>
      </c>
    </row>
    <row r="170" customFormat="false" ht="13.8" hidden="false" customHeight="false" outlineLevel="0" collapsed="false">
      <c r="A170" s="0" t="str">
        <f aca="false">IF(ISERROR(SMALL(Inventaires!$V$3:$V$318,ROW())),"",SMALL(Inventaires!$V$3:$V$318,ROW()))</f>
        <v/>
      </c>
      <c r="B170" s="0" t="str">
        <f aca="true">IF(A170="","",INDIRECT("Inventaires!D"&amp;A170,1))</f>
        <v/>
      </c>
      <c r="C170" s="19" t="str">
        <f aca="true">IF(A170="","",INDIRECT("Inventaires!Q"&amp;A170,1))</f>
        <v/>
      </c>
    </row>
    <row r="171" customFormat="false" ht="13.8" hidden="false" customHeight="false" outlineLevel="0" collapsed="false">
      <c r="A171" s="0" t="str">
        <f aca="false">IF(ISERROR(SMALL(Inventaires!$V$3:$V$318,ROW())),"",SMALL(Inventaires!$V$3:$V$318,ROW()))</f>
        <v/>
      </c>
      <c r="B171" s="0" t="str">
        <f aca="true">IF(A171="","",INDIRECT("Inventaires!D"&amp;A171,1))</f>
        <v/>
      </c>
      <c r="C171" s="19" t="str">
        <f aca="true">IF(A171="","",INDIRECT("Inventaires!Q"&amp;A171,1))</f>
        <v/>
      </c>
    </row>
    <row r="172" customFormat="false" ht="13.8" hidden="false" customHeight="false" outlineLevel="0" collapsed="false">
      <c r="A172" s="0" t="str">
        <f aca="false">IF(ISERROR(SMALL(Inventaires!$V$3:$V$318,ROW())),"",SMALL(Inventaires!$V$3:$V$318,ROW()))</f>
        <v/>
      </c>
      <c r="B172" s="0" t="str">
        <f aca="true">IF(A172="","",INDIRECT("Inventaires!D"&amp;A172,1))</f>
        <v/>
      </c>
      <c r="C172" s="19" t="str">
        <f aca="true">IF(A172="","",INDIRECT("Inventaires!Q"&amp;A172,1))</f>
        <v/>
      </c>
    </row>
    <row r="173" customFormat="false" ht="13.8" hidden="false" customHeight="false" outlineLevel="0" collapsed="false">
      <c r="A173" s="0" t="str">
        <f aca="false">IF(ISERROR(SMALL(Inventaires!$V$3:$V$318,ROW())),"",SMALL(Inventaires!$V$3:$V$318,ROW()))</f>
        <v/>
      </c>
      <c r="B173" s="0" t="str">
        <f aca="true">IF(A173="","",INDIRECT("Inventaires!D"&amp;A173,1))</f>
        <v/>
      </c>
      <c r="C173" s="19" t="str">
        <f aca="true">IF(A173="","",INDIRECT("Inventaires!Q"&amp;A173,1))</f>
        <v/>
      </c>
    </row>
    <row r="174" customFormat="false" ht="13.8" hidden="false" customHeight="false" outlineLevel="0" collapsed="false">
      <c r="A174" s="0" t="str">
        <f aca="false">IF(ISERROR(SMALL(Inventaires!$V$3:$V$318,ROW())),"",SMALL(Inventaires!$V$3:$V$318,ROW()))</f>
        <v/>
      </c>
      <c r="B174" s="0" t="str">
        <f aca="true">IF(A174="","",INDIRECT("Inventaires!D"&amp;A174,1))</f>
        <v/>
      </c>
      <c r="C174" s="19" t="str">
        <f aca="true">IF(A174="","",INDIRECT("Inventaires!Q"&amp;A174,1))</f>
        <v/>
      </c>
    </row>
    <row r="175" customFormat="false" ht="13.8" hidden="false" customHeight="false" outlineLevel="0" collapsed="false">
      <c r="A175" s="0" t="str">
        <f aca="false">IF(ISERROR(SMALL(Inventaires!$V$3:$V$318,ROW())),"",SMALL(Inventaires!$V$3:$V$318,ROW()))</f>
        <v/>
      </c>
      <c r="B175" s="0" t="str">
        <f aca="true">IF(A175="","",INDIRECT("Inventaires!D"&amp;A175,1))</f>
        <v/>
      </c>
      <c r="C175" s="19" t="str">
        <f aca="true">IF(A175="","",INDIRECT("Inventaires!Q"&amp;A175,1))</f>
        <v/>
      </c>
    </row>
    <row r="176" customFormat="false" ht="13.8" hidden="false" customHeight="false" outlineLevel="0" collapsed="false">
      <c r="A176" s="0" t="str">
        <f aca="false">IF(ISERROR(SMALL(Inventaires!$V$3:$V$318,ROW())),"",SMALL(Inventaires!$V$3:$V$318,ROW()))</f>
        <v/>
      </c>
      <c r="B176" s="0" t="str">
        <f aca="true">IF(A176="","",INDIRECT("Inventaires!D"&amp;A176,1))</f>
        <v/>
      </c>
      <c r="C176" s="19" t="str">
        <f aca="true">IF(A176="","",INDIRECT("Inventaires!Q"&amp;A176,1))</f>
        <v/>
      </c>
    </row>
    <row r="177" customFormat="false" ht="13.8" hidden="false" customHeight="false" outlineLevel="0" collapsed="false">
      <c r="A177" s="0" t="str">
        <f aca="false">IF(ISERROR(SMALL(Inventaires!$V$3:$V$318,ROW())),"",SMALL(Inventaires!$V$3:$V$318,ROW()))</f>
        <v/>
      </c>
      <c r="B177" s="0" t="str">
        <f aca="true">IF(A177="","",INDIRECT("Inventaires!D"&amp;A177,1))</f>
        <v/>
      </c>
      <c r="C177" s="19" t="str">
        <f aca="true">IF(A177="","",INDIRECT("Inventaires!Q"&amp;A177,1))</f>
        <v/>
      </c>
    </row>
    <row r="178" customFormat="false" ht="13.8" hidden="false" customHeight="false" outlineLevel="0" collapsed="false">
      <c r="A178" s="0" t="str">
        <f aca="false">IF(ISERROR(SMALL(Inventaires!$V$3:$V$318,ROW())),"",SMALL(Inventaires!$V$3:$V$318,ROW()))</f>
        <v/>
      </c>
      <c r="B178" s="0" t="str">
        <f aca="true">IF(A178="","",INDIRECT("Inventaires!D"&amp;A178,1))</f>
        <v/>
      </c>
      <c r="C178" s="19" t="str">
        <f aca="true">IF(A178="","",INDIRECT("Inventaires!Q"&amp;A178,1))</f>
        <v/>
      </c>
    </row>
    <row r="179" customFormat="false" ht="13.8" hidden="false" customHeight="false" outlineLevel="0" collapsed="false">
      <c r="A179" s="0" t="str">
        <f aca="false">IF(ISERROR(SMALL(Inventaires!$V$3:$V$318,ROW())),"",SMALL(Inventaires!$V$3:$V$318,ROW()))</f>
        <v/>
      </c>
      <c r="B179" s="0" t="str">
        <f aca="true">IF(A179="","",INDIRECT("Inventaires!D"&amp;A179,1))</f>
        <v/>
      </c>
      <c r="C179" s="19" t="str">
        <f aca="true">IF(A179="","",INDIRECT("Inventaires!Q"&amp;A179,1))</f>
        <v/>
      </c>
    </row>
    <row r="180" customFormat="false" ht="13.8" hidden="false" customHeight="false" outlineLevel="0" collapsed="false">
      <c r="A180" s="0" t="str">
        <f aca="false">IF(ISERROR(SMALL(Inventaires!$V$3:$V$318,ROW())),"",SMALL(Inventaires!$V$3:$V$318,ROW()))</f>
        <v/>
      </c>
      <c r="B180" s="0" t="str">
        <f aca="true">IF(A180="","",INDIRECT("Inventaires!D"&amp;A180,1))</f>
        <v/>
      </c>
      <c r="C180" s="19" t="str">
        <f aca="true">IF(A180="","",INDIRECT("Inventaires!Q"&amp;A180,1))</f>
        <v/>
      </c>
    </row>
    <row r="181" customFormat="false" ht="13.8" hidden="false" customHeight="false" outlineLevel="0" collapsed="false">
      <c r="A181" s="0" t="str">
        <f aca="false">IF(ISERROR(SMALL(Inventaires!$V$3:$V$318,ROW())),"",SMALL(Inventaires!$V$3:$V$318,ROW()))</f>
        <v/>
      </c>
      <c r="B181" s="0" t="str">
        <f aca="true">IF(A181="","",INDIRECT("Inventaires!D"&amp;A181,1))</f>
        <v/>
      </c>
      <c r="C181" s="19" t="str">
        <f aca="true">IF(A181="","",INDIRECT("Inventaires!Q"&amp;A181,1))</f>
        <v/>
      </c>
    </row>
    <row r="182" customFormat="false" ht="13.8" hidden="false" customHeight="false" outlineLevel="0" collapsed="false">
      <c r="A182" s="0" t="str">
        <f aca="false">IF(ISERROR(SMALL(Inventaires!$V$3:$V$318,ROW())),"",SMALL(Inventaires!$V$3:$V$318,ROW()))</f>
        <v/>
      </c>
      <c r="B182" s="0" t="str">
        <f aca="true">IF(A182="","",INDIRECT("Inventaires!D"&amp;A182,1))</f>
        <v/>
      </c>
      <c r="C182" s="19" t="str">
        <f aca="true">IF(A182="","",INDIRECT("Inventaires!Q"&amp;A182,1))</f>
        <v/>
      </c>
    </row>
    <row r="183" customFormat="false" ht="13.8" hidden="false" customHeight="false" outlineLevel="0" collapsed="false">
      <c r="A183" s="0" t="str">
        <f aca="false">IF(ISERROR(SMALL(Inventaires!$V$3:$V$318,ROW())),"",SMALL(Inventaires!$V$3:$V$318,ROW()))</f>
        <v/>
      </c>
      <c r="B183" s="0" t="str">
        <f aca="true">IF(A183="","",INDIRECT("Inventaires!D"&amp;A183,1))</f>
        <v/>
      </c>
      <c r="C183" s="19" t="str">
        <f aca="true">IF(A183="","",INDIRECT("Inventaires!Q"&amp;A183,1))</f>
        <v/>
      </c>
    </row>
    <row r="184" customFormat="false" ht="13.8" hidden="false" customHeight="false" outlineLevel="0" collapsed="false">
      <c r="A184" s="0" t="str">
        <f aca="false">IF(ISERROR(SMALL(Inventaires!$V$3:$V$318,ROW())),"",SMALL(Inventaires!$V$3:$V$318,ROW()))</f>
        <v/>
      </c>
      <c r="B184" s="0" t="str">
        <f aca="true">IF(A184="","",INDIRECT("Inventaires!D"&amp;A184,1))</f>
        <v/>
      </c>
      <c r="C184" s="19" t="str">
        <f aca="true">IF(A184="","",INDIRECT("Inventaires!Q"&amp;A184,1))</f>
        <v/>
      </c>
    </row>
    <row r="185" customFormat="false" ht="13.8" hidden="false" customHeight="false" outlineLevel="0" collapsed="false">
      <c r="A185" s="0" t="str">
        <f aca="false">IF(ISERROR(SMALL(Inventaires!$V$3:$V$318,ROW())),"",SMALL(Inventaires!$V$3:$V$318,ROW()))</f>
        <v/>
      </c>
      <c r="B185" s="0" t="str">
        <f aca="true">IF(A185="","",INDIRECT("Inventaires!D"&amp;A185,1))</f>
        <v/>
      </c>
      <c r="C185" s="19" t="str">
        <f aca="true">IF(A185="","",INDIRECT("Inventaires!Q"&amp;A185,1))</f>
        <v/>
      </c>
    </row>
    <row r="186" customFormat="false" ht="13.8" hidden="false" customHeight="false" outlineLevel="0" collapsed="false">
      <c r="A186" s="0" t="str">
        <f aca="false">IF(ISERROR(SMALL(Inventaires!$V$3:$V$318,ROW())),"",SMALL(Inventaires!$V$3:$V$318,ROW()))</f>
        <v/>
      </c>
      <c r="B186" s="0" t="str">
        <f aca="true">IF(A186="","",INDIRECT("Inventaires!D"&amp;A186,1))</f>
        <v/>
      </c>
      <c r="C186" s="19" t="str">
        <f aca="true">IF(A186="","",INDIRECT("Inventaires!Q"&amp;A186,1))</f>
        <v/>
      </c>
    </row>
    <row r="187" customFormat="false" ht="13.8" hidden="false" customHeight="false" outlineLevel="0" collapsed="false">
      <c r="A187" s="0" t="str">
        <f aca="false">IF(ISERROR(SMALL(Inventaires!$V$3:$V$318,ROW())),"",SMALL(Inventaires!$V$3:$V$318,ROW()))</f>
        <v/>
      </c>
      <c r="B187" s="0" t="str">
        <f aca="true">IF(A187="","",INDIRECT("Inventaires!D"&amp;A187,1))</f>
        <v/>
      </c>
      <c r="C187" s="19" t="str">
        <f aca="true">IF(A187="","",INDIRECT("Inventaires!Q"&amp;A187,1))</f>
        <v/>
      </c>
    </row>
    <row r="188" customFormat="false" ht="13.8" hidden="false" customHeight="false" outlineLevel="0" collapsed="false">
      <c r="A188" s="0" t="str">
        <f aca="false">IF(ISERROR(SMALL(Inventaires!$V$3:$V$318,ROW())),"",SMALL(Inventaires!$V$3:$V$318,ROW()))</f>
        <v/>
      </c>
      <c r="B188" s="0" t="str">
        <f aca="true">IF(A188="","",INDIRECT("Inventaires!D"&amp;A188,1))</f>
        <v/>
      </c>
      <c r="C188" s="19" t="str">
        <f aca="true">IF(A188="","",INDIRECT("Inventaires!Q"&amp;A188,1))</f>
        <v/>
      </c>
    </row>
    <row r="189" customFormat="false" ht="13.8" hidden="false" customHeight="false" outlineLevel="0" collapsed="false">
      <c r="A189" s="0" t="str">
        <f aca="false">IF(ISERROR(SMALL(Inventaires!$V$3:$V$318,ROW())),"",SMALL(Inventaires!$V$3:$V$318,ROW()))</f>
        <v/>
      </c>
      <c r="B189" s="0" t="str">
        <f aca="true">IF(A189="","",INDIRECT("Inventaires!D"&amp;A189,1))</f>
        <v/>
      </c>
      <c r="C189" s="19" t="str">
        <f aca="true">IF(A189="","",INDIRECT("Inventaires!Q"&amp;A189,1))</f>
        <v/>
      </c>
    </row>
    <row r="190" customFormat="false" ht="13.8" hidden="false" customHeight="false" outlineLevel="0" collapsed="false">
      <c r="A190" s="0" t="str">
        <f aca="false">IF(ISERROR(SMALL(Inventaires!$V$3:$V$318,ROW())),"",SMALL(Inventaires!$V$3:$V$318,ROW()))</f>
        <v/>
      </c>
      <c r="B190" s="0" t="str">
        <f aca="true">IF(A190="","",INDIRECT("Inventaires!D"&amp;A190,1))</f>
        <v/>
      </c>
      <c r="C190" s="19" t="str">
        <f aca="true">IF(A190="","",INDIRECT("Inventaires!Q"&amp;A190,1))</f>
        <v/>
      </c>
    </row>
    <row r="191" customFormat="false" ht="13.8" hidden="false" customHeight="false" outlineLevel="0" collapsed="false">
      <c r="A191" s="0" t="str">
        <f aca="false">IF(ISERROR(SMALL(Inventaires!$V$3:$V$318,ROW())),"",SMALL(Inventaires!$V$3:$V$318,ROW()))</f>
        <v/>
      </c>
      <c r="B191" s="0" t="str">
        <f aca="true">IF(A191="","",INDIRECT("Inventaires!D"&amp;A191,1))</f>
        <v/>
      </c>
      <c r="C191" s="19" t="str">
        <f aca="true">IF(A191="","",INDIRECT("Inventaires!Q"&amp;A191,1))</f>
        <v/>
      </c>
    </row>
    <row r="192" customFormat="false" ht="13.8" hidden="false" customHeight="false" outlineLevel="0" collapsed="false">
      <c r="A192" s="0" t="str">
        <f aca="false">IF(ISERROR(SMALL(Inventaires!$V$3:$V$318,ROW())),"",SMALL(Inventaires!$V$3:$V$318,ROW()))</f>
        <v/>
      </c>
      <c r="B192" s="0" t="str">
        <f aca="true">IF(A192="","",INDIRECT("Inventaires!D"&amp;A192,1))</f>
        <v/>
      </c>
      <c r="C192" s="19" t="str">
        <f aca="true">IF(A192="","",INDIRECT("Inventaires!Q"&amp;A192,1))</f>
        <v/>
      </c>
    </row>
    <row r="193" customFormat="false" ht="13.8" hidden="false" customHeight="false" outlineLevel="0" collapsed="false">
      <c r="A193" s="0" t="str">
        <f aca="false">IF(ISERROR(SMALL(Inventaires!$V$3:$V$318,ROW())),"",SMALL(Inventaires!$V$3:$V$318,ROW()))</f>
        <v/>
      </c>
      <c r="B193" s="0" t="str">
        <f aca="true">IF(A193="","",INDIRECT("Inventaires!D"&amp;A193,1))</f>
        <v/>
      </c>
      <c r="C193" s="19" t="str">
        <f aca="true">IF(A193="","",INDIRECT("Inventaires!Q"&amp;A193,1))</f>
        <v/>
      </c>
    </row>
    <row r="194" customFormat="false" ht="13.8" hidden="false" customHeight="false" outlineLevel="0" collapsed="false">
      <c r="A194" s="0" t="str">
        <f aca="false">IF(ISERROR(SMALL(Inventaires!$V$3:$V$318,ROW())),"",SMALL(Inventaires!$V$3:$V$318,ROW()))</f>
        <v/>
      </c>
      <c r="B194" s="0" t="str">
        <f aca="true">IF(A194="","",INDIRECT("Inventaires!D"&amp;A194,1))</f>
        <v/>
      </c>
      <c r="C194" s="19" t="str">
        <f aca="true">IF(A194="","",INDIRECT("Inventaires!Q"&amp;A194,1))</f>
        <v/>
      </c>
    </row>
    <row r="195" customFormat="false" ht="13.8" hidden="false" customHeight="false" outlineLevel="0" collapsed="false">
      <c r="A195" s="0" t="str">
        <f aca="false">IF(ISERROR(SMALL(Inventaires!$V$3:$V$318,ROW())),"",SMALL(Inventaires!$V$3:$V$318,ROW()))</f>
        <v/>
      </c>
      <c r="B195" s="0" t="str">
        <f aca="true">IF(A195="","",INDIRECT("Inventaires!D"&amp;A195,1))</f>
        <v/>
      </c>
      <c r="C195" s="19" t="str">
        <f aca="true">IF(A195="","",INDIRECT("Inventaires!Q"&amp;A195,1))</f>
        <v/>
      </c>
    </row>
    <row r="196" customFormat="false" ht="13.8" hidden="false" customHeight="false" outlineLevel="0" collapsed="false">
      <c r="A196" s="0" t="str">
        <f aca="false">IF(ISERROR(SMALL(Inventaires!$V$3:$V$318,ROW())),"",SMALL(Inventaires!$V$3:$V$318,ROW()))</f>
        <v/>
      </c>
      <c r="B196" s="0" t="str">
        <f aca="true">IF(A196="","",INDIRECT("Inventaires!D"&amp;A196,1))</f>
        <v/>
      </c>
      <c r="C196" s="19" t="str">
        <f aca="true">IF(A196="","",INDIRECT("Inventaires!Q"&amp;A196,1))</f>
        <v/>
      </c>
    </row>
    <row r="197" customFormat="false" ht="13.8" hidden="false" customHeight="false" outlineLevel="0" collapsed="false">
      <c r="A197" s="0" t="str">
        <f aca="false">IF(ISERROR(SMALL(Inventaires!$V$3:$V$318,ROW())),"",SMALL(Inventaires!$V$3:$V$318,ROW()))</f>
        <v/>
      </c>
      <c r="B197" s="0" t="str">
        <f aca="true">IF(A197="","",INDIRECT("Inventaires!D"&amp;A197,1))</f>
        <v/>
      </c>
      <c r="C197" s="19" t="str">
        <f aca="true">IF(A197="","",INDIRECT("Inventaires!Q"&amp;A197,1))</f>
        <v/>
      </c>
    </row>
    <row r="198" customFormat="false" ht="13.8" hidden="false" customHeight="false" outlineLevel="0" collapsed="false">
      <c r="A198" s="0" t="str">
        <f aca="false">IF(ISERROR(SMALL(Inventaires!$V$3:$V$318,ROW())),"",SMALL(Inventaires!$V$3:$V$318,ROW()))</f>
        <v/>
      </c>
      <c r="B198" s="0" t="str">
        <f aca="true">IF(A198="","",INDIRECT("Inventaires!D"&amp;A198,1))</f>
        <v/>
      </c>
      <c r="C198" s="19" t="str">
        <f aca="true">IF(A198="","",INDIRECT("Inventaires!Q"&amp;A198,1))</f>
        <v/>
      </c>
    </row>
    <row r="199" customFormat="false" ht="13.8" hidden="false" customHeight="false" outlineLevel="0" collapsed="false">
      <c r="A199" s="0" t="str">
        <f aca="false">IF(ISERROR(SMALL(Inventaires!$V$3:$V$318,ROW())),"",SMALL(Inventaires!$V$3:$V$318,ROW()))</f>
        <v/>
      </c>
      <c r="B199" s="0" t="str">
        <f aca="true">IF(A199="","",INDIRECT("Inventaires!D"&amp;A199,1))</f>
        <v/>
      </c>
      <c r="C199" s="19" t="str">
        <f aca="true">IF(A199="","",INDIRECT("Inventaires!Q"&amp;A199,1))</f>
        <v/>
      </c>
    </row>
    <row r="200" customFormat="false" ht="13.8" hidden="false" customHeight="false" outlineLevel="0" collapsed="false">
      <c r="A200" s="0" t="str">
        <f aca="false">IF(ISERROR(SMALL(Inventaires!$V$3:$V$318,ROW())),"",SMALL(Inventaires!$V$3:$V$318,ROW()))</f>
        <v/>
      </c>
      <c r="B200" s="0" t="str">
        <f aca="true">IF(A200="","",INDIRECT("Inventaires!D"&amp;A200,1))</f>
        <v/>
      </c>
      <c r="C200" s="19" t="str">
        <f aca="true">IF(A200="","",INDIRECT("Inventaires!Q"&amp;A200,1))</f>
        <v/>
      </c>
    </row>
    <row r="201" customFormat="false" ht="13.8" hidden="false" customHeight="false" outlineLevel="0" collapsed="false">
      <c r="A201" s="0" t="str">
        <f aca="false">IF(ISERROR(SMALL(Inventaires!$V$3:$V$318,ROW())),"",SMALL(Inventaires!$V$3:$V$318,ROW()))</f>
        <v/>
      </c>
      <c r="B201" s="0" t="str">
        <f aca="true">IF(A201="","",INDIRECT("Inventaires!D"&amp;A201,1))</f>
        <v/>
      </c>
      <c r="C201" s="19" t="str">
        <f aca="true">IF(A201="","",INDIRECT("Inventaires!Q"&amp;A201,1))</f>
        <v/>
      </c>
    </row>
    <row r="202" customFormat="false" ht="13.8" hidden="false" customHeight="false" outlineLevel="0" collapsed="false">
      <c r="A202" s="0" t="str">
        <f aca="false">IF(ISERROR(SMALL(Inventaires!$V$3:$V$318,ROW())),"",SMALL(Inventaires!$V$3:$V$318,ROW()))</f>
        <v/>
      </c>
      <c r="B202" s="0" t="str">
        <f aca="true">IF(A202="","",INDIRECT("Inventaires!D"&amp;A202,1))</f>
        <v/>
      </c>
      <c r="C202" s="19" t="str">
        <f aca="true">IF(A202="","",INDIRECT("Inventaires!Q"&amp;A202,1))</f>
        <v/>
      </c>
    </row>
    <row r="203" customFormat="false" ht="13.8" hidden="false" customHeight="false" outlineLevel="0" collapsed="false">
      <c r="A203" s="0" t="str">
        <f aca="false">IF(ISERROR(SMALL(Inventaires!$V$3:$V$318,ROW())),"",SMALL(Inventaires!$V$3:$V$318,ROW()))</f>
        <v/>
      </c>
      <c r="B203" s="0" t="str">
        <f aca="true">IF(A203="","",INDIRECT("Inventaires!D"&amp;A203,1))</f>
        <v/>
      </c>
      <c r="C203" s="19" t="str">
        <f aca="true">IF(A203="","",INDIRECT("Inventaires!Q"&amp;A203,1))</f>
        <v/>
      </c>
    </row>
    <row r="204" customFormat="false" ht="13.8" hidden="false" customHeight="false" outlineLevel="0" collapsed="false">
      <c r="A204" s="0" t="str">
        <f aca="false">IF(ISERROR(SMALL(Inventaires!$V$3:$V$318,ROW())),"",SMALL(Inventaires!$V$3:$V$318,ROW()))</f>
        <v/>
      </c>
      <c r="B204" s="0" t="str">
        <f aca="true">IF(A204="","",INDIRECT("Inventaires!D"&amp;A204,1))</f>
        <v/>
      </c>
      <c r="C204" s="19" t="str">
        <f aca="true">IF(A204="","",INDIRECT("Inventaires!Q"&amp;A204,1))</f>
        <v/>
      </c>
    </row>
    <row r="205" customFormat="false" ht="13.8" hidden="false" customHeight="false" outlineLevel="0" collapsed="false">
      <c r="A205" s="0" t="str">
        <f aca="false">IF(ISERROR(SMALL(Inventaires!$V$3:$V$318,ROW())),"",SMALL(Inventaires!$V$3:$V$318,ROW()))</f>
        <v/>
      </c>
      <c r="B205" s="0" t="str">
        <f aca="true">IF(A205="","",INDIRECT("Inventaires!D"&amp;A205,1))</f>
        <v/>
      </c>
      <c r="C205" s="19" t="str">
        <f aca="true">IF(A205="","",INDIRECT("Inventaires!Q"&amp;A205,1))</f>
        <v/>
      </c>
    </row>
    <row r="206" customFormat="false" ht="13.8" hidden="false" customHeight="false" outlineLevel="0" collapsed="false">
      <c r="A206" s="0" t="str">
        <f aca="false">IF(ISERROR(SMALL(Inventaires!$V$3:$V$318,ROW())),"",SMALL(Inventaires!$V$3:$V$318,ROW()))</f>
        <v/>
      </c>
      <c r="B206" s="0" t="str">
        <f aca="true">IF(A206="","",INDIRECT("Inventaires!D"&amp;A206,1))</f>
        <v/>
      </c>
      <c r="C206" s="19" t="str">
        <f aca="true">IF(A206="","",INDIRECT("Inventaires!Q"&amp;A206,1))</f>
        <v/>
      </c>
    </row>
    <row r="207" customFormat="false" ht="13.8" hidden="false" customHeight="false" outlineLevel="0" collapsed="false">
      <c r="A207" s="0" t="str">
        <f aca="false">IF(ISERROR(SMALL(Inventaires!$V$3:$V$318,ROW())),"",SMALL(Inventaires!$V$3:$V$318,ROW()))</f>
        <v/>
      </c>
      <c r="B207" s="0" t="str">
        <f aca="true">IF(A207="","",INDIRECT("Inventaires!D"&amp;A207,1))</f>
        <v/>
      </c>
      <c r="C207" s="19" t="str">
        <f aca="true">IF(A207="","",INDIRECT("Inventaires!Q"&amp;A207,1))</f>
        <v/>
      </c>
    </row>
    <row r="208" customFormat="false" ht="13.8" hidden="false" customHeight="false" outlineLevel="0" collapsed="false">
      <c r="A208" s="0" t="str">
        <f aca="false">IF(ISERROR(SMALL(Inventaires!$V$3:$V$318,ROW())),"",SMALL(Inventaires!$V$3:$V$318,ROW()))</f>
        <v/>
      </c>
      <c r="B208" s="0" t="str">
        <f aca="true">IF(A208="","",INDIRECT("Inventaires!D"&amp;A208,1))</f>
        <v/>
      </c>
      <c r="C208" s="19" t="str">
        <f aca="true">IF(A208="","",INDIRECT("Inventaires!Q"&amp;A208,1))</f>
        <v/>
      </c>
    </row>
    <row r="209" customFormat="false" ht="13.8" hidden="false" customHeight="false" outlineLevel="0" collapsed="false">
      <c r="A209" s="0" t="str">
        <f aca="false">IF(ISERROR(SMALL(Inventaires!$V$3:$V$318,ROW())),"",SMALL(Inventaires!$V$3:$V$318,ROW()))</f>
        <v/>
      </c>
      <c r="B209" s="0" t="str">
        <f aca="true">IF(A209="","",INDIRECT("Inventaires!D"&amp;A209,1))</f>
        <v/>
      </c>
      <c r="C209" s="19" t="str">
        <f aca="true">IF(A209="","",INDIRECT("Inventaires!Q"&amp;A209,1))</f>
        <v/>
      </c>
    </row>
    <row r="210" customFormat="false" ht="13.8" hidden="false" customHeight="false" outlineLevel="0" collapsed="false">
      <c r="A210" s="0" t="str">
        <f aca="false">IF(ISERROR(SMALL(Inventaires!$V$3:$V$318,ROW())),"",SMALL(Inventaires!$V$3:$V$318,ROW()))</f>
        <v/>
      </c>
      <c r="B210" s="0" t="str">
        <f aca="true">IF(A210="","",INDIRECT("Inventaires!D"&amp;A210,1))</f>
        <v/>
      </c>
      <c r="C210" s="19" t="str">
        <f aca="true">IF(A210="","",INDIRECT("Inventaires!Q"&amp;A210,1))</f>
        <v/>
      </c>
    </row>
    <row r="211" customFormat="false" ht="13.8" hidden="false" customHeight="false" outlineLevel="0" collapsed="false">
      <c r="A211" s="0" t="str">
        <f aca="false">IF(ISERROR(SMALL(Inventaires!$V$3:$V$318,ROW())),"",SMALL(Inventaires!$V$3:$V$318,ROW()))</f>
        <v/>
      </c>
      <c r="B211" s="0" t="str">
        <f aca="true">IF(A211="","",INDIRECT("Inventaires!D"&amp;A211,1))</f>
        <v/>
      </c>
      <c r="C211" s="19" t="str">
        <f aca="true">IF(A211="","",INDIRECT("Inventaires!Q"&amp;A211,1))</f>
        <v/>
      </c>
    </row>
    <row r="212" customFormat="false" ht="13.8" hidden="false" customHeight="false" outlineLevel="0" collapsed="false">
      <c r="A212" s="0" t="str">
        <f aca="false">IF(ISERROR(SMALL(Inventaires!$V$3:$V$318,ROW())),"",SMALL(Inventaires!$V$3:$V$318,ROW()))</f>
        <v/>
      </c>
      <c r="B212" s="0" t="str">
        <f aca="true">IF(A212="","",INDIRECT("Inventaires!D"&amp;A212,1))</f>
        <v/>
      </c>
      <c r="C212" s="19" t="str">
        <f aca="true">IF(A212="","",INDIRECT("Inventaires!Q"&amp;A212,1))</f>
        <v/>
      </c>
    </row>
    <row r="213" customFormat="false" ht="13.8" hidden="false" customHeight="false" outlineLevel="0" collapsed="false">
      <c r="A213" s="0" t="str">
        <f aca="false">IF(ISERROR(SMALL(Inventaires!$V$3:$V$318,ROW())),"",SMALL(Inventaires!$V$3:$V$318,ROW()))</f>
        <v/>
      </c>
      <c r="B213" s="0" t="str">
        <f aca="true">IF(A213="","",INDIRECT("Inventaires!D"&amp;A213,1))</f>
        <v/>
      </c>
      <c r="C213" s="19" t="str">
        <f aca="true">IF(A213="","",INDIRECT("Inventaires!Q"&amp;A213,1))</f>
        <v/>
      </c>
    </row>
    <row r="214" customFormat="false" ht="13.8" hidden="false" customHeight="false" outlineLevel="0" collapsed="false">
      <c r="A214" s="0" t="str">
        <f aca="false">IF(ISERROR(SMALL(Inventaires!$V$3:$V$318,ROW())),"",SMALL(Inventaires!$V$3:$V$318,ROW()))</f>
        <v/>
      </c>
      <c r="B214" s="0" t="str">
        <f aca="true">IF(A214="","",INDIRECT("Inventaires!D"&amp;A214,1))</f>
        <v/>
      </c>
      <c r="C214" s="19" t="str">
        <f aca="true">IF(A214="","",INDIRECT("Inventaires!Q"&amp;A214,1))</f>
        <v/>
      </c>
    </row>
    <row r="215" customFormat="false" ht="13.8" hidden="false" customHeight="false" outlineLevel="0" collapsed="false">
      <c r="A215" s="0" t="str">
        <f aca="false">IF(ISERROR(SMALL(Inventaires!$V$3:$V$318,ROW())),"",SMALL(Inventaires!$V$3:$V$318,ROW()))</f>
        <v/>
      </c>
      <c r="B215" s="0" t="str">
        <f aca="true">IF(A215="","",INDIRECT("Inventaires!D"&amp;A215,1))</f>
        <v/>
      </c>
      <c r="C215" s="19" t="str">
        <f aca="true">IF(A215="","",INDIRECT("Inventaires!Q"&amp;A215,1))</f>
        <v/>
      </c>
    </row>
    <row r="216" customFormat="false" ht="13.8" hidden="false" customHeight="false" outlineLevel="0" collapsed="false">
      <c r="A216" s="0" t="str">
        <f aca="false">IF(ISERROR(SMALL(Inventaires!$V$3:$V$318,ROW())),"",SMALL(Inventaires!$V$3:$V$318,ROW()))</f>
        <v/>
      </c>
      <c r="B216" s="0" t="str">
        <f aca="true">IF(A216="","",INDIRECT("Inventaires!D"&amp;A216,1))</f>
        <v/>
      </c>
      <c r="C216" s="19" t="str">
        <f aca="true">IF(A216="","",INDIRECT("Inventaires!Q"&amp;A216,1))</f>
        <v/>
      </c>
    </row>
    <row r="217" customFormat="false" ht="13.8" hidden="false" customHeight="false" outlineLevel="0" collapsed="false">
      <c r="A217" s="0" t="str">
        <f aca="false">IF(ISERROR(SMALL(Inventaires!$V$3:$V$318,ROW())),"",SMALL(Inventaires!$V$3:$V$318,ROW()))</f>
        <v/>
      </c>
      <c r="B217" s="0" t="str">
        <f aca="true">IF(A217="","",INDIRECT("Inventaires!D"&amp;A217,1))</f>
        <v/>
      </c>
      <c r="C217" s="19" t="str">
        <f aca="true">IF(A217="","",INDIRECT("Inventaires!Q"&amp;A217,1))</f>
        <v/>
      </c>
    </row>
    <row r="218" customFormat="false" ht="13.8" hidden="false" customHeight="false" outlineLevel="0" collapsed="false">
      <c r="A218" s="0" t="str">
        <f aca="false">IF(ISERROR(SMALL(Inventaires!$V$3:$V$318,ROW())),"",SMALL(Inventaires!$V$3:$V$318,ROW()))</f>
        <v/>
      </c>
      <c r="B218" s="0" t="str">
        <f aca="true">IF(A218="","",INDIRECT("Inventaires!D"&amp;A218,1))</f>
        <v/>
      </c>
      <c r="C218" s="19" t="str">
        <f aca="true">IF(A218="","",INDIRECT("Inventaires!Q"&amp;A218,1))</f>
        <v/>
      </c>
    </row>
    <row r="219" customFormat="false" ht="13.8" hidden="false" customHeight="false" outlineLevel="0" collapsed="false">
      <c r="A219" s="0" t="str">
        <f aca="false">IF(ISERROR(SMALL(Inventaires!$V$3:$V$318,ROW())),"",SMALL(Inventaires!$V$3:$V$318,ROW()))</f>
        <v/>
      </c>
      <c r="B219" s="0" t="str">
        <f aca="true">IF(A219="","",INDIRECT("Inventaires!D"&amp;A219,1))</f>
        <v/>
      </c>
      <c r="C219" s="19" t="str">
        <f aca="true">IF(A219="","",INDIRECT("Inventaires!Q"&amp;A219,1))</f>
        <v/>
      </c>
    </row>
    <row r="220" customFormat="false" ht="13.8" hidden="false" customHeight="false" outlineLevel="0" collapsed="false">
      <c r="A220" s="0" t="str">
        <f aca="false">IF(ISERROR(SMALL(Inventaires!$V$3:$V$318,ROW())),"",SMALL(Inventaires!$V$3:$V$318,ROW()))</f>
        <v/>
      </c>
      <c r="B220" s="0" t="str">
        <f aca="true">IF(A220="","",INDIRECT("Inventaires!D"&amp;A220,1))</f>
        <v/>
      </c>
      <c r="C220" s="19" t="str">
        <f aca="true">IF(A220="","",INDIRECT("Inventaires!Q"&amp;A220,1))</f>
        <v/>
      </c>
    </row>
    <row r="221" customFormat="false" ht="13.8" hidden="false" customHeight="false" outlineLevel="0" collapsed="false">
      <c r="A221" s="0" t="str">
        <f aca="false">IF(ISERROR(SMALL(Inventaires!$V$3:$V$318,ROW())),"",SMALL(Inventaires!$V$3:$V$318,ROW()))</f>
        <v/>
      </c>
      <c r="B221" s="0" t="str">
        <f aca="true">IF(A221="","",INDIRECT("Inventaires!D"&amp;A221,1))</f>
        <v/>
      </c>
      <c r="C221" s="19" t="str">
        <f aca="true">IF(A221="","",INDIRECT("Inventaires!Q"&amp;A221,1))</f>
        <v/>
      </c>
    </row>
    <row r="222" customFormat="false" ht="13.8" hidden="false" customHeight="false" outlineLevel="0" collapsed="false">
      <c r="A222" s="0" t="str">
        <f aca="false">IF(ISERROR(SMALL(Inventaires!$V$3:$V$318,ROW())),"",SMALL(Inventaires!$V$3:$V$318,ROW()))</f>
        <v/>
      </c>
      <c r="B222" s="0" t="str">
        <f aca="true">IF(A222="","",INDIRECT("Inventaires!D"&amp;A222,1))</f>
        <v/>
      </c>
      <c r="C222" s="19" t="str">
        <f aca="true">IF(A222="","",INDIRECT("Inventaires!Q"&amp;A222,1))</f>
        <v/>
      </c>
    </row>
    <row r="223" customFormat="false" ht="13.8" hidden="false" customHeight="false" outlineLevel="0" collapsed="false">
      <c r="A223" s="0" t="str">
        <f aca="false">IF(ISERROR(SMALL(Inventaires!$V$3:$V$318,ROW())),"",SMALL(Inventaires!$V$3:$V$318,ROW()))</f>
        <v/>
      </c>
      <c r="B223" s="0" t="str">
        <f aca="true">IF(A223="","",INDIRECT("Inventaires!D"&amp;A223,1))</f>
        <v/>
      </c>
      <c r="C223" s="19" t="str">
        <f aca="true">IF(A223="","",INDIRECT("Inventaires!Q"&amp;A223,1))</f>
        <v/>
      </c>
    </row>
    <row r="224" customFormat="false" ht="13.8" hidden="false" customHeight="false" outlineLevel="0" collapsed="false">
      <c r="A224" s="0" t="str">
        <f aca="false">IF(ISERROR(SMALL(Inventaires!$V$3:$V$318,ROW())),"",SMALL(Inventaires!$V$3:$V$318,ROW()))</f>
        <v/>
      </c>
      <c r="B224" s="0" t="str">
        <f aca="true">IF(A224="","",INDIRECT("Inventaires!D"&amp;A224,1))</f>
        <v/>
      </c>
      <c r="C224" s="19" t="str">
        <f aca="true">IF(A224="","",INDIRECT("Inventaires!Q"&amp;A224,1))</f>
        <v/>
      </c>
    </row>
    <row r="225" customFormat="false" ht="13.8" hidden="false" customHeight="false" outlineLevel="0" collapsed="false">
      <c r="A225" s="0" t="str">
        <f aca="false">IF(ISERROR(SMALL(Inventaires!$V$3:$V$318,ROW())),"",SMALL(Inventaires!$V$3:$V$318,ROW()))</f>
        <v/>
      </c>
      <c r="B225" s="0" t="str">
        <f aca="true">IF(A225="","",INDIRECT("Inventaires!D"&amp;A225,1))</f>
        <v/>
      </c>
      <c r="C225" s="19" t="str">
        <f aca="true">IF(A225="","",INDIRECT("Inventaires!Q"&amp;A225,1))</f>
        <v/>
      </c>
    </row>
    <row r="226" customFormat="false" ht="13.8" hidden="false" customHeight="false" outlineLevel="0" collapsed="false">
      <c r="A226" s="0" t="str">
        <f aca="false">IF(ISERROR(SMALL(Inventaires!$V$3:$V$318,ROW())),"",SMALL(Inventaires!$V$3:$V$318,ROW()))</f>
        <v/>
      </c>
      <c r="B226" s="0" t="str">
        <f aca="true">IF(A226="","",INDIRECT("Inventaires!D"&amp;A226,1))</f>
        <v/>
      </c>
      <c r="C226" s="19" t="str">
        <f aca="true">IF(A226="","",INDIRECT("Inventaires!Q"&amp;A226,1))</f>
        <v/>
      </c>
    </row>
    <row r="227" customFormat="false" ht="13.8" hidden="false" customHeight="false" outlineLevel="0" collapsed="false">
      <c r="A227" s="0" t="str">
        <f aca="false">IF(ISERROR(SMALL(Inventaires!$V$3:$V$318,ROW())),"",SMALL(Inventaires!$V$3:$V$318,ROW()))</f>
        <v/>
      </c>
      <c r="B227" s="0" t="str">
        <f aca="true">IF(A227="","",INDIRECT("Inventaires!D"&amp;A227,1))</f>
        <v/>
      </c>
      <c r="C227" s="19" t="str">
        <f aca="true">IF(A227="","",INDIRECT("Inventaires!Q"&amp;A227,1))</f>
        <v/>
      </c>
    </row>
    <row r="228" customFormat="false" ht="13.8" hidden="false" customHeight="false" outlineLevel="0" collapsed="false">
      <c r="A228" s="0" t="str">
        <f aca="false">IF(ISERROR(SMALL(Inventaires!$V$3:$V$318,ROW())),"",SMALL(Inventaires!$V$3:$V$318,ROW()))</f>
        <v/>
      </c>
      <c r="B228" s="0" t="str">
        <f aca="true">IF(A228="","",INDIRECT("Inventaires!D"&amp;A228,1))</f>
        <v/>
      </c>
      <c r="C228" s="19" t="str">
        <f aca="true">IF(A228="","",INDIRECT("Inventaires!Q"&amp;A228,1))</f>
        <v/>
      </c>
    </row>
    <row r="229" customFormat="false" ht="13.8" hidden="false" customHeight="false" outlineLevel="0" collapsed="false">
      <c r="A229" s="0" t="str">
        <f aca="false">IF(ISERROR(SMALL(Inventaires!$V$3:$V$318,ROW())),"",SMALL(Inventaires!$V$3:$V$318,ROW()))</f>
        <v/>
      </c>
      <c r="B229" s="0" t="str">
        <f aca="true">IF(A229="","",INDIRECT("Inventaires!D"&amp;A229,1))</f>
        <v/>
      </c>
      <c r="C229" s="19" t="str">
        <f aca="true">IF(A229="","",INDIRECT("Inventaires!Q"&amp;A229,1))</f>
        <v/>
      </c>
    </row>
    <row r="230" customFormat="false" ht="13.8" hidden="false" customHeight="false" outlineLevel="0" collapsed="false">
      <c r="A230" s="0" t="str">
        <f aca="false">IF(ISERROR(SMALL(Inventaires!$V$3:$V$318,ROW())),"",SMALL(Inventaires!$V$3:$V$318,ROW()))</f>
        <v/>
      </c>
      <c r="B230" s="0" t="str">
        <f aca="true">IF(A230="","",INDIRECT("Inventaires!D"&amp;A230,1))</f>
        <v/>
      </c>
      <c r="C230" s="19" t="str">
        <f aca="true">IF(A230="","",INDIRECT("Inventaires!Q"&amp;A230,1))</f>
        <v/>
      </c>
    </row>
    <row r="231" customFormat="false" ht="13.8" hidden="false" customHeight="false" outlineLevel="0" collapsed="false">
      <c r="A231" s="0" t="str">
        <f aca="false">IF(ISERROR(SMALL(Inventaires!$V$3:$V$318,ROW())),"",SMALL(Inventaires!$V$3:$V$318,ROW()))</f>
        <v/>
      </c>
      <c r="B231" s="0" t="str">
        <f aca="true">IF(A231="","",INDIRECT("Inventaires!D"&amp;A231,1))</f>
        <v/>
      </c>
      <c r="C231" s="19" t="str">
        <f aca="true">IF(A231="","",INDIRECT("Inventaires!Q"&amp;A231,1))</f>
        <v/>
      </c>
    </row>
    <row r="232" customFormat="false" ht="13.8" hidden="false" customHeight="false" outlineLevel="0" collapsed="false">
      <c r="A232" s="0" t="str">
        <f aca="false">IF(ISERROR(SMALL(Inventaires!$V$3:$V$318,ROW())),"",SMALL(Inventaires!$V$3:$V$318,ROW()))</f>
        <v/>
      </c>
      <c r="B232" s="0" t="str">
        <f aca="true">IF(A232="","",INDIRECT("Inventaires!D"&amp;A232,1))</f>
        <v/>
      </c>
      <c r="C232" s="19" t="str">
        <f aca="true">IF(A232="","",INDIRECT("Inventaires!Q"&amp;A232,1))</f>
        <v/>
      </c>
    </row>
    <row r="233" customFormat="false" ht="13.8" hidden="false" customHeight="false" outlineLevel="0" collapsed="false">
      <c r="A233" s="0" t="str">
        <f aca="false">IF(ISERROR(SMALL(Inventaires!$V$3:$V$318,ROW())),"",SMALL(Inventaires!$V$3:$V$318,ROW()))</f>
        <v/>
      </c>
      <c r="B233" s="0" t="str">
        <f aca="true">IF(A233="","",INDIRECT("Inventaires!D"&amp;A233,1))</f>
        <v/>
      </c>
      <c r="C233" s="19" t="str">
        <f aca="true">IF(A233="","",INDIRECT("Inventaires!Q"&amp;A233,1))</f>
        <v/>
      </c>
    </row>
    <row r="234" customFormat="false" ht="13.8" hidden="false" customHeight="false" outlineLevel="0" collapsed="false">
      <c r="A234" s="0" t="str">
        <f aca="false">IF(ISERROR(SMALL(Inventaires!$V$3:$V$318,ROW())),"",SMALL(Inventaires!$V$3:$V$318,ROW()))</f>
        <v/>
      </c>
      <c r="B234" s="0" t="str">
        <f aca="true">IF(A234="","",INDIRECT("Inventaires!D"&amp;A234,1))</f>
        <v/>
      </c>
      <c r="C234" s="19" t="str">
        <f aca="true">IF(A234="","",INDIRECT("Inventaires!Q"&amp;A234,1))</f>
        <v/>
      </c>
    </row>
    <row r="235" customFormat="false" ht="13.8" hidden="false" customHeight="false" outlineLevel="0" collapsed="false">
      <c r="A235" s="0" t="str">
        <f aca="false">IF(ISERROR(SMALL(Inventaires!$V$3:$V$318,ROW())),"",SMALL(Inventaires!$V$3:$V$318,ROW()))</f>
        <v/>
      </c>
      <c r="B235" s="0" t="str">
        <f aca="true">IF(A235="","",INDIRECT("Inventaires!D"&amp;A235,1))</f>
        <v/>
      </c>
      <c r="C235" s="19" t="str">
        <f aca="true">IF(A235="","",INDIRECT("Inventaires!Q"&amp;A235,1))</f>
        <v/>
      </c>
    </row>
    <row r="236" customFormat="false" ht="13.8" hidden="false" customHeight="false" outlineLevel="0" collapsed="false">
      <c r="A236" s="0" t="str">
        <f aca="false">IF(ISERROR(SMALL(Inventaires!$V$3:$V$318,ROW())),"",SMALL(Inventaires!$V$3:$V$318,ROW()))</f>
        <v/>
      </c>
      <c r="B236" s="0" t="str">
        <f aca="true">IF(A236="","",INDIRECT("Inventaires!D"&amp;A236,1))</f>
        <v/>
      </c>
      <c r="C236" s="19" t="str">
        <f aca="true">IF(A236="","",INDIRECT("Inventaires!Q"&amp;A236,1))</f>
        <v/>
      </c>
    </row>
    <row r="237" customFormat="false" ht="13.8" hidden="false" customHeight="false" outlineLevel="0" collapsed="false">
      <c r="A237" s="0" t="str">
        <f aca="false">IF(ISERROR(SMALL(Inventaires!$V$3:$V$318,ROW())),"",SMALL(Inventaires!$V$3:$V$318,ROW()))</f>
        <v/>
      </c>
      <c r="B237" s="0" t="str">
        <f aca="true">IF(A237="","",INDIRECT("Inventaires!D"&amp;A237,1))</f>
        <v/>
      </c>
      <c r="C237" s="19" t="str">
        <f aca="true">IF(A237="","",INDIRECT("Inventaires!Q"&amp;A237,1))</f>
        <v/>
      </c>
    </row>
    <row r="238" customFormat="false" ht="13.8" hidden="false" customHeight="false" outlineLevel="0" collapsed="false">
      <c r="A238" s="0" t="str">
        <f aca="false">IF(ISERROR(SMALL(Inventaires!$V$3:$V$318,ROW())),"",SMALL(Inventaires!$V$3:$V$318,ROW()))</f>
        <v/>
      </c>
      <c r="B238" s="0" t="str">
        <f aca="true">IF(A238="","",INDIRECT("Inventaires!D"&amp;A238,1))</f>
        <v/>
      </c>
      <c r="C238" s="19" t="str">
        <f aca="true">IF(A238="","",INDIRECT("Inventaires!Q"&amp;A238,1))</f>
        <v/>
      </c>
    </row>
    <row r="239" customFormat="false" ht="13.8" hidden="false" customHeight="false" outlineLevel="0" collapsed="false">
      <c r="A239" s="0" t="str">
        <f aca="false">IF(ISERROR(SMALL(Inventaires!$V$3:$V$318,ROW())),"",SMALL(Inventaires!$V$3:$V$318,ROW()))</f>
        <v/>
      </c>
      <c r="B239" s="0" t="str">
        <f aca="true">IF(A239="","",INDIRECT("Inventaires!D"&amp;A239,1))</f>
        <v/>
      </c>
      <c r="C239" s="19" t="str">
        <f aca="true">IF(A239="","",INDIRECT("Inventaires!Q"&amp;A239,1))</f>
        <v/>
      </c>
    </row>
    <row r="240" customFormat="false" ht="13.8" hidden="false" customHeight="false" outlineLevel="0" collapsed="false">
      <c r="A240" s="0" t="str">
        <f aca="false">IF(ISERROR(SMALL(Inventaires!$V$3:$V$318,ROW())),"",SMALL(Inventaires!$V$3:$V$318,ROW()))</f>
        <v/>
      </c>
      <c r="B240" s="0" t="str">
        <f aca="true">IF(A240="","",INDIRECT("Inventaires!D"&amp;A240,1))</f>
        <v/>
      </c>
      <c r="C240" s="19" t="str">
        <f aca="true">IF(A240="","",INDIRECT("Inventaires!Q"&amp;A240,1))</f>
        <v/>
      </c>
    </row>
    <row r="241" customFormat="false" ht="13.8" hidden="false" customHeight="false" outlineLevel="0" collapsed="false">
      <c r="A241" s="0" t="str">
        <f aca="false">IF(ISERROR(SMALL(Inventaires!$V$3:$V$318,ROW())),"",SMALL(Inventaires!$V$3:$V$318,ROW()))</f>
        <v/>
      </c>
      <c r="B241" s="0" t="str">
        <f aca="true">IF(A241="","",INDIRECT("Inventaires!D"&amp;A241,1))</f>
        <v/>
      </c>
      <c r="C241" s="19" t="str">
        <f aca="true">IF(A241="","",INDIRECT("Inventaires!Q"&amp;A241,1))</f>
        <v/>
      </c>
    </row>
    <row r="242" customFormat="false" ht="13.8" hidden="false" customHeight="false" outlineLevel="0" collapsed="false">
      <c r="A242" s="0" t="str">
        <f aca="false">IF(ISERROR(SMALL(Inventaires!$V$3:$V$318,ROW())),"",SMALL(Inventaires!$V$3:$V$318,ROW()))</f>
        <v/>
      </c>
      <c r="B242" s="0" t="str">
        <f aca="true">IF(A242="","",INDIRECT("Inventaires!D"&amp;A242,1))</f>
        <v/>
      </c>
      <c r="C242" s="19" t="str">
        <f aca="true">IF(A242="","",INDIRECT("Inventaires!Q"&amp;A242,1))</f>
        <v/>
      </c>
    </row>
    <row r="243" customFormat="false" ht="13.8" hidden="false" customHeight="false" outlineLevel="0" collapsed="false">
      <c r="A243" s="0" t="str">
        <f aca="false">IF(ISERROR(SMALL(Inventaires!$V$3:$V$318,ROW())),"",SMALL(Inventaires!$V$3:$V$318,ROW()))</f>
        <v/>
      </c>
      <c r="B243" s="0" t="str">
        <f aca="true">IF(A243="","",INDIRECT("Inventaires!D"&amp;A243,1))</f>
        <v/>
      </c>
      <c r="C243" s="19" t="str">
        <f aca="true">IF(A243="","",INDIRECT("Inventaires!Q"&amp;A243,1))</f>
        <v/>
      </c>
    </row>
    <row r="244" customFormat="false" ht="13.8" hidden="false" customHeight="false" outlineLevel="0" collapsed="false">
      <c r="A244" s="0" t="str">
        <f aca="false">IF(ISERROR(SMALL(Inventaires!$V$3:$V$318,ROW())),"",SMALL(Inventaires!$V$3:$V$318,ROW()))</f>
        <v/>
      </c>
      <c r="B244" s="0" t="str">
        <f aca="true">IF(A244="","",INDIRECT("Inventaires!D"&amp;A244,1))</f>
        <v/>
      </c>
      <c r="C244" s="19" t="str">
        <f aca="true">IF(A244="","",INDIRECT("Inventaires!Q"&amp;A244,1))</f>
        <v/>
      </c>
    </row>
    <row r="245" customFormat="false" ht="13.8" hidden="false" customHeight="false" outlineLevel="0" collapsed="false">
      <c r="A245" s="0" t="str">
        <f aca="false">IF(ISERROR(SMALL(Inventaires!$V$3:$V$318,ROW())),"",SMALL(Inventaires!$V$3:$V$318,ROW()))</f>
        <v/>
      </c>
      <c r="B245" s="0" t="str">
        <f aca="true">IF(A245="","",INDIRECT("Inventaires!D"&amp;A245,1))</f>
        <v/>
      </c>
      <c r="C245" s="19" t="str">
        <f aca="true">IF(A245="","",INDIRECT("Inventaires!Q"&amp;A245,1))</f>
        <v/>
      </c>
    </row>
    <row r="246" customFormat="false" ht="13.8" hidden="false" customHeight="false" outlineLevel="0" collapsed="false">
      <c r="A246" s="0" t="str">
        <f aca="false">IF(ISERROR(SMALL(Inventaires!$V$3:$V$318,ROW())),"",SMALL(Inventaires!$V$3:$V$318,ROW()))</f>
        <v/>
      </c>
      <c r="B246" s="0" t="str">
        <f aca="true">IF(A246="","",INDIRECT("Inventaires!D"&amp;A246,1))</f>
        <v/>
      </c>
      <c r="C246" s="19" t="str">
        <f aca="true">IF(A246="","",INDIRECT("Inventaires!Q"&amp;A246,1))</f>
        <v/>
      </c>
    </row>
    <row r="247" customFormat="false" ht="13.8" hidden="false" customHeight="false" outlineLevel="0" collapsed="false">
      <c r="A247" s="0" t="str">
        <f aca="false">IF(ISERROR(SMALL(Inventaires!$V$3:$V$318,ROW())),"",SMALL(Inventaires!$V$3:$V$318,ROW()))</f>
        <v/>
      </c>
      <c r="B247" s="0" t="str">
        <f aca="true">IF(A247="","",INDIRECT("Inventaires!D"&amp;A247,1))</f>
        <v/>
      </c>
      <c r="C247" s="19" t="str">
        <f aca="true">IF(A247="","",INDIRECT("Inventaires!Q"&amp;A247,1))</f>
        <v/>
      </c>
    </row>
    <row r="248" customFormat="false" ht="13.8" hidden="false" customHeight="false" outlineLevel="0" collapsed="false">
      <c r="A248" s="0" t="str">
        <f aca="false">IF(ISERROR(SMALL(Inventaires!$V$3:$V$318,ROW())),"",SMALL(Inventaires!$V$3:$V$318,ROW()))</f>
        <v/>
      </c>
      <c r="B248" s="0" t="str">
        <f aca="true">IF(A248="","",INDIRECT("Inventaires!D"&amp;A248,1))</f>
        <v/>
      </c>
      <c r="C248" s="19" t="str">
        <f aca="true">IF(A248="","",INDIRECT("Inventaires!Q"&amp;A248,1))</f>
        <v/>
      </c>
    </row>
    <row r="249" customFormat="false" ht="13.8" hidden="false" customHeight="false" outlineLevel="0" collapsed="false">
      <c r="A249" s="0" t="str">
        <f aca="false">IF(ISERROR(SMALL(Inventaires!$V$3:$V$318,ROW())),"",SMALL(Inventaires!$V$3:$V$318,ROW()))</f>
        <v/>
      </c>
      <c r="B249" s="0" t="str">
        <f aca="true">IF(A249="","",INDIRECT("Inventaires!D"&amp;A249,1))</f>
        <v/>
      </c>
      <c r="C249" s="19" t="str">
        <f aca="true">IF(A249="","",INDIRECT("Inventaires!Q"&amp;A249,1))</f>
        <v/>
      </c>
    </row>
    <row r="250" customFormat="false" ht="13.8" hidden="false" customHeight="false" outlineLevel="0" collapsed="false">
      <c r="A250" s="0" t="str">
        <f aca="false">IF(ISERROR(SMALL(Inventaires!$V$3:$V$318,ROW())),"",SMALL(Inventaires!$V$3:$V$318,ROW()))</f>
        <v/>
      </c>
      <c r="B250" s="0" t="str">
        <f aca="true">IF(A250="","",INDIRECT("Inventaires!D"&amp;A250,1))</f>
        <v/>
      </c>
      <c r="C250" s="19" t="str">
        <f aca="true">IF(A250="","",INDIRECT("Inventaires!Q"&amp;A250,1))</f>
        <v/>
      </c>
    </row>
    <row r="251" customFormat="false" ht="13.8" hidden="false" customHeight="false" outlineLevel="0" collapsed="false">
      <c r="A251" s="0" t="str">
        <f aca="false">IF(ISERROR(SMALL(Inventaires!$V$3:$V$318,ROW())),"",SMALL(Inventaires!$V$3:$V$318,ROW()))</f>
        <v/>
      </c>
      <c r="B251" s="0" t="str">
        <f aca="true">IF(A251="","",INDIRECT("Inventaires!D"&amp;A251,1))</f>
        <v/>
      </c>
      <c r="C251" s="19" t="str">
        <f aca="true">IF(A251="","",INDIRECT("Inventaires!Q"&amp;A251,1))</f>
        <v/>
      </c>
    </row>
    <row r="252" customFormat="false" ht="13.8" hidden="false" customHeight="false" outlineLevel="0" collapsed="false">
      <c r="A252" s="0" t="str">
        <f aca="false">IF(ISERROR(SMALL(Inventaires!$V$3:$V$318,ROW())),"",SMALL(Inventaires!$V$3:$V$318,ROW()))</f>
        <v/>
      </c>
      <c r="B252" s="0" t="str">
        <f aca="true">IF(A252="","",INDIRECT("Inventaires!D"&amp;A252,1))</f>
        <v/>
      </c>
      <c r="C252" s="19" t="str">
        <f aca="true">IF(A252="","",INDIRECT("Inventaires!Q"&amp;A252,1))</f>
        <v/>
      </c>
    </row>
    <row r="253" customFormat="false" ht="13.8" hidden="false" customHeight="false" outlineLevel="0" collapsed="false">
      <c r="A253" s="0" t="str">
        <f aca="false">IF(ISERROR(SMALL(Inventaires!$V$3:$V$318,ROW())),"",SMALL(Inventaires!$V$3:$V$318,ROW()))</f>
        <v/>
      </c>
      <c r="B253" s="0" t="str">
        <f aca="true">IF(A253="","",INDIRECT("Inventaires!D"&amp;A253,1))</f>
        <v/>
      </c>
      <c r="C253" s="19" t="str">
        <f aca="true">IF(A253="","",INDIRECT("Inventaires!Q"&amp;A253,1))</f>
        <v/>
      </c>
    </row>
    <row r="254" customFormat="false" ht="13.8" hidden="false" customHeight="false" outlineLevel="0" collapsed="false">
      <c r="A254" s="0" t="str">
        <f aca="false">IF(ISERROR(SMALL(Inventaires!$V$3:$V$318,ROW())),"",SMALL(Inventaires!$V$3:$V$318,ROW()))</f>
        <v/>
      </c>
      <c r="B254" s="0" t="str">
        <f aca="true">IF(A254="","",INDIRECT("Inventaires!D"&amp;A254,1))</f>
        <v/>
      </c>
      <c r="C254" s="19" t="str">
        <f aca="true">IF(A254="","",INDIRECT("Inventaires!Q"&amp;A254,1))</f>
        <v/>
      </c>
    </row>
    <row r="255" customFormat="false" ht="13.8" hidden="false" customHeight="false" outlineLevel="0" collapsed="false">
      <c r="A255" s="0" t="str">
        <f aca="false">IF(ISERROR(SMALL(Inventaires!$V$3:$V$318,ROW())),"",SMALL(Inventaires!$V$3:$V$318,ROW()))</f>
        <v/>
      </c>
      <c r="B255" s="0" t="str">
        <f aca="true">IF(A255="","",INDIRECT("Inventaires!D"&amp;A255,1))</f>
        <v/>
      </c>
      <c r="C255" s="19" t="str">
        <f aca="true">IF(A255="","",INDIRECT("Inventaires!Q"&amp;A255,1))</f>
        <v/>
      </c>
    </row>
    <row r="256" customFormat="false" ht="13.8" hidden="false" customHeight="false" outlineLevel="0" collapsed="false">
      <c r="A256" s="0" t="str">
        <f aca="false">IF(ISERROR(SMALL(Inventaires!$V$3:$V$318,ROW())),"",SMALL(Inventaires!$V$3:$V$318,ROW()))</f>
        <v/>
      </c>
      <c r="B256" s="0" t="str">
        <f aca="true">IF(A256="","",INDIRECT("Inventaires!D"&amp;A256,1))</f>
        <v/>
      </c>
      <c r="C256" s="19" t="str">
        <f aca="true">IF(A256="","",INDIRECT("Inventaires!Q"&amp;A256,1))</f>
        <v/>
      </c>
    </row>
    <row r="257" customFormat="false" ht="13.8" hidden="false" customHeight="false" outlineLevel="0" collapsed="false">
      <c r="A257" s="0" t="str">
        <f aca="false">IF(ISERROR(SMALL(Inventaires!$V$3:$V$318,ROW())),"",SMALL(Inventaires!$V$3:$V$318,ROW()))</f>
        <v/>
      </c>
      <c r="B257" s="0" t="str">
        <f aca="true">IF(A257="","",INDIRECT("Inventaires!D"&amp;A257,1))</f>
        <v/>
      </c>
      <c r="C257" s="19" t="str">
        <f aca="true">IF(A257="","",INDIRECT("Inventaires!Q"&amp;A257,1))</f>
        <v/>
      </c>
    </row>
    <row r="258" customFormat="false" ht="13.8" hidden="false" customHeight="false" outlineLevel="0" collapsed="false">
      <c r="A258" s="0" t="str">
        <f aca="false">IF(ISERROR(SMALL(Inventaires!$V$3:$V$318,ROW())),"",SMALL(Inventaires!$V$3:$V$318,ROW()))</f>
        <v/>
      </c>
      <c r="B258" s="0" t="str">
        <f aca="true">IF(A258="","",INDIRECT("Inventaires!D"&amp;A258,1))</f>
        <v/>
      </c>
      <c r="C258" s="19" t="str">
        <f aca="true">IF(A258="","",INDIRECT("Inventaires!Q"&amp;A258,1))</f>
        <v/>
      </c>
    </row>
    <row r="259" customFormat="false" ht="13.8" hidden="false" customHeight="false" outlineLevel="0" collapsed="false">
      <c r="A259" s="0" t="str">
        <f aca="false">IF(ISERROR(SMALL(Inventaires!$V$3:$V$318,ROW())),"",SMALL(Inventaires!$V$3:$V$318,ROW()))</f>
        <v/>
      </c>
      <c r="B259" s="0" t="str">
        <f aca="true">IF(A259="","",INDIRECT("Inventaires!D"&amp;A259,1))</f>
        <v/>
      </c>
      <c r="C259" s="19" t="str">
        <f aca="true">IF(A259="","",INDIRECT("Inventaires!Q"&amp;A259,1))</f>
        <v/>
      </c>
    </row>
    <row r="260" customFormat="false" ht="13.8" hidden="false" customHeight="false" outlineLevel="0" collapsed="false">
      <c r="A260" s="0" t="str">
        <f aca="false">IF(ISERROR(SMALL(Inventaires!$V$3:$V$318,ROW())),"",SMALL(Inventaires!$V$3:$V$318,ROW()))</f>
        <v/>
      </c>
      <c r="B260" s="0" t="str">
        <f aca="true">IF(A260="","",INDIRECT("Inventaires!D"&amp;A260,1))</f>
        <v/>
      </c>
      <c r="C260" s="19" t="str">
        <f aca="true">IF(A260="","",INDIRECT("Inventaires!Q"&amp;A260,1))</f>
        <v/>
      </c>
    </row>
    <row r="261" customFormat="false" ht="13.8" hidden="false" customHeight="false" outlineLevel="0" collapsed="false">
      <c r="A261" s="0" t="str">
        <f aca="false">IF(ISERROR(SMALL(Inventaires!$V$3:$V$318,ROW())),"",SMALL(Inventaires!$V$3:$V$318,ROW()))</f>
        <v/>
      </c>
      <c r="B261" s="0" t="str">
        <f aca="true">IF(A261="","",INDIRECT("Inventaires!D"&amp;A261,1))</f>
        <v/>
      </c>
      <c r="C261" s="19" t="str">
        <f aca="true">IF(A261="","",INDIRECT("Inventaires!Q"&amp;A261,1))</f>
        <v/>
      </c>
    </row>
    <row r="262" customFormat="false" ht="13.8" hidden="false" customHeight="false" outlineLevel="0" collapsed="false">
      <c r="A262" s="0" t="str">
        <f aca="false">IF(ISERROR(SMALL(Inventaires!$V$3:$V$318,ROW())),"",SMALL(Inventaires!$V$3:$V$318,ROW()))</f>
        <v/>
      </c>
      <c r="B262" s="0" t="str">
        <f aca="true">IF(A262="","",INDIRECT("Inventaires!D"&amp;A262,1))</f>
        <v/>
      </c>
      <c r="C262" s="19" t="str">
        <f aca="true">IF(A262="","",INDIRECT("Inventaires!Q"&amp;A262,1))</f>
        <v/>
      </c>
    </row>
    <row r="263" customFormat="false" ht="13.8" hidden="false" customHeight="false" outlineLevel="0" collapsed="false">
      <c r="A263" s="0" t="str">
        <f aca="false">IF(ISERROR(SMALL(Inventaires!$V$3:$V$318,ROW())),"",SMALL(Inventaires!$V$3:$V$318,ROW()))</f>
        <v/>
      </c>
      <c r="B263" s="0" t="str">
        <f aca="true">IF(A263="","",INDIRECT("Inventaires!D"&amp;A263,1))</f>
        <v/>
      </c>
      <c r="C263" s="19" t="str">
        <f aca="true">IF(A263="","",INDIRECT("Inventaires!Q"&amp;A263,1))</f>
        <v/>
      </c>
    </row>
    <row r="264" customFormat="false" ht="13.8" hidden="false" customHeight="false" outlineLevel="0" collapsed="false">
      <c r="A264" s="0" t="str">
        <f aca="false">IF(ISERROR(SMALL(Inventaires!$V$3:$V$318,ROW())),"",SMALL(Inventaires!$V$3:$V$318,ROW()))</f>
        <v/>
      </c>
      <c r="B264" s="0" t="str">
        <f aca="true">IF(A264="","",INDIRECT("Inventaires!D"&amp;A264,1))</f>
        <v/>
      </c>
      <c r="C264" s="19" t="str">
        <f aca="true">IF(A264="","",INDIRECT("Inventaires!Q"&amp;A264,1))</f>
        <v/>
      </c>
    </row>
    <row r="265" customFormat="false" ht="13.8" hidden="false" customHeight="false" outlineLevel="0" collapsed="false">
      <c r="A265" s="0" t="str">
        <f aca="false">IF(ISERROR(SMALL(Inventaires!$V$3:$V$318,ROW())),"",SMALL(Inventaires!$V$3:$V$318,ROW()))</f>
        <v/>
      </c>
      <c r="B265" s="0" t="str">
        <f aca="true">IF(A265="","",INDIRECT("Inventaires!D"&amp;A265,1))</f>
        <v/>
      </c>
      <c r="C265" s="19" t="str">
        <f aca="true">IF(A265="","",INDIRECT("Inventaires!Q"&amp;A265,1))</f>
        <v/>
      </c>
    </row>
    <row r="266" customFormat="false" ht="13.8" hidden="false" customHeight="false" outlineLevel="0" collapsed="false">
      <c r="A266" s="0" t="str">
        <f aca="false">IF(ISERROR(SMALL(Inventaires!$V$3:$V$318,ROW())),"",SMALL(Inventaires!$V$3:$V$318,ROW()))</f>
        <v/>
      </c>
      <c r="B266" s="0" t="str">
        <f aca="true">IF(A266="","",INDIRECT("Inventaires!D"&amp;A266,1))</f>
        <v/>
      </c>
      <c r="C266" s="19" t="str">
        <f aca="true">IF(A266="","",INDIRECT("Inventaires!Q"&amp;A266,1))</f>
        <v/>
      </c>
    </row>
    <row r="267" customFormat="false" ht="13.8" hidden="false" customHeight="false" outlineLevel="0" collapsed="false">
      <c r="A267" s="0" t="str">
        <f aca="false">IF(ISERROR(SMALL(Inventaires!$V$3:$V$318,ROW())),"",SMALL(Inventaires!$V$3:$V$318,ROW()))</f>
        <v/>
      </c>
      <c r="B267" s="0" t="str">
        <f aca="true">IF(A267="","",INDIRECT("Inventaires!D"&amp;A267,1))</f>
        <v/>
      </c>
      <c r="C267" s="19" t="str">
        <f aca="true">IF(A267="","",INDIRECT("Inventaires!Q"&amp;A267,1))</f>
        <v/>
      </c>
    </row>
    <row r="268" customFormat="false" ht="13.8" hidden="false" customHeight="false" outlineLevel="0" collapsed="false">
      <c r="A268" s="0" t="str">
        <f aca="false">IF(ISERROR(SMALL(Inventaires!$V$3:$V$318,ROW())),"",SMALL(Inventaires!$V$3:$V$318,ROW()))</f>
        <v/>
      </c>
      <c r="B268" s="0" t="str">
        <f aca="true">IF(A268="","",INDIRECT("Inventaires!D"&amp;A268,1))</f>
        <v/>
      </c>
      <c r="C268" s="19" t="str">
        <f aca="true">IF(A268="","",INDIRECT("Inventaires!Q"&amp;A268,1))</f>
        <v/>
      </c>
    </row>
    <row r="269" customFormat="false" ht="13.8" hidden="false" customHeight="false" outlineLevel="0" collapsed="false">
      <c r="A269" s="0" t="str">
        <f aca="false">IF(ISERROR(SMALL(Inventaires!$V$3:$V$318,ROW())),"",SMALL(Inventaires!$V$3:$V$318,ROW()))</f>
        <v/>
      </c>
      <c r="B269" s="0" t="str">
        <f aca="true">IF(A269="","",INDIRECT("Inventaires!D"&amp;A269,1))</f>
        <v/>
      </c>
      <c r="C269" s="19" t="str">
        <f aca="true">IF(A269="","",INDIRECT("Inventaires!Q"&amp;A269,1))</f>
        <v/>
      </c>
    </row>
    <row r="270" customFormat="false" ht="13.8" hidden="false" customHeight="false" outlineLevel="0" collapsed="false">
      <c r="A270" s="0" t="str">
        <f aca="false">IF(ISERROR(SMALL(Inventaires!$V$3:$V$318,ROW())),"",SMALL(Inventaires!$V$3:$V$318,ROW()))</f>
        <v/>
      </c>
      <c r="B270" s="0" t="str">
        <f aca="true">IF(A270="","",INDIRECT("Inventaires!D"&amp;A270,1))</f>
        <v/>
      </c>
      <c r="C270" s="19" t="str">
        <f aca="true">IF(A270="","",INDIRECT("Inventaires!Q"&amp;A270,1))</f>
        <v/>
      </c>
    </row>
    <row r="271" customFormat="false" ht="13.8" hidden="false" customHeight="false" outlineLevel="0" collapsed="false">
      <c r="A271" s="0" t="str">
        <f aca="false">IF(ISERROR(SMALL(Inventaires!$V$3:$V$318,ROW())),"",SMALL(Inventaires!$V$3:$V$318,ROW()))</f>
        <v/>
      </c>
      <c r="B271" s="0" t="str">
        <f aca="true">IF(A271="","",INDIRECT("Inventaires!D"&amp;A271,1))</f>
        <v/>
      </c>
      <c r="C271" s="19" t="str">
        <f aca="true">IF(A271="","",INDIRECT("Inventaires!Q"&amp;A271,1))</f>
        <v/>
      </c>
    </row>
    <row r="272" customFormat="false" ht="13.8" hidden="false" customHeight="false" outlineLevel="0" collapsed="false">
      <c r="A272" s="0" t="str">
        <f aca="false">IF(ISERROR(SMALL(Inventaires!$V$3:$V$318,ROW())),"",SMALL(Inventaires!$V$3:$V$318,ROW()))</f>
        <v/>
      </c>
      <c r="B272" s="0" t="str">
        <f aca="true">IF(A272="","",INDIRECT("Inventaires!D"&amp;A272,1))</f>
        <v/>
      </c>
      <c r="C272" s="19" t="str">
        <f aca="true">IF(A272="","",INDIRECT("Inventaires!Q"&amp;A272,1))</f>
        <v/>
      </c>
    </row>
    <row r="273" customFormat="false" ht="13.8" hidden="false" customHeight="false" outlineLevel="0" collapsed="false">
      <c r="A273" s="0" t="str">
        <f aca="false">IF(ISERROR(SMALL(Inventaires!$V$3:$V$318,ROW())),"",SMALL(Inventaires!$V$3:$V$318,ROW()))</f>
        <v/>
      </c>
      <c r="B273" s="0" t="str">
        <f aca="true">IF(A273="","",INDIRECT("Inventaires!D"&amp;A273,1))</f>
        <v/>
      </c>
      <c r="C273" s="19" t="str">
        <f aca="true">IF(A273="","",INDIRECT("Inventaires!Q"&amp;A273,1))</f>
        <v/>
      </c>
    </row>
    <row r="274" customFormat="false" ht="13.8" hidden="false" customHeight="false" outlineLevel="0" collapsed="false">
      <c r="A274" s="0" t="str">
        <f aca="false">IF(ISERROR(SMALL(Inventaires!$V$3:$V$318,ROW())),"",SMALL(Inventaires!$V$3:$V$318,ROW()))</f>
        <v/>
      </c>
      <c r="B274" s="0" t="str">
        <f aca="true">IF(A274="","",INDIRECT("Inventaires!D"&amp;A274,1))</f>
        <v/>
      </c>
      <c r="C274" s="19" t="str">
        <f aca="true">IF(A274="","",INDIRECT("Inventaires!Q"&amp;A274,1))</f>
        <v/>
      </c>
    </row>
    <row r="275" customFormat="false" ht="13.8" hidden="false" customHeight="false" outlineLevel="0" collapsed="false">
      <c r="A275" s="0" t="str">
        <f aca="false">IF(ISERROR(SMALL(Inventaires!$V$3:$V$318,ROW())),"",SMALL(Inventaires!$V$3:$V$318,ROW()))</f>
        <v/>
      </c>
      <c r="B275" s="0" t="str">
        <f aca="true">IF(A275="","",INDIRECT("Inventaires!D"&amp;A275,1))</f>
        <v/>
      </c>
      <c r="C275" s="19" t="str">
        <f aca="true">IF(A275="","",INDIRECT("Inventaires!Q"&amp;A275,1))</f>
        <v/>
      </c>
    </row>
    <row r="276" customFormat="false" ht="13.8" hidden="false" customHeight="false" outlineLevel="0" collapsed="false">
      <c r="A276" s="0" t="str">
        <f aca="false">IF(ISERROR(SMALL(Inventaires!$V$3:$V$318,ROW())),"",SMALL(Inventaires!$V$3:$V$318,ROW()))</f>
        <v/>
      </c>
      <c r="B276" s="0" t="str">
        <f aca="true">IF(A276="","",INDIRECT("Inventaires!D"&amp;A276,1))</f>
        <v/>
      </c>
      <c r="C276" s="19" t="str">
        <f aca="true">IF(A276="","",INDIRECT("Inventaires!Q"&amp;A276,1))</f>
        <v/>
      </c>
    </row>
    <row r="277" customFormat="false" ht="13.8" hidden="false" customHeight="false" outlineLevel="0" collapsed="false">
      <c r="A277" s="0" t="str">
        <f aca="false">IF(ISERROR(SMALL(Inventaires!$V$3:$V$318,ROW())),"",SMALL(Inventaires!$V$3:$V$318,ROW()))</f>
        <v/>
      </c>
      <c r="B277" s="0" t="str">
        <f aca="true">IF(A277="","",INDIRECT("Inventaires!D"&amp;A277,1))</f>
        <v/>
      </c>
      <c r="C277" s="19" t="str">
        <f aca="true">IF(A277="","",INDIRECT("Inventaires!Q"&amp;A277,1))</f>
        <v/>
      </c>
    </row>
    <row r="278" customFormat="false" ht="13.8" hidden="false" customHeight="false" outlineLevel="0" collapsed="false">
      <c r="A278" s="0" t="str">
        <f aca="false">IF(ISERROR(SMALL(Inventaires!$V$3:$V$318,ROW())),"",SMALL(Inventaires!$V$3:$V$318,ROW()))</f>
        <v/>
      </c>
      <c r="B278" s="0" t="str">
        <f aca="true">IF(A278="","",INDIRECT("Inventaires!D"&amp;A278,1))</f>
        <v/>
      </c>
      <c r="C278" s="19" t="str">
        <f aca="true">IF(A278="","",INDIRECT("Inventaires!Q"&amp;A278,1))</f>
        <v/>
      </c>
    </row>
    <row r="279" customFormat="false" ht="13.8" hidden="false" customHeight="false" outlineLevel="0" collapsed="false">
      <c r="A279" s="0" t="str">
        <f aca="false">IF(ISERROR(SMALL(Inventaires!$V$3:$V$318,ROW())),"",SMALL(Inventaires!$V$3:$V$318,ROW()))</f>
        <v/>
      </c>
      <c r="B279" s="0" t="str">
        <f aca="true">IF(A279="","",INDIRECT("Inventaires!D"&amp;A279,1))</f>
        <v/>
      </c>
      <c r="C279" s="19" t="str">
        <f aca="true">IF(A279="","",INDIRECT("Inventaires!Q"&amp;A279,1))</f>
        <v/>
      </c>
    </row>
    <row r="280" customFormat="false" ht="13.8" hidden="false" customHeight="false" outlineLevel="0" collapsed="false">
      <c r="A280" s="0" t="str">
        <f aca="false">IF(ISERROR(SMALL(Inventaires!$V$3:$V$318,ROW())),"",SMALL(Inventaires!$V$3:$V$318,ROW()))</f>
        <v/>
      </c>
      <c r="B280" s="0" t="str">
        <f aca="true">IF(A280="","",INDIRECT("Inventaires!D"&amp;A280,1))</f>
        <v/>
      </c>
      <c r="C280" s="19" t="str">
        <f aca="true">IF(A280="","",INDIRECT("Inventaires!Q"&amp;A280,1))</f>
        <v/>
      </c>
    </row>
    <row r="281" customFormat="false" ht="13.8" hidden="false" customHeight="false" outlineLevel="0" collapsed="false">
      <c r="A281" s="0" t="str">
        <f aca="false">IF(ISERROR(SMALL(Inventaires!$V$3:$V$318,ROW())),"",SMALL(Inventaires!$V$3:$V$318,ROW()))</f>
        <v/>
      </c>
      <c r="B281" s="0" t="str">
        <f aca="true">IF(A281="","",INDIRECT("Inventaires!D"&amp;A281,1))</f>
        <v/>
      </c>
      <c r="C281" s="19" t="str">
        <f aca="true">IF(A281="","",INDIRECT("Inventaires!Q"&amp;A281,1))</f>
        <v/>
      </c>
    </row>
    <row r="282" customFormat="false" ht="13.8" hidden="false" customHeight="false" outlineLevel="0" collapsed="false">
      <c r="A282" s="0" t="str">
        <f aca="false">IF(ISERROR(SMALL(Inventaires!$V$3:$V$318,ROW())),"",SMALL(Inventaires!$V$3:$V$318,ROW()))</f>
        <v/>
      </c>
      <c r="B282" s="0" t="str">
        <f aca="true">IF(A282="","",INDIRECT("Inventaires!D"&amp;A282,1))</f>
        <v/>
      </c>
      <c r="C282" s="19" t="str">
        <f aca="true">IF(A282="","",INDIRECT("Inventaires!Q"&amp;A282,1))</f>
        <v/>
      </c>
    </row>
    <row r="283" customFormat="false" ht="13.8" hidden="false" customHeight="false" outlineLevel="0" collapsed="false">
      <c r="A283" s="0" t="str">
        <f aca="false">IF(ISERROR(SMALL(Inventaires!$V$3:$V$318,ROW())),"",SMALL(Inventaires!$V$3:$V$318,ROW()))</f>
        <v/>
      </c>
      <c r="B283" s="0" t="str">
        <f aca="true">IF(A283="","",INDIRECT("Inventaires!D"&amp;A283,1))</f>
        <v/>
      </c>
      <c r="C283" s="19" t="str">
        <f aca="true">IF(A283="","",INDIRECT("Inventaires!Q"&amp;A283,1))</f>
        <v/>
      </c>
    </row>
    <row r="284" customFormat="false" ht="13.8" hidden="false" customHeight="false" outlineLevel="0" collapsed="false">
      <c r="A284" s="0" t="str">
        <f aca="false">IF(ISERROR(SMALL(Inventaires!$V$3:$V$318,ROW())),"",SMALL(Inventaires!$V$3:$V$318,ROW()))</f>
        <v/>
      </c>
      <c r="B284" s="0" t="str">
        <f aca="true">IF(A284="","",INDIRECT("Inventaires!D"&amp;A284,1))</f>
        <v/>
      </c>
      <c r="C284" s="19" t="str">
        <f aca="true">IF(A284="","",INDIRECT("Inventaires!Q"&amp;A284,1))</f>
        <v/>
      </c>
    </row>
    <row r="285" customFormat="false" ht="13.8" hidden="false" customHeight="false" outlineLevel="0" collapsed="false">
      <c r="A285" s="0" t="str">
        <f aca="false">IF(ISERROR(SMALL(Inventaires!$V$3:$V$318,ROW())),"",SMALL(Inventaires!$V$3:$V$318,ROW()))</f>
        <v/>
      </c>
      <c r="B285" s="0" t="str">
        <f aca="true">IF(A285="","",INDIRECT("Inventaires!D"&amp;A285,1))</f>
        <v/>
      </c>
      <c r="C285" s="19" t="str">
        <f aca="true">IF(A285="","",INDIRECT("Inventaires!Q"&amp;A285,1))</f>
        <v/>
      </c>
    </row>
    <row r="286" customFormat="false" ht="13.8" hidden="false" customHeight="false" outlineLevel="0" collapsed="false">
      <c r="A286" s="0" t="str">
        <f aca="false">IF(ISERROR(SMALL(Inventaires!$V$3:$V$318,ROW())),"",SMALL(Inventaires!$V$3:$V$318,ROW()))</f>
        <v/>
      </c>
      <c r="B286" s="0" t="str">
        <f aca="true">IF(A286="","",INDIRECT("Inventaires!D"&amp;A286,1))</f>
        <v/>
      </c>
      <c r="C286" s="19" t="str">
        <f aca="true">IF(A286="","",INDIRECT("Inventaires!Q"&amp;A286,1))</f>
        <v/>
      </c>
    </row>
    <row r="287" customFormat="false" ht="13.8" hidden="false" customHeight="false" outlineLevel="0" collapsed="false">
      <c r="A287" s="0" t="str">
        <f aca="false">IF(ISERROR(SMALL(Inventaires!$V$3:$V$318,ROW())),"",SMALL(Inventaires!$V$3:$V$318,ROW()))</f>
        <v/>
      </c>
      <c r="B287" s="0" t="str">
        <f aca="true">IF(A287="","",INDIRECT("Inventaires!D"&amp;A287,1))</f>
        <v/>
      </c>
      <c r="C287" s="19" t="str">
        <f aca="true">IF(A287="","",INDIRECT("Inventaires!Q"&amp;A287,1))</f>
        <v/>
      </c>
    </row>
    <row r="288" customFormat="false" ht="13.8" hidden="false" customHeight="false" outlineLevel="0" collapsed="false">
      <c r="A288" s="0" t="str">
        <f aca="false">IF(ISERROR(SMALL(Inventaires!$V$3:$V$318,ROW())),"",SMALL(Inventaires!$V$3:$V$318,ROW()))</f>
        <v/>
      </c>
      <c r="B288" s="0" t="str">
        <f aca="true">IF(A288="","",INDIRECT("Inventaires!D"&amp;A288,1))</f>
        <v/>
      </c>
      <c r="C288" s="19" t="str">
        <f aca="true">IF(A288="","",INDIRECT("Inventaires!Q"&amp;A288,1))</f>
        <v/>
      </c>
    </row>
    <row r="289" customFormat="false" ht="13.8" hidden="false" customHeight="false" outlineLevel="0" collapsed="false">
      <c r="A289" s="0" t="str">
        <f aca="false">IF(ISERROR(SMALL(Inventaires!$V$3:$V$318,ROW())),"",SMALL(Inventaires!$V$3:$V$318,ROW()))</f>
        <v/>
      </c>
      <c r="B289" s="0" t="str">
        <f aca="true">IF(A289="","",INDIRECT("Inventaires!D"&amp;A289,1))</f>
        <v/>
      </c>
      <c r="C289" s="19" t="str">
        <f aca="true">IF(A289="","",INDIRECT("Inventaires!Q"&amp;A289,1))</f>
        <v/>
      </c>
    </row>
    <row r="290" customFormat="false" ht="13.8" hidden="false" customHeight="false" outlineLevel="0" collapsed="false">
      <c r="A290" s="0" t="str">
        <f aca="false">IF(ISERROR(SMALL(Inventaires!$V$3:$V$318,ROW())),"",SMALL(Inventaires!$V$3:$V$318,ROW()))</f>
        <v/>
      </c>
      <c r="B290" s="0" t="str">
        <f aca="true">IF(A290="","",INDIRECT("Inventaires!D"&amp;A290,1))</f>
        <v/>
      </c>
      <c r="C290" s="19" t="str">
        <f aca="true">IF(A290="","",INDIRECT("Inventaires!Q"&amp;A290,1))</f>
        <v/>
      </c>
    </row>
    <row r="291" customFormat="false" ht="13.8" hidden="false" customHeight="false" outlineLevel="0" collapsed="false">
      <c r="A291" s="0" t="str">
        <f aca="false">IF(ISERROR(SMALL(Inventaires!$V$3:$V$318,ROW())),"",SMALL(Inventaires!$V$3:$V$318,ROW()))</f>
        <v/>
      </c>
      <c r="B291" s="0" t="str">
        <f aca="true">IF(A291="","",INDIRECT("Inventaires!D"&amp;A291,1))</f>
        <v/>
      </c>
      <c r="C291" s="19" t="str">
        <f aca="true">IF(A291="","",INDIRECT("Inventaires!Q"&amp;A291,1))</f>
        <v/>
      </c>
    </row>
    <row r="292" customFormat="false" ht="13.8" hidden="false" customHeight="false" outlineLevel="0" collapsed="false">
      <c r="A292" s="0" t="str">
        <f aca="false">IF(ISERROR(SMALL(Inventaires!$V$3:$V$318,ROW())),"",SMALL(Inventaires!$V$3:$V$318,ROW()))</f>
        <v/>
      </c>
      <c r="B292" s="0" t="str">
        <f aca="true">IF(A292="","",INDIRECT("Inventaires!D"&amp;A292,1))</f>
        <v/>
      </c>
      <c r="C292" s="19" t="str">
        <f aca="true">IF(A292="","",INDIRECT("Inventaires!Q"&amp;A292,1))</f>
        <v/>
      </c>
    </row>
    <row r="293" customFormat="false" ht="13.8" hidden="false" customHeight="false" outlineLevel="0" collapsed="false">
      <c r="A293" s="0" t="str">
        <f aca="false">IF(ISERROR(SMALL(Inventaires!$V$3:$V$318,ROW())),"",SMALL(Inventaires!$V$3:$V$318,ROW()))</f>
        <v/>
      </c>
      <c r="B293" s="0" t="str">
        <f aca="true">IF(A293="","",INDIRECT("Inventaires!D"&amp;A293,1))</f>
        <v/>
      </c>
      <c r="C293" s="19" t="str">
        <f aca="true">IF(A293="","",INDIRECT("Inventaires!Q"&amp;A293,1))</f>
        <v/>
      </c>
    </row>
    <row r="294" customFormat="false" ht="13.8" hidden="false" customHeight="false" outlineLevel="0" collapsed="false">
      <c r="A294" s="0" t="str">
        <f aca="false">IF(ISERROR(SMALL(Inventaires!$V$3:$V$318,ROW())),"",SMALL(Inventaires!$V$3:$V$318,ROW()))</f>
        <v/>
      </c>
      <c r="B294" s="0" t="str">
        <f aca="true">IF(A294="","",INDIRECT("Inventaires!D"&amp;A294,1))</f>
        <v/>
      </c>
      <c r="C294" s="19" t="str">
        <f aca="true">IF(A294="","",INDIRECT("Inventaires!Q"&amp;A294,1))</f>
        <v/>
      </c>
    </row>
    <row r="295" customFormat="false" ht="13.8" hidden="false" customHeight="false" outlineLevel="0" collapsed="false">
      <c r="A295" s="0" t="str">
        <f aca="false">IF(ISERROR(SMALL(Inventaires!$V$3:$V$318,ROW())),"",SMALL(Inventaires!$V$3:$V$318,ROW()))</f>
        <v/>
      </c>
      <c r="B295" s="0" t="str">
        <f aca="true">IF(A295="","",INDIRECT("Inventaires!D"&amp;A295,1))</f>
        <v/>
      </c>
      <c r="C295" s="19" t="str">
        <f aca="true">IF(A295="","",INDIRECT("Inventaires!Q"&amp;A295,1))</f>
        <v/>
      </c>
    </row>
    <row r="296" customFormat="false" ht="13.8" hidden="false" customHeight="false" outlineLevel="0" collapsed="false">
      <c r="A296" s="0" t="str">
        <f aca="false">IF(ISERROR(SMALL(Inventaires!$V$3:$V$318,ROW())),"",SMALL(Inventaires!$V$3:$V$318,ROW()))</f>
        <v/>
      </c>
      <c r="B296" s="0" t="str">
        <f aca="true">IF(A296="","",INDIRECT("Inventaires!D"&amp;A296,1))</f>
        <v/>
      </c>
      <c r="C296" s="19" t="str">
        <f aca="true">IF(A296="","",INDIRECT("Inventaires!Q"&amp;A296,1))</f>
        <v/>
      </c>
    </row>
    <row r="297" customFormat="false" ht="13.8" hidden="false" customHeight="false" outlineLevel="0" collapsed="false">
      <c r="A297" s="0" t="str">
        <f aca="false">IF(ISERROR(SMALL(Inventaires!$V$3:$V$318,ROW())),"",SMALL(Inventaires!$V$3:$V$318,ROW()))</f>
        <v/>
      </c>
      <c r="B297" s="0" t="str">
        <f aca="true">IF(A297="","",INDIRECT("Inventaires!D"&amp;A297,1))</f>
        <v/>
      </c>
      <c r="C297" s="19" t="str">
        <f aca="true">IF(A297="","",INDIRECT("Inventaires!Q"&amp;A297,1))</f>
        <v/>
      </c>
    </row>
    <row r="298" customFormat="false" ht="13.8" hidden="false" customHeight="false" outlineLevel="0" collapsed="false">
      <c r="A298" s="0" t="str">
        <f aca="false">IF(ISERROR(SMALL(Inventaires!$V$3:$V$318,ROW())),"",SMALL(Inventaires!$V$3:$V$318,ROW()))</f>
        <v/>
      </c>
      <c r="B298" s="0" t="str">
        <f aca="true">IF(A298="","",INDIRECT("Inventaires!D"&amp;A298,1))</f>
        <v/>
      </c>
      <c r="C298" s="19" t="str">
        <f aca="true">IF(A298="","",INDIRECT("Inventaires!Q"&amp;A298,1))</f>
        <v/>
      </c>
    </row>
    <row r="299" customFormat="false" ht="13.8" hidden="false" customHeight="false" outlineLevel="0" collapsed="false">
      <c r="A299" s="0" t="str">
        <f aca="false">IF(ISERROR(SMALL(Inventaires!$V$3:$V$318,ROW())),"",SMALL(Inventaires!$V$3:$V$318,ROW()))</f>
        <v/>
      </c>
      <c r="B299" s="0" t="str">
        <f aca="true">IF(A299="","",INDIRECT("Inventaires!D"&amp;A299,1))</f>
        <v/>
      </c>
      <c r="C299" s="19" t="str">
        <f aca="true">IF(A299="","",INDIRECT("Inventaires!Q"&amp;A299,1))</f>
        <v/>
      </c>
    </row>
    <row r="300" customFormat="false" ht="13.8" hidden="false" customHeight="false" outlineLevel="0" collapsed="false">
      <c r="A300" s="0" t="str">
        <f aca="false">IF(ISERROR(SMALL(Inventaires!$V$3:$V$318,ROW())),"",SMALL(Inventaires!$V$3:$V$318,ROW()))</f>
        <v/>
      </c>
      <c r="B300" s="0" t="str">
        <f aca="true">IF(A300="","",INDIRECT("Inventaires!D"&amp;A300,1))</f>
        <v/>
      </c>
      <c r="C300" s="19" t="str">
        <f aca="true">IF(A300="","",INDIRECT("Inventaires!Q"&amp;A300,1))</f>
        <v/>
      </c>
    </row>
    <row r="301" customFormat="false" ht="13.8" hidden="false" customHeight="false" outlineLevel="0" collapsed="false">
      <c r="A301" s="0" t="str">
        <f aca="false">IF(ISERROR(SMALL(Inventaires!$V$3:$V$318,ROW())),"",SMALL(Inventaires!$V$3:$V$318,ROW()))</f>
        <v/>
      </c>
      <c r="B301" s="0" t="str">
        <f aca="true">IF(A301="","",INDIRECT("Inventaires!D"&amp;A301,1))</f>
        <v/>
      </c>
      <c r="C301" s="19" t="str">
        <f aca="true">IF(A301="","",INDIRECT("Inventaires!Q"&amp;A301,1))</f>
        <v/>
      </c>
    </row>
    <row r="302" customFormat="false" ht="13.8" hidden="false" customHeight="false" outlineLevel="0" collapsed="false">
      <c r="A302" s="0" t="str">
        <f aca="false">IF(ISERROR(SMALL(Inventaires!$V$3:$V$318,ROW())),"",SMALL(Inventaires!$V$3:$V$318,ROW()))</f>
        <v/>
      </c>
      <c r="B302" s="0" t="str">
        <f aca="true">IF(A302="","",INDIRECT("Inventaires!D"&amp;A302,1))</f>
        <v/>
      </c>
      <c r="C302" s="19" t="str">
        <f aca="true">IF(A302="","",INDIRECT("Inventaires!Q"&amp;A302,1))</f>
        <v/>
      </c>
    </row>
    <row r="303" customFormat="false" ht="13.8" hidden="false" customHeight="false" outlineLevel="0" collapsed="false">
      <c r="A303" s="0" t="str">
        <f aca="false">IF(ISERROR(SMALL(Inventaires!$V$3:$V$318,ROW())),"",SMALL(Inventaires!$V$3:$V$318,ROW()))</f>
        <v/>
      </c>
      <c r="B303" s="0" t="str">
        <f aca="true">IF(A303="","",INDIRECT("Inventaires!D"&amp;A303,1))</f>
        <v/>
      </c>
      <c r="C303" s="19" t="str">
        <f aca="true">IF(A303="","",INDIRECT("Inventaires!Q"&amp;A303,1))</f>
        <v/>
      </c>
    </row>
    <row r="304" customFormat="false" ht="13.8" hidden="false" customHeight="false" outlineLevel="0" collapsed="false">
      <c r="A304" s="0" t="str">
        <f aca="false">IF(ISERROR(SMALL(Inventaires!$V$3:$V$318,ROW())),"",SMALL(Inventaires!$V$3:$V$318,ROW()))</f>
        <v/>
      </c>
      <c r="B304" s="0" t="str">
        <f aca="true">IF(A304="","",INDIRECT("Inventaires!D"&amp;A304,1))</f>
        <v/>
      </c>
      <c r="C304" s="19" t="str">
        <f aca="true">IF(A304="","",INDIRECT("Inventaires!Q"&amp;A304,1))</f>
        <v/>
      </c>
    </row>
    <row r="305" customFormat="false" ht="13.8" hidden="false" customHeight="false" outlineLevel="0" collapsed="false">
      <c r="A305" s="0" t="str">
        <f aca="false">IF(ISERROR(SMALL(Inventaires!$V$3:$V$318,ROW())),"",SMALL(Inventaires!$V$3:$V$318,ROW()))</f>
        <v/>
      </c>
      <c r="B305" s="0" t="str">
        <f aca="true">IF(A305="","",INDIRECT("Inventaires!D"&amp;A305,1))</f>
        <v/>
      </c>
      <c r="C305" s="19" t="str">
        <f aca="true">IF(A305="","",INDIRECT("Inventaires!Q"&amp;A305,1))</f>
        <v/>
      </c>
    </row>
    <row r="306" customFormat="false" ht="13.8" hidden="false" customHeight="false" outlineLevel="0" collapsed="false">
      <c r="A306" s="0" t="str">
        <f aca="false">IF(ISERROR(SMALL(Inventaires!$V$3:$V$318,ROW())),"",SMALL(Inventaires!$V$3:$V$318,ROW()))</f>
        <v/>
      </c>
      <c r="B306" s="0" t="str">
        <f aca="true">IF(A306="","",INDIRECT("Inventaires!D"&amp;A306,1))</f>
        <v/>
      </c>
      <c r="C306" s="19" t="str">
        <f aca="true">IF(A306="","",INDIRECT("Inventaires!Q"&amp;A306,1))</f>
        <v/>
      </c>
    </row>
    <row r="307" customFormat="false" ht="13.8" hidden="false" customHeight="false" outlineLevel="0" collapsed="false">
      <c r="A307" s="0" t="str">
        <f aca="false">IF(ISERROR(SMALL(Inventaires!$V$3:$V$318,ROW())),"",SMALL(Inventaires!$V$3:$V$318,ROW()))</f>
        <v/>
      </c>
      <c r="B307" s="0" t="str">
        <f aca="true">IF(A307="","",INDIRECT("Inventaires!D"&amp;A307,1))</f>
        <v/>
      </c>
      <c r="C307" s="19" t="str">
        <f aca="true">IF(A307="","",INDIRECT("Inventaires!Q"&amp;A307,1))</f>
        <v/>
      </c>
    </row>
    <row r="308" customFormat="false" ht="13.8" hidden="false" customHeight="false" outlineLevel="0" collapsed="false">
      <c r="A308" s="0" t="str">
        <f aca="false">IF(ISERROR(SMALL(Inventaires!$V$3:$V$318,ROW())),"",SMALL(Inventaires!$V$3:$V$318,ROW()))</f>
        <v/>
      </c>
      <c r="B308" s="0" t="str">
        <f aca="true">IF(A308="","",INDIRECT("Inventaires!D"&amp;A308,1))</f>
        <v/>
      </c>
      <c r="C308" s="19" t="str">
        <f aca="true">IF(A308="","",INDIRECT("Inventaires!Q"&amp;A308,1))</f>
        <v/>
      </c>
    </row>
    <row r="309" customFormat="false" ht="13.8" hidden="false" customHeight="false" outlineLevel="0" collapsed="false">
      <c r="A309" s="0" t="str">
        <f aca="false">IF(ISERROR(SMALL(Inventaires!$V$3:$V$318,ROW())),"",SMALL(Inventaires!$V$3:$V$318,ROW()))</f>
        <v/>
      </c>
      <c r="B309" s="0" t="str">
        <f aca="true">IF(A309="","",INDIRECT("Inventaires!D"&amp;A309,1))</f>
        <v/>
      </c>
      <c r="C309" s="19" t="str">
        <f aca="true">IF(A309="","",INDIRECT("Inventaires!Q"&amp;A309,1))</f>
        <v/>
      </c>
    </row>
    <row r="310" customFormat="false" ht="13.8" hidden="false" customHeight="false" outlineLevel="0" collapsed="false">
      <c r="A310" s="0" t="str">
        <f aca="false">IF(ISERROR(SMALL(Inventaires!$V$3:$V$318,ROW())),"",SMALL(Inventaires!$V$3:$V$318,ROW()))</f>
        <v/>
      </c>
      <c r="B310" s="0" t="str">
        <f aca="true">IF(A310="","",INDIRECT("Inventaires!D"&amp;A310,1))</f>
        <v/>
      </c>
      <c r="C310" s="19" t="str">
        <f aca="true">IF(A310="","",INDIRECT("Inventaires!Q"&amp;A310,1))</f>
        <v/>
      </c>
    </row>
    <row r="311" customFormat="false" ht="13.8" hidden="false" customHeight="false" outlineLevel="0" collapsed="false">
      <c r="A311" s="0" t="str">
        <f aca="false">IF(ISERROR(SMALL(Inventaires!$V$3:$V$318,ROW())),"",SMALL(Inventaires!$V$3:$V$318,ROW()))</f>
        <v/>
      </c>
      <c r="B311" s="0" t="str">
        <f aca="true">IF(A311="","",INDIRECT("Inventaires!D"&amp;A311,1))</f>
        <v/>
      </c>
      <c r="C311" s="19" t="str">
        <f aca="true">IF(A311="","",INDIRECT("Inventaires!Q"&amp;A311,1))</f>
        <v/>
      </c>
    </row>
    <row r="312" customFormat="false" ht="13.8" hidden="false" customHeight="false" outlineLevel="0" collapsed="false">
      <c r="A312" s="0" t="str">
        <f aca="false">IF(ISERROR(SMALL(Inventaires!$V$3:$V$318,ROW())),"",SMALL(Inventaires!$V$3:$V$318,ROW()))</f>
        <v/>
      </c>
      <c r="B312" s="0" t="str">
        <f aca="true">IF(A312="","",INDIRECT("Inventaires!D"&amp;A312,1))</f>
        <v/>
      </c>
      <c r="C312" s="19" t="str">
        <f aca="true">IF(A312="","",INDIRECT("Inventaires!Q"&amp;A312,1))</f>
        <v/>
      </c>
    </row>
    <row r="313" customFormat="false" ht="13.8" hidden="false" customHeight="false" outlineLevel="0" collapsed="false">
      <c r="A313" s="0" t="str">
        <f aca="false">IF(ISERROR(SMALL(Inventaires!$V$3:$V$318,ROW())),"",SMALL(Inventaires!$V$3:$V$318,ROW()))</f>
        <v/>
      </c>
      <c r="B313" s="0" t="str">
        <f aca="true">IF(A313="","",INDIRECT("Inventaires!D"&amp;A313,1))</f>
        <v/>
      </c>
      <c r="C313" s="19" t="str">
        <f aca="true">IF(A313="","",INDIRECT("Inventaires!Q"&amp;A313,1))</f>
        <v/>
      </c>
    </row>
    <row r="314" customFormat="false" ht="13.8" hidden="false" customHeight="false" outlineLevel="0" collapsed="false">
      <c r="A314" s="0" t="str">
        <f aca="false">IF(ISERROR(SMALL(Inventaires!$V$3:$V$318,ROW())),"",SMALL(Inventaires!$V$3:$V$318,ROW()))</f>
        <v/>
      </c>
      <c r="B314" s="0" t="str">
        <f aca="true">IF(A314="","",INDIRECT("Inventaires!D"&amp;A314,1))</f>
        <v/>
      </c>
      <c r="C314" s="19" t="str">
        <f aca="true">IF(A314="","",INDIRECT("Inventaires!Q"&amp;A314,1))</f>
        <v/>
      </c>
    </row>
    <row r="315" customFormat="false" ht="13.8" hidden="false" customHeight="false" outlineLevel="0" collapsed="false">
      <c r="A315" s="0" t="str">
        <f aca="false">IF(ISERROR(SMALL(Inventaires!$V$3:$V$318,ROW())),"",SMALL(Inventaires!$V$3:$V$318,ROW()))</f>
        <v/>
      </c>
      <c r="B315" s="0" t="str">
        <f aca="true">IF(A315="","",INDIRECT("Inventaires!D"&amp;A315,1))</f>
        <v/>
      </c>
      <c r="C315" s="19" t="str">
        <f aca="true">IF(A315="","",INDIRECT("Inventaires!Q"&amp;A315,1))</f>
        <v/>
      </c>
    </row>
    <row r="316" customFormat="false" ht="13.8" hidden="false" customHeight="false" outlineLevel="0" collapsed="false">
      <c r="A316" s="0" t="str">
        <f aca="false">IF(ISERROR(SMALL(Inventaires!$V$3:$V$318,ROW())),"",SMALL(Inventaires!$V$3:$V$318,ROW()))</f>
        <v/>
      </c>
      <c r="B316" s="0" t="str">
        <f aca="true">IF(A316="","",INDIRECT("Inventaires!D"&amp;A316,1))</f>
        <v/>
      </c>
      <c r="C316" s="19" t="str">
        <f aca="true">IF(A316="","",INDIRECT("Inventaires!Q"&amp;A316,1))</f>
        <v/>
      </c>
    </row>
    <row r="317" customFormat="false" ht="13.8" hidden="false" customHeight="false" outlineLevel="0" collapsed="false">
      <c r="A317" s="0" t="str">
        <f aca="false">IF(ISERROR(SMALL(Inventaires!$V$3:$V$318,ROW())),"",SMALL(Inventaires!$V$3:$V$318,ROW()))</f>
        <v/>
      </c>
      <c r="B317" s="0" t="str">
        <f aca="true">IF(A317="","",INDIRECT("Inventaires!D"&amp;A317,1))</f>
        <v/>
      </c>
      <c r="C317" s="19" t="str">
        <f aca="true">IF(A317="","",INDIRECT("Inventaires!Q"&amp;A317,1))</f>
        <v/>
      </c>
    </row>
    <row r="318" customFormat="false" ht="13.8" hidden="false" customHeight="false" outlineLevel="0" collapsed="false">
      <c r="A318" s="0" t="str">
        <f aca="false">IF(ISERROR(SMALL(Inventaires!$V$3:$V$318,ROW())),"",SMALL(Inventaires!$V$3:$V$318,ROW()))</f>
        <v/>
      </c>
      <c r="B318" s="0" t="str">
        <f aca="true">IF(A318="","",INDIRECT("Inventaires!D"&amp;A318,1))</f>
        <v/>
      </c>
      <c r="C318" s="19" t="str">
        <f aca="true">IF(A318="","",INDIRECT("Inventaires!Q"&amp;A318,1))</f>
        <v/>
      </c>
    </row>
    <row r="319" customFormat="false" ht="13.8" hidden="false" customHeight="false" outlineLevel="0" collapsed="false">
      <c r="A319" s="0" t="str">
        <f aca="false">IF(ISERROR(SMALL(Inventaires!$V$3:$V$318,ROW())),"",SMALL(Inventaires!$V$3:$V$318,ROW()))</f>
        <v/>
      </c>
      <c r="B319" s="0" t="str">
        <f aca="true">IF(A319="","",INDIRECT("Inventaires!D"&amp;A319,1))</f>
        <v/>
      </c>
      <c r="C319" s="19" t="str">
        <f aca="true">IF(A319="","",INDIRECT("Inventaires!Q"&amp;A319,1))</f>
        <v/>
      </c>
    </row>
    <row r="320" customFormat="false" ht="13.8" hidden="false" customHeight="false" outlineLevel="0" collapsed="false">
      <c r="A320" s="0" t="str">
        <f aca="false">IF(ISERROR(SMALL(Inventaires!$V$3:$V$318,ROW())),"",SMALL(Inventaires!$V$3:$V$318,ROW()))</f>
        <v/>
      </c>
      <c r="B320" s="0" t="str">
        <f aca="true">IF(A320="","",INDIRECT("Inventaires!D"&amp;A320,1))</f>
        <v/>
      </c>
      <c r="C320" s="19" t="str">
        <f aca="true">IF(A320="","",INDIRECT("Inventaires!Q"&amp;A320,1))</f>
        <v/>
      </c>
    </row>
    <row r="321" customFormat="false" ht="13.8" hidden="false" customHeight="false" outlineLevel="0" collapsed="false">
      <c r="A321" s="0" t="str">
        <f aca="false">IF(ISERROR(SMALL(Inventaires!$V$3:$V$318,ROW())),"",SMALL(Inventaires!$V$3:$V$318,ROW()))</f>
        <v/>
      </c>
      <c r="B321" s="0" t="str">
        <f aca="true">IF(A321="","",INDIRECT("Inventaires!D"&amp;A321,1))</f>
        <v/>
      </c>
      <c r="C321" s="19" t="str">
        <f aca="true">IF(A321="","",INDIRECT("Inventaires!Q"&amp;A321,1))</f>
        <v/>
      </c>
    </row>
    <row r="322" customFormat="false" ht="13.8" hidden="false" customHeight="false" outlineLevel="0" collapsed="false">
      <c r="A322" s="0" t="str">
        <f aca="false">IF(ISERROR(SMALL(Inventaires!$V$3:$V$318,ROW())),"",SMALL(Inventaires!$V$3:$V$318,ROW()))</f>
        <v/>
      </c>
      <c r="B322" s="0" t="str">
        <f aca="true">IF(A322="","",INDIRECT("Inventaires!D"&amp;A322,1))</f>
        <v/>
      </c>
      <c r="C322" s="19" t="str">
        <f aca="true">IF(A322="","",INDIRECT("Inventaires!Q"&amp;A322,1))</f>
        <v/>
      </c>
    </row>
    <row r="323" customFormat="false" ht="13.8" hidden="false" customHeight="false" outlineLevel="0" collapsed="false">
      <c r="A323" s="0" t="str">
        <f aca="false">IF(ISERROR(SMALL(Inventaires!$V$3:$V$318,ROW())),"",SMALL(Inventaires!$V$3:$V$318,ROW()))</f>
        <v/>
      </c>
      <c r="B323" s="0" t="str">
        <f aca="true">IF(A323="","",INDIRECT("Inventaires!D"&amp;A323,1))</f>
        <v/>
      </c>
      <c r="C323" s="19" t="str">
        <f aca="true">IF(A323="","",INDIRECT("Inventaires!Q"&amp;A323,1))</f>
        <v/>
      </c>
    </row>
    <row r="324" customFormat="false" ht="13.8" hidden="false" customHeight="false" outlineLevel="0" collapsed="false">
      <c r="A324" s="0" t="str">
        <f aca="false">IF(ISERROR(SMALL(Inventaires!$V$3:$V$318,ROW())),"",SMALL(Inventaires!$V$3:$V$318,ROW()))</f>
        <v/>
      </c>
      <c r="B324" s="0" t="str">
        <f aca="true">IF(A324="","",INDIRECT("Inventaires!D"&amp;A324,1))</f>
        <v/>
      </c>
      <c r="C324" s="19" t="str">
        <f aca="true">IF(A324="","",INDIRECT("Inventaires!Q"&amp;A324,1))</f>
        <v/>
      </c>
    </row>
    <row r="325" customFormat="false" ht="13.8" hidden="false" customHeight="false" outlineLevel="0" collapsed="false">
      <c r="A325" s="0" t="str">
        <f aca="false">IF(ISERROR(SMALL(Inventaires!$V$3:$V$318,ROW())),"",SMALL(Inventaires!$V$3:$V$318,ROW()))</f>
        <v/>
      </c>
      <c r="B325" s="0" t="str">
        <f aca="true">IF(A325="","",INDIRECT("Inventaires!D"&amp;A325,1))</f>
        <v/>
      </c>
      <c r="C325" s="19" t="str">
        <f aca="true">IF(A325="","",INDIRECT("Inventaires!Q"&amp;A325,1))</f>
        <v/>
      </c>
    </row>
    <row r="326" customFormat="false" ht="13.8" hidden="false" customHeight="false" outlineLevel="0" collapsed="false">
      <c r="A326" s="0" t="str">
        <f aca="false">IF(ISERROR(SMALL(Inventaires!$V$3:$V$318,ROW())),"",SMALL(Inventaires!$V$3:$V$318,ROW()))</f>
        <v/>
      </c>
      <c r="B326" s="0" t="str">
        <f aca="true">IF(A326="","",INDIRECT("Inventaires!D"&amp;A326,1))</f>
        <v/>
      </c>
      <c r="C326" s="19" t="str">
        <f aca="true">IF(A326="","",INDIRECT("Inventaires!Q"&amp;A326,1))</f>
        <v/>
      </c>
    </row>
    <row r="327" customFormat="false" ht="13.8" hidden="false" customHeight="false" outlineLevel="0" collapsed="false">
      <c r="A327" s="0" t="str">
        <f aca="false">IF(ISERROR(SMALL(Inventaires!$V$3:$V$318,ROW())),"",SMALL(Inventaires!$V$3:$V$318,ROW()))</f>
        <v/>
      </c>
      <c r="B327" s="0" t="str">
        <f aca="true">IF(A327="","",INDIRECT("Inventaires!D"&amp;A327,1))</f>
        <v/>
      </c>
      <c r="C327" s="19" t="str">
        <f aca="true">IF(A327="","",INDIRECT("Inventaires!Q"&amp;A327,1))</f>
        <v/>
      </c>
    </row>
    <row r="328" customFormat="false" ht="13.8" hidden="false" customHeight="false" outlineLevel="0" collapsed="false">
      <c r="A328" s="0" t="str">
        <f aca="false">IF(ISERROR(SMALL(Inventaires!$V$3:$V$318,ROW())),"",SMALL(Inventaires!$V$3:$V$318,ROW()))</f>
        <v/>
      </c>
      <c r="B328" s="0" t="str">
        <f aca="true">IF(A328="","",INDIRECT("Inventaires!D"&amp;A328,1))</f>
        <v/>
      </c>
      <c r="C328" s="19" t="str">
        <f aca="true">IF(A328="","",INDIRECT("Inventaires!Q"&amp;A328,1))</f>
        <v/>
      </c>
    </row>
    <row r="329" customFormat="false" ht="13.8" hidden="false" customHeight="false" outlineLevel="0" collapsed="false">
      <c r="A329" s="0" t="str">
        <f aca="false">IF(ISERROR(SMALL(Inventaires!$V$3:$V$318,ROW())),"",SMALL(Inventaires!$V$3:$V$318,ROW()))</f>
        <v/>
      </c>
      <c r="B329" s="0" t="str">
        <f aca="true">IF(A329="","",INDIRECT("Inventaires!D"&amp;A329,1))</f>
        <v/>
      </c>
      <c r="C329" s="19" t="str">
        <f aca="true">IF(A329="","",INDIRECT("Inventaires!Q"&amp;A329,1))</f>
        <v/>
      </c>
    </row>
    <row r="330" customFormat="false" ht="13.8" hidden="false" customHeight="false" outlineLevel="0" collapsed="false">
      <c r="A330" s="0" t="str">
        <f aca="false">IF(ISERROR(SMALL(Inventaires!$V$3:$V$318,ROW())),"",SMALL(Inventaires!$V$3:$V$318,ROW()))</f>
        <v/>
      </c>
      <c r="B330" s="0" t="str">
        <f aca="true">IF(A330="","",INDIRECT("Inventaires!D"&amp;A330,1))</f>
        <v/>
      </c>
      <c r="C330" s="19" t="str">
        <f aca="true">IF(A330="","",INDIRECT("Inventaires!Q"&amp;A330,1))</f>
        <v/>
      </c>
    </row>
    <row r="331" customFormat="false" ht="13.8" hidden="false" customHeight="false" outlineLevel="0" collapsed="false">
      <c r="A331" s="0" t="str">
        <f aca="false">IF(ISERROR(SMALL(Inventaires!$V$3:$V$318,ROW())),"",SMALL(Inventaires!$V$3:$V$318,ROW()))</f>
        <v/>
      </c>
      <c r="B331" s="0" t="str">
        <f aca="true">IF(A331="","",INDIRECT("Inventaires!D"&amp;A331,1))</f>
        <v/>
      </c>
      <c r="C331" s="19" t="str">
        <f aca="true">IF(A331="","",INDIRECT("Inventaires!Q"&amp;A331,1))</f>
        <v/>
      </c>
    </row>
    <row r="332" customFormat="false" ht="13.8" hidden="false" customHeight="false" outlineLevel="0" collapsed="false">
      <c r="A332" s="0" t="str">
        <f aca="false">IF(ISERROR(SMALL(Inventaires!$V$3:$V$318,ROW())),"",SMALL(Inventaires!$V$3:$V$318,ROW()))</f>
        <v/>
      </c>
      <c r="B332" s="0" t="str">
        <f aca="true">IF(A332="","",INDIRECT("Inventaires!D"&amp;A332,1))</f>
        <v/>
      </c>
      <c r="C332" s="19" t="str">
        <f aca="true">IF(A332="","",INDIRECT("Inventaires!Q"&amp;A332,1))</f>
        <v/>
      </c>
    </row>
    <row r="333" customFormat="false" ht="13.8" hidden="false" customHeight="false" outlineLevel="0" collapsed="false">
      <c r="A333" s="0" t="str">
        <f aca="false">IF(ISERROR(SMALL(Inventaires!$V$3:$V$318,ROW())),"",SMALL(Inventaires!$V$3:$V$318,ROW()))</f>
        <v/>
      </c>
      <c r="B333" s="0" t="str">
        <f aca="true">IF(A333="","",INDIRECT("Inventaires!D"&amp;A333,1))</f>
        <v/>
      </c>
      <c r="C333" s="19" t="str">
        <f aca="true">IF(A333="","",INDIRECT("Inventaires!Q"&amp;A333,1))</f>
        <v/>
      </c>
    </row>
    <row r="334" customFormat="false" ht="13.8" hidden="false" customHeight="false" outlineLevel="0" collapsed="false">
      <c r="A334" s="0" t="str">
        <f aca="false">IF(ISERROR(SMALL(Inventaires!$V$3:$V$318,ROW())),"",SMALL(Inventaires!$V$3:$V$318,ROW()))</f>
        <v/>
      </c>
      <c r="B334" s="0" t="str">
        <f aca="true">IF(A334="","",INDIRECT("Inventaires!D"&amp;A334,1))</f>
        <v/>
      </c>
      <c r="C334" s="19" t="str">
        <f aca="true">IF(A334="","",INDIRECT("Inventaires!Q"&amp;A334,1))</f>
        <v/>
      </c>
    </row>
    <row r="335" customFormat="false" ht="13.8" hidden="false" customHeight="false" outlineLevel="0" collapsed="false">
      <c r="A335" s="0" t="str">
        <f aca="false">IF(ISERROR(SMALL(Inventaires!$V$3:$V$318,ROW())),"",SMALL(Inventaires!$V$3:$V$318,ROW()))</f>
        <v/>
      </c>
      <c r="B335" s="0" t="str">
        <f aca="true">IF(A335="","",INDIRECT("Inventaires!D"&amp;A335,1))</f>
        <v/>
      </c>
      <c r="C335" s="19" t="str">
        <f aca="true">IF(A335="","",INDIRECT("Inventaires!Q"&amp;A335,1))</f>
        <v/>
      </c>
    </row>
    <row r="336" customFormat="false" ht="13.8" hidden="false" customHeight="false" outlineLevel="0" collapsed="false">
      <c r="A336" s="0" t="str">
        <f aca="false">IF(ISERROR(SMALL(Inventaires!$V$3:$V$318,ROW())),"",SMALL(Inventaires!$V$3:$V$318,ROW()))</f>
        <v/>
      </c>
      <c r="B336" s="0" t="str">
        <f aca="true">IF(A336="","",INDIRECT("Inventaires!D"&amp;A336,1))</f>
        <v/>
      </c>
      <c r="C336" s="19" t="str">
        <f aca="true">IF(A336="","",INDIRECT("Inventaires!Q"&amp;A336,1))</f>
        <v/>
      </c>
    </row>
    <row r="337" customFormat="false" ht="13.8" hidden="false" customHeight="false" outlineLevel="0" collapsed="false">
      <c r="A337" s="0" t="str">
        <f aca="false">IF(ISERROR(SMALL(Inventaires!$V$3:$V$318,ROW())),"",SMALL(Inventaires!$V$3:$V$318,ROW()))</f>
        <v/>
      </c>
      <c r="B337" s="0" t="str">
        <f aca="true">IF(A337="","",INDIRECT("Inventaires!D"&amp;A337,1))</f>
        <v/>
      </c>
      <c r="C337" s="19" t="str">
        <f aca="true">IF(A337="","",INDIRECT("Inventaires!Q"&amp;A337,1))</f>
        <v/>
      </c>
    </row>
    <row r="338" customFormat="false" ht="13.8" hidden="false" customHeight="false" outlineLevel="0" collapsed="false">
      <c r="A338" s="0" t="str">
        <f aca="false">IF(ISERROR(SMALL(Inventaires!$V$3:$V$318,ROW())),"",SMALL(Inventaires!$V$3:$V$318,ROW()))</f>
        <v/>
      </c>
      <c r="B338" s="0" t="str">
        <f aca="true">IF(A338="","",INDIRECT("Inventaires!D"&amp;A338,1))</f>
        <v/>
      </c>
      <c r="C338" s="19" t="str">
        <f aca="true">IF(A338="","",INDIRECT("Inventaires!Q"&amp;A338,1))</f>
        <v/>
      </c>
    </row>
    <row r="339" customFormat="false" ht="13.8" hidden="false" customHeight="false" outlineLevel="0" collapsed="false">
      <c r="A339" s="0" t="str">
        <f aca="false">IF(ISERROR(SMALL(Inventaires!$V$3:$V$318,ROW())),"",SMALL(Inventaires!$V$3:$V$318,ROW()))</f>
        <v/>
      </c>
      <c r="B339" s="0" t="str">
        <f aca="true">IF(A339="","",INDIRECT("Inventaires!D"&amp;A339,1))</f>
        <v/>
      </c>
      <c r="C339" s="19" t="str">
        <f aca="true">IF(A339="","",INDIRECT("Inventaires!Q"&amp;A339,1))</f>
        <v/>
      </c>
    </row>
    <row r="340" customFormat="false" ht="13.8" hidden="false" customHeight="false" outlineLevel="0" collapsed="false">
      <c r="A340" s="0" t="str">
        <f aca="false">IF(ISERROR(SMALL(Inventaires!$V$3:$V$318,ROW())),"",SMALL(Inventaires!$V$3:$V$318,ROW()))</f>
        <v/>
      </c>
      <c r="B340" s="0" t="str">
        <f aca="true">IF(A340="","",INDIRECT("Inventaires!D"&amp;A340,1))</f>
        <v/>
      </c>
      <c r="C340" s="19" t="str">
        <f aca="true">IF(A340="","",INDIRECT("Inventaires!Q"&amp;A340,1))</f>
        <v/>
      </c>
    </row>
    <row r="341" customFormat="false" ht="13.8" hidden="false" customHeight="false" outlineLevel="0" collapsed="false">
      <c r="A341" s="0" t="str">
        <f aca="false">IF(ISERROR(SMALL(Inventaires!$V$3:$V$318,ROW())),"",SMALL(Inventaires!$V$3:$V$318,ROW()))</f>
        <v/>
      </c>
      <c r="B341" s="0" t="str">
        <f aca="true">IF(A341="","",INDIRECT("Inventaires!D"&amp;A341,1))</f>
        <v/>
      </c>
      <c r="C341" s="19" t="str">
        <f aca="true">IF(A341="","",INDIRECT("Inventaires!Q"&amp;A341,1))</f>
        <v/>
      </c>
    </row>
    <row r="342" customFormat="false" ht="13.8" hidden="false" customHeight="false" outlineLevel="0" collapsed="false">
      <c r="A342" s="0" t="str">
        <f aca="false">IF(ISERROR(SMALL(Inventaires!$V$3:$V$318,ROW())),"",SMALL(Inventaires!$V$3:$V$318,ROW()))</f>
        <v/>
      </c>
      <c r="B342" s="0" t="str">
        <f aca="true">IF(A342="","",INDIRECT("Inventaires!D"&amp;A342,1))</f>
        <v/>
      </c>
      <c r="C342" s="19" t="str">
        <f aca="true">IF(A342="","",INDIRECT("Inventaires!Q"&amp;A342,1))</f>
        <v/>
      </c>
    </row>
    <row r="343" customFormat="false" ht="13.8" hidden="false" customHeight="false" outlineLevel="0" collapsed="false">
      <c r="A343" s="0" t="str">
        <f aca="false">IF(ISERROR(SMALL(Inventaires!$V$3:$V$318,ROW())),"",SMALL(Inventaires!$V$3:$V$318,ROW()))</f>
        <v/>
      </c>
      <c r="B343" s="0" t="str">
        <f aca="true">IF(A343="","",INDIRECT("Inventaires!D"&amp;A343,1))</f>
        <v/>
      </c>
      <c r="C343" s="19" t="str">
        <f aca="true">IF(A343="","",INDIRECT("Inventaires!Q"&amp;A343,1))</f>
        <v/>
      </c>
    </row>
    <row r="344" customFormat="false" ht="13.8" hidden="false" customHeight="false" outlineLevel="0" collapsed="false">
      <c r="A344" s="0" t="str">
        <f aca="false">IF(ISERROR(SMALL(Inventaires!$V$3:$V$318,ROW())),"",SMALL(Inventaires!$V$3:$V$318,ROW()))</f>
        <v/>
      </c>
      <c r="B344" s="0" t="str">
        <f aca="true">IF(A344="","",INDIRECT("Inventaires!D"&amp;A344,1))</f>
        <v/>
      </c>
      <c r="C344" s="19" t="str">
        <f aca="true">IF(A344="","",INDIRECT("Inventaires!Q"&amp;A344,1))</f>
        <v/>
      </c>
    </row>
    <row r="345" customFormat="false" ht="13.8" hidden="false" customHeight="false" outlineLevel="0" collapsed="false">
      <c r="A345" s="0" t="str">
        <f aca="false">IF(ISERROR(SMALL(Inventaires!$V$3:$V$318,ROW())),"",SMALL(Inventaires!$V$3:$V$318,ROW()))</f>
        <v/>
      </c>
      <c r="B345" s="0" t="str">
        <f aca="true">IF(A345="","",INDIRECT("Inventaires!D"&amp;A345,1))</f>
        <v/>
      </c>
      <c r="C345" s="19" t="str">
        <f aca="true">IF(A345="","",INDIRECT("Inventaires!Q"&amp;A345,1))</f>
        <v/>
      </c>
    </row>
    <row r="346" customFormat="false" ht="13.8" hidden="false" customHeight="false" outlineLevel="0" collapsed="false">
      <c r="A346" s="0" t="str">
        <f aca="false">IF(ISERROR(SMALL(Inventaires!$V$3:$V$318,ROW())),"",SMALL(Inventaires!$V$3:$V$318,ROW()))</f>
        <v/>
      </c>
      <c r="B346" s="0" t="str">
        <f aca="true">IF(A346="","",INDIRECT("Inventaires!D"&amp;A346,1))</f>
        <v/>
      </c>
      <c r="C346" s="19" t="str">
        <f aca="true">IF(A346="","",INDIRECT("Inventaires!Q"&amp;A346,1))</f>
        <v/>
      </c>
    </row>
    <row r="347" customFormat="false" ht="13.8" hidden="false" customHeight="false" outlineLevel="0" collapsed="false">
      <c r="A347" s="0" t="str">
        <f aca="false">IF(ISERROR(SMALL(Inventaires!$V$3:$V$318,ROW())),"",SMALL(Inventaires!$V$3:$V$318,ROW()))</f>
        <v/>
      </c>
      <c r="B347" s="0" t="str">
        <f aca="true">IF(A347="","",INDIRECT("Inventaires!D"&amp;A347,1))</f>
        <v/>
      </c>
      <c r="C347" s="19" t="str">
        <f aca="true">IF(A347="","",INDIRECT("Inventaires!Q"&amp;A347,1))</f>
        <v/>
      </c>
    </row>
    <row r="348" customFormat="false" ht="13.8" hidden="false" customHeight="false" outlineLevel="0" collapsed="false">
      <c r="A348" s="0" t="str">
        <f aca="false">IF(ISERROR(SMALL(Inventaires!$V$3:$V$318,ROW())),"",SMALL(Inventaires!$V$3:$V$318,ROW()))</f>
        <v/>
      </c>
      <c r="B348" s="0" t="str">
        <f aca="true">IF(A348="","",INDIRECT("Inventaires!D"&amp;A348,1))</f>
        <v/>
      </c>
      <c r="C348" s="19" t="str">
        <f aca="true">IF(A348="","",INDIRECT("Inventaires!Q"&amp;A348,1))</f>
        <v/>
      </c>
    </row>
    <row r="349" customFormat="false" ht="13.8" hidden="false" customHeight="false" outlineLevel="0" collapsed="false">
      <c r="A349" s="0" t="str">
        <f aca="false">IF(ISERROR(SMALL(Inventaires!$V$3:$V$318,ROW())),"",SMALL(Inventaires!$V$3:$V$318,ROW()))</f>
        <v/>
      </c>
      <c r="B349" s="0" t="str">
        <f aca="true">IF(A349="","",INDIRECT("Inventaires!D"&amp;A349,1))</f>
        <v/>
      </c>
      <c r="C349" s="19" t="str">
        <f aca="true">IF(A349="","",INDIRECT("Inventaires!Q"&amp;A349,1))</f>
        <v/>
      </c>
    </row>
    <row r="350" customFormat="false" ht="13.8" hidden="false" customHeight="false" outlineLevel="0" collapsed="false">
      <c r="A350" s="0" t="str">
        <f aca="false">IF(ISERROR(SMALL(Inventaires!$V$3:$V$318,ROW())),"",SMALL(Inventaires!$V$3:$V$318,ROW()))</f>
        <v/>
      </c>
      <c r="B350" s="0" t="str">
        <f aca="true">IF(A350="","",INDIRECT("Inventaires!D"&amp;A350,1))</f>
        <v/>
      </c>
      <c r="C350" s="19" t="str">
        <f aca="true">IF(A350="","",INDIRECT("Inventaires!Q"&amp;A350,1))</f>
        <v/>
      </c>
    </row>
    <row r="351" customFormat="false" ht="13.8" hidden="false" customHeight="false" outlineLevel="0" collapsed="false">
      <c r="A351" s="0" t="str">
        <f aca="false">IF(ISERROR(SMALL(Inventaires!$V$3:$V$318,ROW())),"",SMALL(Inventaires!$V$3:$V$318,ROW()))</f>
        <v/>
      </c>
      <c r="B351" s="0" t="str">
        <f aca="true">IF(A351="","",INDIRECT("Inventaires!D"&amp;A351,1))</f>
        <v/>
      </c>
      <c r="C351" s="19" t="str">
        <f aca="true">IF(A351="","",INDIRECT("Inventaires!Q"&amp;A351,1))</f>
        <v/>
      </c>
    </row>
    <row r="352" customFormat="false" ht="13.8" hidden="false" customHeight="false" outlineLevel="0" collapsed="false">
      <c r="A352" s="0" t="str">
        <f aca="false">IF(ISERROR(SMALL(Inventaires!$V$3:$V$318,ROW())),"",SMALL(Inventaires!$V$3:$V$318,ROW()))</f>
        <v/>
      </c>
      <c r="B352" s="0" t="str">
        <f aca="true">IF(A352="","",INDIRECT("Inventaires!D"&amp;A352,1))</f>
        <v/>
      </c>
      <c r="C352" s="19" t="str">
        <f aca="true">IF(A352="","",INDIRECT("Inventaires!Q"&amp;A352,1))</f>
        <v/>
      </c>
    </row>
    <row r="353" customFormat="false" ht="13.8" hidden="false" customHeight="false" outlineLevel="0" collapsed="false">
      <c r="A353" s="0" t="str">
        <f aca="false">IF(ISERROR(SMALL(Inventaires!$V$3:$V$318,ROW())),"",SMALL(Inventaires!$V$3:$V$318,ROW()))</f>
        <v/>
      </c>
      <c r="B353" s="0" t="str">
        <f aca="true">IF(A353="","",INDIRECT("Inventaires!D"&amp;A353,1))</f>
        <v/>
      </c>
      <c r="C353" s="19" t="str">
        <f aca="true">IF(A353="","",INDIRECT("Inventaires!Q"&amp;A353,1))</f>
        <v/>
      </c>
    </row>
    <row r="354" customFormat="false" ht="13.8" hidden="false" customHeight="false" outlineLevel="0" collapsed="false">
      <c r="A354" s="0" t="str">
        <f aca="false">IF(ISERROR(SMALL(Inventaires!$V$3:$V$318,ROW())),"",SMALL(Inventaires!$V$3:$V$318,ROW()))</f>
        <v/>
      </c>
      <c r="B354" s="0" t="str">
        <f aca="true">IF(A354="","",INDIRECT("Inventaires!D"&amp;A354,1))</f>
        <v/>
      </c>
      <c r="C354" s="19" t="str">
        <f aca="true">IF(A354="","",INDIRECT("Inventaires!Q"&amp;A354,1))</f>
        <v/>
      </c>
    </row>
    <row r="355" customFormat="false" ht="13.8" hidden="false" customHeight="false" outlineLevel="0" collapsed="false">
      <c r="A355" s="0" t="str">
        <f aca="false">IF(ISERROR(SMALL(Inventaires!$V$3:$V$318,ROW())),"",SMALL(Inventaires!$V$3:$V$318,ROW()))</f>
        <v/>
      </c>
      <c r="B355" s="0" t="str">
        <f aca="true">IF(A355="","",INDIRECT("Inventaires!D"&amp;A355,1))</f>
        <v/>
      </c>
      <c r="C355" s="19" t="str">
        <f aca="true">IF(A355="","",INDIRECT("Inventaires!Q"&amp;A355,1))</f>
        <v/>
      </c>
    </row>
    <row r="356" customFormat="false" ht="13.8" hidden="false" customHeight="false" outlineLevel="0" collapsed="false">
      <c r="A356" s="0" t="str">
        <f aca="false">IF(ISERROR(SMALL(Inventaires!$V$3:$V$318,ROW())),"",SMALL(Inventaires!$V$3:$V$318,ROW()))</f>
        <v/>
      </c>
      <c r="B356" s="0" t="str">
        <f aca="true">IF(A356="","",INDIRECT("Inventaires!D"&amp;A356,1))</f>
        <v/>
      </c>
      <c r="C356" s="19" t="str">
        <f aca="true">IF(A356="","",INDIRECT("Inventaires!Q"&amp;A356,1))</f>
        <v/>
      </c>
    </row>
    <row r="357" customFormat="false" ht="13.8" hidden="false" customHeight="false" outlineLevel="0" collapsed="false">
      <c r="A357" s="0" t="str">
        <f aca="false">IF(ISERROR(SMALL(Inventaires!$V$3:$V$318,ROW())),"",SMALL(Inventaires!$V$3:$V$318,ROW()))</f>
        <v/>
      </c>
      <c r="B357" s="0" t="str">
        <f aca="true">IF(A357="","",INDIRECT("Inventaires!D"&amp;A357,1))</f>
        <v/>
      </c>
      <c r="C357" s="19" t="str">
        <f aca="true">IF(A357="","",INDIRECT("Inventaires!Q"&amp;A357,1))</f>
        <v/>
      </c>
    </row>
    <row r="358" customFormat="false" ht="13.8" hidden="false" customHeight="false" outlineLevel="0" collapsed="false">
      <c r="A358" s="0" t="str">
        <f aca="false">IF(ISERROR(SMALL(Inventaires!$V$3:$V$318,ROW())),"",SMALL(Inventaires!$V$3:$V$318,ROW()))</f>
        <v/>
      </c>
      <c r="B358" s="0" t="str">
        <f aca="true">IF(A358="","",INDIRECT("Inventaires!D"&amp;A358,1))</f>
        <v/>
      </c>
      <c r="C358" s="19" t="str">
        <f aca="true">IF(A358="","",INDIRECT("Inventaires!Q"&amp;A358,1))</f>
        <v/>
      </c>
    </row>
    <row r="359" customFormat="false" ht="13.8" hidden="false" customHeight="false" outlineLevel="0" collapsed="false">
      <c r="A359" s="0" t="str">
        <f aca="false">IF(ISERROR(SMALL(Inventaires!$V$3:$V$318,ROW())),"",SMALL(Inventaires!$V$3:$V$318,ROW()))</f>
        <v/>
      </c>
      <c r="B359" s="0" t="str">
        <f aca="true">IF(A359="","",INDIRECT("Inventaires!D"&amp;A359,1))</f>
        <v/>
      </c>
      <c r="C359" s="19" t="str">
        <f aca="true">IF(A359="","",INDIRECT("Inventaires!Q"&amp;A359,1))</f>
        <v/>
      </c>
    </row>
    <row r="360" customFormat="false" ht="13.8" hidden="false" customHeight="false" outlineLevel="0" collapsed="false">
      <c r="A360" s="0" t="str">
        <f aca="false">IF(ISERROR(SMALL(Inventaires!$V$3:$V$318,ROW())),"",SMALL(Inventaires!$V$3:$V$318,ROW()))</f>
        <v/>
      </c>
      <c r="B360" s="0" t="str">
        <f aca="true">IF(A360="","",INDIRECT("Inventaires!D"&amp;A360,1))</f>
        <v/>
      </c>
      <c r="C360" s="19" t="str">
        <f aca="true">IF(A360="","",INDIRECT("Inventaires!Q"&amp;A360,1))</f>
        <v/>
      </c>
    </row>
    <row r="361" customFormat="false" ht="13.8" hidden="false" customHeight="false" outlineLevel="0" collapsed="false">
      <c r="A361" s="0" t="str">
        <f aca="false">IF(ISERROR(SMALL(Inventaires!$V$3:$V$318,ROW())),"",SMALL(Inventaires!$V$3:$V$318,ROW()))</f>
        <v/>
      </c>
      <c r="B361" s="0" t="str">
        <f aca="true">IF(A361="","",INDIRECT("Inventaires!D"&amp;A361,1))</f>
        <v/>
      </c>
      <c r="C361" s="19" t="str">
        <f aca="true">IF(A361="","",INDIRECT("Inventaires!Q"&amp;A361,1))</f>
        <v/>
      </c>
    </row>
    <row r="362" customFormat="false" ht="13.8" hidden="false" customHeight="false" outlineLevel="0" collapsed="false">
      <c r="A362" s="0" t="str">
        <f aca="false">IF(ISERROR(SMALL(Inventaires!$V$3:$V$318,ROW())),"",SMALL(Inventaires!$V$3:$V$318,ROW()))</f>
        <v/>
      </c>
      <c r="B362" s="0" t="str">
        <f aca="true">IF(A362="","",INDIRECT("Inventaires!D"&amp;A362,1))</f>
        <v/>
      </c>
      <c r="C362" s="19" t="str">
        <f aca="true">IF(A362="","",INDIRECT("Inventaires!Q"&amp;A362,1))</f>
        <v/>
      </c>
    </row>
    <row r="363" customFormat="false" ht="13.8" hidden="false" customHeight="false" outlineLevel="0" collapsed="false">
      <c r="A363" s="0" t="str">
        <f aca="false">IF(ISERROR(SMALL(Inventaires!$V$3:$V$318,ROW())),"",SMALL(Inventaires!$V$3:$V$318,ROW()))</f>
        <v/>
      </c>
      <c r="B363" s="0" t="str">
        <f aca="true">IF(A363="","",INDIRECT("Inventaires!D"&amp;A363,1))</f>
        <v/>
      </c>
      <c r="C363" s="19" t="str">
        <f aca="true">IF(A363="","",INDIRECT("Inventaires!Q"&amp;A363,1))</f>
        <v/>
      </c>
    </row>
    <row r="364" customFormat="false" ht="13.8" hidden="false" customHeight="false" outlineLevel="0" collapsed="false">
      <c r="A364" s="0" t="str">
        <f aca="false">IF(ISERROR(SMALL(Inventaires!$V$3:$V$318,ROW())),"",SMALL(Inventaires!$V$3:$V$318,ROW()))</f>
        <v/>
      </c>
      <c r="B364" s="0" t="str">
        <f aca="true">IF(A364="","",INDIRECT("Inventaires!D"&amp;A364,1))</f>
        <v/>
      </c>
      <c r="C364" s="19" t="str">
        <f aca="true">IF(A364="","",INDIRECT("Inventaires!Q"&amp;A364,1))</f>
        <v/>
      </c>
    </row>
    <row r="365" customFormat="false" ht="13.8" hidden="false" customHeight="false" outlineLevel="0" collapsed="false">
      <c r="A365" s="0" t="str">
        <f aca="false">IF(ISERROR(SMALL(Inventaires!$V$3:$V$318,ROW())),"",SMALL(Inventaires!$V$3:$V$318,ROW()))</f>
        <v/>
      </c>
      <c r="B365" s="0" t="str">
        <f aca="true">IF(A365="","",INDIRECT("Inventaires!D"&amp;A365,1))</f>
        <v/>
      </c>
      <c r="C365" s="19" t="str">
        <f aca="true">IF(A365="","",INDIRECT("Inventaires!Q"&amp;A365,1))</f>
        <v/>
      </c>
    </row>
    <row r="366" customFormat="false" ht="13.8" hidden="false" customHeight="false" outlineLevel="0" collapsed="false">
      <c r="A366" s="0" t="str">
        <f aca="false">IF(ISERROR(SMALL(Inventaires!$V$3:$V$318,ROW())),"",SMALL(Inventaires!$V$3:$V$318,ROW()))</f>
        <v/>
      </c>
      <c r="B366" s="0" t="str">
        <f aca="true">IF(A366="","",INDIRECT("Inventaires!D"&amp;A366,1))</f>
        <v/>
      </c>
      <c r="C366" s="19" t="str">
        <f aca="true">IF(A366="","",INDIRECT("Inventaires!Q"&amp;A366,1))</f>
        <v/>
      </c>
    </row>
    <row r="367" customFormat="false" ht="13.8" hidden="false" customHeight="false" outlineLevel="0" collapsed="false">
      <c r="A367" s="0" t="str">
        <f aca="false">IF(ISERROR(SMALL(Inventaires!$V$3:$V$318,ROW())),"",SMALL(Inventaires!$V$3:$V$318,ROW()))</f>
        <v/>
      </c>
      <c r="B367" s="0" t="str">
        <f aca="true">IF(A367="","",INDIRECT("Inventaires!D"&amp;A367,1))</f>
        <v/>
      </c>
      <c r="C367" s="19" t="str">
        <f aca="true">IF(A367="","",INDIRECT("Inventaires!Q"&amp;A367,1))</f>
        <v/>
      </c>
    </row>
    <row r="368" customFormat="false" ht="13.8" hidden="false" customHeight="false" outlineLevel="0" collapsed="false">
      <c r="A368" s="0" t="str">
        <f aca="false">IF(ISERROR(SMALL(Inventaires!$V$3:$V$318,ROW())),"",SMALL(Inventaires!$V$3:$V$318,ROW()))</f>
        <v/>
      </c>
      <c r="B368" s="0" t="str">
        <f aca="true">IF(A368="","",INDIRECT("Inventaires!D"&amp;A368,1))</f>
        <v/>
      </c>
      <c r="C368" s="19" t="str">
        <f aca="true">IF(A368="","",INDIRECT("Inventaires!Q"&amp;A368,1))</f>
        <v/>
      </c>
    </row>
    <row r="369" customFormat="false" ht="13.8" hidden="false" customHeight="false" outlineLevel="0" collapsed="false">
      <c r="A369" s="0" t="str">
        <f aca="false">IF(ISERROR(SMALL(Inventaires!$V$3:$V$318,ROW())),"",SMALL(Inventaires!$V$3:$V$318,ROW()))</f>
        <v/>
      </c>
      <c r="B369" s="0" t="str">
        <f aca="true">IF(A369="","",INDIRECT("Inventaires!D"&amp;A369,1))</f>
        <v/>
      </c>
      <c r="C369" s="19" t="str">
        <f aca="true">IF(A369="","",INDIRECT("Inventaires!Q"&amp;A369,1))</f>
        <v/>
      </c>
    </row>
    <row r="370" customFormat="false" ht="13.8" hidden="false" customHeight="false" outlineLevel="0" collapsed="false">
      <c r="A370" s="0" t="str">
        <f aca="false">IF(ISERROR(SMALL(Inventaires!$V$3:$V$318,ROW())),"",SMALL(Inventaires!$V$3:$V$318,ROW()))</f>
        <v/>
      </c>
      <c r="B370" s="0" t="str">
        <f aca="true">IF(A370="","",INDIRECT("Inventaires!D"&amp;A370,1))</f>
        <v/>
      </c>
      <c r="C370" s="19" t="str">
        <f aca="true">IF(A370="","",INDIRECT("Inventaires!Q"&amp;A370,1))</f>
        <v/>
      </c>
    </row>
    <row r="371" customFormat="false" ht="13.8" hidden="false" customHeight="false" outlineLevel="0" collapsed="false">
      <c r="A371" s="0" t="str">
        <f aca="false">IF(ISERROR(SMALL(Inventaires!$V$3:$V$318,ROW())),"",SMALL(Inventaires!$V$3:$V$318,ROW()))</f>
        <v/>
      </c>
      <c r="B371" s="0" t="str">
        <f aca="true">IF(A371="","",INDIRECT("Inventaires!D"&amp;A371,1))</f>
        <v/>
      </c>
      <c r="C371" s="19" t="str">
        <f aca="true">IF(A371="","",INDIRECT("Inventaires!Q"&amp;A371,1))</f>
        <v/>
      </c>
    </row>
    <row r="372" customFormat="false" ht="13.8" hidden="false" customHeight="false" outlineLevel="0" collapsed="false">
      <c r="A372" s="0" t="str">
        <f aca="false">IF(ISERROR(SMALL(Inventaires!$V$3:$V$318,ROW())),"",SMALL(Inventaires!$V$3:$V$318,ROW()))</f>
        <v/>
      </c>
      <c r="B372" s="0" t="str">
        <f aca="true">IF(A372="","",INDIRECT("Inventaires!D"&amp;A372,1))</f>
        <v/>
      </c>
      <c r="C372" s="19" t="str">
        <f aca="true">IF(A372="","",INDIRECT("Inventaires!Q"&amp;A372,1))</f>
        <v/>
      </c>
    </row>
    <row r="373" customFormat="false" ht="13.8" hidden="false" customHeight="false" outlineLevel="0" collapsed="false">
      <c r="A373" s="0" t="str">
        <f aca="false">IF(ISERROR(SMALL(Inventaires!$V$3:$V$318,ROW())),"",SMALL(Inventaires!$V$3:$V$318,ROW()))</f>
        <v/>
      </c>
      <c r="B373" s="0" t="str">
        <f aca="true">IF(A373="","",INDIRECT("Inventaires!D"&amp;A373,1))</f>
        <v/>
      </c>
      <c r="C373" s="19" t="str">
        <f aca="true">IF(A373="","",INDIRECT("Inventaires!Q"&amp;A373,1))</f>
        <v/>
      </c>
    </row>
    <row r="374" customFormat="false" ht="13.8" hidden="false" customHeight="false" outlineLevel="0" collapsed="false">
      <c r="A374" s="0" t="str">
        <f aca="false">IF(ISERROR(SMALL(Inventaires!$V$3:$V$318,ROW())),"",SMALL(Inventaires!$V$3:$V$318,ROW()))</f>
        <v/>
      </c>
      <c r="B374" s="0" t="str">
        <f aca="true">IF(A374="","",INDIRECT("Inventaires!D"&amp;A374,1))</f>
        <v/>
      </c>
      <c r="C374" s="19" t="str">
        <f aca="true">IF(A374="","",INDIRECT("Inventaires!Q"&amp;A374,1))</f>
        <v/>
      </c>
    </row>
    <row r="375" customFormat="false" ht="13.8" hidden="false" customHeight="false" outlineLevel="0" collapsed="false">
      <c r="A375" s="0" t="str">
        <f aca="false">IF(ISERROR(SMALL(Inventaires!$V$3:$V$318,ROW())),"",SMALL(Inventaires!$V$3:$V$318,ROW()))</f>
        <v/>
      </c>
      <c r="B375" s="0" t="str">
        <f aca="true">IF(A375="","",INDIRECT("Inventaires!D"&amp;A375,1))</f>
        <v/>
      </c>
      <c r="C375" s="19" t="str">
        <f aca="true">IF(A375="","",INDIRECT("Inventaires!Q"&amp;A375,1))</f>
        <v/>
      </c>
    </row>
    <row r="376" customFormat="false" ht="13.8" hidden="false" customHeight="false" outlineLevel="0" collapsed="false">
      <c r="A376" s="0" t="str">
        <f aca="false">IF(ISERROR(SMALL(Inventaires!$V$3:$V$318,ROW())),"",SMALL(Inventaires!$V$3:$V$318,ROW()))</f>
        <v/>
      </c>
      <c r="B376" s="0" t="str">
        <f aca="true">IF(A376="","",INDIRECT("Inventaires!D"&amp;A376,1))</f>
        <v/>
      </c>
      <c r="C376" s="19" t="str">
        <f aca="true">IF(A376="","",INDIRECT("Inventaires!Q"&amp;A376,1))</f>
        <v/>
      </c>
    </row>
    <row r="377" customFormat="false" ht="13.8" hidden="false" customHeight="false" outlineLevel="0" collapsed="false">
      <c r="A377" s="0" t="str">
        <f aca="false">IF(ISERROR(SMALL(Inventaires!$V$3:$V$318,ROW())),"",SMALL(Inventaires!$V$3:$V$318,ROW()))</f>
        <v/>
      </c>
      <c r="B377" s="0" t="str">
        <f aca="true">IF(A377="","",INDIRECT("Inventaires!D"&amp;A377,1))</f>
        <v/>
      </c>
      <c r="C377" s="19" t="str">
        <f aca="true">IF(A377="","",INDIRECT("Inventaires!Q"&amp;A377,1))</f>
        <v/>
      </c>
    </row>
    <row r="378" customFormat="false" ht="13.8" hidden="false" customHeight="false" outlineLevel="0" collapsed="false">
      <c r="A378" s="0" t="str">
        <f aca="false">IF(ISERROR(SMALL(Inventaires!$V$3:$V$318,ROW())),"",SMALL(Inventaires!$V$3:$V$318,ROW()))</f>
        <v/>
      </c>
      <c r="B378" s="0" t="str">
        <f aca="true">IF(A378="","",INDIRECT("Inventaires!D"&amp;A378,1))</f>
        <v/>
      </c>
      <c r="C378" s="19" t="str">
        <f aca="true">IF(A378="","",INDIRECT("Inventaires!Q"&amp;A378,1))</f>
        <v/>
      </c>
    </row>
    <row r="379" customFormat="false" ht="13.8" hidden="false" customHeight="false" outlineLevel="0" collapsed="false">
      <c r="A379" s="0" t="str">
        <f aca="false">IF(ISERROR(SMALL(Inventaires!$V$3:$V$318,ROW())),"",SMALL(Inventaires!$V$3:$V$318,ROW()))</f>
        <v/>
      </c>
      <c r="B379" s="0" t="str">
        <f aca="true">IF(A379="","",INDIRECT("Inventaires!D"&amp;A379,1))</f>
        <v/>
      </c>
      <c r="C379" s="19" t="str">
        <f aca="true">IF(A379="","",INDIRECT("Inventaires!Q"&amp;A379,1))</f>
        <v/>
      </c>
    </row>
    <row r="380" customFormat="false" ht="13.8" hidden="false" customHeight="false" outlineLevel="0" collapsed="false">
      <c r="A380" s="0" t="str">
        <f aca="false">IF(ISERROR(SMALL(Inventaires!$V$3:$V$318,ROW())),"",SMALL(Inventaires!$V$3:$V$318,ROW()))</f>
        <v/>
      </c>
      <c r="B380" s="0" t="str">
        <f aca="true">IF(A380="","",INDIRECT("Inventaires!D"&amp;A380,1))</f>
        <v/>
      </c>
      <c r="C380" s="19" t="str">
        <f aca="true">IF(A380="","",INDIRECT("Inventaires!Q"&amp;A380,1))</f>
        <v/>
      </c>
    </row>
    <row r="381" customFormat="false" ht="13.8" hidden="false" customHeight="false" outlineLevel="0" collapsed="false">
      <c r="A381" s="0" t="str">
        <f aca="false">IF(ISERROR(SMALL(Inventaires!$V$3:$V$318,ROW())),"",SMALL(Inventaires!$V$3:$V$318,ROW()))</f>
        <v/>
      </c>
      <c r="B381" s="0" t="str">
        <f aca="true">IF(A381="","",INDIRECT("Inventaires!D"&amp;A381,1))</f>
        <v/>
      </c>
      <c r="C381" s="19" t="str">
        <f aca="true">IF(A381="","",INDIRECT("Inventaires!Q"&amp;A381,1))</f>
        <v/>
      </c>
    </row>
    <row r="382" customFormat="false" ht="13.8" hidden="false" customHeight="false" outlineLevel="0" collapsed="false">
      <c r="A382" s="0" t="str">
        <f aca="false">IF(ISERROR(SMALL(Inventaires!$V$3:$V$318,ROW())),"",SMALL(Inventaires!$V$3:$V$318,ROW()))</f>
        <v/>
      </c>
      <c r="B382" s="0" t="str">
        <f aca="true">IF(A382="","",INDIRECT("Inventaires!D"&amp;A382,1))</f>
        <v/>
      </c>
      <c r="C382" s="19" t="str">
        <f aca="true">IF(A382="","",INDIRECT("Inventaires!Q"&amp;A382,1))</f>
        <v/>
      </c>
    </row>
    <row r="383" customFormat="false" ht="13.8" hidden="false" customHeight="false" outlineLevel="0" collapsed="false">
      <c r="A383" s="0" t="str">
        <f aca="false">IF(ISERROR(SMALL(Inventaires!$V$3:$V$318,ROW())),"",SMALL(Inventaires!$V$3:$V$318,ROW()))</f>
        <v/>
      </c>
      <c r="B383" s="0" t="str">
        <f aca="true">IF(A383="","",INDIRECT("Inventaires!D"&amp;A383,1))</f>
        <v/>
      </c>
      <c r="C383" s="19" t="str">
        <f aca="true">IF(A383="","",INDIRECT("Inventaires!Q"&amp;A383,1))</f>
        <v/>
      </c>
    </row>
    <row r="384" customFormat="false" ht="13.8" hidden="false" customHeight="false" outlineLevel="0" collapsed="false">
      <c r="A384" s="0" t="str">
        <f aca="false">IF(ISERROR(SMALL(Inventaires!$V$3:$V$318,ROW())),"",SMALL(Inventaires!$V$3:$V$318,ROW()))</f>
        <v/>
      </c>
      <c r="B384" s="0" t="str">
        <f aca="true">IF(A384="","",INDIRECT("Inventaires!D"&amp;A384,1))</f>
        <v/>
      </c>
      <c r="C384" s="19" t="str">
        <f aca="true">IF(A384="","",INDIRECT("Inventaires!Q"&amp;A384,1))</f>
        <v/>
      </c>
    </row>
    <row r="385" customFormat="false" ht="13.8" hidden="false" customHeight="false" outlineLevel="0" collapsed="false">
      <c r="A385" s="0" t="str">
        <f aca="false">IF(ISERROR(SMALL(Inventaires!$V$3:$V$318,ROW())),"",SMALL(Inventaires!$V$3:$V$318,ROW()))</f>
        <v/>
      </c>
      <c r="B385" s="0" t="str">
        <f aca="true">IF(A385="","",INDIRECT("Inventaires!D"&amp;A385,1))</f>
        <v/>
      </c>
      <c r="C385" s="19" t="str">
        <f aca="true">IF(A385="","",INDIRECT("Inventaires!Q"&amp;A385,1))</f>
        <v/>
      </c>
    </row>
    <row r="386" customFormat="false" ht="13.8" hidden="false" customHeight="false" outlineLevel="0" collapsed="false">
      <c r="A386" s="0" t="str">
        <f aca="false">IF(ISERROR(SMALL(Inventaires!$V$3:$V$318,ROW())),"",SMALL(Inventaires!$V$3:$V$318,ROW()))</f>
        <v/>
      </c>
      <c r="B386" s="0" t="str">
        <f aca="true">IF(A386="","",INDIRECT("Inventaires!D"&amp;A386,1))</f>
        <v/>
      </c>
      <c r="C386" s="19" t="str">
        <f aca="true">IF(A386="","",INDIRECT("Inventaires!Q"&amp;A386,1))</f>
        <v/>
      </c>
    </row>
    <row r="387" customFormat="false" ht="13.8" hidden="false" customHeight="false" outlineLevel="0" collapsed="false">
      <c r="A387" s="0" t="str">
        <f aca="false">IF(ISERROR(SMALL(Inventaires!$V$3:$V$318,ROW())),"",SMALL(Inventaires!$V$3:$V$318,ROW()))</f>
        <v/>
      </c>
      <c r="B387" s="0" t="str">
        <f aca="true">IF(A387="","",INDIRECT("Inventaires!D"&amp;A387,1))</f>
        <v/>
      </c>
      <c r="C387" s="19" t="str">
        <f aca="true">IF(A387="","",INDIRECT("Inventaires!Q"&amp;A387,1))</f>
        <v/>
      </c>
    </row>
    <row r="388" customFormat="false" ht="13.8" hidden="false" customHeight="false" outlineLevel="0" collapsed="false">
      <c r="A388" s="0" t="str">
        <f aca="false">IF(ISERROR(SMALL(Inventaires!$V$3:$V$318,ROW())),"",SMALL(Inventaires!$V$3:$V$318,ROW()))</f>
        <v/>
      </c>
      <c r="B388" s="0" t="str">
        <f aca="true">IF(A388="","",INDIRECT("Inventaires!D"&amp;A388,1))</f>
        <v/>
      </c>
      <c r="C388" s="19" t="str">
        <f aca="true">IF(A388="","",INDIRECT("Inventaires!Q"&amp;A388,1))</f>
        <v/>
      </c>
    </row>
    <row r="389" customFormat="false" ht="13.8" hidden="false" customHeight="false" outlineLevel="0" collapsed="false">
      <c r="A389" s="0" t="str">
        <f aca="false">IF(ISERROR(SMALL(Inventaires!$V$3:$V$318,ROW())),"",SMALL(Inventaires!$V$3:$V$318,ROW()))</f>
        <v/>
      </c>
      <c r="B389" s="0" t="str">
        <f aca="true">IF(A389="","",INDIRECT("Inventaires!D"&amp;A389,1))</f>
        <v/>
      </c>
      <c r="C389" s="19" t="str">
        <f aca="true">IF(A389="","",INDIRECT("Inventaires!Q"&amp;A389,1))</f>
        <v/>
      </c>
    </row>
    <row r="390" customFormat="false" ht="13.8" hidden="false" customHeight="false" outlineLevel="0" collapsed="false">
      <c r="A390" s="0" t="str">
        <f aca="false">IF(ISERROR(SMALL(Inventaires!$V$3:$V$318,ROW())),"",SMALL(Inventaires!$V$3:$V$318,ROW()))</f>
        <v/>
      </c>
      <c r="B390" s="0" t="str">
        <f aca="true">IF(A390="","",INDIRECT("Inventaires!D"&amp;A390,1))</f>
        <v/>
      </c>
      <c r="C390" s="19" t="str">
        <f aca="true">IF(A390="","",INDIRECT("Inventaires!Q"&amp;A390,1))</f>
        <v/>
      </c>
    </row>
    <row r="391" customFormat="false" ht="13.8" hidden="false" customHeight="false" outlineLevel="0" collapsed="false">
      <c r="A391" s="0" t="str">
        <f aca="false">IF(ISERROR(SMALL(Inventaires!$V$3:$V$318,ROW())),"",SMALL(Inventaires!$V$3:$V$318,ROW()))</f>
        <v/>
      </c>
      <c r="B391" s="0" t="str">
        <f aca="true">IF(A391="","",INDIRECT("Inventaires!D"&amp;A391,1))</f>
        <v/>
      </c>
      <c r="C391" s="19" t="str">
        <f aca="true">IF(A391="","",INDIRECT("Inventaires!Q"&amp;A391,1))</f>
        <v/>
      </c>
    </row>
    <row r="392" customFormat="false" ht="13.8" hidden="false" customHeight="false" outlineLevel="0" collapsed="false">
      <c r="A392" s="0" t="str">
        <f aca="false">IF(ISERROR(SMALL(Inventaires!$V$3:$V$318,ROW())),"",SMALL(Inventaires!$V$3:$V$318,ROW()))</f>
        <v/>
      </c>
      <c r="B392" s="0" t="str">
        <f aca="true">IF(A392="","",INDIRECT("Inventaires!D"&amp;A392,1))</f>
        <v/>
      </c>
      <c r="C392" s="19" t="str">
        <f aca="true">IF(A392="","",INDIRECT("Inventaires!Q"&amp;A392,1))</f>
        <v/>
      </c>
    </row>
    <row r="393" customFormat="false" ht="13.8" hidden="false" customHeight="false" outlineLevel="0" collapsed="false">
      <c r="A393" s="0" t="str">
        <f aca="false">IF(ISERROR(SMALL(Inventaires!$V$3:$V$318,ROW())),"",SMALL(Inventaires!$V$3:$V$318,ROW()))</f>
        <v/>
      </c>
      <c r="B393" s="0" t="str">
        <f aca="true">IF(A393="","",INDIRECT("Inventaires!D"&amp;A393,1))</f>
        <v/>
      </c>
      <c r="C393" s="19" t="str">
        <f aca="true">IF(A393="","",INDIRECT("Inventaires!Q"&amp;A393,1))</f>
        <v/>
      </c>
    </row>
    <row r="394" customFormat="false" ht="13.8" hidden="false" customHeight="false" outlineLevel="0" collapsed="false">
      <c r="A394" s="0" t="str">
        <f aca="false">IF(ISERROR(SMALL(Inventaires!$V$3:$V$318,ROW())),"",SMALL(Inventaires!$V$3:$V$318,ROW()))</f>
        <v/>
      </c>
      <c r="B394" s="0" t="str">
        <f aca="true">IF(A394="","",INDIRECT("Inventaires!D"&amp;A394,1))</f>
        <v/>
      </c>
      <c r="C394" s="19" t="str">
        <f aca="true">IF(A394="","",INDIRECT("Inventaires!Q"&amp;A394,1))</f>
        <v/>
      </c>
    </row>
    <row r="395" customFormat="false" ht="13.8" hidden="false" customHeight="false" outlineLevel="0" collapsed="false">
      <c r="A395" s="0" t="str">
        <f aca="false">IF(ISERROR(SMALL(Inventaires!$V$3:$V$318,ROW())),"",SMALL(Inventaires!$V$3:$V$318,ROW()))</f>
        <v/>
      </c>
      <c r="B395" s="0" t="str">
        <f aca="true">IF(A395="","",INDIRECT("Inventaires!D"&amp;A395,1))</f>
        <v/>
      </c>
      <c r="C395" s="19" t="str">
        <f aca="true">IF(A395="","",INDIRECT("Inventaires!Q"&amp;A395,1))</f>
        <v/>
      </c>
    </row>
    <row r="396" customFormat="false" ht="13.8" hidden="false" customHeight="false" outlineLevel="0" collapsed="false">
      <c r="A396" s="0" t="str">
        <f aca="false">IF(ISERROR(SMALL(Inventaires!$V$3:$V$318,ROW())),"",SMALL(Inventaires!$V$3:$V$318,ROW()))</f>
        <v/>
      </c>
      <c r="B396" s="0" t="str">
        <f aca="true">IF(A396="","",INDIRECT("Inventaires!D"&amp;A396,1))</f>
        <v/>
      </c>
      <c r="C396" s="19" t="str">
        <f aca="true">IF(A396="","",INDIRECT("Inventaires!Q"&amp;A396,1))</f>
        <v/>
      </c>
    </row>
    <row r="397" customFormat="false" ht="13.8" hidden="false" customHeight="false" outlineLevel="0" collapsed="false">
      <c r="A397" s="0" t="str">
        <f aca="false">IF(ISERROR(SMALL(Inventaires!$V$3:$V$318,ROW())),"",SMALL(Inventaires!$V$3:$V$318,ROW()))</f>
        <v/>
      </c>
      <c r="B397" s="0" t="str">
        <f aca="true">IF(A397="","",INDIRECT("Inventaires!D"&amp;A397,1))</f>
        <v/>
      </c>
      <c r="C397" s="19" t="str">
        <f aca="true">IF(A397="","",INDIRECT("Inventaires!Q"&amp;A397,1))</f>
        <v/>
      </c>
    </row>
    <row r="398" customFormat="false" ht="13.8" hidden="false" customHeight="false" outlineLevel="0" collapsed="false">
      <c r="A398" s="0" t="str">
        <f aca="false">IF(ISERROR(SMALL(Inventaires!$V$3:$V$318,ROW())),"",SMALL(Inventaires!$V$3:$V$318,ROW()))</f>
        <v/>
      </c>
      <c r="B398" s="0" t="str">
        <f aca="true">IF(A398="","",INDIRECT("Inventaires!D"&amp;A398,1))</f>
        <v/>
      </c>
      <c r="C398" s="19" t="str">
        <f aca="true">IF(A398="","",INDIRECT("Inventaires!Q"&amp;A398,1))</f>
        <v/>
      </c>
    </row>
    <row r="399" customFormat="false" ht="13.8" hidden="false" customHeight="false" outlineLevel="0" collapsed="false">
      <c r="A399" s="0" t="str">
        <f aca="false">IF(ISERROR(SMALL(Inventaires!$V$3:$V$318,ROW())),"",SMALL(Inventaires!$V$3:$V$318,ROW()))</f>
        <v/>
      </c>
      <c r="B399" s="0" t="str">
        <f aca="true">IF(A399="","",INDIRECT("Inventaires!D"&amp;A399,1))</f>
        <v/>
      </c>
      <c r="C399" s="19" t="str">
        <f aca="true">IF(A399="","",INDIRECT("Inventaires!Q"&amp;A399,1))</f>
        <v/>
      </c>
    </row>
    <row r="400" customFormat="false" ht="13.8" hidden="false" customHeight="false" outlineLevel="0" collapsed="false">
      <c r="A400" s="0" t="str">
        <f aca="false">IF(ISERROR(SMALL(Inventaires!$V$3:$V$318,ROW())),"",SMALL(Inventaires!$V$3:$V$318,ROW()))</f>
        <v/>
      </c>
      <c r="B400" s="0" t="str">
        <f aca="true">IF(A400="","",INDIRECT("Inventaires!D"&amp;A400,1))</f>
        <v/>
      </c>
      <c r="C400" s="19" t="str">
        <f aca="true">IF(A400="","",INDIRECT("Inventaires!Q"&amp;A400,1))</f>
        <v/>
      </c>
    </row>
  </sheetData>
  <dataValidations count="1">
    <dataValidation allowBlank="true" operator="equal" showDropDown="false" showErrorMessage="true" showInputMessage="false" sqref="H6" type="list">
      <formula1>Categorie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4" activeCellId="0" sqref="A24"/>
    </sheetView>
  </sheetViews>
  <sheetFormatPr defaultRowHeight="12.8" zeroHeight="false" outlineLevelRow="0" outlineLevelCol="0"/>
  <cols>
    <col collapsed="false" customWidth="true" hidden="false" outlineLevel="0" max="1" min="1" style="0" width="106.62"/>
  </cols>
  <sheetData>
    <row r="1" customFormat="false" ht="12.8" hidden="false" customHeight="false" outlineLevel="0" collapsed="false">
      <c r="A1" s="0" t="s">
        <v>748</v>
      </c>
    </row>
    <row r="3" customFormat="false" ht="12.8" hidden="false" customHeight="false" outlineLevel="0" collapsed="false">
      <c r="A3" s="0" t="s">
        <v>749</v>
      </c>
    </row>
    <row r="5" customFormat="false" ht="12.8" hidden="false" customHeight="false" outlineLevel="0" collapsed="false">
      <c r="A5" s="0" t="s">
        <v>750</v>
      </c>
    </row>
    <row r="6" customFormat="false" ht="12.8" hidden="false" customHeight="false" outlineLevel="0" collapsed="false">
      <c r="A6" s="0" t="s">
        <v>751</v>
      </c>
    </row>
    <row r="7" customFormat="false" ht="13.8" hidden="false" customHeight="false" outlineLevel="0" collapsed="false"/>
    <row r="8" customFormat="false" ht="12.8" hidden="false" customHeight="false" outlineLevel="0" collapsed="false">
      <c r="A8" s="0" t="s">
        <v>752</v>
      </c>
    </row>
    <row r="9" customFormat="false" ht="12.8" hidden="false" customHeight="false" outlineLevel="0" collapsed="false">
      <c r="A9" s="0" t="s">
        <v>753</v>
      </c>
    </row>
    <row r="11" customFormat="false" ht="12.8" hidden="false" customHeight="false" outlineLevel="0" collapsed="false">
      <c r="A11" s="0" t="s">
        <v>754</v>
      </c>
    </row>
    <row r="12" customFormat="false" ht="12.8" hidden="false" customHeight="false" outlineLevel="0" collapsed="false">
      <c r="A12" s="0" t="s">
        <v>755</v>
      </c>
    </row>
    <row r="13" customFormat="false" ht="12.8" hidden="false" customHeight="false" outlineLevel="0" collapsed="false">
      <c r="A13" s="0" t="s">
        <v>756</v>
      </c>
    </row>
    <row r="14" customFormat="false" ht="13.8" hidden="false" customHeight="false" outlineLevel="0" collapsed="false">
      <c r="A14" s="0" t="s">
        <v>757</v>
      </c>
    </row>
    <row r="15" customFormat="false" ht="13.8" hidden="false" customHeight="false" outlineLevel="0" collapsed="false">
      <c r="A15" s="0" t="s">
        <v>758</v>
      </c>
    </row>
    <row r="16" customFormat="false" ht="13.8" hidden="false" customHeight="false" outlineLevel="0" collapsed="false">
      <c r="A16" s="0" t="s">
        <v>759</v>
      </c>
    </row>
    <row r="17" customFormat="false" ht="12.8" hidden="false" customHeight="false" outlineLevel="0" collapsed="false">
      <c r="A17" s="0" t="s">
        <v>760</v>
      </c>
    </row>
    <row r="19" customFormat="false" ht="12.8" hidden="false" customHeight="false" outlineLevel="0" collapsed="false">
      <c r="A19" s="0" t="s">
        <v>761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LibreOffice/5.3.7.2$Windows_X86_64 LibreOffice_project/6b8ed514a9f8b44d37a1b96673cbbdd077e24059</Application>
  <Company>Microsoft Corporation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2018-01-04T20:07:26Z</dcterms:created>
  <dc:creator>GSE</dc:creator>
  <dc:description/>
  <dc:language>fr-FR</dc:language>
  <cp:lastModifiedBy/>
  <dcterms:modified xsi:type="dcterms:W3CDTF">2018-01-10T00:03:52Z</dcterms:modified>
  <cp:revision>41</cp:revision>
  <dc:subject>Fichier d'export GSE</dc:subject>
  <dc:title>Export du stock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