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BN" sheetId="1" state="visible" r:id="rId2"/>
  </sheets>
  <definedNames>
    <definedName function="false" hidden="false" localSheetId="0" name="_xlnm._FilterDatabase" vbProcedure="false">CBN!$A$2:$H$714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<sst xmlns="http://schemas.openxmlformats.org/spreadsheetml/2006/main" count="93" uniqueCount="26">
  <si>
    <t xml:space="preserve">Données</t>
  </si>
  <si>
    <t xml:space="preserve">Résultats</t>
  </si>
  <si>
    <t xml:space="preserve">Référence</t>
  </si>
  <si>
    <t xml:space="preserve">Article</t>
  </si>
  <si>
    <t xml:space="preserve">Site</t>
  </si>
  <si>
    <t xml:space="preserve">Magasin</t>
  </si>
  <si>
    <t xml:space="preserve">Date</t>
  </si>
  <si>
    <t xml:space="preserve">Quantité</t>
  </si>
  <si>
    <t xml:space="preserve">Commentaires</t>
  </si>
  <si>
    <t xml:space="preserve">CBN</t>
  </si>
  <si>
    <t xml:space="preserve">B132B4341</t>
  </si>
  <si>
    <t xml:space="preserve">ME</t>
  </si>
  <si>
    <t xml:space="preserve">106773</t>
  </si>
  <si>
    <t xml:space="preserve">B132B4342</t>
  </si>
  <si>
    <t xml:space="preserve">13602</t>
  </si>
  <si>
    <t xml:space="preserve">H001337PEIV</t>
  </si>
  <si>
    <t xml:space="preserve">161185</t>
  </si>
  <si>
    <t xml:space="preserve">H002298PEGS</t>
  </si>
  <si>
    <t xml:space="preserve">1785050/A</t>
  </si>
  <si>
    <t xml:space="preserve">20014363</t>
  </si>
  <si>
    <t xml:space="preserve">H008909</t>
  </si>
  <si>
    <t xml:space="preserve">20492328</t>
  </si>
  <si>
    <t xml:space="preserve">H010234</t>
  </si>
  <si>
    <t xml:space="preserve">2108055/B</t>
  </si>
  <si>
    <t xml:space="preserve">H012940TEGSR035</t>
  </si>
  <si>
    <t xml:space="preserve">2108056/D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</si>
</sst>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MM/DD/YY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C000"/>
    <pageSetUpPr fitToPage="false"/>
  </sheetPr>
  <dimension ref="A1:Q2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K1" activeCellId="0" sqref="K1"/>
    </sheetView>
  </sheetViews>
  <sheetFormatPr defaultRowHeight="13.8" zeroHeight="false" outlineLevelRow="0" outlineLevelCol="0"/>
  <cols>
    <col collapsed="false" customWidth="true" hidden="false" outlineLevel="0" max="1" min="1" style="1" width="18.24"/>
    <col collapsed="false" customWidth="true" hidden="false" outlineLevel="0" max="2" min="2" style="1" width="10.05"/>
    <col collapsed="false" customWidth="true" hidden="false" outlineLevel="0" max="3" min="3" style="1" width="7.68"/>
    <col collapsed="false" customWidth="true" hidden="false" outlineLevel="0" max="4" min="4" style="1" width="11.57"/>
    <col collapsed="false" customWidth="true" hidden="false" outlineLevel="0" max="5" min="5" style="1" width="12.13"/>
    <col collapsed="false" customWidth="true" hidden="false" outlineLevel="0" max="6" min="6" style="1" width="11.99"/>
    <col collapsed="false" customWidth="true" hidden="false" outlineLevel="0" max="7" min="7" style="1" width="16.99"/>
    <col collapsed="false" customWidth="true" hidden="false" outlineLevel="0" max="8" min="8" style="1" width="7.95"/>
    <col collapsed="false" customWidth="false" hidden="false" outlineLevel="0" max="9" min="9" style="1" width="11.52"/>
    <col collapsed="false" customWidth="true" hidden="false" outlineLevel="0" max="10" min="10" style="1" width="18.24"/>
    <col collapsed="false" customWidth="true" hidden="false" outlineLevel="0" max="11" min="11" style="1" width="9.2"/>
    <col collapsed="false" customWidth="false" hidden="false" outlineLevel="0" max="12" min="12" style="1" width="11.52"/>
    <col collapsed="false" customWidth="true" hidden="false" outlineLevel="0" max="13" min="13" style="1" width="16.43"/>
    <col collapsed="false" customWidth="true" hidden="false" outlineLevel="0" max="14" min="14" style="1" width="18.11"/>
    <col collapsed="false" customWidth="false" hidden="false" outlineLevel="0" max="1025" min="15" style="1" width="11.52"/>
  </cols>
  <sheetData>
    <row r="1" customFormat="false" ht="13.8" hidden="false" customHeight="false" outlineLevel="0" collapsed="false">
      <c r="A1" s="2" t="s">
        <v>0</v>
      </c>
      <c r="B1" s="2"/>
      <c r="C1" s="2"/>
      <c r="D1" s="2"/>
      <c r="E1" s="2"/>
      <c r="F1" s="2"/>
      <c r="G1" s="2"/>
      <c r="H1" s="2"/>
      <c r="J1" s="2" t="s">
        <v>1</v>
      </c>
      <c r="K1" s="3" t="n">
        <v>43024</v>
      </c>
      <c r="Q1" s="1" t="n">
        <f aca="false">COUNTIF(Q2:Q17,"&gt;2")</f>
        <v>14</v>
      </c>
    </row>
    <row r="2" customFormat="false" ht="13.8" hidden="false" customHeight="false" outlineLevel="0" collapsed="false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J2" s="2" t="s">
        <v>2</v>
      </c>
      <c r="K2" s="2" t="s">
        <v>7</v>
      </c>
    </row>
    <row r="3" customFormat="false" ht="13.8" hidden="false" customHeight="false" outlineLevel="0" collapsed="false">
      <c r="A3" s="2" t="s">
        <v>10</v>
      </c>
      <c r="B3" s="2"/>
      <c r="C3" s="2" t="s">
        <v>11</v>
      </c>
      <c r="D3" s="2"/>
      <c r="E3" s="3" t="n">
        <v>43024</v>
      </c>
      <c r="F3" s="2" t="n">
        <v>20</v>
      </c>
      <c r="G3" s="2"/>
      <c r="H3" s="2" t="s">
        <v>9</v>
      </c>
      <c r="J3" s="2" t="str">
        <f aca="true">IF(ROW()-2&lt;=$Q$1,INDIRECT("P"&amp;(SMALL($Q$3:$Q$17,ROW()-2))),"")</f>
        <v>106773</v>
      </c>
      <c r="K3" s="2" t="n">
        <f aca="true">IF(ROW()-2&lt;=$Q$1,INDIRECT("O"&amp;(SMALL($Q$3:$Q$17,ROW()-2))),"")</f>
        <v>10</v>
      </c>
      <c r="M3" s="1" t="str">
        <f aca="false">IF(N3=N4,HYPERLINK("#N"&amp;ROW()+1,"effacer le doublon"),"")</f>
        <v/>
      </c>
      <c r="N3" s="1" t="s">
        <v>12</v>
      </c>
      <c r="O3" s="1" t="n">
        <f aca="false">SUMIFS($F$3:$F$24,$E$3:$E$24,$K$1,$A$3:$A$24,N3)</f>
        <v>10</v>
      </c>
      <c r="P3" s="1" t="str">
        <f aca="false">IF(O3&gt;0,N3,"")</f>
        <v>106773</v>
      </c>
      <c r="Q3" s="1" t="n">
        <f aca="false">IF(P3="","",ROW())</f>
        <v>3</v>
      </c>
    </row>
    <row r="4" customFormat="false" ht="13.8" hidden="false" customHeight="false" outlineLevel="0" collapsed="false">
      <c r="A4" s="2" t="s">
        <v>13</v>
      </c>
      <c r="B4" s="2"/>
      <c r="C4" s="2" t="s">
        <v>11</v>
      </c>
      <c r="D4" s="2"/>
      <c r="E4" s="3" t="n">
        <v>43024</v>
      </c>
      <c r="F4" s="2" t="n">
        <v>20</v>
      </c>
      <c r="G4" s="2"/>
      <c r="H4" s="2" t="s">
        <v>9</v>
      </c>
      <c r="J4" s="2" t="str">
        <f aca="true">IF(ROW()-2&lt;=$Q$1,INDIRECT("P"&amp;(SMALL($Q$3:$Q$17,ROW()-2))),"")</f>
        <v>13602</v>
      </c>
      <c r="K4" s="2" t="n">
        <f aca="true">IF(ROW()-2&lt;=$Q$1,INDIRECT("O"&amp;(SMALL($Q$3:$Q$17,ROW()-2))),"")</f>
        <v>200</v>
      </c>
      <c r="M4" s="1" t="str">
        <f aca="false">IF(N4=N5,HYPERLINK("#N"&amp;ROW()+1,"effacer le doublon"),"")</f>
        <v/>
      </c>
      <c r="N4" s="1" t="s">
        <v>14</v>
      </c>
      <c r="O4" s="1" t="n">
        <f aca="false">SUMIFS($F$3:$F$24,$E$3:$E$24,$K$1,$A$3:$A$24,N4)</f>
        <v>200</v>
      </c>
      <c r="P4" s="1" t="str">
        <f aca="false">IF(O4&gt;0,N4,"")</f>
        <v>13602</v>
      </c>
      <c r="Q4" s="1" t="n">
        <f aca="false">IF(P4="","",ROW())</f>
        <v>4</v>
      </c>
    </row>
    <row r="5" customFormat="false" ht="13.8" hidden="false" customHeight="false" outlineLevel="0" collapsed="false">
      <c r="A5" s="2" t="s">
        <v>15</v>
      </c>
      <c r="B5" s="2"/>
      <c r="C5" s="2" t="s">
        <v>11</v>
      </c>
      <c r="D5" s="2"/>
      <c r="E5" s="3" t="n">
        <v>43024</v>
      </c>
      <c r="F5" s="2" t="n">
        <v>2</v>
      </c>
      <c r="G5" s="2"/>
      <c r="H5" s="2" t="s">
        <v>9</v>
      </c>
      <c r="J5" s="2" t="str">
        <f aca="true">IF(ROW()-2&lt;=$Q$1,INDIRECT("P"&amp;(SMALL($Q$3:$Q$17,ROW()-2))),"")</f>
        <v>161185</v>
      </c>
      <c r="K5" s="2" t="n">
        <f aca="true">IF(ROW()-2&lt;=$Q$1,INDIRECT("O"&amp;(SMALL($Q$3:$Q$17,ROW()-2))),"")</f>
        <v>34</v>
      </c>
      <c r="M5" s="1" t="str">
        <f aca="false">IF(N5=N6,HYPERLINK("#N"&amp;ROW()+1,"effacer le doublon"),"")</f>
        <v/>
      </c>
      <c r="N5" s="1" t="s">
        <v>16</v>
      </c>
      <c r="O5" s="1" t="n">
        <f aca="false">SUMIFS($F$3:$F$24,$E$3:$E$24,$K$1,$A$3:$A$24,N5)</f>
        <v>34</v>
      </c>
      <c r="P5" s="1" t="str">
        <f aca="false">IF(O5&gt;0,N5,"")</f>
        <v>161185</v>
      </c>
      <c r="Q5" s="1" t="n">
        <f aca="false">IF(P5="","",ROW())</f>
        <v>5</v>
      </c>
    </row>
    <row r="6" customFormat="false" ht="13.8" hidden="false" customHeight="false" outlineLevel="0" collapsed="false">
      <c r="A6" s="2" t="s">
        <v>17</v>
      </c>
      <c r="B6" s="2"/>
      <c r="C6" s="2" t="s">
        <v>11</v>
      </c>
      <c r="D6" s="2"/>
      <c r="E6" s="3" t="n">
        <v>43024</v>
      </c>
      <c r="F6" s="2" t="n">
        <v>5</v>
      </c>
      <c r="G6" s="2"/>
      <c r="H6" s="2" t="s">
        <v>9</v>
      </c>
      <c r="J6" s="2" t="str">
        <f aca="true">IF(ROW()-2&lt;=$Q$1,INDIRECT("P"&amp;(SMALL($Q$3:$Q$17,ROW()-2))),"")</f>
        <v>1785050/A</v>
      </c>
      <c r="K6" s="2" t="n">
        <f aca="true">IF(ROW()-2&lt;=$Q$1,INDIRECT("O"&amp;(SMALL($Q$3:$Q$17,ROW()-2))),"")</f>
        <v>38</v>
      </c>
      <c r="M6" s="1" t="str">
        <f aca="false">IF(N6=N7,HYPERLINK("#N"&amp;ROW()+1,"effacer le doublon"),"")</f>
        <v/>
      </c>
      <c r="N6" s="1" t="s">
        <v>18</v>
      </c>
      <c r="O6" s="1" t="n">
        <f aca="false">SUMIFS($F$3:$F$24,$E$3:$E$24,$K$1,$A$3:$A$24,N6)</f>
        <v>38</v>
      </c>
      <c r="P6" s="1" t="str">
        <f aca="false">IF(O6&gt;0,N6,"")</f>
        <v>1785050/A</v>
      </c>
      <c r="Q6" s="1" t="n">
        <f aca="false">IF(P6="","",ROW())</f>
        <v>6</v>
      </c>
    </row>
    <row r="7" customFormat="false" ht="13.8" hidden="false" customHeight="false" outlineLevel="0" collapsed="false">
      <c r="A7" s="2" t="s">
        <v>17</v>
      </c>
      <c r="B7" s="2"/>
      <c r="C7" s="2" t="s">
        <v>11</v>
      </c>
      <c r="D7" s="2"/>
      <c r="E7" s="3" t="n">
        <v>43020</v>
      </c>
      <c r="F7" s="2" t="n">
        <v>2</v>
      </c>
      <c r="G7" s="2"/>
      <c r="H7" s="2" t="s">
        <v>9</v>
      </c>
      <c r="J7" s="2" t="str">
        <f aca="true">IF(ROW()-2&lt;=$Q$1,INDIRECT("P"&amp;(SMALL($Q$3:$Q$17,ROW()-2))),"")</f>
        <v>20014363</v>
      </c>
      <c r="K7" s="2" t="n">
        <f aca="true">IF(ROW()-2&lt;=$Q$1,INDIRECT("O"&amp;(SMALL($Q$3:$Q$17,ROW()-2))),"")</f>
        <v>36</v>
      </c>
      <c r="M7" s="1" t="str">
        <f aca="false">IF(N7=N8,HYPERLINK("#N"&amp;ROW()+1,"effacer le doublon"),"")</f>
        <v/>
      </c>
      <c r="N7" s="1" t="s">
        <v>19</v>
      </c>
      <c r="O7" s="1" t="n">
        <f aca="false">SUMIFS($F$3:$F$24,$E$3:$E$24,$K$1,$A$3:$A$24,N7)</f>
        <v>36</v>
      </c>
      <c r="P7" s="1" t="str">
        <f aca="false">IF(O7&gt;0,N7,"")</f>
        <v>20014363</v>
      </c>
      <c r="Q7" s="1" t="n">
        <f aca="false">IF(P7="","",ROW())</f>
        <v>7</v>
      </c>
    </row>
    <row r="8" customFormat="false" ht="13.8" hidden="false" customHeight="false" outlineLevel="0" collapsed="false">
      <c r="A8" s="2" t="s">
        <v>20</v>
      </c>
      <c r="B8" s="2"/>
      <c r="C8" s="2" t="s">
        <v>11</v>
      </c>
      <c r="D8" s="2"/>
      <c r="E8" s="3" t="n">
        <v>43024</v>
      </c>
      <c r="F8" s="2" t="n">
        <v>2</v>
      </c>
      <c r="G8" s="2"/>
      <c r="H8" s="2" t="s">
        <v>9</v>
      </c>
      <c r="J8" s="2" t="str">
        <f aca="true">IF(ROW()-2&lt;=$Q$1,INDIRECT("P"&amp;(SMALL($Q$3:$Q$17,ROW()-2))),"")</f>
        <v>2108055/B</v>
      </c>
      <c r="K8" s="2" t="n">
        <f aca="true">IF(ROW()-2&lt;=$Q$1,INDIRECT("O"&amp;(SMALL($Q$3:$Q$17,ROW()-2))),"")</f>
        <v>18</v>
      </c>
      <c r="M8" s="1" t="str">
        <f aca="false">IF(N8=N9,HYPERLINK("#N"&amp;ROW()+1,"effacer le doublon"),"")</f>
        <v/>
      </c>
      <c r="N8" s="1" t="s">
        <v>21</v>
      </c>
      <c r="O8" s="1" t="n">
        <f aca="false">SUMIFS($F$3:$F$24,$E$3:$E$24,$K$1,$A$3:$A$24,N8)</f>
        <v>0</v>
      </c>
      <c r="P8" s="1" t="str">
        <f aca="false">IF(O8&gt;0,N8,"")</f>
        <v/>
      </c>
      <c r="Q8" s="1" t="str">
        <f aca="false">IF(P8="","",ROW())</f>
        <v/>
      </c>
    </row>
    <row r="9" customFormat="false" ht="13.8" hidden="false" customHeight="false" outlineLevel="0" collapsed="false">
      <c r="A9" s="2" t="s">
        <v>22</v>
      </c>
      <c r="B9" s="2"/>
      <c r="C9" s="2" t="s">
        <v>11</v>
      </c>
      <c r="D9" s="2"/>
      <c r="E9" s="3" t="n">
        <v>43024</v>
      </c>
      <c r="F9" s="2" t="n">
        <v>3</v>
      </c>
      <c r="G9" s="2"/>
      <c r="H9" s="2" t="s">
        <v>9</v>
      </c>
      <c r="J9" s="2" t="str">
        <f aca="true">IF(ROW()-2&lt;=$Q$1,INDIRECT("P"&amp;(SMALL($Q$3:$Q$17,ROW()-2))),"")</f>
        <v>2108056/D</v>
      </c>
      <c r="K9" s="2" t="n">
        <f aca="true">IF(ROW()-2&lt;=$Q$1,INDIRECT("O"&amp;(SMALL($Q$3:$Q$17,ROW()-2))),"")</f>
        <v>34</v>
      </c>
      <c r="M9" s="1" t="str">
        <f aca="false">IF(N9=N10,HYPERLINK("#N"&amp;ROW()+1,"effacer le doublon"),"")</f>
        <v/>
      </c>
      <c r="N9" s="1" t="s">
        <v>23</v>
      </c>
      <c r="O9" s="1" t="n">
        <f aca="false">SUMIFS($F$3:$F$24,$E$3:$E$24,$K$1,$A$3:$A$24,N9)</f>
        <v>18</v>
      </c>
      <c r="P9" s="1" t="str">
        <f aca="false">IF(O9&gt;0,N9,"")</f>
        <v>2108055/B</v>
      </c>
      <c r="Q9" s="1" t="n">
        <f aca="false">IF(P9="","",ROW())</f>
        <v>9</v>
      </c>
    </row>
    <row r="10" customFormat="false" ht="13.8" hidden="false" customHeight="false" outlineLevel="0" collapsed="false">
      <c r="A10" s="2" t="s">
        <v>24</v>
      </c>
      <c r="B10" s="2"/>
      <c r="C10" s="2" t="s">
        <v>11</v>
      </c>
      <c r="D10" s="2"/>
      <c r="E10" s="3" t="n">
        <v>43024</v>
      </c>
      <c r="F10" s="2" t="n">
        <v>20</v>
      </c>
      <c r="G10" s="2"/>
      <c r="H10" s="2" t="s">
        <v>9</v>
      </c>
      <c r="J10" s="2" t="str">
        <f aca="true">IF(ROW()-2&lt;=$Q$1,INDIRECT("P"&amp;(SMALL($Q$3:$Q$17,ROW()-2))),"")</f>
        <v>B132B4341</v>
      </c>
      <c r="K10" s="2" t="n">
        <f aca="true">IF(ROW()-2&lt;=$Q$1,INDIRECT("O"&amp;(SMALL($Q$3:$Q$17,ROW()-2))),"")</f>
        <v>20</v>
      </c>
      <c r="M10" s="1" t="str">
        <f aca="false">IF(N10=N11,HYPERLINK("#N"&amp;ROW()+1,"effacer le doublon"),"")</f>
        <v/>
      </c>
      <c r="N10" s="1" t="s">
        <v>25</v>
      </c>
      <c r="O10" s="1" t="n">
        <f aca="false">SUMIFS($F$3:$F$24,$E$3:$E$24,$K$1,$A$3:$A$24,N10)</f>
        <v>34</v>
      </c>
      <c r="P10" s="1" t="str">
        <f aca="false">IF(O10&gt;0,N10,"")</f>
        <v>2108056/D</v>
      </c>
      <c r="Q10" s="1" t="n">
        <f aca="false">IF(P10="","",ROW())</f>
        <v>10</v>
      </c>
    </row>
    <row r="11" customFormat="false" ht="13.8" hidden="false" customHeight="false" outlineLevel="0" collapsed="false">
      <c r="A11" s="2" t="s">
        <v>24</v>
      </c>
      <c r="B11" s="2"/>
      <c r="C11" s="2" t="s">
        <v>11</v>
      </c>
      <c r="D11" s="2"/>
      <c r="E11" s="3" t="n">
        <v>43020</v>
      </c>
      <c r="F11" s="2" t="n">
        <v>42</v>
      </c>
      <c r="G11" s="2"/>
      <c r="H11" s="2" t="s">
        <v>9</v>
      </c>
      <c r="J11" s="2" t="str">
        <f aca="true">IF(ROW()-2&lt;=$Q$1,INDIRECT("P"&amp;(SMALL($Q$3:$Q$17,ROW()-2))),"")</f>
        <v>B132B4342</v>
      </c>
      <c r="K11" s="2" t="n">
        <f aca="true">IF(ROW()-2&lt;=$Q$1,INDIRECT("O"&amp;(SMALL($Q$3:$Q$17,ROW()-2))),"")</f>
        <v>20</v>
      </c>
      <c r="M11" s="1" t="str">
        <f aca="false">IF(N11=N12,HYPERLINK("#N"&amp;ROW()+1,"effacer le doublon"),"")</f>
        <v/>
      </c>
      <c r="N11" s="1" t="s">
        <v>10</v>
      </c>
      <c r="O11" s="1" t="n">
        <f aca="false">SUMIFS($F$3:$F$24,$E$3:$E$24,$K$1,$A$3:$A$24,N11)</f>
        <v>20</v>
      </c>
      <c r="P11" s="1" t="str">
        <f aca="false">IF(O11&gt;0,N11,"")</f>
        <v>B132B4341</v>
      </c>
      <c r="Q11" s="1" t="n">
        <f aca="false">IF(P11="","",ROW())</f>
        <v>11</v>
      </c>
    </row>
    <row r="12" customFormat="false" ht="13.8" hidden="false" customHeight="false" outlineLevel="0" collapsed="false">
      <c r="A12" s="2" t="s">
        <v>12</v>
      </c>
      <c r="B12" s="2"/>
      <c r="C12" s="2" t="s">
        <v>11</v>
      </c>
      <c r="D12" s="2"/>
      <c r="E12" s="3" t="n">
        <v>43024</v>
      </c>
      <c r="F12" s="2" t="n">
        <v>10</v>
      </c>
      <c r="G12" s="2"/>
      <c r="H12" s="2" t="s">
        <v>9</v>
      </c>
      <c r="J12" s="2" t="str">
        <f aca="true">IF(ROW()-2&lt;=$Q$1,INDIRECT("P"&amp;(SMALL($Q$3:$Q$17,ROW()-2))),"")</f>
        <v>H001337PEIV</v>
      </c>
      <c r="K12" s="2" t="n">
        <f aca="true">IF(ROW()-2&lt;=$Q$1,INDIRECT("O"&amp;(SMALL($Q$3:$Q$17,ROW()-2))),"")</f>
        <v>2</v>
      </c>
      <c r="M12" s="1" t="str">
        <f aca="false">IF(N12=N13,HYPERLINK("#N"&amp;ROW()+1,"effacer le doublon"),"")</f>
        <v/>
      </c>
      <c r="N12" s="1" t="s">
        <v>13</v>
      </c>
      <c r="O12" s="1" t="n">
        <f aca="false">SUMIFS($F$3:$F$24,$E$3:$E$24,$K$1,$A$3:$A$24,N12)</f>
        <v>20</v>
      </c>
      <c r="P12" s="1" t="str">
        <f aca="false">IF(O12&gt;0,N12,"")</f>
        <v>B132B4342</v>
      </c>
      <c r="Q12" s="1" t="n">
        <f aca="false">IF(P12="","",ROW())</f>
        <v>12</v>
      </c>
    </row>
    <row r="13" customFormat="false" ht="13.8" hidden="false" customHeight="false" outlineLevel="0" collapsed="false">
      <c r="A13" s="2" t="s">
        <v>14</v>
      </c>
      <c r="B13" s="2"/>
      <c r="C13" s="2" t="s">
        <v>11</v>
      </c>
      <c r="D13" s="2"/>
      <c r="E13" s="3" t="n">
        <v>43020</v>
      </c>
      <c r="F13" s="2" t="n">
        <v>240</v>
      </c>
      <c r="G13" s="2"/>
      <c r="H13" s="2" t="s">
        <v>9</v>
      </c>
      <c r="J13" s="2" t="str">
        <f aca="true">IF(ROW()-2&lt;=$Q$1,INDIRECT("P"&amp;(SMALL($Q$3:$Q$17,ROW()-2))),"")</f>
        <v>H002298PEGS</v>
      </c>
      <c r="K13" s="2" t="n">
        <f aca="true">IF(ROW()-2&lt;=$Q$1,INDIRECT("O"&amp;(SMALL($Q$3:$Q$17,ROW()-2))),"")</f>
        <v>5</v>
      </c>
      <c r="M13" s="1" t="str">
        <f aca="false">IF(N13=N14,HYPERLINK("#N"&amp;ROW()+1,"effacer le doublon"),"")</f>
        <v/>
      </c>
      <c r="N13" s="1" t="s">
        <v>15</v>
      </c>
      <c r="O13" s="1" t="n">
        <f aca="false">SUMIFS($F$3:$F$24,$E$3:$E$24,$K$1,$A$3:$A$24,N13)</f>
        <v>2</v>
      </c>
      <c r="P13" s="1" t="str">
        <f aca="false">IF(O13&gt;0,N13,"")</f>
        <v>H001337PEIV</v>
      </c>
      <c r="Q13" s="1" t="n">
        <f aca="false">IF(P13="","",ROW())</f>
        <v>13</v>
      </c>
    </row>
    <row r="14" customFormat="false" ht="13.8" hidden="false" customHeight="false" outlineLevel="0" collapsed="false">
      <c r="A14" s="2" t="s">
        <v>14</v>
      </c>
      <c r="B14" s="2"/>
      <c r="C14" s="2" t="s">
        <v>11</v>
      </c>
      <c r="D14" s="2"/>
      <c r="E14" s="3" t="n">
        <v>43024</v>
      </c>
      <c r="F14" s="2" t="n">
        <v>200</v>
      </c>
      <c r="G14" s="2"/>
      <c r="H14" s="2" t="s">
        <v>9</v>
      </c>
      <c r="J14" s="2" t="str">
        <f aca="true">IF(ROW()-2&lt;=$Q$1,INDIRECT("P"&amp;(SMALL($Q$3:$Q$17,ROW()-2))),"")</f>
        <v>H008909</v>
      </c>
      <c r="K14" s="2" t="n">
        <f aca="true">IF(ROW()-2&lt;=$Q$1,INDIRECT("O"&amp;(SMALL($Q$3:$Q$17,ROW()-2))),"")</f>
        <v>2</v>
      </c>
      <c r="M14" s="1" t="str">
        <f aca="false">IF(N14=N15,HYPERLINK("#N"&amp;ROW()+1,"effacer le doublon"),"")</f>
        <v/>
      </c>
      <c r="N14" s="1" t="s">
        <v>17</v>
      </c>
      <c r="O14" s="1" t="n">
        <f aca="false">SUMIFS($F$3:$F$24,$E$3:$E$24,$K$1,$A$3:$A$24,N14)</f>
        <v>5</v>
      </c>
      <c r="P14" s="1" t="str">
        <f aca="false">IF(O14&gt;0,N14,"")</f>
        <v>H002298PEGS</v>
      </c>
      <c r="Q14" s="1" t="n">
        <f aca="false">IF(P14="","",ROW())</f>
        <v>14</v>
      </c>
    </row>
    <row r="15" customFormat="false" ht="13.8" hidden="false" customHeight="false" outlineLevel="0" collapsed="false">
      <c r="A15" s="2" t="s">
        <v>16</v>
      </c>
      <c r="B15" s="2"/>
      <c r="C15" s="2" t="s">
        <v>11</v>
      </c>
      <c r="D15" s="2"/>
      <c r="E15" s="3" t="n">
        <v>43024</v>
      </c>
      <c r="F15" s="2" t="n">
        <v>25</v>
      </c>
      <c r="G15" s="2"/>
      <c r="H15" s="2" t="s">
        <v>9</v>
      </c>
      <c r="J15" s="2" t="str">
        <f aca="true">IF(ROW()-2&lt;=$Q$1,INDIRECT("P"&amp;(SMALL($Q$3:$Q$17,ROW()-2))),"")</f>
        <v>H010234</v>
      </c>
      <c r="K15" s="2" t="n">
        <f aca="true">IF(ROW()-2&lt;=$Q$1,INDIRECT("O"&amp;(SMALL($Q$3:$Q$17,ROW()-2))),"")</f>
        <v>3</v>
      </c>
      <c r="M15" s="1" t="str">
        <f aca="false">IF(N15=N16,HYPERLINK("#N"&amp;ROW()+1,"effacer le doublon"),"")</f>
        <v/>
      </c>
      <c r="N15" s="1" t="s">
        <v>20</v>
      </c>
      <c r="O15" s="1" t="n">
        <f aca="false">SUMIFS($F$3:$F$24,$E$3:$E$24,$K$1,$A$3:$A$24,N15)</f>
        <v>2</v>
      </c>
      <c r="P15" s="1" t="str">
        <f aca="false">IF(O15&gt;0,N15,"")</f>
        <v>H008909</v>
      </c>
      <c r="Q15" s="1" t="n">
        <f aca="false">IF(P15="","",ROW())</f>
        <v>15</v>
      </c>
    </row>
    <row r="16" customFormat="false" ht="13.8" hidden="false" customHeight="false" outlineLevel="0" collapsed="false">
      <c r="A16" s="2" t="s">
        <v>16</v>
      </c>
      <c r="B16" s="2"/>
      <c r="C16" s="2" t="s">
        <v>11</v>
      </c>
      <c r="D16" s="2"/>
      <c r="E16" s="3" t="n">
        <v>43020</v>
      </c>
      <c r="F16" s="2" t="n">
        <v>22</v>
      </c>
      <c r="G16" s="2"/>
      <c r="H16" s="2" t="s">
        <v>9</v>
      </c>
      <c r="J16" s="2" t="str">
        <f aca="true">IF(ROW()-2&lt;=$Q$1,INDIRECT("P"&amp;(SMALL($Q$3:$Q$17,ROW()-2))),"")</f>
        <v>H012940TEGSR035</v>
      </c>
      <c r="K16" s="2" t="n">
        <f aca="true">IF(ROW()-2&lt;=$Q$1,INDIRECT("O"&amp;(SMALL($Q$3:$Q$17,ROW()-2))),"")</f>
        <v>20</v>
      </c>
      <c r="M16" s="1" t="str">
        <f aca="false">IF(N16=N17,HYPERLINK("#N"&amp;ROW()+1,"effacer le doublon"),"")</f>
        <v/>
      </c>
      <c r="N16" s="1" t="s">
        <v>22</v>
      </c>
      <c r="O16" s="1" t="n">
        <f aca="false">SUMIFS($F$3:$F$24,$E$3:$E$24,$K$1,$A$3:$A$24,N16)</f>
        <v>3</v>
      </c>
      <c r="P16" s="1" t="str">
        <f aca="false">IF(O16&gt;0,N16,"")</f>
        <v>H010234</v>
      </c>
      <c r="Q16" s="1" t="n">
        <f aca="false">IF(P16="","",ROW())</f>
        <v>16</v>
      </c>
    </row>
    <row r="17" customFormat="false" ht="13.8" hidden="false" customHeight="false" outlineLevel="0" collapsed="false">
      <c r="A17" s="2" t="s">
        <v>16</v>
      </c>
      <c r="B17" s="2"/>
      <c r="C17" s="2" t="s">
        <v>11</v>
      </c>
      <c r="D17" s="2"/>
      <c r="E17" s="3" t="n">
        <v>43024</v>
      </c>
      <c r="F17" s="2" t="n">
        <v>9</v>
      </c>
      <c r="G17" s="2"/>
      <c r="H17" s="2" t="s">
        <v>9</v>
      </c>
      <c r="J17" s="2" t="str">
        <f aca="true">IF(ROW()-2&lt;=$Q$1,INDIRECT("P"&amp;(SMALL($Q$3:$Q$17,ROW()-2))),"")</f>
        <v/>
      </c>
      <c r="K17" s="2" t="str">
        <f aca="true">IF(ROW()-2&lt;=$Q$1,INDIRECT("O"&amp;(SMALL($Q$3:$Q$17,ROW()-2))),"")</f>
        <v/>
      </c>
      <c r="M17" s="1" t="str">
        <f aca="false">IF(N17=N18,HYPERLINK("#N"&amp;ROW()+1,"effacer le doublon"),"")</f>
        <v/>
      </c>
      <c r="N17" s="1" t="s">
        <v>24</v>
      </c>
      <c r="O17" s="1" t="n">
        <f aca="false">SUMIFS($F$3:$F$24,$E$3:$E$24,$K$1,$A$3:$A$24,N17)</f>
        <v>20</v>
      </c>
      <c r="P17" s="1" t="str">
        <f aca="false">IF(O17&gt;0,N17,"")</f>
        <v>H012940TEGSR035</v>
      </c>
      <c r="Q17" s="1" t="n">
        <f aca="false">IF(P17="","",ROW())</f>
        <v>17</v>
      </c>
    </row>
    <row r="18" customFormat="false" ht="13.8" hidden="false" customHeight="false" outlineLevel="0" collapsed="false">
      <c r="A18" s="2" t="s">
        <v>18</v>
      </c>
      <c r="B18" s="2"/>
      <c r="C18" s="2" t="s">
        <v>11</v>
      </c>
      <c r="D18" s="2"/>
      <c r="E18" s="3" t="n">
        <v>43024</v>
      </c>
      <c r="F18" s="2" t="n">
        <v>20</v>
      </c>
      <c r="G18" s="2"/>
      <c r="H18" s="2" t="s">
        <v>9</v>
      </c>
      <c r="J18" s="2" t="str">
        <f aca="true">IF(ROW()-2&lt;=$Q$1,INDIRECT("P"&amp;(SMALL($Q$3:$Q$17,ROW()-2))),"")</f>
        <v/>
      </c>
      <c r="K18" s="2" t="str">
        <f aca="true">IF(ROW()-2&lt;=$Q$1,INDIRECT("O"&amp;(SMALL($Q$3:$Q$17,ROW()-2))),"")</f>
        <v/>
      </c>
      <c r="M18" s="1" t="str">
        <f aca="false">IF(N18=N19,HYPERLINK("#N"&amp;ROW()+1,"effacer le doublon"),"")</f>
        <v>effacer le doublon</v>
      </c>
    </row>
    <row r="19" customFormat="false" ht="13.8" hidden="false" customHeight="false" outlineLevel="0" collapsed="false">
      <c r="A19" s="2" t="s">
        <v>18</v>
      </c>
      <c r="B19" s="2"/>
      <c r="C19" s="2" t="s">
        <v>11</v>
      </c>
      <c r="D19" s="2"/>
      <c r="E19" s="3" t="n">
        <v>43020</v>
      </c>
      <c r="F19" s="2" t="n">
        <v>36</v>
      </c>
      <c r="G19" s="2"/>
      <c r="H19" s="2" t="s">
        <v>9</v>
      </c>
      <c r="M19" s="1" t="str">
        <f aca="false">IF(N19=N20,HYPERLINK("#N"&amp;ROW()+1,"effacer le doublon"),"")</f>
        <v>effacer le doublon</v>
      </c>
    </row>
    <row r="20" customFormat="false" ht="13.8" hidden="false" customHeight="false" outlineLevel="0" collapsed="false">
      <c r="A20" s="2" t="s">
        <v>18</v>
      </c>
      <c r="B20" s="2"/>
      <c r="C20" s="2" t="s">
        <v>11</v>
      </c>
      <c r="D20" s="2"/>
      <c r="E20" s="3" t="n">
        <v>43024</v>
      </c>
      <c r="F20" s="2" t="n">
        <v>18</v>
      </c>
      <c r="G20" s="2"/>
      <c r="H20" s="2" t="s">
        <v>9</v>
      </c>
      <c r="M20" s="1" t="str">
        <f aca="false">IF(N20=N21,HYPERLINK("#N"&amp;ROW()+1,"effacer le doublon"),"")</f>
        <v>effacer le doublon</v>
      </c>
    </row>
    <row r="21" customFormat="false" ht="13.8" hidden="false" customHeight="false" outlineLevel="0" collapsed="false">
      <c r="A21" s="2" t="s">
        <v>19</v>
      </c>
      <c r="B21" s="2"/>
      <c r="C21" s="2" t="s">
        <v>11</v>
      </c>
      <c r="D21" s="2"/>
      <c r="E21" s="3" t="n">
        <v>43024</v>
      </c>
      <c r="F21" s="2" t="n">
        <v>36</v>
      </c>
      <c r="G21" s="2"/>
      <c r="H21" s="2" t="s">
        <v>9</v>
      </c>
      <c r="M21" s="1" t="str">
        <f aca="false">IF(N21=N22,HYPERLINK("#N"&amp;ROW()+1,"effacer le doublon"),"")</f>
        <v>effacer le doublon</v>
      </c>
    </row>
    <row r="22" customFormat="false" ht="13.8" hidden="false" customHeight="false" outlineLevel="0" collapsed="false">
      <c r="A22" s="2" t="s">
        <v>21</v>
      </c>
      <c r="B22" s="2"/>
      <c r="C22" s="2" t="s">
        <v>11</v>
      </c>
      <c r="D22" s="2"/>
      <c r="E22" s="3" t="n">
        <v>43020</v>
      </c>
      <c r="F22" s="2" t="n">
        <v>1</v>
      </c>
      <c r="G22" s="2"/>
      <c r="H22" s="2" t="s">
        <v>9</v>
      </c>
      <c r="M22" s="1" t="str">
        <f aca="false">IF(N22=N23,HYPERLINK("#N"&amp;ROW()+1,"effacer le doublon"),"")</f>
        <v>effacer le doublon</v>
      </c>
    </row>
    <row r="23" customFormat="false" ht="13.8" hidden="false" customHeight="false" outlineLevel="0" collapsed="false">
      <c r="A23" s="2" t="s">
        <v>23</v>
      </c>
      <c r="B23" s="2"/>
      <c r="C23" s="2" t="s">
        <v>11</v>
      </c>
      <c r="D23" s="2"/>
      <c r="E23" s="3" t="n">
        <v>43024</v>
      </c>
      <c r="F23" s="2" t="n">
        <v>18</v>
      </c>
      <c r="G23" s="2"/>
      <c r="H23" s="2" t="s">
        <v>9</v>
      </c>
      <c r="M23" s="1" t="str">
        <f aca="false">IF(N23=N24,HYPERLINK("#N"&amp;ROW()+1,"effacer le doublon"),"")</f>
        <v>effacer le doublon</v>
      </c>
    </row>
    <row r="24" customFormat="false" ht="13.8" hidden="false" customHeight="false" outlineLevel="0" collapsed="false">
      <c r="A24" s="2" t="s">
        <v>25</v>
      </c>
      <c r="B24" s="2"/>
      <c r="C24" s="2" t="s">
        <v>11</v>
      </c>
      <c r="D24" s="2"/>
      <c r="E24" s="3" t="n">
        <v>43024</v>
      </c>
      <c r="F24" s="2" t="n">
        <v>34</v>
      </c>
      <c r="G24" s="2"/>
      <c r="H24" s="2" t="s">
        <v>9</v>
      </c>
      <c r="M24" s="1" t="str">
        <f aca="false">IF(N24=N25,HYPERLINK("#N"&amp;ROW()+1,"effacer le doublon"),"")</f>
        <v>effacer le doublon</v>
      </c>
    </row>
  </sheetData>
  <mergeCells count="1">
    <mergeCell ref="A1:H1"/>
  </mergeCells>
  <dataValidations count="1">
    <dataValidation allowBlank="true" operator="equal" showDropDown="false" showErrorMessage="true" showInputMessage="false" sqref="K1" type="list">
      <formula1>CBN!$E$3:$E$24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LibreOffice/5.4.0.3$Windows_x86 LibreOffice_project/7556cbc6811c9d992f4064ab9287069087d7f62c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2017-10-17T19:58:37Z</dcterms:created>
  <dc:creator>Benoist Eric</dc:creator>
  <dc:description/>
  <dc:language>fr-FR</dc:language>
  <cp:lastModifiedBy/>
  <dcterms:modified xsi:type="dcterms:W3CDTF">2017-10-18T10:05:47Z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