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<sst xmlns="http://schemas.openxmlformats.org/spreadsheetml/2006/main" count="85" uniqueCount="53">
  <si>
    <t xml:space="preserve">Horodateur</t>
  </si>
  <si>
    <t xml:space="preserve">Seras-tu présent à la prochaine séance ?</t>
  </si>
  <si>
    <t xml:space="preserve">Prénom</t>
  </si>
  <si>
    <t xml:space="preserve">Comment te sens-tu en ce moment ? (1 = épuisé / 10 = en pleine forme !)</t>
  </si>
  <si>
    <t xml:space="preserve">Comment dors-tu en ce moment ? (1 = très mal / 10 = comme un bébé)</t>
  </si>
  <si>
    <t xml:space="preserve">T'es tu blessé recemment ? Si oui, précise où.</t>
  </si>
  <si>
    <t xml:space="preserve">Comment as-tu trouvé la séance de mercredi dernier au niveau difficulté physique ? (1 = vraiment trop facile / 5 = parfait / 10 = vraiment trop dur)</t>
  </si>
  <si>
    <t xml:space="preserve">T’as t-elle posée des problèmes (ex : j’arrive pas à faire ceci… ou bien un exercice m’a fait mal quelque part…) ?</t>
  </si>
  <si>
    <t xml:space="preserve">Effets suite à la séance (plusieurs choix possible)</t>
  </si>
  <si>
    <t xml:space="preserve">Des remarques ? Des suggestions ?</t>
  </si>
  <si>
    <t xml:space="preserve">Quelle performance à tu réaliser ? En poules et classement final en précisant sur combien.</t>
  </si>
  <si>
    <t xml:space="preserve">As-tu eu des lacunes physiques ?</t>
  </si>
  <si>
    <t xml:space="preserve">Ton ressenti physique (plusieurs choix possible)</t>
  </si>
  <si>
    <t xml:space="preserve">Ton ressenti psychologique (plusieurs choix possible)</t>
  </si>
  <si>
    <t xml:space="preserve">Prénom NOM</t>
  </si>
  <si>
    <t xml:space="preserve">OUI !</t>
  </si>
  <si>
    <t xml:space="preserve">Émelin</t>
  </si>
  <si>
    <t xml:space="preserve">Pas au meilleur de ma forme</t>
  </si>
  <si>
    <t xml:space="preserve">Comme un bébé</t>
  </si>
  <si>
    <t xml:space="preserve">Parfait</t>
  </si>
  <si>
    <t xml:space="preserve">J’arrive pas à avoir plus de rythme</t>
  </si>
  <si>
    <t xml:space="preserve">Rien</t>
  </si>
  <si>
    <t xml:space="preserve">J’aimais bien faire des séances avec plus de musique...</t>
  </si>
  <si>
    <t xml:space="preserve">335 / 342</t>
  </si>
  <si>
    <t xml:space="preserve">J'étais fatigués à la fin de la compétition, Je n'avais pas assez pas de "souffle" durant les matchs</t>
  </si>
  <si>
    <t xml:space="preserve">Un peu stressé</t>
  </si>
  <si>
    <t xml:space="preserve">Gaspard</t>
  </si>
  <si>
    <t xml:space="preserve">Bien</t>
  </si>
  <si>
    <t xml:space="preserve">Trop facile</t>
  </si>
  <si>
    <t xml:space="preserve">J'ai du mal avec la coordination.</t>
  </si>
  <si>
    <t xml:space="preserve">edouard</t>
  </si>
  <si>
    <t xml:space="preserve">Fatigué</t>
  </si>
  <si>
    <t xml:space="preserve">Bof</t>
  </si>
  <si>
    <t xml:space="preserve">5 mmois d'arrêt car tendinite au genou. Reprise en septembre</t>
  </si>
  <si>
    <t xml:space="preserve">la coordination</t>
  </si>
  <si>
    <t xml:space="preserve">Fatigue</t>
  </si>
  <si>
    <t xml:space="preserve">M17:191 sur environ 390 et M20:226 sur 243</t>
  </si>
  <si>
    <t xml:space="preserve">J'étais fatigué à chaques fin de matchs, Je n'avais plus ou pas assez de force dans les jambes pour toute la compétition, Je n'avais pas assez pas de "souffle" durant les matchs</t>
  </si>
  <si>
    <t xml:space="preserve">J'étais motivé, J'étais bien, j'avais une vision claire du jeu, Très stressé, j'en tremblais</t>
  </si>
  <si>
    <t xml:space="preserve">Simon</t>
  </si>
  <si>
    <t xml:space="preserve">Non</t>
  </si>
  <si>
    <t xml:space="preserve">Squat, mal de genoux</t>
  </si>
  <si>
    <t xml:space="preserve">Aucune</t>
  </si>
  <si>
    <t xml:space="preserve">2V/4D, je perds au premier tour, 170/240 environ</t>
  </si>
  <si>
    <t xml:space="preserve">J'étais bien, J'étais fatigués à la fin de la compétition</t>
  </si>
  <si>
    <t xml:space="preserve">J'étais motivé, Un peu déçu</t>
  </si>
  <si>
    <t xml:space="preserve">Courbatures</t>
  </si>
  <si>
    <t xml:space="preserve">Titouan</t>
  </si>
  <si>
    <t xml:space="preserve">Très bien</t>
  </si>
  <si>
    <t xml:space="preserve">Adducteurs</t>
  </si>
  <si>
    <t xml:space="preserve">Absents</t>
  </si>
  <si>
    <t xml:space="preserve">J'ai eu quelques difficultés</t>
  </si>
  <si>
    <t xml:space="preserve">Aucun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</si>
</sst>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b val="true"/>
      <i val="true"/>
      <sz val="13"/>
      <color rgb="FF9400D3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CDCDC"/>
        <bgColor rgb="FFCCCC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4" fillId="0" borderId="1" xfId="0" applyFont="true" applyBorder="true" applyAlignment="true" applyProtection="false">
      <alignment horizontal="right" vertical="bottom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left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9400D3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CDC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Y1000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P2" activeCellId="0" sqref="P2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>
    <row r="1" customFormat="false" ht="39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/>
      <c r="Q1" s="1"/>
      <c r="R1" s="1"/>
      <c r="S1" s="1"/>
      <c r="T1" s="1"/>
      <c r="U1" s="1"/>
      <c r="V1" s="1"/>
      <c r="W1" s="1"/>
      <c r="X1" s="1"/>
      <c r="Y1" s="1"/>
    </row>
    <row r="2" customFormat="false" ht="39" hidden="false" customHeight="true" outlineLevel="0" collapsed="false">
      <c r="A2" s="2" t="n">
        <v>43381</v>
      </c>
      <c r="B2" s="1" t="s">
        <v>15</v>
      </c>
      <c r="C2" s="1" t="s">
        <v>16</v>
      </c>
      <c r="D2" s="1" t="s">
        <v>17</v>
      </c>
      <c r="E2" s="1" t="s">
        <v>18</v>
      </c>
      <c r="F2" s="1"/>
      <c r="G2" s="1" t="s">
        <v>19</v>
      </c>
      <c r="H2" s="1" t="s">
        <v>20</v>
      </c>
      <c r="I2" s="1" t="s">
        <v>21</v>
      </c>
      <c r="J2" s="1" t="s">
        <v>22</v>
      </c>
      <c r="K2" s="1" t="s">
        <v>23</v>
      </c>
      <c r="L2" s="1"/>
      <c r="M2" s="1" t="s">
        <v>24</v>
      </c>
      <c r="N2" s="1" t="s">
        <v>25</v>
      </c>
      <c r="O2" s="1"/>
      <c r="P2" s="3" t="str">
        <f aca="false">IF(C2=Feuil2!$A$1,ROW(),"")</f>
        <v/>
      </c>
      <c r="Q2" s="1"/>
      <c r="R2" s="1"/>
      <c r="S2" s="1"/>
      <c r="T2" s="1"/>
      <c r="U2" s="1"/>
      <c r="V2" s="1"/>
      <c r="W2" s="1"/>
      <c r="X2" s="1"/>
      <c r="Y2" s="1"/>
    </row>
    <row r="3" customFormat="false" ht="39" hidden="false" customHeight="true" outlineLevel="0" collapsed="false">
      <c r="A3" s="2" t="n">
        <v>43381</v>
      </c>
      <c r="B3" s="1" t="s">
        <v>15</v>
      </c>
      <c r="C3" s="1" t="s">
        <v>26</v>
      </c>
      <c r="D3" s="1" t="s">
        <v>27</v>
      </c>
      <c r="E3" s="1" t="s">
        <v>27</v>
      </c>
      <c r="F3" s="1"/>
      <c r="G3" s="1" t="s">
        <v>28</v>
      </c>
      <c r="H3" s="1" t="s">
        <v>29</v>
      </c>
      <c r="I3" s="1" t="s">
        <v>21</v>
      </c>
      <c r="J3" s="1"/>
      <c r="K3" s="1"/>
      <c r="L3" s="1"/>
      <c r="M3" s="1"/>
      <c r="N3" s="1"/>
      <c r="O3" s="1"/>
      <c r="P3" s="1" t="str">
        <f aca="false">IF(C3=Feuil2!$A$1,ROW(),"")</f>
        <v/>
      </c>
      <c r="Q3" s="1"/>
      <c r="R3" s="1"/>
      <c r="S3" s="1"/>
      <c r="T3" s="1"/>
      <c r="U3" s="1"/>
      <c r="V3" s="1"/>
      <c r="W3" s="1"/>
      <c r="X3" s="1"/>
      <c r="Y3" s="1"/>
    </row>
    <row r="4" customFormat="false" ht="39" hidden="false" customHeight="true" outlineLevel="0" collapsed="false">
      <c r="A4" s="2" t="n">
        <v>43381</v>
      </c>
      <c r="B4" s="1" t="s">
        <v>15</v>
      </c>
      <c r="C4" s="1" t="s">
        <v>30</v>
      </c>
      <c r="D4" s="1" t="s">
        <v>31</v>
      </c>
      <c r="E4" s="1" t="s">
        <v>32</v>
      </c>
      <c r="F4" s="1" t="s">
        <v>33</v>
      </c>
      <c r="G4" s="1" t="s">
        <v>19</v>
      </c>
      <c r="H4" s="1" t="s">
        <v>34</v>
      </c>
      <c r="I4" s="1" t="s">
        <v>35</v>
      </c>
      <c r="J4" s="1"/>
      <c r="K4" s="4" t="s">
        <v>36</v>
      </c>
      <c r="L4" s="1"/>
      <c r="M4" s="1" t="s">
        <v>37</v>
      </c>
      <c r="N4" s="4" t="s">
        <v>38</v>
      </c>
      <c r="O4" s="1"/>
      <c r="P4" s="1" t="str">
        <f aca="false">IF(C4=Feuil2!$A$1,ROW(),"")</f>
        <v/>
      </c>
      <c r="Q4" s="1"/>
      <c r="R4" s="1"/>
      <c r="S4" s="1"/>
      <c r="T4" s="1"/>
      <c r="U4" s="1"/>
      <c r="V4" s="1"/>
      <c r="W4" s="1"/>
      <c r="X4" s="1"/>
      <c r="Y4" s="1"/>
    </row>
    <row r="5" customFormat="false" ht="39" hidden="false" customHeight="true" outlineLevel="0" collapsed="false">
      <c r="A5" s="2" t="n">
        <v>43381</v>
      </c>
      <c r="B5" s="1" t="s">
        <v>15</v>
      </c>
      <c r="C5" s="1" t="s">
        <v>39</v>
      </c>
      <c r="D5" s="1" t="s">
        <v>27</v>
      </c>
      <c r="E5" s="1" t="s">
        <v>27</v>
      </c>
      <c r="F5" s="1" t="s">
        <v>40</v>
      </c>
      <c r="G5" s="1" t="s">
        <v>28</v>
      </c>
      <c r="H5" s="1" t="s">
        <v>41</v>
      </c>
      <c r="I5" s="1" t="s">
        <v>21</v>
      </c>
      <c r="J5" s="1" t="s">
        <v>42</v>
      </c>
      <c r="K5" s="4" t="s">
        <v>43</v>
      </c>
      <c r="L5" s="1"/>
      <c r="M5" s="1" t="s">
        <v>44</v>
      </c>
      <c r="N5" s="4" t="s">
        <v>45</v>
      </c>
      <c r="O5" s="1"/>
      <c r="P5" s="1" t="str">
        <f aca="false">IF(C5=Feuil2!$A$1,ROW(),"")</f>
        <v/>
      </c>
      <c r="Q5" s="1"/>
      <c r="R5" s="1"/>
      <c r="S5" s="1"/>
      <c r="T5" s="1"/>
      <c r="U5" s="1"/>
      <c r="V5" s="1"/>
      <c r="W5" s="1"/>
      <c r="X5" s="1"/>
      <c r="Y5" s="1"/>
    </row>
    <row r="6" customFormat="false" ht="39" hidden="false" customHeight="true" outlineLevel="0" collapsed="false">
      <c r="A6" s="2" t="n">
        <v>43387</v>
      </c>
      <c r="B6" s="1" t="s">
        <v>15</v>
      </c>
      <c r="C6" s="1" t="s">
        <v>26</v>
      </c>
      <c r="D6" s="1" t="s">
        <v>27</v>
      </c>
      <c r="E6" s="1" t="s">
        <v>27</v>
      </c>
      <c r="F6" s="1"/>
      <c r="G6" s="1" t="s">
        <v>19</v>
      </c>
      <c r="H6" s="1"/>
      <c r="I6" s="1" t="s">
        <v>46</v>
      </c>
      <c r="J6" s="1"/>
      <c r="K6" s="1"/>
      <c r="L6" s="1"/>
      <c r="M6" s="1"/>
      <c r="N6" s="1"/>
      <c r="O6" s="1"/>
      <c r="P6" s="1" t="str">
        <f aca="false">IF(C6=Feuil2!$A$1,ROW(),"")</f>
        <v/>
      </c>
      <c r="Q6" s="1"/>
      <c r="R6" s="1"/>
      <c r="S6" s="1"/>
      <c r="T6" s="1"/>
      <c r="U6" s="1"/>
      <c r="V6" s="1"/>
      <c r="W6" s="1"/>
      <c r="X6" s="1"/>
      <c r="Y6" s="1"/>
    </row>
    <row r="7" customFormat="false" ht="39" hidden="false" customHeight="true" outlineLevel="0" collapsed="false">
      <c r="A7" s="2" t="n">
        <v>43387</v>
      </c>
      <c r="B7" s="1" t="s">
        <v>15</v>
      </c>
      <c r="C7" s="1" t="s">
        <v>47</v>
      </c>
      <c r="D7" s="1" t="s">
        <v>48</v>
      </c>
      <c r="E7" s="1" t="s">
        <v>32</v>
      </c>
      <c r="F7" s="1" t="s">
        <v>49</v>
      </c>
      <c r="G7" s="1" t="s">
        <v>50</v>
      </c>
      <c r="H7" s="1"/>
      <c r="I7" s="1" t="s">
        <v>21</v>
      </c>
      <c r="J7" s="1" t="s">
        <v>19</v>
      </c>
      <c r="K7" s="1"/>
      <c r="L7" s="1"/>
      <c r="M7" s="1"/>
      <c r="N7" s="1"/>
      <c r="O7" s="1"/>
      <c r="P7" s="1" t="n">
        <f aca="false">IF(C7=Feuil2!$A$1,ROW(),"")</f>
        <v>7</v>
      </c>
      <c r="Q7" s="1"/>
      <c r="R7" s="1"/>
      <c r="S7" s="1"/>
      <c r="T7" s="1"/>
      <c r="U7" s="1"/>
      <c r="V7" s="1"/>
      <c r="W7" s="1"/>
      <c r="X7" s="1"/>
      <c r="Y7" s="1"/>
    </row>
    <row r="8" customFormat="false" ht="39" hidden="false" customHeight="true" outlineLevel="0" collapsed="false">
      <c r="A8" s="2" t="n">
        <v>43387</v>
      </c>
      <c r="B8" s="1" t="s">
        <v>15</v>
      </c>
      <c r="C8" s="1" t="s">
        <v>16</v>
      </c>
      <c r="D8" s="1" t="s">
        <v>27</v>
      </c>
      <c r="E8" s="1" t="s">
        <v>32</v>
      </c>
      <c r="F8" s="1"/>
      <c r="G8" s="4" t="s">
        <v>51</v>
      </c>
      <c r="H8" s="1"/>
      <c r="I8" s="1" t="s">
        <v>46</v>
      </c>
      <c r="J8" s="1"/>
      <c r="K8" s="1"/>
      <c r="L8" s="1"/>
      <c r="M8" s="1"/>
      <c r="N8" s="1"/>
      <c r="O8" s="1"/>
      <c r="P8" s="1" t="str">
        <f aca="false">IF(C8=Feuil2!$A$1,ROW(),"")</f>
        <v/>
      </c>
      <c r="Q8" s="1"/>
      <c r="R8" s="1"/>
      <c r="S8" s="1"/>
      <c r="T8" s="1"/>
      <c r="U8" s="1"/>
      <c r="V8" s="1"/>
      <c r="W8" s="1"/>
      <c r="X8" s="1"/>
      <c r="Y8" s="1"/>
    </row>
    <row r="9" customFormat="false" ht="39" hidden="false" customHeight="true" outlineLevel="0" collapsed="false">
      <c r="A9" s="2" t="n">
        <v>43387</v>
      </c>
      <c r="B9" s="1" t="s">
        <v>15</v>
      </c>
      <c r="C9" s="1" t="s">
        <v>39</v>
      </c>
      <c r="D9" s="1" t="s">
        <v>17</v>
      </c>
      <c r="E9" s="1" t="s">
        <v>32</v>
      </c>
      <c r="F9" s="1"/>
      <c r="G9" s="1" t="s">
        <v>28</v>
      </c>
      <c r="H9" s="1" t="s">
        <v>52</v>
      </c>
      <c r="I9" s="1" t="s">
        <v>21</v>
      </c>
      <c r="J9" s="1" t="s">
        <v>42</v>
      </c>
      <c r="K9" s="1"/>
      <c r="L9" s="1"/>
      <c r="M9" s="1"/>
      <c r="N9" s="1"/>
      <c r="O9" s="1"/>
      <c r="P9" s="1" t="str">
        <f aca="false">IF(C9=Feuil2!$A$1,ROW(),"")</f>
        <v/>
      </c>
      <c r="Q9" s="1"/>
      <c r="R9" s="1"/>
      <c r="S9" s="1"/>
      <c r="T9" s="1"/>
      <c r="U9" s="1"/>
      <c r="V9" s="1"/>
      <c r="W9" s="1"/>
      <c r="X9" s="1"/>
      <c r="Y9" s="1"/>
    </row>
    <row r="10" customFormat="false" ht="15.75" hidden="false" customHeight="false" outlineLevel="0" collapsed="false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customFormat="false" ht="15.75" hidden="false" customHeight="false" outlineLevel="0" collapsed="false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customFormat="false" ht="15.75" hidden="false" customHeight="false" outlineLevel="0" collapsed="false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customFormat="false" ht="15.75" hidden="false" customHeight="false" outlineLevel="0" collapsed="false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customFormat="false" ht="15.75" hidden="false" customHeight="false" outlineLevel="0" collapsed="false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customFormat="false" ht="15.75" hidden="false" customHeight="fals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customFormat="false" ht="15.75" hidden="false" customHeight="false" outlineLevel="0" collapsed="false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customFormat="false" ht="15.75" hidden="false" customHeight="false" outlineLevel="0" collapsed="false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customFormat="false" ht="15.75" hidden="false" customHeight="false" outlineLevel="0" collapsed="false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customFormat="false" ht="15.75" hidden="false" customHeight="false" outlineLevel="0" collapsed="false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customFormat="false" ht="15.75" hidden="false" customHeight="false" outlineLevel="0" collapsed="false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customFormat="false" ht="15.75" hidden="false" customHeight="false" outlineLevel="0" collapsed="false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customFormat="false" ht="15.75" hidden="false" customHeight="false" outlineLevel="0" collapsed="false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customFormat="false" ht="15.75" hidden="false" customHeight="false" outlineLevel="0" collapsed="false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customFormat="false" ht="15.75" hidden="false" customHeight="false" outlineLevel="0" collapsed="false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customFormat="false" ht="15.75" hidden="false" customHeight="false" outlineLevel="0" collapsed="false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customFormat="false" ht="15.75" hidden="false" customHeight="false" outlineLevel="0" collapsed="false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customFormat="false" ht="15.75" hidden="false" customHeight="false" outlineLevel="0" collapsed="false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customFormat="false" ht="15.75" hidden="false" customHeight="false" outlineLevel="0" collapsed="false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customFormat="false" ht="15.75" hidden="false" customHeight="false" outlineLevel="0" collapsed="false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customFormat="false" ht="15.75" hidden="false" customHeight="false" outlineLevel="0" collapsed="false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customFormat="false" ht="15.75" hidden="false" customHeight="false" outlineLevel="0" collapsed="false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customFormat="false" ht="15.75" hidden="false" customHeight="false" outlineLevel="0" collapsed="false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customFormat="false" ht="15.75" hidden="false" customHeight="false" outlineLevel="0" collapsed="false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customFormat="false" ht="15.75" hidden="false" customHeight="false" outlineLevel="0" collapsed="false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customFormat="false" ht="15.75" hidden="false" customHeight="false" outlineLevel="0" collapsed="false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customFormat="false" ht="15.75" hidden="false" customHeight="false" outlineLevel="0" collapsed="false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customFormat="false" ht="15.75" hidden="false" customHeight="false" outlineLevel="0" collapsed="false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customFormat="false" ht="15.75" hidden="false" customHeight="false" outlineLevel="0" collapsed="false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customFormat="false" ht="15.75" hidden="false" customHeight="false" outlineLevel="0" collapsed="false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customFormat="false" ht="15.75" hidden="false" customHeight="false" outlineLevel="0" collapsed="false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customFormat="false" ht="15.75" hidden="false" customHeight="false" outlineLevel="0" collapsed="false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customFormat="false" ht="15.75" hidden="false" customHeight="false" outlineLevel="0" collapsed="false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customFormat="false" ht="15.75" hidden="false" customHeight="false" outlineLevel="0" collapsed="false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customFormat="false" ht="15.75" hidden="false" customHeight="false" outlineLevel="0" collapsed="false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customFormat="false" ht="15.75" hidden="false" customHeight="false" outlineLevel="0" collapsed="false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customFormat="false" ht="15.75" hidden="false" customHeight="false" outlineLevel="0" collapsed="false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customFormat="false" ht="15.75" hidden="false" customHeight="false" outlineLevel="0" collapsed="false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customFormat="false" ht="15.75" hidden="false" customHeight="false" outlineLevel="0" collapsed="false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customFormat="false" ht="15.75" hidden="false" customHeight="false" outlineLevel="0" collapsed="false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customFormat="false" ht="15.75" hidden="false" customHeight="false" outlineLevel="0" collapsed="false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customFormat="false" ht="15.75" hidden="false" customHeight="false" outlineLevel="0" collapsed="false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customFormat="false" ht="15.75" hidden="false" customHeight="false" outlineLevel="0" collapsed="false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customFormat="false" ht="15.75" hidden="false" customHeight="false" outlineLevel="0" collapsed="false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customFormat="false" ht="15.75" hidden="false" customHeight="false" outlineLevel="0" collapsed="false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customFormat="false" ht="15.75" hidden="false" customHeight="false" outlineLevel="0" collapsed="false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customFormat="false" ht="15.75" hidden="false" customHeight="false" outlineLevel="0" collapsed="false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customFormat="false" ht="15.75" hidden="false" customHeight="false" outlineLevel="0" collapsed="false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customFormat="false" ht="15.75" hidden="false" customHeight="false" outlineLevel="0" collapsed="false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customFormat="false" ht="15.75" hidden="false" customHeight="false" outlineLevel="0" collapsed="false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customFormat="false" ht="15.75" hidden="false" customHeight="false" outlineLevel="0" collapsed="false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customFormat="false" ht="15.75" hidden="false" customHeight="false" outlineLevel="0" collapsed="false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customFormat="false" ht="15.75" hidden="false" customHeight="false" outlineLevel="0" collapsed="false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customFormat="false" ht="15.75" hidden="false" customHeight="false" outlineLevel="0" collapsed="false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customFormat="false" ht="15.75" hidden="false" customHeight="false" outlineLevel="0" collapsed="false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customFormat="false" ht="15.75" hidden="false" customHeight="false" outlineLevel="0" collapsed="false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customFormat="false" ht="15.75" hidden="false" customHeight="false" outlineLevel="0" collapsed="false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customFormat="false" ht="15.75" hidden="false" customHeight="false" outlineLevel="0" collapsed="false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customFormat="false" ht="15.75" hidden="false" customHeight="false" outlineLevel="0" collapsed="false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customFormat="false" ht="15.75" hidden="false" customHeight="false" outlineLevel="0" collapsed="false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customFormat="false" ht="15.75" hidden="false" customHeight="false" outlineLevel="0" collapsed="false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customFormat="false" ht="15.75" hidden="false" customHeight="false" outlineLevel="0" collapsed="false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customFormat="false" ht="15.75" hidden="false" customHeight="false" outlineLevel="0" collapsed="false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customFormat="false" ht="15.75" hidden="false" customHeight="false" outlineLevel="0" collapsed="false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customFormat="false" ht="15.75" hidden="false" customHeight="false" outlineLevel="0" collapsed="false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customFormat="false" ht="15.75" hidden="false" customHeight="false" outlineLevel="0" collapsed="false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customFormat="false" ht="15.75" hidden="false" customHeight="false" outlineLevel="0" collapsed="false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customFormat="false" ht="15.75" hidden="false" customHeight="false" outlineLevel="0" collapsed="false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customFormat="false" ht="15.75" hidden="false" customHeight="false" outlineLevel="0" collapsed="false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customFormat="false" ht="15.75" hidden="false" customHeight="false" outlineLevel="0" collapsed="false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customFormat="false" ht="15.75" hidden="false" customHeight="false" outlineLevel="0" collapsed="false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customFormat="false" ht="15.75" hidden="false" customHeight="false" outlineLevel="0" collapsed="false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customFormat="false" ht="15.75" hidden="false" customHeight="false" outlineLevel="0" collapsed="false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customFormat="false" ht="15.75" hidden="false" customHeight="false" outlineLevel="0" collapsed="false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customFormat="false" ht="15.75" hidden="false" customHeight="false" outlineLevel="0" collapsed="false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customFormat="false" ht="15.75" hidden="false" customHeight="false" outlineLevel="0" collapsed="false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customFormat="false" ht="15.75" hidden="false" customHeight="false" outlineLevel="0" collapsed="false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customFormat="false" ht="15.75" hidden="false" customHeight="false" outlineLevel="0" collapsed="false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customFormat="false" ht="15.75" hidden="false" customHeight="false" outlineLevel="0" collapsed="false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customFormat="false" ht="15.75" hidden="false" customHeight="false" outlineLevel="0" collapsed="false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customFormat="false" ht="15.75" hidden="false" customHeight="false" outlineLevel="0" collapsed="false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customFormat="false" ht="15.75" hidden="false" customHeight="false" outlineLevel="0" collapsed="false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customFormat="false" ht="15.75" hidden="false" customHeight="false" outlineLevel="0" collapsed="false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customFormat="false" ht="15.75" hidden="false" customHeight="false" outlineLevel="0" collapsed="false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customFormat="false" ht="15.75" hidden="false" customHeight="false" outlineLevel="0" collapsed="false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customFormat="false" ht="15.75" hidden="false" customHeight="false" outlineLevel="0" collapsed="false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customFormat="false" ht="15.75" hidden="false" customHeight="false" outlineLevel="0" collapsed="false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customFormat="false" ht="15.75" hidden="false" customHeight="false" outlineLevel="0" collapsed="false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customFormat="false" ht="15.75" hidden="false" customHeight="false" outlineLevel="0" collapsed="false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customFormat="false" ht="15.75" hidden="false" customHeight="false" outlineLevel="0" collapsed="false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customFormat="false" ht="15.75" hidden="false" customHeight="false" outlineLevel="0" collapsed="false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customFormat="false" ht="15.75" hidden="false" customHeight="false" outlineLevel="0" collapsed="false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customFormat="false" ht="15.75" hidden="false" customHeight="false" outlineLevel="0" collapsed="false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customFormat="false" ht="15.75" hidden="false" customHeight="false" outlineLevel="0" collapsed="false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customFormat="false" ht="15.75" hidden="false" customHeight="false" outlineLevel="0" collapsed="false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customFormat="false" ht="15.75" hidden="false" customHeight="false" outlineLevel="0" collapsed="false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customFormat="false" ht="15.75" hidden="false" customHeight="false" outlineLevel="0" collapsed="false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customFormat="false" ht="15.75" hidden="false" customHeight="false" outlineLevel="0" collapsed="false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customFormat="false" ht="15.75" hidden="false" customHeight="false" outlineLevel="0" collapsed="false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customFormat="false" ht="15.75" hidden="false" customHeight="false" outlineLevel="0" collapsed="false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customFormat="false" ht="15.75" hidden="false" customHeight="false" outlineLevel="0" collapsed="false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customFormat="false" ht="15.75" hidden="false" customHeight="false" outlineLevel="0" collapsed="false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customFormat="false" ht="15.75" hidden="false" customHeight="false" outlineLevel="0" collapsed="false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customFormat="false" ht="15.75" hidden="false" customHeight="false" outlineLevel="0" collapsed="false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customFormat="false" ht="15.75" hidden="false" customHeight="false" outlineLevel="0" collapsed="false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customFormat="false" ht="15.75" hidden="false" customHeight="false" outlineLevel="0" collapsed="false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customFormat="false" ht="15.75" hidden="false" customHeight="false" outlineLevel="0" collapsed="false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customFormat="false" ht="15.75" hidden="false" customHeight="false" outlineLevel="0" collapsed="false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customFormat="false" ht="15.75" hidden="false" customHeight="false" outlineLevel="0" collapsed="false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customFormat="false" ht="15.75" hidden="false" customHeight="false" outlineLevel="0" collapsed="false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customFormat="false" ht="15.75" hidden="false" customHeight="false" outlineLevel="0" collapsed="false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customFormat="false" ht="15.75" hidden="false" customHeight="false" outlineLevel="0" collapsed="false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customFormat="false" ht="15.75" hidden="false" customHeight="false" outlineLevel="0" collapsed="false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customFormat="false" ht="15.75" hidden="false" customHeight="false" outlineLevel="0" collapsed="false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customFormat="false" ht="15.75" hidden="false" customHeight="false" outlineLevel="0" collapsed="false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customFormat="false" ht="15.75" hidden="false" customHeight="false" outlineLevel="0" collapsed="false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customFormat="false" ht="15.75" hidden="false" customHeight="false" outlineLevel="0" collapsed="false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customFormat="false" ht="15.75" hidden="false" customHeight="false" outlineLevel="0" collapsed="false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customFormat="false" ht="15.75" hidden="false" customHeight="false" outlineLevel="0" collapsed="false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customFormat="false" ht="15.75" hidden="false" customHeight="false" outlineLevel="0" collapsed="false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customFormat="false" ht="15.75" hidden="false" customHeight="false" outlineLevel="0" collapsed="false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customFormat="false" ht="15.75" hidden="false" customHeight="false" outlineLevel="0" collapsed="false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customFormat="false" ht="15.75" hidden="false" customHeight="false" outlineLevel="0" collapsed="false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customFormat="false" ht="15.75" hidden="false" customHeight="false" outlineLevel="0" collapsed="false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customFormat="false" ht="15.75" hidden="false" customHeight="false" outlineLevel="0" collapsed="false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customFormat="false" ht="15.75" hidden="false" customHeight="false" outlineLevel="0" collapsed="false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customFormat="false" ht="15.75" hidden="false" customHeight="false" outlineLevel="0" collapsed="false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customFormat="false" ht="15.75" hidden="false" customHeight="false" outlineLevel="0" collapsed="false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customFormat="false" ht="15.75" hidden="false" customHeight="false" outlineLevel="0" collapsed="false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customFormat="false" ht="15.75" hidden="false" customHeight="false" outlineLevel="0" collapsed="false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customFormat="false" ht="15.75" hidden="false" customHeight="false" outlineLevel="0" collapsed="false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customFormat="false" ht="15.75" hidden="false" customHeight="false" outlineLevel="0" collapsed="false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customFormat="false" ht="15.75" hidden="false" customHeight="false" outlineLevel="0" collapsed="false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customFormat="false" ht="15.75" hidden="false" customHeight="false" outlineLevel="0" collapsed="false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customFormat="false" ht="15.75" hidden="false" customHeight="false" outlineLevel="0" collapsed="false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customFormat="false" ht="15.75" hidden="false" customHeight="false" outlineLevel="0" collapsed="false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customFormat="false" ht="15.75" hidden="false" customHeight="false" outlineLevel="0" collapsed="false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customFormat="false" ht="15.75" hidden="false" customHeight="false" outlineLevel="0" collapsed="false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customFormat="false" ht="15.75" hidden="false" customHeight="false" outlineLevel="0" collapsed="false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customFormat="false" ht="15.75" hidden="false" customHeight="false" outlineLevel="0" collapsed="false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customFormat="false" ht="15.75" hidden="false" customHeight="false" outlineLevel="0" collapsed="false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customFormat="false" ht="15.75" hidden="false" customHeight="false" outlineLevel="0" collapsed="false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customFormat="false" ht="15.75" hidden="false" customHeight="false" outlineLevel="0" collapsed="false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customFormat="false" ht="15.75" hidden="false" customHeight="false" outlineLevel="0" collapsed="false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customFormat="false" ht="15.75" hidden="false" customHeight="false" outlineLevel="0" collapsed="false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customFormat="false" ht="15.75" hidden="false" customHeight="false" outlineLevel="0" collapsed="false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customFormat="false" ht="15.75" hidden="false" customHeight="false" outlineLevel="0" collapsed="false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 customFormat="false" ht="15.75" hidden="false" customHeight="false" outlineLevel="0" collapsed="false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 customFormat="false" ht="15.75" hidden="false" customHeight="false" outlineLevel="0" collapsed="false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 customFormat="false" ht="15.75" hidden="false" customHeight="false" outlineLevel="0" collapsed="false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 customFormat="false" ht="15.75" hidden="false" customHeight="false" outlineLevel="0" collapsed="false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 customFormat="false" ht="15.75" hidden="false" customHeight="false" outlineLevel="0" collapsed="false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 customFormat="false" ht="15.75" hidden="false" customHeight="false" outlineLevel="0" collapsed="false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 customFormat="false" ht="15.75" hidden="false" customHeight="false" outlineLevel="0" collapsed="false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 customFormat="false" ht="15.75" hidden="false" customHeight="false" outlineLevel="0" collapsed="false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 customFormat="false" ht="15.75" hidden="false" customHeight="false" outlineLevel="0" collapsed="false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 customFormat="false" ht="15.75" hidden="false" customHeight="false" outlineLevel="0" collapsed="false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 customFormat="false" ht="15.75" hidden="false" customHeight="false" outlineLevel="0" collapsed="false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 customFormat="false" ht="15.75" hidden="false" customHeight="false" outlineLevel="0" collapsed="false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 customFormat="false" ht="15.75" hidden="false" customHeight="false" outlineLevel="0" collapsed="false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 customFormat="false" ht="15.75" hidden="false" customHeight="false" outlineLevel="0" collapsed="false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 customFormat="false" ht="15.75" hidden="false" customHeight="false" outlineLevel="0" collapsed="false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 customFormat="false" ht="15.75" hidden="false" customHeight="false" outlineLevel="0" collapsed="false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 customFormat="false" ht="15.75" hidden="false" customHeight="false" outlineLevel="0" collapsed="false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 customFormat="false" ht="15.75" hidden="false" customHeight="false" outlineLevel="0" collapsed="false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 customFormat="false" ht="15.75" hidden="false" customHeight="false" outlineLevel="0" collapsed="false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 customFormat="false" ht="15.75" hidden="false" customHeight="false" outlineLevel="0" collapsed="false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 customFormat="false" ht="15.75" hidden="false" customHeight="false" outlineLevel="0" collapsed="false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 customFormat="false" ht="15.75" hidden="false" customHeight="false" outlineLevel="0" collapsed="false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 customFormat="false" ht="15.75" hidden="false" customHeight="false" outlineLevel="0" collapsed="false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 customFormat="false" ht="15.75" hidden="false" customHeight="false" outlineLevel="0" collapsed="false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 customFormat="false" ht="15.75" hidden="false" customHeight="false" outlineLevel="0" collapsed="false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 customFormat="false" ht="15.75" hidden="false" customHeight="false" outlineLevel="0" collapsed="false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 customFormat="false" ht="15.75" hidden="false" customHeight="false" outlineLevel="0" collapsed="false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 customFormat="false" ht="15.75" hidden="false" customHeight="false" outlineLevel="0" collapsed="false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 customFormat="false" ht="15.75" hidden="false" customHeight="false" outlineLevel="0" collapsed="false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 customFormat="false" ht="15.75" hidden="false" customHeight="false" outlineLevel="0" collapsed="false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 customFormat="false" ht="15.75" hidden="false" customHeight="false" outlineLevel="0" collapsed="false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 customFormat="false" ht="15.75" hidden="false" customHeight="false" outlineLevel="0" collapsed="false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 customFormat="false" ht="15.75" hidden="false" customHeight="false" outlineLevel="0" collapsed="false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 customFormat="false" ht="15.75" hidden="false" customHeight="false" outlineLevel="0" collapsed="false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 customFormat="false" ht="15.75" hidden="false" customHeight="false" outlineLevel="0" collapsed="false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 customFormat="false" ht="15.75" hidden="false" customHeight="false" outlineLevel="0" collapsed="false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 customFormat="false" ht="15.75" hidden="false" customHeight="false" outlineLevel="0" collapsed="false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 customFormat="false" ht="15.75" hidden="false" customHeight="false" outlineLevel="0" collapsed="false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 customFormat="false" ht="15.75" hidden="false" customHeight="false" outlineLevel="0" collapsed="false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 customFormat="false" ht="15.75" hidden="false" customHeight="false" outlineLevel="0" collapsed="false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 customFormat="false" ht="15.75" hidden="false" customHeight="false" outlineLevel="0" collapsed="false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 customFormat="false" ht="15.75" hidden="false" customHeight="false" outlineLevel="0" collapsed="false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 customFormat="false" ht="15.75" hidden="false" customHeight="false" outlineLevel="0" collapsed="false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 customFormat="false" ht="15.75" hidden="false" customHeight="false" outlineLevel="0" collapsed="false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 customFormat="false" ht="15.75" hidden="false" customHeight="false" outlineLevel="0" collapsed="false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 customFormat="false" ht="15.75" hidden="false" customHeight="false" outlineLevel="0" collapsed="false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 customFormat="false" ht="15.75" hidden="false" customHeight="false" outlineLevel="0" collapsed="false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 customFormat="false" ht="15.75" hidden="false" customHeight="false" outlineLevel="0" collapsed="false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 customFormat="false" ht="15.75" hidden="false" customHeight="false" outlineLevel="0" collapsed="false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 customFormat="false" ht="15.75" hidden="false" customHeight="false" outlineLevel="0" collapsed="false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 customFormat="false" ht="15.75" hidden="false" customHeight="false" outlineLevel="0" collapsed="false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 customFormat="false" ht="15.75" hidden="false" customHeight="false" outlineLevel="0" collapsed="false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 customFormat="false" ht="15.75" hidden="false" customHeight="false" outlineLevel="0" collapsed="false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 customFormat="false" ht="15.75" hidden="false" customHeight="false" outlineLevel="0" collapsed="false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 customFormat="false" ht="15.75" hidden="false" customHeight="false" outlineLevel="0" collapsed="false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 customFormat="false" ht="15.75" hidden="false" customHeight="false" outlineLevel="0" collapsed="false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 customFormat="false" ht="15.75" hidden="false" customHeight="false" outlineLevel="0" collapsed="false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 customFormat="false" ht="15.75" hidden="false" customHeight="false" outlineLevel="0" collapsed="false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 customFormat="false" ht="15.75" hidden="false" customHeight="false" outlineLevel="0" collapsed="false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 customFormat="false" ht="15.75" hidden="false" customHeight="false" outlineLevel="0" collapsed="false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 customFormat="false" ht="15.75" hidden="false" customHeight="false" outlineLevel="0" collapsed="false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 customFormat="false" ht="15.75" hidden="false" customHeight="false" outlineLevel="0" collapsed="false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 customFormat="false" ht="15.75" hidden="false" customHeight="false" outlineLevel="0" collapsed="false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 customFormat="false" ht="15.75" hidden="false" customHeight="false" outlineLevel="0" collapsed="false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 customFormat="false" ht="15.75" hidden="false" customHeight="false" outlineLevel="0" collapsed="false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 customFormat="false" ht="15.75" hidden="false" customHeight="false" outlineLevel="0" collapsed="false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 customFormat="false" ht="15.75" hidden="false" customHeight="false" outlineLevel="0" collapsed="false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 customFormat="false" ht="15.75" hidden="false" customHeight="false" outlineLevel="0" collapsed="false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 customFormat="false" ht="15.75" hidden="false" customHeight="false" outlineLevel="0" collapsed="false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 customFormat="false" ht="15.75" hidden="false" customHeight="false" outlineLevel="0" collapsed="false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 customFormat="false" ht="15.75" hidden="false" customHeight="false" outlineLevel="0" collapsed="false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customFormat="false" ht="15.75" hidden="false" customHeight="false" outlineLevel="0" collapsed="false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customFormat="false" ht="15.75" hidden="false" customHeight="false" outlineLevel="0" collapsed="false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customFormat="false" ht="15.75" hidden="false" customHeight="false" outlineLevel="0" collapsed="false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customFormat="false" ht="15.75" hidden="false" customHeight="false" outlineLevel="0" collapsed="false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customFormat="false" ht="15.75" hidden="false" customHeight="false" outlineLevel="0" collapsed="false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customFormat="false" ht="15.75" hidden="false" customHeight="false" outlineLevel="0" collapsed="false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customFormat="false" ht="15.75" hidden="false" customHeight="false" outlineLevel="0" collapsed="false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customFormat="false" ht="15.75" hidden="false" customHeight="false" outlineLevel="0" collapsed="false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customFormat="false" ht="15.75" hidden="false" customHeight="false" outlineLevel="0" collapsed="false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customFormat="false" ht="15.75" hidden="false" customHeight="false" outlineLevel="0" collapsed="false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customFormat="false" ht="15.75" hidden="false" customHeight="false" outlineLevel="0" collapsed="false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customFormat="false" ht="15.75" hidden="false" customHeight="false" outlineLevel="0" collapsed="false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customFormat="false" ht="15.75" hidden="false" customHeight="false" outlineLevel="0" collapsed="false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customFormat="false" ht="15.75" hidden="false" customHeight="false" outlineLevel="0" collapsed="false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customFormat="false" ht="15.75" hidden="false" customHeight="false" outlineLevel="0" collapsed="false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customFormat="false" ht="15.75" hidden="false" customHeight="false" outlineLevel="0" collapsed="false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customFormat="false" ht="15.75" hidden="false" customHeight="false" outlineLevel="0" collapsed="false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customFormat="false" ht="15.75" hidden="false" customHeight="false" outlineLevel="0" collapsed="false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customFormat="false" ht="15.75" hidden="false" customHeight="false" outlineLevel="0" collapsed="false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customFormat="false" ht="15.75" hidden="false" customHeight="false" outlineLevel="0" collapsed="false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customFormat="false" ht="15.75" hidden="false" customHeight="false" outlineLevel="0" collapsed="false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customFormat="false" ht="15.75" hidden="false" customHeight="false" outlineLevel="0" collapsed="false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customFormat="false" ht="15.75" hidden="false" customHeight="false" outlineLevel="0" collapsed="false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customFormat="false" ht="15.75" hidden="false" customHeight="false" outlineLevel="0" collapsed="false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customFormat="false" ht="15.75" hidden="false" customHeight="false" outlineLevel="0" collapsed="false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customFormat="false" ht="15.75" hidden="false" customHeight="false" outlineLevel="0" collapsed="false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customFormat="false" ht="15.75" hidden="false" customHeight="false" outlineLevel="0" collapsed="false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customFormat="false" ht="15.75" hidden="false" customHeight="false" outlineLevel="0" collapsed="false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customFormat="false" ht="15.75" hidden="false" customHeight="false" outlineLevel="0" collapsed="false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customFormat="false" ht="15.75" hidden="false" customHeight="false" outlineLevel="0" collapsed="false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customFormat="false" ht="15.75" hidden="false" customHeight="false" outlineLevel="0" collapsed="false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customFormat="false" ht="15.75" hidden="false" customHeight="false" outlineLevel="0" collapsed="false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customFormat="false" ht="15.75" hidden="false" customHeight="false" outlineLevel="0" collapsed="false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customFormat="false" ht="15.75" hidden="false" customHeight="false" outlineLevel="0" collapsed="false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customFormat="false" ht="15.75" hidden="false" customHeight="false" outlineLevel="0" collapsed="false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customFormat="false" ht="15.75" hidden="false" customHeight="false" outlineLevel="0" collapsed="false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customFormat="false" ht="15.75" hidden="false" customHeight="false" outlineLevel="0" collapsed="false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customFormat="false" ht="15.75" hidden="false" customHeight="false" outlineLevel="0" collapsed="false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customFormat="false" ht="15.75" hidden="false" customHeight="false" outlineLevel="0" collapsed="false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customFormat="false" ht="15.75" hidden="false" customHeight="false" outlineLevel="0" collapsed="false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customFormat="false" ht="15.75" hidden="false" customHeight="false" outlineLevel="0" collapsed="false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customFormat="false" ht="15.75" hidden="false" customHeight="false" outlineLevel="0" collapsed="false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customFormat="false" ht="15.75" hidden="false" customHeight="false" outlineLevel="0" collapsed="false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customFormat="false" ht="15.75" hidden="false" customHeight="false" outlineLevel="0" collapsed="false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customFormat="false" ht="15.75" hidden="false" customHeight="false" outlineLevel="0" collapsed="false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customFormat="false" ht="15.75" hidden="false" customHeight="false" outlineLevel="0" collapsed="false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customFormat="false" ht="15.75" hidden="false" customHeight="false" outlineLevel="0" collapsed="false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customFormat="false" ht="15.75" hidden="false" customHeight="false" outlineLevel="0" collapsed="false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customFormat="false" ht="15.75" hidden="false" customHeight="false" outlineLevel="0" collapsed="false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customFormat="false" ht="15.75" hidden="false" customHeight="false" outlineLevel="0" collapsed="false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customFormat="false" ht="15.75" hidden="false" customHeight="false" outlineLevel="0" collapsed="false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customFormat="false" ht="15.75" hidden="false" customHeight="false" outlineLevel="0" collapsed="false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customFormat="false" ht="15.75" hidden="false" customHeight="false" outlineLevel="0" collapsed="false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customFormat="false" ht="15.75" hidden="false" customHeight="false" outlineLevel="0" collapsed="false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customFormat="false" ht="15.75" hidden="false" customHeight="false" outlineLevel="0" collapsed="false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customFormat="false" ht="15.75" hidden="false" customHeight="false" outlineLevel="0" collapsed="false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customFormat="false" ht="15.75" hidden="false" customHeight="false" outlineLevel="0" collapsed="false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customFormat="false" ht="15.75" hidden="false" customHeight="false" outlineLevel="0" collapsed="false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customFormat="false" ht="15.75" hidden="false" customHeight="false" outlineLevel="0" collapsed="false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customFormat="false" ht="15.75" hidden="false" customHeight="false" outlineLevel="0" collapsed="false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customFormat="false" ht="15.75" hidden="false" customHeight="false" outlineLevel="0" collapsed="false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customFormat="false" ht="15.75" hidden="false" customHeight="false" outlineLevel="0" collapsed="false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customFormat="false" ht="15.75" hidden="false" customHeight="false" outlineLevel="0" collapsed="false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customFormat="false" ht="15.75" hidden="false" customHeight="false" outlineLevel="0" collapsed="false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customFormat="false" ht="15.75" hidden="false" customHeight="false" outlineLevel="0" collapsed="false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customFormat="false" ht="15.75" hidden="false" customHeight="false" outlineLevel="0" collapsed="false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customFormat="false" ht="15.75" hidden="false" customHeight="false" outlineLevel="0" collapsed="false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customFormat="false" ht="15.75" hidden="false" customHeight="false" outlineLevel="0" collapsed="false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customFormat="false" ht="15.75" hidden="false" customHeight="false" outlineLevel="0" collapsed="false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customFormat="false" ht="15.75" hidden="false" customHeight="false" outlineLevel="0" collapsed="false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customFormat="false" ht="15.75" hidden="false" customHeight="false" outlineLevel="0" collapsed="false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customFormat="false" ht="15.75" hidden="false" customHeight="false" outlineLevel="0" collapsed="false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customFormat="false" ht="15.75" hidden="false" customHeight="false" outlineLevel="0" collapsed="false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customFormat="false" ht="15.75" hidden="false" customHeight="false" outlineLevel="0" collapsed="false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 customFormat="false" ht="15.75" hidden="false" customHeight="false" outlineLevel="0" collapsed="false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 customFormat="false" ht="15.75" hidden="false" customHeight="false" outlineLevel="0" collapsed="false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 customFormat="false" ht="15.75" hidden="false" customHeight="false" outlineLevel="0" collapsed="false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 customFormat="false" ht="15.75" hidden="false" customHeight="false" outlineLevel="0" collapsed="false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 customFormat="false" ht="15.75" hidden="false" customHeight="false" outlineLevel="0" collapsed="false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 customFormat="false" ht="15.75" hidden="false" customHeight="false" outlineLevel="0" collapsed="false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 customFormat="false" ht="15.75" hidden="false" customHeight="false" outlineLevel="0" collapsed="false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 customFormat="false" ht="15.75" hidden="false" customHeight="false" outlineLevel="0" collapsed="false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 customFormat="false" ht="15.75" hidden="false" customHeight="false" outlineLevel="0" collapsed="false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 customFormat="false" ht="15.75" hidden="false" customHeight="false" outlineLevel="0" collapsed="false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 customFormat="false" ht="15.75" hidden="false" customHeight="false" outlineLevel="0" collapsed="false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 customFormat="false" ht="15.75" hidden="false" customHeight="false" outlineLevel="0" collapsed="false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 customFormat="false" ht="15.75" hidden="false" customHeight="false" outlineLevel="0" collapsed="false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 customFormat="false" ht="15.75" hidden="false" customHeight="false" outlineLevel="0" collapsed="false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 customFormat="false" ht="15.75" hidden="false" customHeight="false" outlineLevel="0" collapsed="false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 customFormat="false" ht="15.75" hidden="false" customHeight="false" outlineLevel="0" collapsed="false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 customFormat="false" ht="15.75" hidden="false" customHeight="false" outlineLevel="0" collapsed="false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 customFormat="false" ht="15.75" hidden="false" customHeight="false" outlineLevel="0" collapsed="false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 customFormat="false" ht="15.75" hidden="false" customHeight="false" outlineLevel="0" collapsed="false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 customFormat="false" ht="15.75" hidden="false" customHeight="false" outlineLevel="0" collapsed="false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 customFormat="false" ht="15.75" hidden="false" customHeight="false" outlineLevel="0" collapsed="false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 customFormat="false" ht="15.75" hidden="false" customHeight="false" outlineLevel="0" collapsed="false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 customFormat="false" ht="15.75" hidden="false" customHeight="false" outlineLevel="0" collapsed="false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 customFormat="false" ht="15.75" hidden="false" customHeight="false" outlineLevel="0" collapsed="false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 customFormat="false" ht="15.75" hidden="false" customHeight="false" outlineLevel="0" collapsed="false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 customFormat="false" ht="15.75" hidden="false" customHeight="false" outlineLevel="0" collapsed="false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 customFormat="false" ht="15.75" hidden="false" customHeight="false" outlineLevel="0" collapsed="false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 customFormat="false" ht="15.75" hidden="false" customHeight="false" outlineLevel="0" collapsed="false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 customFormat="false" ht="15.75" hidden="false" customHeight="false" outlineLevel="0" collapsed="false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 customFormat="false" ht="15.75" hidden="false" customHeight="false" outlineLevel="0" collapsed="false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 customFormat="false" ht="15.75" hidden="false" customHeight="false" outlineLevel="0" collapsed="false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 customFormat="false" ht="15.75" hidden="false" customHeight="false" outlineLevel="0" collapsed="false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 customFormat="false" ht="15.75" hidden="false" customHeight="false" outlineLevel="0" collapsed="false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 customFormat="false" ht="15.75" hidden="false" customHeight="false" outlineLevel="0" collapsed="false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 customFormat="false" ht="15.75" hidden="false" customHeight="false" outlineLevel="0" collapsed="false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 customFormat="false" ht="15.75" hidden="false" customHeight="false" outlineLevel="0" collapsed="false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 customFormat="false" ht="15.75" hidden="false" customHeight="false" outlineLevel="0" collapsed="false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 customFormat="false" ht="15.75" hidden="false" customHeight="false" outlineLevel="0" collapsed="false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 customFormat="false" ht="15.75" hidden="false" customHeight="false" outlineLevel="0" collapsed="false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 customFormat="false" ht="15.75" hidden="false" customHeight="false" outlineLevel="0" collapsed="false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 customFormat="false" ht="15.75" hidden="false" customHeight="false" outlineLevel="0" collapsed="false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 customFormat="false" ht="15.75" hidden="false" customHeight="false" outlineLevel="0" collapsed="false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 customFormat="false" ht="15.75" hidden="false" customHeight="false" outlineLevel="0" collapsed="false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 customFormat="false" ht="15.75" hidden="false" customHeight="false" outlineLevel="0" collapsed="false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 customFormat="false" ht="15.75" hidden="false" customHeight="false" outlineLevel="0" collapsed="false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 customFormat="false" ht="15.75" hidden="false" customHeight="false" outlineLevel="0" collapsed="false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 customFormat="false" ht="15.75" hidden="false" customHeight="false" outlineLevel="0" collapsed="false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 customFormat="false" ht="15.75" hidden="false" customHeight="false" outlineLevel="0" collapsed="false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 customFormat="false" ht="15.75" hidden="false" customHeight="false" outlineLevel="0" collapsed="false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 customFormat="false" ht="15.75" hidden="false" customHeight="false" outlineLevel="0" collapsed="false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 customFormat="false" ht="15.75" hidden="false" customHeight="false" outlineLevel="0" collapsed="false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 customFormat="false" ht="15.75" hidden="false" customHeight="false" outlineLevel="0" collapsed="false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 customFormat="false" ht="15.75" hidden="false" customHeight="false" outlineLevel="0" collapsed="false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 customFormat="false" ht="15.75" hidden="false" customHeight="false" outlineLevel="0" collapsed="false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 customFormat="false" ht="15.75" hidden="false" customHeight="false" outlineLevel="0" collapsed="false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 customFormat="false" ht="15.75" hidden="false" customHeight="false" outlineLevel="0" collapsed="false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 customFormat="false" ht="15.75" hidden="false" customHeight="false" outlineLevel="0" collapsed="false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 customFormat="false" ht="15.75" hidden="false" customHeight="false" outlineLevel="0" collapsed="false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 customFormat="false" ht="15.75" hidden="false" customHeight="false" outlineLevel="0" collapsed="false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 customFormat="false" ht="15.75" hidden="false" customHeight="false" outlineLevel="0" collapsed="false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 customFormat="false" ht="15.75" hidden="false" customHeight="false" outlineLevel="0" collapsed="false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 customFormat="false" ht="15.75" hidden="false" customHeight="false" outlineLevel="0" collapsed="false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 customFormat="false" ht="15.75" hidden="false" customHeight="false" outlineLevel="0" collapsed="false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 customFormat="false" ht="15.75" hidden="false" customHeight="false" outlineLevel="0" collapsed="false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 customFormat="false" ht="15.75" hidden="false" customHeight="false" outlineLevel="0" collapsed="false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 customFormat="false" ht="15.75" hidden="false" customHeight="false" outlineLevel="0" collapsed="false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 customFormat="false" ht="15.75" hidden="false" customHeight="false" outlineLevel="0" collapsed="false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 customFormat="false" ht="15.75" hidden="false" customHeight="false" outlineLevel="0" collapsed="false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 customFormat="false" ht="15.75" hidden="false" customHeight="false" outlineLevel="0" collapsed="false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 customFormat="false" ht="15.75" hidden="false" customHeight="false" outlineLevel="0" collapsed="false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 customFormat="false" ht="15.75" hidden="false" customHeight="false" outlineLevel="0" collapsed="false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 customFormat="false" ht="15.75" hidden="false" customHeight="false" outlineLevel="0" collapsed="false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 customFormat="false" ht="15.75" hidden="false" customHeight="false" outlineLevel="0" collapsed="false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 customFormat="false" ht="15.75" hidden="false" customHeight="false" outlineLevel="0" collapsed="false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 customFormat="false" ht="15.75" hidden="false" customHeight="false" outlineLevel="0" collapsed="false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 customFormat="false" ht="15.75" hidden="false" customHeight="false" outlineLevel="0" collapsed="false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 customFormat="false" ht="15.75" hidden="false" customHeight="false" outlineLevel="0" collapsed="false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 customFormat="false" ht="15.75" hidden="false" customHeight="false" outlineLevel="0" collapsed="false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 customFormat="false" ht="15.75" hidden="false" customHeight="false" outlineLevel="0" collapsed="false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 customFormat="false" ht="15.75" hidden="false" customHeight="false" outlineLevel="0" collapsed="false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 customFormat="false" ht="15.75" hidden="false" customHeight="false" outlineLevel="0" collapsed="false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 customFormat="false" ht="15.75" hidden="false" customHeight="false" outlineLevel="0" collapsed="false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 customFormat="false" ht="15.75" hidden="false" customHeight="false" outlineLevel="0" collapsed="false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 customFormat="false" ht="15.75" hidden="false" customHeight="false" outlineLevel="0" collapsed="false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 customFormat="false" ht="15.75" hidden="false" customHeight="false" outlineLevel="0" collapsed="false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 customFormat="false" ht="15.75" hidden="false" customHeight="false" outlineLevel="0" collapsed="false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 customFormat="false" ht="15.75" hidden="false" customHeight="false" outlineLevel="0" collapsed="false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 customFormat="false" ht="15.75" hidden="false" customHeight="false" outlineLevel="0" collapsed="false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 customFormat="false" ht="15.75" hidden="false" customHeight="false" outlineLevel="0" collapsed="false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 customFormat="false" ht="15.75" hidden="false" customHeight="false" outlineLevel="0" collapsed="false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 customFormat="false" ht="15.75" hidden="false" customHeight="false" outlineLevel="0" collapsed="false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 customFormat="false" ht="15.75" hidden="false" customHeight="false" outlineLevel="0" collapsed="false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 customFormat="false" ht="15.75" hidden="false" customHeight="false" outlineLevel="0" collapsed="false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 customFormat="false" ht="15.75" hidden="false" customHeight="false" outlineLevel="0" collapsed="false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 customFormat="false" ht="15.75" hidden="false" customHeight="false" outlineLevel="0" collapsed="false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 customFormat="false" ht="15.75" hidden="false" customHeight="false" outlineLevel="0" collapsed="false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 customFormat="false" ht="15.75" hidden="false" customHeight="false" outlineLevel="0" collapsed="false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 customFormat="false" ht="15.75" hidden="false" customHeight="false" outlineLevel="0" collapsed="false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 customFormat="false" ht="15.75" hidden="false" customHeight="false" outlineLevel="0" collapsed="false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 customFormat="false" ht="15.75" hidden="false" customHeight="false" outlineLevel="0" collapsed="false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 customFormat="false" ht="15.75" hidden="false" customHeight="false" outlineLevel="0" collapsed="false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 customFormat="false" ht="15.75" hidden="false" customHeight="false" outlineLevel="0" collapsed="false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 customFormat="false" ht="15.75" hidden="false" customHeight="false" outlineLevel="0" collapsed="false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 customFormat="false" ht="15.75" hidden="false" customHeight="false" outlineLevel="0" collapsed="false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 customFormat="false" ht="15.75" hidden="false" customHeight="false" outlineLevel="0" collapsed="false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 customFormat="false" ht="15.75" hidden="false" customHeight="false" outlineLevel="0" collapsed="false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 customFormat="false" ht="15.75" hidden="false" customHeight="false" outlineLevel="0" collapsed="false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 customFormat="false" ht="15.75" hidden="false" customHeight="false" outlineLevel="0" collapsed="false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 customFormat="false" ht="15.75" hidden="false" customHeight="false" outlineLevel="0" collapsed="false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 customFormat="false" ht="15.75" hidden="false" customHeight="false" outlineLevel="0" collapsed="false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 customFormat="false" ht="15.75" hidden="false" customHeight="false" outlineLevel="0" collapsed="false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 customFormat="false" ht="15.75" hidden="false" customHeight="false" outlineLevel="0" collapsed="false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 customFormat="false" ht="15.75" hidden="false" customHeight="false" outlineLevel="0" collapsed="false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 customFormat="false" ht="15.75" hidden="false" customHeight="false" outlineLevel="0" collapsed="false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 customFormat="false" ht="15.75" hidden="false" customHeight="false" outlineLevel="0" collapsed="false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 customFormat="false" ht="15.75" hidden="false" customHeight="false" outlineLevel="0" collapsed="false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 customFormat="false" ht="15.75" hidden="false" customHeight="false" outlineLevel="0" collapsed="false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 customFormat="false" ht="15.75" hidden="false" customHeight="false" outlineLevel="0" collapsed="false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 customFormat="false" ht="15.75" hidden="false" customHeight="false" outlineLevel="0" collapsed="false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 customFormat="false" ht="15.75" hidden="false" customHeight="false" outlineLevel="0" collapsed="false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 customFormat="false" ht="15.75" hidden="false" customHeight="false" outlineLevel="0" collapsed="false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 customFormat="false" ht="15.75" hidden="false" customHeight="false" outlineLevel="0" collapsed="false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 customFormat="false" ht="15.75" hidden="false" customHeight="false" outlineLevel="0" collapsed="false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 customFormat="false" ht="15.75" hidden="false" customHeight="false" outlineLevel="0" collapsed="false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 customFormat="false" ht="15.75" hidden="false" customHeight="false" outlineLevel="0" collapsed="false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 customFormat="false" ht="15.75" hidden="false" customHeight="false" outlineLevel="0" collapsed="false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 customFormat="false" ht="15.75" hidden="false" customHeight="false" outlineLevel="0" collapsed="false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 customFormat="false" ht="15.75" hidden="false" customHeight="false" outlineLevel="0" collapsed="false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 customFormat="false" ht="15.75" hidden="false" customHeight="false" outlineLevel="0" collapsed="false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 customFormat="false" ht="15.75" hidden="false" customHeight="false" outlineLevel="0" collapsed="false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 customFormat="false" ht="15.75" hidden="false" customHeight="false" outlineLevel="0" collapsed="false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 customFormat="false" ht="15.75" hidden="false" customHeight="false" outlineLevel="0" collapsed="false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 customFormat="false" ht="15.75" hidden="false" customHeight="false" outlineLevel="0" collapsed="false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 customFormat="false" ht="15.75" hidden="false" customHeight="false" outlineLevel="0" collapsed="false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 customFormat="false" ht="15.75" hidden="false" customHeight="false" outlineLevel="0" collapsed="false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 customFormat="false" ht="15.75" hidden="false" customHeight="false" outlineLevel="0" collapsed="false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 customFormat="false" ht="15.75" hidden="false" customHeight="false" outlineLevel="0" collapsed="false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 customFormat="false" ht="15.75" hidden="false" customHeight="false" outlineLevel="0" collapsed="false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 customFormat="false" ht="15.75" hidden="false" customHeight="false" outlineLevel="0" collapsed="false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 customFormat="false" ht="15.75" hidden="false" customHeight="false" outlineLevel="0" collapsed="false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 customFormat="false" ht="15.75" hidden="false" customHeight="false" outlineLevel="0" collapsed="false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 customFormat="false" ht="15.75" hidden="false" customHeight="false" outlineLevel="0" collapsed="false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 customFormat="false" ht="15.75" hidden="false" customHeight="false" outlineLevel="0" collapsed="false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 customFormat="false" ht="15.75" hidden="false" customHeight="false" outlineLevel="0" collapsed="false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 customFormat="false" ht="15.75" hidden="false" customHeight="false" outlineLevel="0" collapsed="false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 customFormat="false" ht="15.75" hidden="false" customHeight="false" outlineLevel="0" collapsed="false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 customFormat="false" ht="15.75" hidden="false" customHeight="false" outlineLevel="0" collapsed="false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 customFormat="false" ht="15.75" hidden="false" customHeight="false" outlineLevel="0" collapsed="false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 customFormat="false" ht="15.75" hidden="false" customHeight="false" outlineLevel="0" collapsed="false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 customFormat="false" ht="15.75" hidden="false" customHeight="false" outlineLevel="0" collapsed="false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 customFormat="false" ht="15.75" hidden="false" customHeight="false" outlineLevel="0" collapsed="false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 customFormat="false" ht="15.75" hidden="false" customHeight="false" outlineLevel="0" collapsed="false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 customFormat="false" ht="15.75" hidden="false" customHeight="false" outlineLevel="0" collapsed="false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 customFormat="false" ht="15.75" hidden="false" customHeight="false" outlineLevel="0" collapsed="false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 customFormat="false" ht="15.75" hidden="false" customHeight="false" outlineLevel="0" collapsed="false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 customFormat="false" ht="15.75" hidden="false" customHeight="false" outlineLevel="0" collapsed="false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 customFormat="false" ht="15.75" hidden="false" customHeight="false" outlineLevel="0" collapsed="false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 customFormat="false" ht="15.75" hidden="false" customHeight="false" outlineLevel="0" collapsed="false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 customFormat="false" ht="15.75" hidden="false" customHeight="false" outlineLevel="0" collapsed="false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 customFormat="false" ht="15.75" hidden="false" customHeight="false" outlineLevel="0" collapsed="false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 customFormat="false" ht="15.75" hidden="false" customHeight="false" outlineLevel="0" collapsed="false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 customFormat="false" ht="15.75" hidden="false" customHeight="false" outlineLevel="0" collapsed="false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 customFormat="false" ht="15.75" hidden="false" customHeight="false" outlineLevel="0" collapsed="false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 customFormat="false" ht="15.75" hidden="false" customHeight="false" outlineLevel="0" collapsed="false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 customFormat="false" ht="15.75" hidden="false" customHeight="false" outlineLevel="0" collapsed="false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 customFormat="false" ht="15.75" hidden="false" customHeight="false" outlineLevel="0" collapsed="false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 customFormat="false" ht="15.75" hidden="false" customHeight="false" outlineLevel="0" collapsed="false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 customFormat="false" ht="15.75" hidden="false" customHeight="false" outlineLevel="0" collapsed="false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 customFormat="false" ht="15.75" hidden="false" customHeight="false" outlineLevel="0" collapsed="false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 customFormat="false" ht="15.75" hidden="false" customHeight="false" outlineLevel="0" collapsed="false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 customFormat="false" ht="15.75" hidden="false" customHeight="false" outlineLevel="0" collapsed="false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 customFormat="false" ht="15.75" hidden="false" customHeight="false" outlineLevel="0" collapsed="false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 customFormat="false" ht="15.75" hidden="false" customHeight="false" outlineLevel="0" collapsed="false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 customFormat="false" ht="15.75" hidden="false" customHeight="false" outlineLevel="0" collapsed="false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 customFormat="false" ht="15.75" hidden="false" customHeight="false" outlineLevel="0" collapsed="false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 customFormat="false" ht="15.75" hidden="false" customHeight="false" outlineLevel="0" collapsed="false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 customFormat="false" ht="15.75" hidden="false" customHeight="false" outlineLevel="0" collapsed="false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 customFormat="false" ht="15.75" hidden="false" customHeight="false" outlineLevel="0" collapsed="false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 customFormat="false" ht="15.75" hidden="false" customHeight="false" outlineLevel="0" collapsed="false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 customFormat="false" ht="15.75" hidden="false" customHeight="false" outlineLevel="0" collapsed="false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 customFormat="false" ht="15.75" hidden="false" customHeight="false" outlineLevel="0" collapsed="false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 customFormat="false" ht="15.75" hidden="false" customHeight="false" outlineLevel="0" collapsed="false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 customFormat="false" ht="15.75" hidden="false" customHeight="false" outlineLevel="0" collapsed="false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 customFormat="false" ht="15.75" hidden="false" customHeight="false" outlineLevel="0" collapsed="false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 customFormat="false" ht="15.75" hidden="false" customHeight="false" outlineLevel="0" collapsed="false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 customFormat="false" ht="15.75" hidden="false" customHeight="false" outlineLevel="0" collapsed="false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 customFormat="false" ht="15.75" hidden="false" customHeight="false" outlineLevel="0" collapsed="false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 customFormat="false" ht="15.75" hidden="false" customHeight="false" outlineLevel="0" collapsed="false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 customFormat="false" ht="15.75" hidden="false" customHeight="false" outlineLevel="0" collapsed="false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 customFormat="false" ht="15.75" hidden="false" customHeight="false" outlineLevel="0" collapsed="false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 customFormat="false" ht="15.75" hidden="false" customHeight="false" outlineLevel="0" collapsed="false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 customFormat="false" ht="15.75" hidden="false" customHeight="false" outlineLevel="0" collapsed="false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 customFormat="false" ht="15.75" hidden="false" customHeight="false" outlineLevel="0" collapsed="false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 customFormat="false" ht="15.75" hidden="false" customHeight="false" outlineLevel="0" collapsed="false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 customFormat="false" ht="15.75" hidden="false" customHeight="false" outlineLevel="0" collapsed="false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 customFormat="false" ht="15.75" hidden="false" customHeight="false" outlineLevel="0" collapsed="false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 customFormat="false" ht="15.75" hidden="false" customHeight="false" outlineLevel="0" collapsed="false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 customFormat="false" ht="15.75" hidden="false" customHeight="false" outlineLevel="0" collapsed="false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 customFormat="false" ht="15.75" hidden="false" customHeight="false" outlineLevel="0" collapsed="false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 customFormat="false" ht="15.75" hidden="false" customHeight="false" outlineLevel="0" collapsed="false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 customFormat="false" ht="15.75" hidden="false" customHeight="false" outlineLevel="0" collapsed="false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 customFormat="false" ht="15.75" hidden="false" customHeight="false" outlineLevel="0" collapsed="false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 customFormat="false" ht="15.75" hidden="false" customHeight="false" outlineLevel="0" collapsed="false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 customFormat="false" ht="15.75" hidden="false" customHeight="false" outlineLevel="0" collapsed="false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 customFormat="false" ht="15.75" hidden="false" customHeight="false" outlineLevel="0" collapsed="false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 customFormat="false" ht="15.75" hidden="false" customHeight="false" outlineLevel="0" collapsed="false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 customFormat="false" ht="15.75" hidden="false" customHeight="false" outlineLevel="0" collapsed="false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 customFormat="false" ht="15.75" hidden="false" customHeight="false" outlineLevel="0" collapsed="false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 customFormat="false" ht="15.75" hidden="false" customHeight="false" outlineLevel="0" collapsed="false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 customFormat="false" ht="15.75" hidden="false" customHeight="false" outlineLevel="0" collapsed="false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 customFormat="false" ht="15.75" hidden="false" customHeight="false" outlineLevel="0" collapsed="false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 customFormat="false" ht="15.75" hidden="false" customHeight="false" outlineLevel="0" collapsed="false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 customFormat="false" ht="15.75" hidden="false" customHeight="false" outlineLevel="0" collapsed="false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 customFormat="false" ht="15.75" hidden="false" customHeight="false" outlineLevel="0" collapsed="false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 customFormat="false" ht="15.75" hidden="false" customHeight="false" outlineLevel="0" collapsed="false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 customFormat="false" ht="15.75" hidden="false" customHeight="false" outlineLevel="0" collapsed="false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 customFormat="false" ht="15.75" hidden="false" customHeight="false" outlineLevel="0" collapsed="false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 customFormat="false" ht="15.75" hidden="false" customHeight="false" outlineLevel="0" collapsed="false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 customFormat="false" ht="15.75" hidden="false" customHeight="false" outlineLevel="0" collapsed="false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 customFormat="false" ht="15.75" hidden="false" customHeight="false" outlineLevel="0" collapsed="false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 customFormat="false" ht="15.75" hidden="false" customHeight="false" outlineLevel="0" collapsed="false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 customFormat="false" ht="15.75" hidden="false" customHeight="false" outlineLevel="0" collapsed="false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 customFormat="false" ht="15.75" hidden="false" customHeight="false" outlineLevel="0" collapsed="false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 customFormat="false" ht="15.75" hidden="false" customHeight="false" outlineLevel="0" collapsed="false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 customFormat="false" ht="15.75" hidden="false" customHeight="false" outlineLevel="0" collapsed="false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 customFormat="false" ht="15.75" hidden="false" customHeight="false" outlineLevel="0" collapsed="false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 customFormat="false" ht="15.75" hidden="false" customHeight="false" outlineLevel="0" collapsed="false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 customFormat="false" ht="15.75" hidden="false" customHeight="false" outlineLevel="0" collapsed="false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 customFormat="false" ht="15.75" hidden="false" customHeight="false" outlineLevel="0" collapsed="false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 customFormat="false" ht="15.75" hidden="false" customHeight="false" outlineLevel="0" collapsed="false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 customFormat="false" ht="15.75" hidden="false" customHeight="false" outlineLevel="0" collapsed="false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 customFormat="false" ht="15.75" hidden="false" customHeight="false" outlineLevel="0" collapsed="false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 customFormat="false" ht="15.75" hidden="false" customHeight="false" outlineLevel="0" collapsed="false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 customFormat="false" ht="15.75" hidden="false" customHeight="false" outlineLevel="0" collapsed="false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 customFormat="false" ht="15.75" hidden="false" customHeight="false" outlineLevel="0" collapsed="false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 customFormat="false" ht="15.75" hidden="false" customHeight="false" outlineLevel="0" collapsed="false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 customFormat="false" ht="15.75" hidden="false" customHeight="false" outlineLevel="0" collapsed="false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 customFormat="false" ht="15.75" hidden="false" customHeight="false" outlineLevel="0" collapsed="false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 customFormat="false" ht="15.75" hidden="false" customHeight="false" outlineLevel="0" collapsed="false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 customFormat="false" ht="15.75" hidden="false" customHeight="false" outlineLevel="0" collapsed="false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 customFormat="false" ht="15.75" hidden="false" customHeight="false" outlineLevel="0" collapsed="false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 customFormat="false" ht="15.75" hidden="false" customHeight="false" outlineLevel="0" collapsed="false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 customFormat="false" ht="15.75" hidden="false" customHeight="false" outlineLevel="0" collapsed="false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 customFormat="false" ht="15.75" hidden="false" customHeight="false" outlineLevel="0" collapsed="false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 customFormat="false" ht="15.75" hidden="false" customHeight="false" outlineLevel="0" collapsed="false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 customFormat="false" ht="15.75" hidden="false" customHeight="false" outlineLevel="0" collapsed="false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 customFormat="false" ht="15.75" hidden="false" customHeight="false" outlineLevel="0" collapsed="false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 customFormat="false" ht="15.75" hidden="false" customHeight="false" outlineLevel="0" collapsed="false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 customFormat="false" ht="15.75" hidden="false" customHeight="false" outlineLevel="0" collapsed="false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 customFormat="false" ht="15.75" hidden="false" customHeight="false" outlineLevel="0" collapsed="false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 customFormat="false" ht="15.75" hidden="false" customHeight="false" outlineLevel="0" collapsed="false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 customFormat="false" ht="15.75" hidden="false" customHeight="false" outlineLevel="0" collapsed="false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 customFormat="false" ht="15.75" hidden="false" customHeight="false" outlineLevel="0" collapsed="false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 customFormat="false" ht="15.75" hidden="false" customHeight="false" outlineLevel="0" collapsed="false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 customFormat="false" ht="15.75" hidden="false" customHeight="false" outlineLevel="0" collapsed="false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 customFormat="false" ht="15.75" hidden="false" customHeight="false" outlineLevel="0" collapsed="false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 customFormat="false" ht="15.75" hidden="false" customHeight="false" outlineLevel="0" collapsed="false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 customFormat="false" ht="15.75" hidden="false" customHeight="false" outlineLevel="0" collapsed="false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 customFormat="false" ht="15.75" hidden="false" customHeight="false" outlineLevel="0" collapsed="false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 customFormat="false" ht="15.75" hidden="false" customHeight="false" outlineLevel="0" collapsed="false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 customFormat="false" ht="15.75" hidden="false" customHeight="false" outlineLevel="0" collapsed="false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 customFormat="false" ht="15.75" hidden="false" customHeight="false" outlineLevel="0" collapsed="false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 customFormat="false" ht="15.75" hidden="false" customHeight="false" outlineLevel="0" collapsed="false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 customFormat="false" ht="15.75" hidden="false" customHeight="false" outlineLevel="0" collapsed="false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 customFormat="false" ht="15.75" hidden="false" customHeight="false" outlineLevel="0" collapsed="false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 customFormat="false" ht="15.75" hidden="false" customHeight="false" outlineLevel="0" collapsed="false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 customFormat="false" ht="15.75" hidden="false" customHeight="false" outlineLevel="0" collapsed="false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 customFormat="false" ht="15.75" hidden="false" customHeight="false" outlineLevel="0" collapsed="false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 customFormat="false" ht="15.75" hidden="false" customHeight="false" outlineLevel="0" collapsed="false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 customFormat="false" ht="15.75" hidden="false" customHeight="false" outlineLevel="0" collapsed="false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 customFormat="false" ht="15.75" hidden="false" customHeight="false" outlineLevel="0" collapsed="false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 customFormat="false" ht="15.75" hidden="false" customHeight="false" outlineLevel="0" collapsed="false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 customFormat="false" ht="15.75" hidden="false" customHeight="false" outlineLevel="0" collapsed="false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 customFormat="false" ht="15.75" hidden="false" customHeight="false" outlineLevel="0" collapsed="false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 customFormat="false" ht="15.75" hidden="false" customHeight="false" outlineLevel="0" collapsed="false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 customFormat="false" ht="15.75" hidden="false" customHeight="false" outlineLevel="0" collapsed="false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 customFormat="false" ht="15.75" hidden="false" customHeight="false" outlineLevel="0" collapsed="false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 customFormat="false" ht="15.75" hidden="false" customHeight="false" outlineLevel="0" collapsed="false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 customFormat="false" ht="15.75" hidden="false" customHeight="false" outlineLevel="0" collapsed="false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 customFormat="false" ht="15.75" hidden="false" customHeight="false" outlineLevel="0" collapsed="false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 customFormat="false" ht="15.75" hidden="false" customHeight="false" outlineLevel="0" collapsed="false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 customFormat="false" ht="15.75" hidden="false" customHeight="false" outlineLevel="0" collapsed="false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 customFormat="false" ht="15.75" hidden="false" customHeight="false" outlineLevel="0" collapsed="false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 customFormat="false" ht="15.75" hidden="false" customHeight="false" outlineLevel="0" collapsed="false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 customFormat="false" ht="15.75" hidden="false" customHeight="false" outlineLevel="0" collapsed="false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 customFormat="false" ht="15.75" hidden="false" customHeight="false" outlineLevel="0" collapsed="false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 customFormat="false" ht="15.75" hidden="false" customHeight="false" outlineLevel="0" collapsed="false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 customFormat="false" ht="15.75" hidden="false" customHeight="false" outlineLevel="0" collapsed="false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 customFormat="false" ht="15.75" hidden="false" customHeight="false" outlineLevel="0" collapsed="false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 customFormat="false" ht="15.75" hidden="false" customHeight="false" outlineLevel="0" collapsed="false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 customFormat="false" ht="15.75" hidden="false" customHeight="false" outlineLevel="0" collapsed="false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 customFormat="false" ht="15.75" hidden="false" customHeight="false" outlineLevel="0" collapsed="false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 customFormat="false" ht="15.75" hidden="false" customHeight="false" outlineLevel="0" collapsed="false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 customFormat="false" ht="15.75" hidden="false" customHeight="false" outlineLevel="0" collapsed="false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 customFormat="false" ht="15.75" hidden="false" customHeight="false" outlineLevel="0" collapsed="false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 customFormat="false" ht="15.75" hidden="false" customHeight="false" outlineLevel="0" collapsed="false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 customFormat="false" ht="15.75" hidden="false" customHeight="false" outlineLevel="0" collapsed="false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 customFormat="false" ht="15.75" hidden="false" customHeight="false" outlineLevel="0" collapsed="false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 customFormat="false" ht="15.75" hidden="false" customHeight="false" outlineLevel="0" collapsed="false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 customFormat="false" ht="15.75" hidden="false" customHeight="false" outlineLevel="0" collapsed="false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 customFormat="false" ht="15.75" hidden="false" customHeight="false" outlineLevel="0" collapsed="false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 customFormat="false" ht="15.75" hidden="false" customHeight="false" outlineLevel="0" collapsed="false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 customFormat="false" ht="15.75" hidden="false" customHeight="false" outlineLevel="0" collapsed="false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 customFormat="false" ht="15.75" hidden="false" customHeight="false" outlineLevel="0" collapsed="false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 customFormat="false" ht="15.75" hidden="false" customHeight="false" outlineLevel="0" collapsed="false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 customFormat="false" ht="15.75" hidden="false" customHeight="false" outlineLevel="0" collapsed="false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 customFormat="false" ht="15.75" hidden="false" customHeight="false" outlineLevel="0" collapsed="false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 customFormat="false" ht="15.75" hidden="false" customHeight="false" outlineLevel="0" collapsed="false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 customFormat="false" ht="15.75" hidden="false" customHeight="false" outlineLevel="0" collapsed="false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 customFormat="false" ht="15.75" hidden="false" customHeight="false" outlineLevel="0" collapsed="false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 customFormat="false" ht="15.75" hidden="false" customHeight="false" outlineLevel="0" collapsed="false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 customFormat="false" ht="15.75" hidden="false" customHeight="false" outlineLevel="0" collapsed="false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 customFormat="false" ht="15.75" hidden="false" customHeight="false" outlineLevel="0" collapsed="false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 customFormat="false" ht="15.75" hidden="false" customHeight="false" outlineLevel="0" collapsed="false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 customFormat="false" ht="15.75" hidden="false" customHeight="false" outlineLevel="0" collapsed="false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 customFormat="false" ht="15.75" hidden="false" customHeight="false" outlineLevel="0" collapsed="false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 customFormat="false" ht="15.75" hidden="false" customHeight="false" outlineLevel="0" collapsed="false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 customFormat="false" ht="15.75" hidden="false" customHeight="false" outlineLevel="0" collapsed="false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 customFormat="false" ht="15.75" hidden="false" customHeight="false" outlineLevel="0" collapsed="false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 customFormat="false" ht="15.75" hidden="false" customHeight="false" outlineLevel="0" collapsed="false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 customFormat="false" ht="15.75" hidden="false" customHeight="false" outlineLevel="0" collapsed="false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 customFormat="false" ht="15.75" hidden="false" customHeight="false" outlineLevel="0" collapsed="false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 customFormat="false" ht="15.75" hidden="false" customHeight="false" outlineLevel="0" collapsed="false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 customFormat="false" ht="15.75" hidden="false" customHeight="false" outlineLevel="0" collapsed="false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 customFormat="false" ht="15.75" hidden="false" customHeight="false" outlineLevel="0" collapsed="false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 customFormat="false" ht="15.75" hidden="false" customHeight="false" outlineLevel="0" collapsed="false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 customFormat="false" ht="15.75" hidden="false" customHeight="false" outlineLevel="0" collapsed="false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 customFormat="false" ht="15.75" hidden="false" customHeight="false" outlineLevel="0" collapsed="false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 customFormat="false" ht="15.75" hidden="false" customHeight="false" outlineLevel="0" collapsed="false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 customFormat="false" ht="15.75" hidden="false" customHeight="false" outlineLevel="0" collapsed="false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 customFormat="false" ht="15.75" hidden="false" customHeight="false" outlineLevel="0" collapsed="false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 customFormat="false" ht="15.75" hidden="false" customHeight="false" outlineLevel="0" collapsed="false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 customFormat="false" ht="15.75" hidden="false" customHeight="false" outlineLevel="0" collapsed="false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 customFormat="false" ht="15.75" hidden="false" customHeight="false" outlineLevel="0" collapsed="false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 customFormat="false" ht="15.75" hidden="false" customHeight="false" outlineLevel="0" collapsed="false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 customFormat="false" ht="15.75" hidden="false" customHeight="false" outlineLevel="0" collapsed="false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 customFormat="false" ht="15.75" hidden="false" customHeight="false" outlineLevel="0" collapsed="false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 customFormat="false" ht="15.75" hidden="false" customHeight="false" outlineLevel="0" collapsed="false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 customFormat="false" ht="15.75" hidden="false" customHeight="false" outlineLevel="0" collapsed="false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 customFormat="false" ht="15.75" hidden="false" customHeight="false" outlineLevel="0" collapsed="false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 customFormat="false" ht="15.75" hidden="false" customHeight="false" outlineLevel="0" collapsed="false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 customFormat="false" ht="15.75" hidden="false" customHeight="false" outlineLevel="0" collapsed="false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 customFormat="false" ht="15.75" hidden="false" customHeight="false" outlineLevel="0" collapsed="false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 customFormat="false" ht="15.75" hidden="false" customHeight="false" outlineLevel="0" collapsed="false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 customFormat="false" ht="15.75" hidden="false" customHeight="false" outlineLevel="0" collapsed="false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 customFormat="false" ht="15.75" hidden="false" customHeight="false" outlineLevel="0" collapsed="false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 customFormat="false" ht="15.75" hidden="false" customHeight="false" outlineLevel="0" collapsed="false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 customFormat="false" ht="15.75" hidden="false" customHeight="false" outlineLevel="0" collapsed="false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 customFormat="false" ht="15.75" hidden="false" customHeight="false" outlineLevel="0" collapsed="false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 customFormat="false" ht="15.75" hidden="false" customHeight="false" outlineLevel="0" collapsed="false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 customFormat="false" ht="15.75" hidden="false" customHeight="false" outlineLevel="0" collapsed="false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 customFormat="false" ht="15.75" hidden="false" customHeight="false" outlineLevel="0" collapsed="false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 customFormat="false" ht="15.75" hidden="false" customHeight="false" outlineLevel="0" collapsed="false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 customFormat="false" ht="15.75" hidden="false" customHeight="false" outlineLevel="0" collapsed="false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 customFormat="false" ht="15.75" hidden="false" customHeight="false" outlineLevel="0" collapsed="false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 customFormat="false" ht="15.75" hidden="false" customHeight="false" outlineLevel="0" collapsed="false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 customFormat="false" ht="15.75" hidden="false" customHeight="false" outlineLevel="0" collapsed="false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 customFormat="false" ht="15.75" hidden="false" customHeight="false" outlineLevel="0" collapsed="false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 customFormat="false" ht="15.75" hidden="false" customHeight="false" outlineLevel="0" collapsed="false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 customFormat="false" ht="15.75" hidden="false" customHeight="false" outlineLevel="0" collapsed="false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 customFormat="false" ht="15.75" hidden="false" customHeight="false" outlineLevel="0" collapsed="false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 customFormat="false" ht="15.75" hidden="false" customHeight="false" outlineLevel="0" collapsed="false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 customFormat="false" ht="15.75" hidden="false" customHeight="false" outlineLevel="0" collapsed="false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 customFormat="false" ht="15.75" hidden="false" customHeight="false" outlineLevel="0" collapsed="false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 customFormat="false" ht="15.75" hidden="false" customHeight="false" outlineLevel="0" collapsed="false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 customFormat="false" ht="15.75" hidden="false" customHeight="false" outlineLevel="0" collapsed="false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 customFormat="false" ht="15.75" hidden="false" customHeight="false" outlineLevel="0" collapsed="false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 customFormat="false" ht="15.75" hidden="false" customHeight="false" outlineLevel="0" collapsed="false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 customFormat="false" ht="15.75" hidden="false" customHeight="false" outlineLevel="0" collapsed="false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 customFormat="false" ht="15.75" hidden="false" customHeight="false" outlineLevel="0" collapsed="false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 customFormat="false" ht="15.75" hidden="false" customHeight="false" outlineLevel="0" collapsed="false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 customFormat="false" ht="15.75" hidden="false" customHeight="false" outlineLevel="0" collapsed="false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 customFormat="false" ht="15.75" hidden="false" customHeight="false" outlineLevel="0" collapsed="false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 customFormat="false" ht="15.75" hidden="false" customHeight="false" outlineLevel="0" collapsed="false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 customFormat="false" ht="15.75" hidden="false" customHeight="false" outlineLevel="0" collapsed="false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 customFormat="false" ht="15.75" hidden="false" customHeight="false" outlineLevel="0" collapsed="false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 customFormat="false" ht="15.75" hidden="false" customHeight="false" outlineLevel="0" collapsed="false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 customFormat="false" ht="15.75" hidden="false" customHeight="false" outlineLevel="0" collapsed="false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 customFormat="false" ht="15.75" hidden="false" customHeight="false" outlineLevel="0" collapsed="false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 customFormat="false" ht="15.75" hidden="false" customHeight="false" outlineLevel="0" collapsed="false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 customFormat="false" ht="15.75" hidden="false" customHeight="false" outlineLevel="0" collapsed="false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 customFormat="false" ht="15.75" hidden="false" customHeight="false" outlineLevel="0" collapsed="false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 customFormat="false" ht="15.75" hidden="false" customHeight="false" outlineLevel="0" collapsed="false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 customFormat="false" ht="15.75" hidden="false" customHeight="false" outlineLevel="0" collapsed="false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 customFormat="false" ht="15.75" hidden="false" customHeight="false" outlineLevel="0" collapsed="false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 customFormat="false" ht="15.75" hidden="false" customHeight="false" outlineLevel="0" collapsed="false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 customFormat="false" ht="15.75" hidden="false" customHeight="false" outlineLevel="0" collapsed="false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 customFormat="false" ht="15.75" hidden="false" customHeight="false" outlineLevel="0" collapsed="false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 customFormat="false" ht="15.75" hidden="false" customHeight="false" outlineLevel="0" collapsed="false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 customFormat="false" ht="15.75" hidden="false" customHeight="false" outlineLevel="0" collapsed="false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 customFormat="false" ht="15.75" hidden="false" customHeight="false" outlineLevel="0" collapsed="false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 customFormat="false" ht="15.75" hidden="false" customHeight="false" outlineLevel="0" collapsed="false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 customFormat="false" ht="15.75" hidden="false" customHeight="false" outlineLevel="0" collapsed="false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 customFormat="false" ht="15.75" hidden="false" customHeight="false" outlineLevel="0" collapsed="false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 customFormat="false" ht="15.75" hidden="false" customHeight="false" outlineLevel="0" collapsed="false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 customFormat="false" ht="15.75" hidden="false" customHeight="false" outlineLevel="0" collapsed="false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 customFormat="false" ht="15.75" hidden="false" customHeight="false" outlineLevel="0" collapsed="false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 customFormat="false" ht="15.75" hidden="false" customHeight="false" outlineLevel="0" collapsed="false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 customFormat="false" ht="15.75" hidden="false" customHeight="false" outlineLevel="0" collapsed="false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 customFormat="false" ht="15.75" hidden="false" customHeight="false" outlineLevel="0" collapsed="false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 customFormat="false" ht="15.75" hidden="false" customHeight="false" outlineLevel="0" collapsed="false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 customFormat="false" ht="15.75" hidden="false" customHeight="false" outlineLevel="0" collapsed="false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 customFormat="false" ht="15.75" hidden="false" customHeight="false" outlineLevel="0" collapsed="false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 customFormat="false" ht="15.75" hidden="false" customHeight="false" outlineLevel="0" collapsed="false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 customFormat="false" ht="15.75" hidden="false" customHeight="false" outlineLevel="0" collapsed="false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 customFormat="false" ht="15.75" hidden="false" customHeight="false" outlineLevel="0" collapsed="false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 customFormat="false" ht="15.75" hidden="false" customHeight="false" outlineLevel="0" collapsed="false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 customFormat="false" ht="15.75" hidden="false" customHeight="false" outlineLevel="0" collapsed="false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 customFormat="false" ht="15.75" hidden="false" customHeight="false" outlineLevel="0" collapsed="false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 customFormat="false" ht="15.75" hidden="false" customHeight="false" outlineLevel="0" collapsed="false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 customFormat="false" ht="15.75" hidden="false" customHeight="false" outlineLevel="0" collapsed="false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 customFormat="false" ht="15.75" hidden="false" customHeight="false" outlineLevel="0" collapsed="false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 customFormat="false" ht="15.75" hidden="false" customHeight="false" outlineLevel="0" collapsed="false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 customFormat="false" ht="15.75" hidden="false" customHeight="false" outlineLevel="0" collapsed="false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 customFormat="false" ht="15.75" hidden="false" customHeight="false" outlineLevel="0" collapsed="false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 customFormat="false" ht="15.75" hidden="false" customHeight="false" outlineLevel="0" collapsed="false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 customFormat="false" ht="15.75" hidden="false" customHeight="false" outlineLevel="0" collapsed="false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 customFormat="false" ht="15.75" hidden="false" customHeight="false" outlineLevel="0" collapsed="false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 customFormat="false" ht="15.75" hidden="false" customHeight="false" outlineLevel="0" collapsed="false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 customFormat="false" ht="15.75" hidden="false" customHeight="false" outlineLevel="0" collapsed="false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 customFormat="false" ht="15.75" hidden="false" customHeight="false" outlineLevel="0" collapsed="false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 customFormat="false" ht="15.75" hidden="false" customHeight="false" outlineLevel="0" collapsed="false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 customFormat="false" ht="15.75" hidden="false" customHeight="false" outlineLevel="0" collapsed="false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 customFormat="false" ht="15.75" hidden="false" customHeight="false" outlineLevel="0" collapsed="false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 customFormat="false" ht="15.75" hidden="false" customHeight="false" outlineLevel="0" collapsed="false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 customFormat="false" ht="15.75" hidden="false" customHeight="false" outlineLevel="0" collapsed="false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 customFormat="false" ht="15.75" hidden="false" customHeight="false" outlineLevel="0" collapsed="false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 customFormat="false" ht="15.75" hidden="false" customHeight="false" outlineLevel="0" collapsed="false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 customFormat="false" ht="15.75" hidden="false" customHeight="false" outlineLevel="0" collapsed="false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 customFormat="false" ht="15.75" hidden="false" customHeight="false" outlineLevel="0" collapsed="false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 customFormat="false" ht="15.75" hidden="false" customHeight="false" outlineLevel="0" collapsed="false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 customFormat="false" ht="15.75" hidden="false" customHeight="false" outlineLevel="0" collapsed="false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 customFormat="false" ht="15.75" hidden="false" customHeight="false" outlineLevel="0" collapsed="false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 customFormat="false" ht="15.75" hidden="false" customHeight="false" outlineLevel="0" collapsed="false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 customFormat="false" ht="15.75" hidden="false" customHeight="false" outlineLevel="0" collapsed="false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 customFormat="false" ht="15.75" hidden="false" customHeight="false" outlineLevel="0" collapsed="false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 customFormat="false" ht="15.75" hidden="false" customHeight="false" outlineLevel="0" collapsed="false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 customFormat="false" ht="15.75" hidden="false" customHeight="false" outlineLevel="0" collapsed="false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 customFormat="false" ht="15.75" hidden="false" customHeight="false" outlineLevel="0" collapsed="false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 customFormat="false" ht="15.75" hidden="false" customHeight="false" outlineLevel="0" collapsed="false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 customFormat="false" ht="15.75" hidden="false" customHeight="false" outlineLevel="0" collapsed="false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 customFormat="false" ht="15.75" hidden="false" customHeight="false" outlineLevel="0" collapsed="false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 customFormat="false" ht="15.75" hidden="false" customHeight="false" outlineLevel="0" collapsed="false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 customFormat="false" ht="15.75" hidden="false" customHeight="false" outlineLevel="0" collapsed="false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 customFormat="false" ht="15.75" hidden="false" customHeight="false" outlineLevel="0" collapsed="false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 customFormat="false" ht="15.75" hidden="false" customHeight="false" outlineLevel="0" collapsed="false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 customFormat="false" ht="15.75" hidden="false" customHeight="false" outlineLevel="0" collapsed="false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 customFormat="false" ht="15.75" hidden="false" customHeight="false" outlineLevel="0" collapsed="false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 customFormat="false" ht="15.75" hidden="false" customHeight="false" outlineLevel="0" collapsed="false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 customFormat="false" ht="15.75" hidden="false" customHeight="false" outlineLevel="0" collapsed="false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 customFormat="false" ht="15.75" hidden="false" customHeight="false" outlineLevel="0" collapsed="false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 customFormat="false" ht="15.75" hidden="false" customHeight="false" outlineLevel="0" collapsed="false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 customFormat="false" ht="15.75" hidden="false" customHeight="false" outlineLevel="0" collapsed="false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 customFormat="false" ht="15.75" hidden="false" customHeight="false" outlineLevel="0" collapsed="false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 customFormat="false" ht="15.75" hidden="false" customHeight="false" outlineLevel="0" collapsed="false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 customFormat="false" ht="15.75" hidden="false" customHeight="false" outlineLevel="0" collapsed="false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 customFormat="false" ht="15.75" hidden="false" customHeight="false" outlineLevel="0" collapsed="false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 customFormat="false" ht="15.75" hidden="false" customHeight="false" outlineLevel="0" collapsed="false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 customFormat="false" ht="15.75" hidden="false" customHeight="false" outlineLevel="0" collapsed="false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 customFormat="false" ht="15.75" hidden="false" customHeight="false" outlineLevel="0" collapsed="false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 customFormat="false" ht="15.75" hidden="false" customHeight="false" outlineLevel="0" collapsed="false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 customFormat="false" ht="15.75" hidden="false" customHeight="false" outlineLevel="0" collapsed="false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 customFormat="false" ht="15.75" hidden="false" customHeight="false" outlineLevel="0" collapsed="false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 customFormat="false" ht="15.75" hidden="false" customHeight="false" outlineLevel="0" collapsed="false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 customFormat="false" ht="15.75" hidden="false" customHeight="false" outlineLevel="0" collapsed="false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 customFormat="false" ht="15.75" hidden="false" customHeight="false" outlineLevel="0" collapsed="false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 customFormat="false" ht="15.75" hidden="false" customHeight="false" outlineLevel="0" collapsed="false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 customFormat="false" ht="15.75" hidden="false" customHeight="false" outlineLevel="0" collapsed="false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 customFormat="false" ht="15.75" hidden="false" customHeight="false" outlineLevel="0" collapsed="false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 customFormat="false" ht="15.75" hidden="false" customHeight="false" outlineLevel="0" collapsed="false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 customFormat="false" ht="15.75" hidden="false" customHeight="false" outlineLevel="0" collapsed="false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 customFormat="false" ht="15.75" hidden="false" customHeight="false" outlineLevel="0" collapsed="false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 customFormat="false" ht="15.75" hidden="false" customHeight="false" outlineLevel="0" collapsed="false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 customFormat="false" ht="15.75" hidden="false" customHeight="false" outlineLevel="0" collapsed="false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 customFormat="false" ht="15.75" hidden="false" customHeight="false" outlineLevel="0" collapsed="false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 customFormat="false" ht="15.75" hidden="false" customHeight="false" outlineLevel="0" collapsed="false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 customFormat="false" ht="15.75" hidden="false" customHeight="false" outlineLevel="0" collapsed="false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 customFormat="false" ht="15.75" hidden="false" customHeight="false" outlineLevel="0" collapsed="false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 customFormat="false" ht="15.75" hidden="false" customHeight="false" outlineLevel="0" collapsed="false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 customFormat="false" ht="15.75" hidden="false" customHeight="false" outlineLevel="0" collapsed="false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 customFormat="false" ht="15.75" hidden="false" customHeight="false" outlineLevel="0" collapsed="false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 customFormat="false" ht="15.75" hidden="false" customHeight="false" outlineLevel="0" collapsed="false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 customFormat="false" ht="15.75" hidden="false" customHeight="false" outlineLevel="0" collapsed="false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 customFormat="false" ht="15.75" hidden="false" customHeight="false" outlineLevel="0" collapsed="false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 customFormat="false" ht="15.75" hidden="false" customHeight="false" outlineLevel="0" collapsed="false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 customFormat="false" ht="15.75" hidden="false" customHeight="false" outlineLevel="0" collapsed="false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 customFormat="false" ht="15.75" hidden="false" customHeight="false" outlineLevel="0" collapsed="false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 customFormat="false" ht="15.75" hidden="false" customHeight="false" outlineLevel="0" collapsed="false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 customFormat="false" ht="15.75" hidden="false" customHeight="false" outlineLevel="0" collapsed="false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 customFormat="false" ht="15.75" hidden="false" customHeight="false" outlineLevel="0" collapsed="false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 customFormat="false" ht="15.75" hidden="false" customHeight="false" outlineLevel="0" collapsed="false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 customFormat="false" ht="15.75" hidden="false" customHeight="false" outlineLevel="0" collapsed="false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 customFormat="false" ht="15.75" hidden="false" customHeight="false" outlineLevel="0" collapsed="false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 customFormat="false" ht="15.75" hidden="false" customHeight="false" outlineLevel="0" collapsed="false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 customFormat="false" ht="15.75" hidden="false" customHeight="false" outlineLevel="0" collapsed="false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 customFormat="false" ht="15.75" hidden="false" customHeight="false" outlineLevel="0" collapsed="false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 customFormat="false" ht="15.75" hidden="false" customHeight="false" outlineLevel="0" collapsed="false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 customFormat="false" ht="15.75" hidden="false" customHeight="false" outlineLevel="0" collapsed="false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 customFormat="false" ht="15.75" hidden="false" customHeight="false" outlineLevel="0" collapsed="false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 customFormat="false" ht="15.75" hidden="false" customHeight="false" outlineLevel="0" collapsed="false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 customFormat="false" ht="15.75" hidden="false" customHeight="false" outlineLevel="0" collapsed="false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 customFormat="false" ht="15.75" hidden="false" customHeight="false" outlineLevel="0" collapsed="false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 customFormat="false" ht="15.75" hidden="false" customHeight="false" outlineLevel="0" collapsed="false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 customFormat="false" ht="15.75" hidden="false" customHeight="false" outlineLevel="0" collapsed="false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 customFormat="false" ht="15.75" hidden="false" customHeight="false" outlineLevel="0" collapsed="false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 customFormat="false" ht="15.75" hidden="false" customHeight="false" outlineLevel="0" collapsed="false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 customFormat="false" ht="15.75" hidden="false" customHeight="false" outlineLevel="0" collapsed="false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 customFormat="false" ht="15.75" hidden="false" customHeight="false" outlineLevel="0" collapsed="false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 customFormat="false" ht="15.75" hidden="false" customHeight="false" outlineLevel="0" collapsed="false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 customFormat="false" ht="15.75" hidden="false" customHeight="false" outlineLevel="0" collapsed="false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 customFormat="false" ht="15.75" hidden="false" customHeight="false" outlineLevel="0" collapsed="false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 customFormat="false" ht="15.75" hidden="false" customHeight="false" outlineLevel="0" collapsed="false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 customFormat="false" ht="15.75" hidden="false" customHeight="false" outlineLevel="0" collapsed="false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 customFormat="false" ht="15.75" hidden="false" customHeight="false" outlineLevel="0" collapsed="false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 customFormat="false" ht="15.75" hidden="false" customHeight="false" outlineLevel="0" collapsed="false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 customFormat="false" ht="15.75" hidden="false" customHeight="false" outlineLevel="0" collapsed="false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 customFormat="false" ht="15.75" hidden="false" customHeight="false" outlineLevel="0" collapsed="false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 customFormat="false" ht="15.75" hidden="false" customHeight="false" outlineLevel="0" collapsed="false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 customFormat="false" ht="15.75" hidden="false" customHeight="false" outlineLevel="0" collapsed="false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 customFormat="false" ht="15.75" hidden="false" customHeight="false" outlineLevel="0" collapsed="false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 customFormat="false" ht="15.75" hidden="false" customHeight="false" outlineLevel="0" collapsed="false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 customFormat="false" ht="15.75" hidden="false" customHeight="false" outlineLevel="0" collapsed="false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 customFormat="false" ht="15.75" hidden="false" customHeight="false" outlineLevel="0" collapsed="false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 customFormat="false" ht="15.75" hidden="false" customHeight="false" outlineLevel="0" collapsed="false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 customFormat="false" ht="15.75" hidden="false" customHeight="false" outlineLevel="0" collapsed="false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 customFormat="false" ht="15.75" hidden="false" customHeight="false" outlineLevel="0" collapsed="false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 customFormat="false" ht="15.75" hidden="false" customHeight="false" outlineLevel="0" collapsed="false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 customFormat="false" ht="15.75" hidden="false" customHeight="false" outlineLevel="0" collapsed="false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 customFormat="false" ht="15.75" hidden="false" customHeight="false" outlineLevel="0" collapsed="false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 customFormat="false" ht="15.75" hidden="false" customHeight="false" outlineLevel="0" collapsed="false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 customFormat="false" ht="15.75" hidden="false" customHeight="false" outlineLevel="0" collapsed="false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 customFormat="false" ht="15.75" hidden="false" customHeight="false" outlineLevel="0" collapsed="false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 customFormat="false" ht="15.75" hidden="false" customHeight="false" outlineLevel="0" collapsed="false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 customFormat="false" ht="15.75" hidden="false" customHeight="false" outlineLevel="0" collapsed="false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 customFormat="false" ht="15.75" hidden="false" customHeight="false" outlineLevel="0" collapsed="false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 customFormat="false" ht="15.75" hidden="false" customHeight="false" outlineLevel="0" collapsed="false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 customFormat="false" ht="15.75" hidden="false" customHeight="false" outlineLevel="0" collapsed="false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 customFormat="false" ht="15.75" hidden="false" customHeight="false" outlineLevel="0" collapsed="false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 customFormat="false" ht="15.75" hidden="false" customHeight="false" outlineLevel="0" collapsed="false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 customFormat="false" ht="15.75" hidden="false" customHeight="false" outlineLevel="0" collapsed="false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 customFormat="false" ht="15.75" hidden="false" customHeight="false" outlineLevel="0" collapsed="false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 customFormat="false" ht="15.75" hidden="false" customHeight="false" outlineLevel="0" collapsed="false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 customFormat="false" ht="15.75" hidden="false" customHeight="false" outlineLevel="0" collapsed="false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 customFormat="false" ht="15.75" hidden="false" customHeight="false" outlineLevel="0" collapsed="false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 customFormat="false" ht="15.75" hidden="false" customHeight="false" outlineLevel="0" collapsed="false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 customFormat="false" ht="15.75" hidden="false" customHeight="false" outlineLevel="0" collapsed="false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 customFormat="false" ht="15.75" hidden="false" customHeight="false" outlineLevel="0" collapsed="false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 customFormat="false" ht="15.75" hidden="false" customHeight="false" outlineLevel="0" collapsed="false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 customFormat="false" ht="15.75" hidden="false" customHeight="false" outlineLevel="0" collapsed="false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 customFormat="false" ht="15.75" hidden="false" customHeight="false" outlineLevel="0" collapsed="false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 customFormat="false" ht="15.75" hidden="false" customHeight="false" outlineLevel="0" collapsed="false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 customFormat="false" ht="15.75" hidden="false" customHeight="false" outlineLevel="0" collapsed="false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 customFormat="false" ht="15.75" hidden="false" customHeight="false" outlineLevel="0" collapsed="false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 customFormat="false" ht="15.75" hidden="false" customHeight="false" outlineLevel="0" collapsed="false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 customFormat="false" ht="15.75" hidden="false" customHeight="false" outlineLevel="0" collapsed="false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 customFormat="false" ht="15.75" hidden="false" customHeight="false" outlineLevel="0" collapsed="false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 customFormat="false" ht="15.75" hidden="false" customHeight="false" outlineLevel="0" collapsed="false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 customFormat="false" ht="15.75" hidden="false" customHeight="false" outlineLevel="0" collapsed="false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 customFormat="false" ht="15.75" hidden="false" customHeight="false" outlineLevel="0" collapsed="false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 customFormat="false" ht="15.75" hidden="false" customHeight="false" outlineLevel="0" collapsed="false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 customFormat="false" ht="15.75" hidden="false" customHeight="false" outlineLevel="0" collapsed="false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 customFormat="false" ht="15.75" hidden="false" customHeight="false" outlineLevel="0" collapsed="false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 customFormat="false" ht="15.75" hidden="false" customHeight="false" outlineLevel="0" collapsed="false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customFormat="false" ht="15.75" hidden="false" customHeight="false" outlineLevel="0" collapsed="false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 customFormat="false" ht="15.75" hidden="false" customHeight="false" outlineLevel="0" collapsed="false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 customFormat="false" ht="15.75" hidden="false" customHeight="false" outlineLevel="0" collapsed="false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 customFormat="false" ht="15.75" hidden="false" customHeight="false" outlineLevel="0" collapsed="false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 customFormat="false" ht="15.75" hidden="false" customHeight="false" outlineLevel="0" collapsed="false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 customFormat="false" ht="15.75" hidden="false" customHeight="false" outlineLevel="0" collapsed="false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 customFormat="false" ht="15.75" hidden="false" customHeight="false" outlineLevel="0" collapsed="false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 customFormat="false" ht="15.75" hidden="false" customHeight="false" outlineLevel="0" collapsed="false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 customFormat="false" ht="15.75" hidden="false" customHeight="false" outlineLevel="0" collapsed="false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 customFormat="false" ht="15.75" hidden="false" customHeight="false" outlineLevel="0" collapsed="false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 customFormat="false" ht="15.75" hidden="false" customHeight="false" outlineLevel="0" collapsed="false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 customFormat="false" ht="15.75" hidden="false" customHeight="false" outlineLevel="0" collapsed="false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 customFormat="false" ht="15.75" hidden="false" customHeight="false" outlineLevel="0" collapsed="false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 customFormat="false" ht="15.75" hidden="false" customHeight="false" outlineLevel="0" collapsed="false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 customFormat="false" ht="15.75" hidden="false" customHeight="false" outlineLevel="0" collapsed="false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 customFormat="false" ht="15.75" hidden="false" customHeight="false" outlineLevel="0" collapsed="false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 customFormat="false" ht="15.75" hidden="false" customHeight="false" outlineLevel="0" collapsed="false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 customFormat="false" ht="15.75" hidden="false" customHeight="false" outlineLevel="0" collapsed="false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 customFormat="false" ht="15.75" hidden="false" customHeight="false" outlineLevel="0" collapsed="false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 customFormat="false" ht="15.75" hidden="false" customHeight="false" outlineLevel="0" collapsed="false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 customFormat="false" ht="15.75" hidden="false" customHeight="false" outlineLevel="0" collapsed="false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 customFormat="false" ht="15.75" hidden="false" customHeight="false" outlineLevel="0" collapsed="false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 customFormat="false" ht="15.75" hidden="false" customHeight="false" outlineLevel="0" collapsed="false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 customFormat="false" ht="15.75" hidden="false" customHeight="false" outlineLevel="0" collapsed="false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 customFormat="false" ht="15.75" hidden="false" customHeight="false" outlineLevel="0" collapsed="false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 customFormat="false" ht="15.75" hidden="false" customHeight="false" outlineLevel="0" collapsed="false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 customFormat="false" ht="15.75" hidden="false" customHeight="false" outlineLevel="0" collapsed="false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 customFormat="false" ht="15.75" hidden="false" customHeight="false" outlineLevel="0" collapsed="false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  <row r="893" customFormat="false" ht="15.75" hidden="false" customHeight="false" outlineLevel="0" collapsed="false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</row>
    <row r="894" customFormat="false" ht="15.75" hidden="false" customHeight="false" outlineLevel="0" collapsed="false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</row>
    <row r="895" customFormat="false" ht="15.75" hidden="false" customHeight="false" outlineLevel="0" collapsed="false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</row>
    <row r="896" customFormat="false" ht="15.75" hidden="false" customHeight="false" outlineLevel="0" collapsed="false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</row>
    <row r="897" customFormat="false" ht="15.75" hidden="false" customHeight="false" outlineLevel="0" collapsed="false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</row>
    <row r="898" customFormat="false" ht="15.75" hidden="false" customHeight="false" outlineLevel="0" collapsed="false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</row>
    <row r="899" customFormat="false" ht="15.75" hidden="false" customHeight="false" outlineLevel="0" collapsed="false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</row>
    <row r="900" customFormat="false" ht="15.75" hidden="false" customHeight="false" outlineLevel="0" collapsed="false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</row>
    <row r="901" customFormat="false" ht="15.75" hidden="false" customHeight="false" outlineLevel="0" collapsed="false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</row>
    <row r="902" customFormat="false" ht="15.75" hidden="false" customHeight="false" outlineLevel="0" collapsed="false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</row>
    <row r="903" customFormat="false" ht="15.75" hidden="false" customHeight="false" outlineLevel="0" collapsed="false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</row>
    <row r="904" customFormat="false" ht="15.75" hidden="false" customHeight="false" outlineLevel="0" collapsed="false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</row>
    <row r="905" customFormat="false" ht="15.75" hidden="false" customHeight="false" outlineLevel="0" collapsed="false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</row>
    <row r="906" customFormat="false" ht="15.75" hidden="false" customHeight="false" outlineLevel="0" collapsed="false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</row>
    <row r="907" customFormat="false" ht="15.75" hidden="false" customHeight="false" outlineLevel="0" collapsed="false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</row>
    <row r="908" customFormat="false" ht="15.75" hidden="false" customHeight="false" outlineLevel="0" collapsed="false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</row>
    <row r="909" customFormat="false" ht="15.75" hidden="false" customHeight="false" outlineLevel="0" collapsed="false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</row>
    <row r="910" customFormat="false" ht="15.75" hidden="false" customHeight="false" outlineLevel="0" collapsed="false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</row>
    <row r="911" customFormat="false" ht="15.75" hidden="false" customHeight="false" outlineLevel="0" collapsed="false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</row>
    <row r="912" customFormat="false" ht="15.75" hidden="false" customHeight="false" outlineLevel="0" collapsed="false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</row>
    <row r="913" customFormat="false" ht="15.75" hidden="false" customHeight="false" outlineLevel="0" collapsed="false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</row>
    <row r="914" customFormat="false" ht="15.75" hidden="false" customHeight="false" outlineLevel="0" collapsed="false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</row>
    <row r="915" customFormat="false" ht="15.75" hidden="false" customHeight="false" outlineLevel="0" collapsed="false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</row>
    <row r="916" customFormat="false" ht="15.75" hidden="false" customHeight="false" outlineLevel="0" collapsed="false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</row>
    <row r="917" customFormat="false" ht="15.75" hidden="false" customHeight="false" outlineLevel="0" collapsed="false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</row>
    <row r="918" customFormat="false" ht="15.75" hidden="false" customHeight="false" outlineLevel="0" collapsed="false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</row>
    <row r="919" customFormat="false" ht="15.75" hidden="false" customHeight="false" outlineLevel="0" collapsed="false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</row>
    <row r="920" customFormat="false" ht="15.75" hidden="false" customHeight="false" outlineLevel="0" collapsed="false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</row>
    <row r="921" customFormat="false" ht="15.75" hidden="false" customHeight="false" outlineLevel="0" collapsed="false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</row>
    <row r="922" customFormat="false" ht="15.75" hidden="false" customHeight="false" outlineLevel="0" collapsed="false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</row>
    <row r="923" customFormat="false" ht="15.75" hidden="false" customHeight="false" outlineLevel="0" collapsed="false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</row>
    <row r="924" customFormat="false" ht="15.75" hidden="false" customHeight="false" outlineLevel="0" collapsed="false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</row>
    <row r="925" customFormat="false" ht="15.75" hidden="false" customHeight="false" outlineLevel="0" collapsed="false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</row>
    <row r="926" customFormat="false" ht="15.75" hidden="false" customHeight="false" outlineLevel="0" collapsed="false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</row>
    <row r="927" customFormat="false" ht="15.75" hidden="false" customHeight="false" outlineLevel="0" collapsed="false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</row>
    <row r="928" customFormat="false" ht="15.75" hidden="false" customHeight="false" outlineLevel="0" collapsed="false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</row>
    <row r="929" customFormat="false" ht="15.75" hidden="false" customHeight="false" outlineLevel="0" collapsed="false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</row>
    <row r="930" customFormat="false" ht="15.75" hidden="false" customHeight="false" outlineLevel="0" collapsed="false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</row>
    <row r="931" customFormat="false" ht="15.75" hidden="false" customHeight="false" outlineLevel="0" collapsed="false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</row>
    <row r="932" customFormat="false" ht="15.75" hidden="false" customHeight="false" outlineLevel="0" collapsed="false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</row>
    <row r="933" customFormat="false" ht="15.75" hidden="false" customHeight="false" outlineLevel="0" collapsed="false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</row>
    <row r="934" customFormat="false" ht="15.75" hidden="false" customHeight="false" outlineLevel="0" collapsed="false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</row>
    <row r="935" customFormat="false" ht="15.75" hidden="false" customHeight="false" outlineLevel="0" collapsed="false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</row>
    <row r="936" customFormat="false" ht="15.75" hidden="false" customHeight="false" outlineLevel="0" collapsed="false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</row>
    <row r="937" customFormat="false" ht="15.75" hidden="false" customHeight="false" outlineLevel="0" collapsed="false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</row>
    <row r="938" customFormat="false" ht="15.75" hidden="false" customHeight="false" outlineLevel="0" collapsed="false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</row>
    <row r="939" customFormat="false" ht="15.75" hidden="false" customHeight="false" outlineLevel="0" collapsed="false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</row>
    <row r="940" customFormat="false" ht="15.75" hidden="false" customHeight="false" outlineLevel="0" collapsed="false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</row>
    <row r="941" customFormat="false" ht="15.75" hidden="false" customHeight="false" outlineLevel="0" collapsed="false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</row>
    <row r="942" customFormat="false" ht="15.75" hidden="false" customHeight="false" outlineLevel="0" collapsed="false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</row>
    <row r="943" customFormat="false" ht="15.75" hidden="false" customHeight="false" outlineLevel="0" collapsed="false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</row>
    <row r="944" customFormat="false" ht="15.75" hidden="false" customHeight="false" outlineLevel="0" collapsed="false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</row>
    <row r="945" customFormat="false" ht="15.75" hidden="false" customHeight="false" outlineLevel="0" collapsed="false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</row>
    <row r="946" customFormat="false" ht="15.75" hidden="false" customHeight="false" outlineLevel="0" collapsed="false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</row>
    <row r="947" customFormat="false" ht="15.75" hidden="false" customHeight="false" outlineLevel="0" collapsed="false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</row>
    <row r="948" customFormat="false" ht="15.75" hidden="false" customHeight="false" outlineLevel="0" collapsed="false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</row>
    <row r="949" customFormat="false" ht="15.75" hidden="false" customHeight="false" outlineLevel="0" collapsed="false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</row>
    <row r="950" customFormat="false" ht="15.75" hidden="false" customHeight="false" outlineLevel="0" collapsed="false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</row>
    <row r="951" customFormat="false" ht="15.75" hidden="false" customHeight="false" outlineLevel="0" collapsed="false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</row>
    <row r="952" customFormat="false" ht="15.75" hidden="false" customHeight="false" outlineLevel="0" collapsed="false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</row>
    <row r="953" customFormat="false" ht="15.75" hidden="false" customHeight="false" outlineLevel="0" collapsed="false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</row>
    <row r="954" customFormat="false" ht="15.75" hidden="false" customHeight="false" outlineLevel="0" collapsed="false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</row>
    <row r="955" customFormat="false" ht="15.75" hidden="false" customHeight="false" outlineLevel="0" collapsed="false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</row>
    <row r="956" customFormat="false" ht="15.75" hidden="false" customHeight="false" outlineLevel="0" collapsed="false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</row>
    <row r="957" customFormat="false" ht="15.75" hidden="false" customHeight="false" outlineLevel="0" collapsed="false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</row>
    <row r="958" customFormat="false" ht="15.75" hidden="false" customHeight="false" outlineLevel="0" collapsed="false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</row>
    <row r="959" customFormat="false" ht="15.75" hidden="false" customHeight="false" outlineLevel="0" collapsed="false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</row>
    <row r="960" customFormat="false" ht="15.75" hidden="false" customHeight="false" outlineLevel="0" collapsed="false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</row>
    <row r="961" customFormat="false" ht="15.75" hidden="false" customHeight="false" outlineLevel="0" collapsed="false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</row>
    <row r="962" customFormat="false" ht="15.75" hidden="false" customHeight="false" outlineLevel="0" collapsed="false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</row>
    <row r="963" customFormat="false" ht="15.75" hidden="false" customHeight="false" outlineLevel="0" collapsed="false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</row>
    <row r="964" customFormat="false" ht="15.75" hidden="false" customHeight="false" outlineLevel="0" collapsed="false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</row>
    <row r="965" customFormat="false" ht="15.75" hidden="false" customHeight="false" outlineLevel="0" collapsed="false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</row>
    <row r="966" customFormat="false" ht="15.75" hidden="false" customHeight="false" outlineLevel="0" collapsed="false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</row>
    <row r="967" customFormat="false" ht="15.75" hidden="false" customHeight="false" outlineLevel="0" collapsed="false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</row>
    <row r="968" customFormat="false" ht="15.75" hidden="false" customHeight="false" outlineLevel="0" collapsed="false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</row>
    <row r="969" customFormat="false" ht="15.75" hidden="false" customHeight="false" outlineLevel="0" collapsed="false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</row>
    <row r="970" customFormat="false" ht="15.75" hidden="false" customHeight="false" outlineLevel="0" collapsed="false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</row>
    <row r="971" customFormat="false" ht="15.75" hidden="false" customHeight="false" outlineLevel="0" collapsed="false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</row>
    <row r="972" customFormat="false" ht="15.75" hidden="false" customHeight="false" outlineLevel="0" collapsed="false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</row>
    <row r="973" customFormat="false" ht="15.75" hidden="false" customHeight="false" outlineLevel="0" collapsed="false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</row>
    <row r="974" customFormat="false" ht="15.75" hidden="false" customHeight="false" outlineLevel="0" collapsed="false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</row>
    <row r="975" customFormat="false" ht="15.75" hidden="false" customHeight="false" outlineLevel="0" collapsed="false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</row>
    <row r="976" customFormat="false" ht="15.75" hidden="false" customHeight="false" outlineLevel="0" collapsed="false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</row>
    <row r="977" customFormat="false" ht="15.75" hidden="false" customHeight="false" outlineLevel="0" collapsed="false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</row>
    <row r="978" customFormat="false" ht="15.75" hidden="false" customHeight="false" outlineLevel="0" collapsed="false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</row>
    <row r="979" customFormat="false" ht="15.75" hidden="false" customHeight="false" outlineLevel="0" collapsed="false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</row>
    <row r="980" customFormat="false" ht="15.75" hidden="false" customHeight="false" outlineLevel="0" collapsed="false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</row>
    <row r="981" customFormat="false" ht="15.75" hidden="false" customHeight="false" outlineLevel="0" collapsed="false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</row>
    <row r="982" customFormat="false" ht="15.75" hidden="false" customHeight="false" outlineLevel="0" collapsed="false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</row>
    <row r="983" customFormat="false" ht="15.75" hidden="false" customHeight="false" outlineLevel="0" collapsed="false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</row>
    <row r="984" customFormat="false" ht="15.75" hidden="false" customHeight="false" outlineLevel="0" collapsed="false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</row>
    <row r="985" customFormat="false" ht="15.75" hidden="false" customHeight="false" outlineLevel="0" collapsed="false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</row>
    <row r="986" customFormat="false" ht="15.75" hidden="false" customHeight="false" outlineLevel="0" collapsed="false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</row>
    <row r="987" customFormat="false" ht="15.75" hidden="false" customHeight="false" outlineLevel="0" collapsed="false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</row>
    <row r="988" customFormat="false" ht="15.75" hidden="false" customHeight="false" outlineLevel="0" collapsed="false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</row>
    <row r="989" customFormat="false" ht="15.75" hidden="false" customHeight="false" outlineLevel="0" collapsed="false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</row>
    <row r="990" customFormat="false" ht="15.75" hidden="false" customHeight="false" outlineLevel="0" collapsed="false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</row>
    <row r="991" customFormat="false" ht="15.75" hidden="false" customHeight="false" outlineLevel="0" collapsed="false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</row>
    <row r="992" customFormat="false" ht="15.75" hidden="false" customHeight="false" outlineLevel="0" collapsed="false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</row>
    <row r="993" customFormat="false" ht="15.75" hidden="false" customHeight="false" outlineLevel="0" collapsed="false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</row>
    <row r="994" customFormat="false" ht="15.75" hidden="false" customHeight="false" outlineLevel="0" collapsed="false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</row>
    <row r="995" customFormat="false" ht="15.75" hidden="false" customHeight="false" outlineLevel="0" collapsed="false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</row>
    <row r="996" customFormat="false" ht="15.75" hidden="false" customHeight="false" outlineLevel="0" collapsed="false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</row>
    <row r="997" customFormat="false" ht="15.75" hidden="false" customHeight="false" outlineLevel="0" collapsed="false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</row>
    <row r="998" customFormat="false" ht="15.75" hidden="false" customHeight="false" outlineLevel="0" collapsed="false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</row>
    <row r="999" customFormat="false" ht="15.75" hidden="false" customHeight="false" outlineLevel="0" collapsed="false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</row>
    <row r="1000" customFormat="false" ht="15.75" hidden="false" customHeight="false" outlineLevel="0" collapsed="false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0" width="10.96"/>
    <col collapsed="false" customWidth="true" hidden="false" outlineLevel="0" max="2" min="2" style="0" width="5.53"/>
    <col collapsed="false" customWidth="true" hidden="false" outlineLevel="0" max="3" min="3" style="0" width="8.82"/>
    <col collapsed="false" customWidth="true" hidden="false" outlineLevel="0" max="4" min="4" style="0" width="12.83"/>
    <col collapsed="false" customWidth="true" hidden="false" outlineLevel="0" max="5" min="5" style="0" width="9.35"/>
    <col collapsed="false" customWidth="true" hidden="false" outlineLevel="0" max="6" min="6" style="0" width="13.36"/>
    <col collapsed="false" customWidth="true" hidden="false" outlineLevel="0" max="7" min="7" style="0" width="9.61"/>
    <col collapsed="false" customWidth="true" hidden="false" outlineLevel="0" max="8" min="8" style="0" width="18.57"/>
    <col collapsed="false" customWidth="true" hidden="false" outlineLevel="0" max="9" min="9" style="0" width="11.63"/>
    <col collapsed="false" customWidth="true" hidden="false" outlineLevel="0" max="10" min="10" style="0" width="10.69"/>
    <col collapsed="false" customWidth="true" hidden="false" outlineLevel="0" max="11" min="11" style="0" width="22.32"/>
    <col collapsed="false" customWidth="false" hidden="false" outlineLevel="0" max="12" min="12" style="0" width="11.4"/>
    <col collapsed="false" customWidth="true" hidden="false" outlineLevel="0" max="13" min="13" style="0" width="22.32"/>
    <col collapsed="false" customWidth="true" hidden="false" outlineLevel="0" max="14" min="14" style="0" width="12.03"/>
    <col collapsed="false" customWidth="false" hidden="false" outlineLevel="0" max="15" min="15" style="0" width="11.4"/>
    <col collapsed="false" customWidth="true" hidden="false" outlineLevel="0" max="1025" min="16" style="0" width="10.47"/>
  </cols>
  <sheetData>
    <row r="1" customFormat="false" ht="16.15" hidden="false" customHeight="false" outlineLevel="0" collapsed="false">
      <c r="A1" s="5" t="s">
        <v>47</v>
      </c>
    </row>
    <row r="2" customFormat="false" ht="82.2" hidden="false" customHeight="true" outlineLevel="0" collapsed="false">
      <c r="A2" s="6" t="n">
        <f aca="true">IF(OR(ISERROR(SMALL(Feuil1!$P$2:$P$100,ROW()-1)),IFERROR(INDIRECT("Feuil1!A"&amp;SMALL(Feuil1!$P$2:$P$100,ROW()-1),1),"")=""),"",INDIRECT("Feuil1!A"&amp;SMALL(Feuil1!$P$2:$P$100,ROW()-1),1))</f>
        <v>43387</v>
      </c>
      <c r="B2" s="6" t="str">
        <f aca="true">IF(OR(ISERROR(SMALL(Feuil1!$P$2:$P$100,ROW()-1)),IFERROR(INDIRECT("Feuil1!B"&amp;SMALL(Feuil1!$P$2:$P$100,ROW()-1),1),"")=""),"",INDIRECT("Feuil1!B"&amp;SMALL(Feuil1!$P$2:$P$100,ROW()-1),1))</f>
        <v>OUI !</v>
      </c>
      <c r="C2" s="6" t="str">
        <f aca="true">IF(OR(ISERROR(SMALL(Feuil1!$P$2:$P$100,ROW()-1)),IFERROR(INDIRECT("Feuil1!C"&amp;SMALL(Feuil1!$P$2:$P$100,ROW()-1),1),"")=""),"",INDIRECT("Feuil1!C"&amp;SMALL(Feuil1!$P$2:$P$100,ROW()-1),1))</f>
        <v>Titouan</v>
      </c>
      <c r="D2" s="6" t="str">
        <f aca="true">IF(OR(ISERROR(SMALL(Feuil1!$P$2:$P$100,ROW()-1)),IFERROR(INDIRECT("Feuil1!D"&amp;SMALL(Feuil1!$P$2:$P$100,ROW()-1),1),"")=""),"",INDIRECT("Feuil1!D"&amp;SMALL(Feuil1!$P$2:$P$100,ROW()-1),1))</f>
        <v>Très bien</v>
      </c>
      <c r="E2" s="6" t="str">
        <f aca="true">IF(OR(ISERROR(SMALL(Feuil1!$P$2:$P$100,ROW()-1)),IFERROR(INDIRECT("Feuil1!E"&amp;SMALL(Feuil1!$P$2:$P$100,ROW()-1),1),"")=""),"",INDIRECT("Feuil1!E"&amp;SMALL(Feuil1!$P$2:$P$100,ROW()-1),1))</f>
        <v>Bof</v>
      </c>
      <c r="F2" s="6" t="str">
        <f aca="true">IF(OR(ISERROR(SMALL(Feuil1!$P$2:$P$100,ROW()-1)),IFERROR(INDIRECT("Feuil1!F"&amp;SMALL(Feuil1!$P$2:$P$100,ROW()-1),1),"")=""),"",INDIRECT("Feuil1!F"&amp;SMALL(Feuil1!$P$2:$P$100,ROW()-1),1))</f>
        <v>Adducteurs</v>
      </c>
      <c r="G2" s="6" t="str">
        <f aca="true">IF(OR(ISERROR(SMALL(Feuil1!$P$2:$P$100,ROW()-1)),IFERROR(INDIRECT("Feuil1!G"&amp;SMALL(Feuil1!$P$2:$P$100,ROW()-1),1),"")=""),"",INDIRECT("Feuil1!G"&amp;SMALL(Feuil1!$P$2:$P$100,ROW()-1),1))</f>
        <v>Absents</v>
      </c>
      <c r="H2" s="6" t="str">
        <f aca="true">IF(OR(ISERROR(SMALL(Feuil1!$P$2:$P$100,ROW()-1)),IFERROR(INDIRECT("Feuil1!H"&amp;SMALL(Feuil1!$P$2:$P$100,ROW()-1),1),"")=""),"",INDIRECT("Feuil1!H"&amp;SMALL(Feuil1!$P$2:$P$100,ROW()-1),1))</f>
        <v/>
      </c>
      <c r="I2" s="6" t="str">
        <f aca="true">IF(OR(ISERROR(SMALL(Feuil1!$P$2:$P$100,ROW()-1)),IFERROR(INDIRECT("Feuil1!I"&amp;SMALL(Feuil1!$P$2:$P$100,ROW()-1),1),"")=""),"",INDIRECT("Feuil1!I"&amp;SMALL(Feuil1!$P$2:$P$100,ROW()-1),1))</f>
        <v>Rien</v>
      </c>
      <c r="J2" s="6" t="str">
        <f aca="true">IF(OR(ISERROR(SMALL(Feuil1!$P$2:$P$100,ROW()-1)),IFERROR(INDIRECT("Feuil1!J"&amp;SMALL(Feuil1!$P$2:$P$100,ROW()-1),1),"")=""),"",INDIRECT("Feuil1!J"&amp;SMALL(Feuil1!$P$2:$P$100,ROW()-1),1))</f>
        <v>Parfait</v>
      </c>
      <c r="K2" s="6" t="str">
        <f aca="true">IF(OR(ISERROR(SMALL(Feuil1!$P$2:$P$100,ROW()-1)),IFERROR(INDIRECT("Feuil1!K"&amp;SMALL(Feuil1!$P$2:$P$100,ROW()-1),1),"")=""),"",INDIRECT("Feuil1!K"&amp;SMALL(Feuil1!$P$2:$P$100,ROW()-1),1))</f>
        <v/>
      </c>
      <c r="L2" s="6" t="str">
        <f aca="true">IF(OR(ISERROR(SMALL(Feuil1!$P$2:$P$100,ROW()-1)),IFERROR(INDIRECT("Feuil1!L"&amp;SMALL(Feuil1!$P$2:$P$100,ROW()-1),1),"")=""),"",INDIRECT("Feuil1!L"&amp;SMALL(Feuil1!$P$2:$P$100,ROW()-1),1))</f>
        <v/>
      </c>
      <c r="M2" s="6" t="str">
        <f aca="true">IF(OR(ISERROR(SMALL(Feuil1!$P$2:$P$100,ROW()-1)),IFERROR(INDIRECT("Feuil1!M"&amp;SMALL(Feuil1!$P$2:$P$100,ROW()-1),1),"")=""),"",INDIRECT("Feuil1!M"&amp;SMALL(Feuil1!$P$2:$P$100,ROW()-1),1))</f>
        <v/>
      </c>
      <c r="N2" s="6" t="str">
        <f aca="true">IF(OR(ISERROR(SMALL(Feuil1!$P$2:$P$100,ROW()-1)),IFERROR(INDIRECT("Feuil1!N"&amp;SMALL(Feuil1!$P$2:$P$100,ROW()-1),1),"")=""),"",INDIRECT("Feuil1!N"&amp;SMALL(Feuil1!$P$2:$P$100,ROW()-1),1))</f>
        <v/>
      </c>
      <c r="O2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3" customFormat="false" ht="82.2" hidden="false" customHeight="true" outlineLevel="0" collapsed="false">
      <c r="A3" s="6" t="str">
        <f aca="true">IF(OR(ISERROR(SMALL(Feuil1!$P$2:$P$100,ROW()-1)),IFERROR(INDIRECT("Feuil1!A"&amp;SMALL(Feuil1!$P$2:$P$100,ROW()-1),1),"")=""),"",INDIRECT("Feuil1!A"&amp;SMALL(Feuil1!$P$2:$P$100,ROW()-1),1))</f>
        <v/>
      </c>
      <c r="B3" s="6" t="str">
        <f aca="true">IF(OR(ISERROR(SMALL(Feuil1!$P$2:$P$100,ROW()-1)),IFERROR(INDIRECT("Feuil1!B"&amp;SMALL(Feuil1!$P$2:$P$100,ROW()-1),1),"")=""),"",INDIRECT("Feuil1!B"&amp;SMALL(Feuil1!$P$2:$P$100,ROW()-1),1))</f>
        <v/>
      </c>
      <c r="C3" s="6" t="str">
        <f aca="true">IF(OR(ISERROR(SMALL(Feuil1!$P$2:$P$100,ROW()-1)),IFERROR(INDIRECT("Feuil1!C"&amp;SMALL(Feuil1!$P$2:$P$100,ROW()-1),1),"")=""),"",INDIRECT("Feuil1!C"&amp;SMALL(Feuil1!$P$2:$P$100,ROW()-1),1))</f>
        <v/>
      </c>
      <c r="D3" s="6" t="str">
        <f aca="true">IF(OR(ISERROR(SMALL(Feuil1!$P$2:$P$100,ROW()-1)),IFERROR(INDIRECT("Feuil1!D"&amp;SMALL(Feuil1!$P$2:$P$100,ROW()-1),1),"")=""),"",INDIRECT("Feuil1!D"&amp;SMALL(Feuil1!$P$2:$P$100,ROW()-1),1))</f>
        <v/>
      </c>
      <c r="E3" s="6" t="str">
        <f aca="true">IF(OR(ISERROR(SMALL(Feuil1!$P$2:$P$100,ROW()-1)),IFERROR(INDIRECT("Feuil1!E"&amp;SMALL(Feuil1!$P$2:$P$100,ROW()-1),1),"")=""),"",INDIRECT("Feuil1!E"&amp;SMALL(Feuil1!$P$2:$P$100,ROW()-1),1))</f>
        <v/>
      </c>
      <c r="F3" s="6" t="str">
        <f aca="true">IF(OR(ISERROR(SMALL(Feuil1!$P$2:$P$100,ROW()-1)),IFERROR(INDIRECT("Feuil1!F"&amp;SMALL(Feuil1!$P$2:$P$100,ROW()-1),1),"")=""),"",INDIRECT("Feuil1!F"&amp;SMALL(Feuil1!$P$2:$P$100,ROW()-1),1))</f>
        <v/>
      </c>
      <c r="G3" s="6" t="str">
        <f aca="true">IF(OR(ISERROR(SMALL(Feuil1!$P$2:$P$100,ROW()-1)),IFERROR(INDIRECT("Feuil1!G"&amp;SMALL(Feuil1!$P$2:$P$100,ROW()-1),1),"")=""),"",INDIRECT("Feuil1!G"&amp;SMALL(Feuil1!$P$2:$P$100,ROW()-1),1))</f>
        <v/>
      </c>
      <c r="H3" s="6" t="str">
        <f aca="true">IF(OR(ISERROR(SMALL(Feuil1!$P$2:$P$100,ROW()-1)),IFERROR(INDIRECT("Feuil1!H"&amp;SMALL(Feuil1!$P$2:$P$100,ROW()-1),1),"")=""),"",INDIRECT("Feuil1!H"&amp;SMALL(Feuil1!$P$2:$P$100,ROW()-1),1))</f>
        <v/>
      </c>
      <c r="I3" s="6" t="str">
        <f aca="true">IF(OR(ISERROR(SMALL(Feuil1!$P$2:$P$100,ROW()-1)),IFERROR(INDIRECT("Feuil1!I"&amp;SMALL(Feuil1!$P$2:$P$100,ROW()-1),1),"")=""),"",INDIRECT("Feuil1!I"&amp;SMALL(Feuil1!$P$2:$P$100,ROW()-1),1))</f>
        <v/>
      </c>
      <c r="J3" s="6" t="str">
        <f aca="true">IF(OR(ISERROR(SMALL(Feuil1!$P$2:$P$100,ROW()-1)),IFERROR(INDIRECT("Feuil1!J"&amp;SMALL(Feuil1!$P$2:$P$100,ROW()-1),1),"")=""),"",INDIRECT("Feuil1!J"&amp;SMALL(Feuil1!$P$2:$P$100,ROW()-1),1))</f>
        <v/>
      </c>
      <c r="K3" s="6" t="str">
        <f aca="true">IF(OR(ISERROR(SMALL(Feuil1!$P$2:$P$100,ROW()-1)),IFERROR(INDIRECT("Feuil1!K"&amp;SMALL(Feuil1!$P$2:$P$100,ROW()-1),1),"")=""),"",INDIRECT("Feuil1!K"&amp;SMALL(Feuil1!$P$2:$P$100,ROW()-1),1))</f>
        <v/>
      </c>
      <c r="L3" s="6" t="str">
        <f aca="true">IF(OR(ISERROR(SMALL(Feuil1!$P$2:$P$100,ROW()-1)),IFERROR(INDIRECT("Feuil1!L"&amp;SMALL(Feuil1!$P$2:$P$100,ROW()-1),1),"")=""),"",INDIRECT("Feuil1!L"&amp;SMALL(Feuil1!$P$2:$P$100,ROW()-1),1))</f>
        <v/>
      </c>
      <c r="M3" s="6" t="str">
        <f aca="true">IF(OR(ISERROR(SMALL(Feuil1!$P$2:$P$100,ROW()-1)),IFERROR(INDIRECT("Feuil1!M"&amp;SMALL(Feuil1!$P$2:$P$100,ROW()-1),1),"")=""),"",INDIRECT("Feuil1!M"&amp;SMALL(Feuil1!$P$2:$P$100,ROW()-1),1))</f>
        <v/>
      </c>
      <c r="N3" s="6" t="str">
        <f aca="true">IF(OR(ISERROR(SMALL(Feuil1!$P$2:$P$100,ROW()-1)),IFERROR(INDIRECT("Feuil1!N"&amp;SMALL(Feuil1!$P$2:$P$100,ROW()-1),1),"")=""),"",INDIRECT("Feuil1!N"&amp;SMALL(Feuil1!$P$2:$P$100,ROW()-1),1))</f>
        <v/>
      </c>
      <c r="O3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4" customFormat="false" ht="82.2" hidden="false" customHeight="true" outlineLevel="0" collapsed="false">
      <c r="A4" s="6" t="str">
        <f aca="true">IF(OR(ISERROR(SMALL(Feuil1!$P$2:$P$100,ROW()-1)),IFERROR(INDIRECT("Feuil1!A"&amp;SMALL(Feuil1!$P$2:$P$100,ROW()-1),1),"")=""),"",INDIRECT("Feuil1!A"&amp;SMALL(Feuil1!$P$2:$P$100,ROW()-1),1))</f>
        <v/>
      </c>
      <c r="B4" s="6" t="str">
        <f aca="true">IF(OR(ISERROR(SMALL(Feuil1!$P$2:$P$100,ROW()-1)),IFERROR(INDIRECT("Feuil1!B"&amp;SMALL(Feuil1!$P$2:$P$100,ROW()-1),1),"")=""),"",INDIRECT("Feuil1!B"&amp;SMALL(Feuil1!$P$2:$P$100,ROW()-1),1))</f>
        <v/>
      </c>
      <c r="C4" s="6" t="str">
        <f aca="true">IF(OR(ISERROR(SMALL(Feuil1!$P$2:$P$100,ROW()-1)),IFERROR(INDIRECT("Feuil1!C"&amp;SMALL(Feuil1!$P$2:$P$100,ROW()-1),1),"")=""),"",INDIRECT("Feuil1!C"&amp;SMALL(Feuil1!$P$2:$P$100,ROW()-1),1))</f>
        <v/>
      </c>
      <c r="D4" s="6" t="str">
        <f aca="true">IF(OR(ISERROR(SMALL(Feuil1!$P$2:$P$100,ROW()-1)),IFERROR(INDIRECT("Feuil1!D"&amp;SMALL(Feuil1!$P$2:$P$100,ROW()-1),1),"")=""),"",INDIRECT("Feuil1!D"&amp;SMALL(Feuil1!$P$2:$P$100,ROW()-1),1))</f>
        <v/>
      </c>
      <c r="E4" s="6" t="str">
        <f aca="true">IF(OR(ISERROR(SMALL(Feuil1!$P$2:$P$100,ROW()-1)),IFERROR(INDIRECT("Feuil1!E"&amp;SMALL(Feuil1!$P$2:$P$100,ROW()-1),1),"")=""),"",INDIRECT("Feuil1!E"&amp;SMALL(Feuil1!$P$2:$P$100,ROW()-1),1))</f>
        <v/>
      </c>
      <c r="F4" s="6" t="str">
        <f aca="true">IF(OR(ISERROR(SMALL(Feuil1!$P$2:$P$100,ROW()-1)),IFERROR(INDIRECT("Feuil1!F"&amp;SMALL(Feuil1!$P$2:$P$100,ROW()-1),1),"")=""),"",INDIRECT("Feuil1!F"&amp;SMALL(Feuil1!$P$2:$P$100,ROW()-1),1))</f>
        <v/>
      </c>
      <c r="G4" s="6" t="str">
        <f aca="true">IF(OR(ISERROR(SMALL(Feuil1!$P$2:$P$100,ROW()-1)),IFERROR(INDIRECT("Feuil1!G"&amp;SMALL(Feuil1!$P$2:$P$100,ROW()-1),1),"")=""),"",INDIRECT("Feuil1!G"&amp;SMALL(Feuil1!$P$2:$P$100,ROW()-1),1))</f>
        <v/>
      </c>
      <c r="H4" s="6" t="str">
        <f aca="true">IF(OR(ISERROR(SMALL(Feuil1!$P$2:$P$100,ROW()-1)),IFERROR(INDIRECT("Feuil1!H"&amp;SMALL(Feuil1!$P$2:$P$100,ROW()-1),1),"")=""),"",INDIRECT("Feuil1!H"&amp;SMALL(Feuil1!$P$2:$P$100,ROW()-1),1))</f>
        <v/>
      </c>
      <c r="I4" s="6" t="str">
        <f aca="true">IF(OR(ISERROR(SMALL(Feuil1!$P$2:$P$100,ROW()-1)),IFERROR(INDIRECT("Feuil1!I"&amp;SMALL(Feuil1!$P$2:$P$100,ROW()-1),1),"")=""),"",INDIRECT("Feuil1!I"&amp;SMALL(Feuil1!$P$2:$P$100,ROW()-1),1))</f>
        <v/>
      </c>
      <c r="J4" s="6" t="str">
        <f aca="true">IF(OR(ISERROR(SMALL(Feuil1!$P$2:$P$100,ROW()-1)),IFERROR(INDIRECT("Feuil1!J"&amp;SMALL(Feuil1!$P$2:$P$100,ROW()-1),1),"")=""),"",INDIRECT("Feuil1!J"&amp;SMALL(Feuil1!$P$2:$P$100,ROW()-1),1))</f>
        <v/>
      </c>
      <c r="K4" s="6" t="str">
        <f aca="true">IF(OR(ISERROR(SMALL(Feuil1!$P$2:$P$100,ROW()-1)),IFERROR(INDIRECT("Feuil1!K"&amp;SMALL(Feuil1!$P$2:$P$100,ROW()-1),1),"")=""),"",INDIRECT("Feuil1!K"&amp;SMALL(Feuil1!$P$2:$P$100,ROW()-1),1))</f>
        <v/>
      </c>
      <c r="L4" s="6" t="str">
        <f aca="true">IF(OR(ISERROR(SMALL(Feuil1!$P$2:$P$100,ROW()-1)),IFERROR(INDIRECT("Feuil1!L"&amp;SMALL(Feuil1!$P$2:$P$100,ROW()-1),1),"")=""),"",INDIRECT("Feuil1!L"&amp;SMALL(Feuil1!$P$2:$P$100,ROW()-1),1))</f>
        <v/>
      </c>
      <c r="M4" s="6" t="str">
        <f aca="true">IF(OR(ISERROR(SMALL(Feuil1!$P$2:$P$100,ROW()-1)),IFERROR(INDIRECT("Feuil1!M"&amp;SMALL(Feuil1!$P$2:$P$100,ROW()-1),1),"")=""),"",INDIRECT("Feuil1!M"&amp;SMALL(Feuil1!$P$2:$P$100,ROW()-1),1))</f>
        <v/>
      </c>
      <c r="N4" s="6" t="str">
        <f aca="true">IF(OR(ISERROR(SMALL(Feuil1!$P$2:$P$100,ROW()-1)),IFERROR(INDIRECT("Feuil1!N"&amp;SMALL(Feuil1!$P$2:$P$100,ROW()-1),1),"")=""),"",INDIRECT("Feuil1!N"&amp;SMALL(Feuil1!$P$2:$P$100,ROW()-1),1))</f>
        <v/>
      </c>
      <c r="O4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5" customFormat="false" ht="82.2" hidden="false" customHeight="true" outlineLevel="0" collapsed="false">
      <c r="A5" s="6" t="str">
        <f aca="true">IF(OR(ISERROR(SMALL(Feuil1!$P$2:$P$100,ROW()-1)),IFERROR(INDIRECT("Feuil1!A"&amp;SMALL(Feuil1!$P$2:$P$100,ROW()-1),1),"")=""),"",INDIRECT("Feuil1!A"&amp;SMALL(Feuil1!$P$2:$P$100,ROW()-1),1))</f>
        <v/>
      </c>
      <c r="B5" s="6" t="str">
        <f aca="true">IF(OR(ISERROR(SMALL(Feuil1!$P$2:$P$100,ROW()-1)),IFERROR(INDIRECT("Feuil1!B"&amp;SMALL(Feuil1!$P$2:$P$100,ROW()-1),1),"")=""),"",INDIRECT("Feuil1!B"&amp;SMALL(Feuil1!$P$2:$P$100,ROW()-1),1))</f>
        <v/>
      </c>
      <c r="C5" s="6" t="str">
        <f aca="true">IF(OR(ISERROR(SMALL(Feuil1!$P$2:$P$100,ROW()-1)),IFERROR(INDIRECT("Feuil1!C"&amp;SMALL(Feuil1!$P$2:$P$100,ROW()-1),1),"")=""),"",INDIRECT("Feuil1!C"&amp;SMALL(Feuil1!$P$2:$P$100,ROW()-1),1))</f>
        <v/>
      </c>
      <c r="D5" s="6" t="str">
        <f aca="true">IF(OR(ISERROR(SMALL(Feuil1!$P$2:$P$100,ROW()-1)),IFERROR(INDIRECT("Feuil1!D"&amp;SMALL(Feuil1!$P$2:$P$100,ROW()-1),1),"")=""),"",INDIRECT("Feuil1!D"&amp;SMALL(Feuil1!$P$2:$P$100,ROW()-1),1))</f>
        <v/>
      </c>
      <c r="E5" s="6" t="str">
        <f aca="true">IF(OR(ISERROR(SMALL(Feuil1!$P$2:$P$100,ROW()-1)),IFERROR(INDIRECT("Feuil1!E"&amp;SMALL(Feuil1!$P$2:$P$100,ROW()-1),1),"")=""),"",INDIRECT("Feuil1!E"&amp;SMALL(Feuil1!$P$2:$P$100,ROW()-1),1))</f>
        <v/>
      </c>
      <c r="F5" s="6" t="str">
        <f aca="true">IF(OR(ISERROR(SMALL(Feuil1!$P$2:$P$100,ROW()-1)),IFERROR(INDIRECT("Feuil1!F"&amp;SMALL(Feuil1!$P$2:$P$100,ROW()-1),1),"")=""),"",INDIRECT("Feuil1!F"&amp;SMALL(Feuil1!$P$2:$P$100,ROW()-1),1))</f>
        <v/>
      </c>
      <c r="G5" s="6" t="str">
        <f aca="true">IF(OR(ISERROR(SMALL(Feuil1!$P$2:$P$100,ROW()-1)),IFERROR(INDIRECT("Feuil1!G"&amp;SMALL(Feuil1!$P$2:$P$100,ROW()-1),1),"")=""),"",INDIRECT("Feuil1!G"&amp;SMALL(Feuil1!$P$2:$P$100,ROW()-1),1))</f>
        <v/>
      </c>
      <c r="H5" s="6" t="str">
        <f aca="true">IF(OR(ISERROR(SMALL(Feuil1!$P$2:$P$100,ROW()-1)),IFERROR(INDIRECT("Feuil1!H"&amp;SMALL(Feuil1!$P$2:$P$100,ROW()-1),1),"")=""),"",INDIRECT("Feuil1!H"&amp;SMALL(Feuil1!$P$2:$P$100,ROW()-1),1))</f>
        <v/>
      </c>
      <c r="I5" s="6" t="str">
        <f aca="true">IF(OR(ISERROR(SMALL(Feuil1!$P$2:$P$100,ROW()-1)),IFERROR(INDIRECT("Feuil1!I"&amp;SMALL(Feuil1!$P$2:$P$100,ROW()-1),1),"")=""),"",INDIRECT("Feuil1!I"&amp;SMALL(Feuil1!$P$2:$P$100,ROW()-1),1))</f>
        <v/>
      </c>
      <c r="J5" s="6" t="str">
        <f aca="true">IF(OR(ISERROR(SMALL(Feuil1!$P$2:$P$100,ROW()-1)),IFERROR(INDIRECT("Feuil1!J"&amp;SMALL(Feuil1!$P$2:$P$100,ROW()-1),1),"")=""),"",INDIRECT("Feuil1!J"&amp;SMALL(Feuil1!$P$2:$P$100,ROW()-1),1))</f>
        <v/>
      </c>
      <c r="K5" s="6" t="str">
        <f aca="true">IF(OR(ISERROR(SMALL(Feuil1!$P$2:$P$100,ROW()-1)),IFERROR(INDIRECT("Feuil1!K"&amp;SMALL(Feuil1!$P$2:$P$100,ROW()-1),1),"")=""),"",INDIRECT("Feuil1!K"&amp;SMALL(Feuil1!$P$2:$P$100,ROW()-1),1))</f>
        <v/>
      </c>
      <c r="L5" s="6" t="str">
        <f aca="true">IF(OR(ISERROR(SMALL(Feuil1!$P$2:$P$100,ROW()-1)),IFERROR(INDIRECT("Feuil1!L"&amp;SMALL(Feuil1!$P$2:$P$100,ROW()-1),1),"")=""),"",INDIRECT("Feuil1!L"&amp;SMALL(Feuil1!$P$2:$P$100,ROW()-1),1))</f>
        <v/>
      </c>
      <c r="M5" s="6" t="str">
        <f aca="true">IF(OR(ISERROR(SMALL(Feuil1!$P$2:$P$100,ROW()-1)),IFERROR(INDIRECT("Feuil1!M"&amp;SMALL(Feuil1!$P$2:$P$100,ROW()-1),1),"")=""),"",INDIRECT("Feuil1!M"&amp;SMALL(Feuil1!$P$2:$P$100,ROW()-1),1))</f>
        <v/>
      </c>
      <c r="N5" s="6" t="str">
        <f aca="true">IF(OR(ISERROR(SMALL(Feuil1!$P$2:$P$100,ROW()-1)),IFERROR(INDIRECT("Feuil1!N"&amp;SMALL(Feuil1!$P$2:$P$100,ROW()-1),1),"")=""),"",INDIRECT("Feuil1!N"&amp;SMALL(Feuil1!$P$2:$P$100,ROW()-1),1))</f>
        <v/>
      </c>
      <c r="O5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6" customFormat="false" ht="82.2" hidden="false" customHeight="true" outlineLevel="0" collapsed="false">
      <c r="A6" s="6" t="str">
        <f aca="true">IF(OR(ISERROR(SMALL(Feuil1!$P$2:$P$100,ROW()-1)),IFERROR(INDIRECT("Feuil1!A"&amp;SMALL(Feuil1!$P$2:$P$100,ROW()-1),1),"")=""),"",INDIRECT("Feuil1!A"&amp;SMALL(Feuil1!$P$2:$P$100,ROW()-1),1))</f>
        <v/>
      </c>
      <c r="B6" s="6" t="str">
        <f aca="true">IF(OR(ISERROR(SMALL(Feuil1!$P$2:$P$100,ROW()-1)),IFERROR(INDIRECT("Feuil1!B"&amp;SMALL(Feuil1!$P$2:$P$100,ROW()-1),1),"")=""),"",INDIRECT("Feuil1!B"&amp;SMALL(Feuil1!$P$2:$P$100,ROW()-1),1))</f>
        <v/>
      </c>
      <c r="C6" s="6" t="str">
        <f aca="true">IF(OR(ISERROR(SMALL(Feuil1!$P$2:$P$100,ROW()-1)),IFERROR(INDIRECT("Feuil1!C"&amp;SMALL(Feuil1!$P$2:$P$100,ROW()-1),1),"")=""),"",INDIRECT("Feuil1!C"&amp;SMALL(Feuil1!$P$2:$P$100,ROW()-1),1))</f>
        <v/>
      </c>
      <c r="D6" s="6" t="str">
        <f aca="true">IF(OR(ISERROR(SMALL(Feuil1!$P$2:$P$100,ROW()-1)),IFERROR(INDIRECT("Feuil1!D"&amp;SMALL(Feuil1!$P$2:$P$100,ROW()-1),1),"")=""),"",INDIRECT("Feuil1!D"&amp;SMALL(Feuil1!$P$2:$P$100,ROW()-1),1))</f>
        <v/>
      </c>
      <c r="E6" s="6" t="str">
        <f aca="true">IF(OR(ISERROR(SMALL(Feuil1!$P$2:$P$100,ROW()-1)),IFERROR(INDIRECT("Feuil1!E"&amp;SMALL(Feuil1!$P$2:$P$100,ROW()-1),1),"")=""),"",INDIRECT("Feuil1!E"&amp;SMALL(Feuil1!$P$2:$P$100,ROW()-1),1))</f>
        <v/>
      </c>
      <c r="F6" s="6" t="str">
        <f aca="true">IF(OR(ISERROR(SMALL(Feuil1!$P$2:$P$100,ROW()-1)),IFERROR(INDIRECT("Feuil1!F"&amp;SMALL(Feuil1!$P$2:$P$100,ROW()-1),1),"")=""),"",INDIRECT("Feuil1!F"&amp;SMALL(Feuil1!$P$2:$P$100,ROW()-1),1))</f>
        <v/>
      </c>
      <c r="G6" s="6" t="str">
        <f aca="true">IF(OR(ISERROR(SMALL(Feuil1!$P$2:$P$100,ROW()-1)),IFERROR(INDIRECT("Feuil1!G"&amp;SMALL(Feuil1!$P$2:$P$100,ROW()-1),1),"")=""),"",INDIRECT("Feuil1!G"&amp;SMALL(Feuil1!$P$2:$P$100,ROW()-1),1))</f>
        <v/>
      </c>
      <c r="H6" s="6" t="str">
        <f aca="true">IF(OR(ISERROR(SMALL(Feuil1!$P$2:$P$100,ROW()-1)),IFERROR(INDIRECT("Feuil1!H"&amp;SMALL(Feuil1!$P$2:$P$100,ROW()-1),1),"")=""),"",INDIRECT("Feuil1!H"&amp;SMALL(Feuil1!$P$2:$P$100,ROW()-1),1))</f>
        <v/>
      </c>
      <c r="I6" s="6" t="str">
        <f aca="true">IF(OR(ISERROR(SMALL(Feuil1!$P$2:$P$100,ROW()-1)),IFERROR(INDIRECT("Feuil1!I"&amp;SMALL(Feuil1!$P$2:$P$100,ROW()-1),1),"")=""),"",INDIRECT("Feuil1!I"&amp;SMALL(Feuil1!$P$2:$P$100,ROW()-1),1))</f>
        <v/>
      </c>
      <c r="J6" s="6" t="str">
        <f aca="true">IF(OR(ISERROR(SMALL(Feuil1!$P$2:$P$100,ROW()-1)),IFERROR(INDIRECT("Feuil1!J"&amp;SMALL(Feuil1!$P$2:$P$100,ROW()-1),1),"")=""),"",INDIRECT("Feuil1!J"&amp;SMALL(Feuil1!$P$2:$P$100,ROW()-1),1))</f>
        <v/>
      </c>
      <c r="K6" s="6" t="str">
        <f aca="true">IF(OR(ISERROR(SMALL(Feuil1!$P$2:$P$100,ROW()-1)),IFERROR(INDIRECT("Feuil1!K"&amp;SMALL(Feuil1!$P$2:$P$100,ROW()-1),1),"")=""),"",INDIRECT("Feuil1!K"&amp;SMALL(Feuil1!$P$2:$P$100,ROW()-1),1))</f>
        <v/>
      </c>
      <c r="L6" s="6" t="str">
        <f aca="true">IF(OR(ISERROR(SMALL(Feuil1!$P$2:$P$100,ROW()-1)),IFERROR(INDIRECT("Feuil1!L"&amp;SMALL(Feuil1!$P$2:$P$100,ROW()-1),1),"")=""),"",INDIRECT("Feuil1!L"&amp;SMALL(Feuil1!$P$2:$P$100,ROW()-1),1))</f>
        <v/>
      </c>
      <c r="M6" s="6" t="str">
        <f aca="true">IF(OR(ISERROR(SMALL(Feuil1!$P$2:$P$100,ROW()-1)),IFERROR(INDIRECT("Feuil1!M"&amp;SMALL(Feuil1!$P$2:$P$100,ROW()-1),1),"")=""),"",INDIRECT("Feuil1!M"&amp;SMALL(Feuil1!$P$2:$P$100,ROW()-1),1))</f>
        <v/>
      </c>
      <c r="N6" s="6" t="str">
        <f aca="true">IF(OR(ISERROR(SMALL(Feuil1!$P$2:$P$100,ROW()-1)),IFERROR(INDIRECT("Feuil1!N"&amp;SMALL(Feuil1!$P$2:$P$100,ROW()-1),1),"")=""),"",INDIRECT("Feuil1!N"&amp;SMALL(Feuil1!$P$2:$P$100,ROW()-1),1))</f>
        <v/>
      </c>
      <c r="O6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7" customFormat="false" ht="82.2" hidden="false" customHeight="true" outlineLevel="0" collapsed="false">
      <c r="A7" s="6" t="str">
        <f aca="true">IF(OR(ISERROR(SMALL(Feuil1!$P$2:$P$100,ROW()-1)),IFERROR(INDIRECT("Feuil1!A"&amp;SMALL(Feuil1!$P$2:$P$100,ROW()-1),1),"")=""),"",INDIRECT("Feuil1!A"&amp;SMALL(Feuil1!$P$2:$P$100,ROW()-1),1))</f>
        <v/>
      </c>
      <c r="B7" s="6" t="str">
        <f aca="true">IF(OR(ISERROR(SMALL(Feuil1!$P$2:$P$100,ROW()-1)),IFERROR(INDIRECT("Feuil1!B"&amp;SMALL(Feuil1!$P$2:$P$100,ROW()-1),1),"")=""),"",INDIRECT("Feuil1!B"&amp;SMALL(Feuil1!$P$2:$P$100,ROW()-1),1))</f>
        <v/>
      </c>
      <c r="C7" s="6" t="str">
        <f aca="true">IF(OR(ISERROR(SMALL(Feuil1!$P$2:$P$100,ROW()-1)),IFERROR(INDIRECT("Feuil1!C"&amp;SMALL(Feuil1!$P$2:$P$100,ROW()-1),1),"")=""),"",INDIRECT("Feuil1!C"&amp;SMALL(Feuil1!$P$2:$P$100,ROW()-1),1))</f>
        <v/>
      </c>
      <c r="D7" s="6" t="str">
        <f aca="true">IF(OR(ISERROR(SMALL(Feuil1!$P$2:$P$100,ROW()-1)),IFERROR(INDIRECT("Feuil1!D"&amp;SMALL(Feuil1!$P$2:$P$100,ROW()-1),1),"")=""),"",INDIRECT("Feuil1!D"&amp;SMALL(Feuil1!$P$2:$P$100,ROW()-1),1))</f>
        <v/>
      </c>
      <c r="E7" s="6" t="str">
        <f aca="true">IF(OR(ISERROR(SMALL(Feuil1!$P$2:$P$100,ROW()-1)),IFERROR(INDIRECT("Feuil1!E"&amp;SMALL(Feuil1!$P$2:$P$100,ROW()-1),1),"")=""),"",INDIRECT("Feuil1!E"&amp;SMALL(Feuil1!$P$2:$P$100,ROW()-1),1))</f>
        <v/>
      </c>
      <c r="F7" s="6" t="str">
        <f aca="true">IF(OR(ISERROR(SMALL(Feuil1!$P$2:$P$100,ROW()-1)),IFERROR(INDIRECT("Feuil1!F"&amp;SMALL(Feuil1!$P$2:$P$100,ROW()-1),1),"")=""),"",INDIRECT("Feuil1!F"&amp;SMALL(Feuil1!$P$2:$P$100,ROW()-1),1))</f>
        <v/>
      </c>
      <c r="G7" s="6" t="str">
        <f aca="true">IF(OR(ISERROR(SMALL(Feuil1!$P$2:$P$100,ROW()-1)),IFERROR(INDIRECT("Feuil1!G"&amp;SMALL(Feuil1!$P$2:$P$100,ROW()-1),1),"")=""),"",INDIRECT("Feuil1!G"&amp;SMALL(Feuil1!$P$2:$P$100,ROW()-1),1))</f>
        <v/>
      </c>
      <c r="H7" s="6" t="str">
        <f aca="true">IF(OR(ISERROR(SMALL(Feuil1!$P$2:$P$100,ROW()-1)),IFERROR(INDIRECT("Feuil1!H"&amp;SMALL(Feuil1!$P$2:$P$100,ROW()-1),1),"")=""),"",INDIRECT("Feuil1!H"&amp;SMALL(Feuil1!$P$2:$P$100,ROW()-1),1))</f>
        <v/>
      </c>
      <c r="I7" s="6" t="str">
        <f aca="true">IF(OR(ISERROR(SMALL(Feuil1!$P$2:$P$100,ROW()-1)),IFERROR(INDIRECT("Feuil1!I"&amp;SMALL(Feuil1!$P$2:$P$100,ROW()-1),1),"")=""),"",INDIRECT("Feuil1!I"&amp;SMALL(Feuil1!$P$2:$P$100,ROW()-1),1))</f>
        <v/>
      </c>
      <c r="J7" s="6" t="str">
        <f aca="true">IF(OR(ISERROR(SMALL(Feuil1!$P$2:$P$100,ROW()-1)),IFERROR(INDIRECT("Feuil1!J"&amp;SMALL(Feuil1!$P$2:$P$100,ROW()-1),1),"")=""),"",INDIRECT("Feuil1!J"&amp;SMALL(Feuil1!$P$2:$P$100,ROW()-1),1))</f>
        <v/>
      </c>
      <c r="K7" s="6" t="str">
        <f aca="true">IF(OR(ISERROR(SMALL(Feuil1!$P$2:$P$100,ROW()-1)),IFERROR(INDIRECT("Feuil1!K"&amp;SMALL(Feuil1!$P$2:$P$100,ROW()-1),1),"")=""),"",INDIRECT("Feuil1!K"&amp;SMALL(Feuil1!$P$2:$P$100,ROW()-1),1))</f>
        <v/>
      </c>
      <c r="L7" s="6" t="str">
        <f aca="true">IF(OR(ISERROR(SMALL(Feuil1!$P$2:$P$100,ROW()-1)),IFERROR(INDIRECT("Feuil1!L"&amp;SMALL(Feuil1!$P$2:$P$100,ROW()-1),1),"")=""),"",INDIRECT("Feuil1!L"&amp;SMALL(Feuil1!$P$2:$P$100,ROW()-1),1))</f>
        <v/>
      </c>
      <c r="M7" s="6" t="str">
        <f aca="true">IF(OR(ISERROR(SMALL(Feuil1!$P$2:$P$100,ROW()-1)),IFERROR(INDIRECT("Feuil1!M"&amp;SMALL(Feuil1!$P$2:$P$100,ROW()-1),1),"")=""),"",INDIRECT("Feuil1!M"&amp;SMALL(Feuil1!$P$2:$P$100,ROW()-1),1))</f>
        <v/>
      </c>
      <c r="N7" s="6" t="str">
        <f aca="true">IF(OR(ISERROR(SMALL(Feuil1!$P$2:$P$100,ROW()-1)),IFERROR(INDIRECT("Feuil1!N"&amp;SMALL(Feuil1!$P$2:$P$100,ROW()-1),1),"")=""),"",INDIRECT("Feuil1!N"&amp;SMALL(Feuil1!$P$2:$P$100,ROW()-1),1))</f>
        <v/>
      </c>
      <c r="O7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8" customFormat="false" ht="82.2" hidden="false" customHeight="true" outlineLevel="0" collapsed="false">
      <c r="A8" s="6" t="str">
        <f aca="true">IF(OR(ISERROR(SMALL(Feuil1!$P$2:$P$100,ROW()-1)),IFERROR(INDIRECT("Feuil1!A"&amp;SMALL(Feuil1!$P$2:$P$100,ROW()-1),1),"")=""),"",INDIRECT("Feuil1!A"&amp;SMALL(Feuil1!$P$2:$P$100,ROW()-1),1))</f>
        <v/>
      </c>
      <c r="B8" s="6" t="str">
        <f aca="true">IF(OR(ISERROR(SMALL(Feuil1!$P$2:$P$100,ROW()-1)),IFERROR(INDIRECT("Feuil1!B"&amp;SMALL(Feuil1!$P$2:$P$100,ROW()-1),1),"")=""),"",INDIRECT("Feuil1!B"&amp;SMALL(Feuil1!$P$2:$P$100,ROW()-1),1))</f>
        <v/>
      </c>
      <c r="C8" s="6" t="str">
        <f aca="true">IF(OR(ISERROR(SMALL(Feuil1!$P$2:$P$100,ROW()-1)),IFERROR(INDIRECT("Feuil1!C"&amp;SMALL(Feuil1!$P$2:$P$100,ROW()-1),1),"")=""),"",INDIRECT("Feuil1!C"&amp;SMALL(Feuil1!$P$2:$P$100,ROW()-1),1))</f>
        <v/>
      </c>
      <c r="D8" s="6" t="str">
        <f aca="true">IF(OR(ISERROR(SMALL(Feuil1!$P$2:$P$100,ROW()-1)),IFERROR(INDIRECT("Feuil1!D"&amp;SMALL(Feuil1!$P$2:$P$100,ROW()-1),1),"")=""),"",INDIRECT("Feuil1!D"&amp;SMALL(Feuil1!$P$2:$P$100,ROW()-1),1))</f>
        <v/>
      </c>
      <c r="E8" s="6" t="str">
        <f aca="true">IF(OR(ISERROR(SMALL(Feuil1!$P$2:$P$100,ROW()-1)),IFERROR(INDIRECT("Feuil1!E"&amp;SMALL(Feuil1!$P$2:$P$100,ROW()-1),1),"")=""),"",INDIRECT("Feuil1!E"&amp;SMALL(Feuil1!$P$2:$P$100,ROW()-1),1))</f>
        <v/>
      </c>
      <c r="F8" s="6" t="str">
        <f aca="true">IF(OR(ISERROR(SMALL(Feuil1!$P$2:$P$100,ROW()-1)),IFERROR(INDIRECT("Feuil1!F"&amp;SMALL(Feuil1!$P$2:$P$100,ROW()-1),1),"")=""),"",INDIRECT("Feuil1!F"&amp;SMALL(Feuil1!$P$2:$P$100,ROW()-1),1))</f>
        <v/>
      </c>
      <c r="G8" s="6" t="str">
        <f aca="true">IF(OR(ISERROR(SMALL(Feuil1!$P$2:$P$100,ROW()-1)),IFERROR(INDIRECT("Feuil1!G"&amp;SMALL(Feuil1!$P$2:$P$100,ROW()-1),1),"")=""),"",INDIRECT("Feuil1!G"&amp;SMALL(Feuil1!$P$2:$P$100,ROW()-1),1))</f>
        <v/>
      </c>
      <c r="H8" s="6" t="str">
        <f aca="true">IF(OR(ISERROR(SMALL(Feuil1!$P$2:$P$100,ROW()-1)),IFERROR(INDIRECT("Feuil1!H"&amp;SMALL(Feuil1!$P$2:$P$100,ROW()-1),1),"")=""),"",INDIRECT("Feuil1!H"&amp;SMALL(Feuil1!$P$2:$P$100,ROW()-1),1))</f>
        <v/>
      </c>
      <c r="I8" s="6" t="str">
        <f aca="true">IF(OR(ISERROR(SMALL(Feuil1!$P$2:$P$100,ROW()-1)),IFERROR(INDIRECT("Feuil1!I"&amp;SMALL(Feuil1!$P$2:$P$100,ROW()-1),1),"")=""),"",INDIRECT("Feuil1!I"&amp;SMALL(Feuil1!$P$2:$P$100,ROW()-1),1))</f>
        <v/>
      </c>
      <c r="J8" s="6" t="str">
        <f aca="true">IF(OR(ISERROR(SMALL(Feuil1!$P$2:$P$100,ROW()-1)),IFERROR(INDIRECT("Feuil1!J"&amp;SMALL(Feuil1!$P$2:$P$100,ROW()-1),1),"")=""),"",INDIRECT("Feuil1!J"&amp;SMALL(Feuil1!$P$2:$P$100,ROW()-1),1))</f>
        <v/>
      </c>
      <c r="K8" s="6" t="str">
        <f aca="true">IF(OR(ISERROR(SMALL(Feuil1!$P$2:$P$100,ROW()-1)),IFERROR(INDIRECT("Feuil1!K"&amp;SMALL(Feuil1!$P$2:$P$100,ROW()-1),1),"")=""),"",INDIRECT("Feuil1!K"&amp;SMALL(Feuil1!$P$2:$P$100,ROW()-1),1))</f>
        <v/>
      </c>
      <c r="L8" s="6" t="str">
        <f aca="true">IF(OR(ISERROR(SMALL(Feuil1!$P$2:$P$100,ROW()-1)),IFERROR(INDIRECT("Feuil1!L"&amp;SMALL(Feuil1!$P$2:$P$100,ROW()-1),1),"")=""),"",INDIRECT("Feuil1!L"&amp;SMALL(Feuil1!$P$2:$P$100,ROW()-1),1))</f>
        <v/>
      </c>
      <c r="M8" s="6" t="str">
        <f aca="true">IF(OR(ISERROR(SMALL(Feuil1!$P$2:$P$100,ROW()-1)),IFERROR(INDIRECT("Feuil1!M"&amp;SMALL(Feuil1!$P$2:$P$100,ROW()-1),1),"")=""),"",INDIRECT("Feuil1!M"&amp;SMALL(Feuil1!$P$2:$P$100,ROW()-1),1))</f>
        <v/>
      </c>
      <c r="N8" s="6" t="str">
        <f aca="true">IF(OR(ISERROR(SMALL(Feuil1!$P$2:$P$100,ROW()-1)),IFERROR(INDIRECT("Feuil1!N"&amp;SMALL(Feuil1!$P$2:$P$100,ROW()-1),1),"")=""),"",INDIRECT("Feuil1!N"&amp;SMALL(Feuil1!$P$2:$P$100,ROW()-1),1))</f>
        <v/>
      </c>
      <c r="O8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9" customFormat="false" ht="82.2" hidden="false" customHeight="true" outlineLevel="0" collapsed="false">
      <c r="A9" s="6" t="str">
        <f aca="true">IF(OR(ISERROR(SMALL(Feuil1!$P$2:$P$100,ROW()-1)),IFERROR(INDIRECT("Feuil1!A"&amp;SMALL(Feuil1!$P$2:$P$100,ROW()-1),1),"")=""),"",INDIRECT("Feuil1!A"&amp;SMALL(Feuil1!$P$2:$P$100,ROW()-1),1))</f>
        <v/>
      </c>
      <c r="B9" s="6" t="str">
        <f aca="true">IF(OR(ISERROR(SMALL(Feuil1!$P$2:$P$100,ROW()-1)),IFERROR(INDIRECT("Feuil1!B"&amp;SMALL(Feuil1!$P$2:$P$100,ROW()-1),1),"")=""),"",INDIRECT("Feuil1!B"&amp;SMALL(Feuil1!$P$2:$P$100,ROW()-1),1))</f>
        <v/>
      </c>
      <c r="C9" s="6" t="str">
        <f aca="true">IF(OR(ISERROR(SMALL(Feuil1!$P$2:$P$100,ROW()-1)),IFERROR(INDIRECT("Feuil1!C"&amp;SMALL(Feuil1!$P$2:$P$100,ROW()-1),1),"")=""),"",INDIRECT("Feuil1!C"&amp;SMALL(Feuil1!$P$2:$P$100,ROW()-1),1))</f>
        <v/>
      </c>
      <c r="D9" s="6" t="str">
        <f aca="true">IF(OR(ISERROR(SMALL(Feuil1!$P$2:$P$100,ROW()-1)),IFERROR(INDIRECT("Feuil1!D"&amp;SMALL(Feuil1!$P$2:$P$100,ROW()-1),1),"")=""),"",INDIRECT("Feuil1!D"&amp;SMALL(Feuil1!$P$2:$P$100,ROW()-1),1))</f>
        <v/>
      </c>
      <c r="E9" s="6" t="str">
        <f aca="true">IF(OR(ISERROR(SMALL(Feuil1!$P$2:$P$100,ROW()-1)),IFERROR(INDIRECT("Feuil1!E"&amp;SMALL(Feuil1!$P$2:$P$100,ROW()-1),1),"")=""),"",INDIRECT("Feuil1!E"&amp;SMALL(Feuil1!$P$2:$P$100,ROW()-1),1))</f>
        <v/>
      </c>
      <c r="F9" s="6" t="str">
        <f aca="true">IF(OR(ISERROR(SMALL(Feuil1!$P$2:$P$100,ROW()-1)),IFERROR(INDIRECT("Feuil1!F"&amp;SMALL(Feuil1!$P$2:$P$100,ROW()-1),1),"")=""),"",INDIRECT("Feuil1!F"&amp;SMALL(Feuil1!$P$2:$P$100,ROW()-1),1))</f>
        <v/>
      </c>
      <c r="G9" s="6" t="str">
        <f aca="true">IF(OR(ISERROR(SMALL(Feuil1!$P$2:$P$100,ROW()-1)),IFERROR(INDIRECT("Feuil1!G"&amp;SMALL(Feuil1!$P$2:$P$100,ROW()-1),1),"")=""),"",INDIRECT("Feuil1!G"&amp;SMALL(Feuil1!$P$2:$P$100,ROW()-1),1))</f>
        <v/>
      </c>
      <c r="H9" s="6" t="str">
        <f aca="true">IF(OR(ISERROR(SMALL(Feuil1!$P$2:$P$100,ROW()-1)),IFERROR(INDIRECT("Feuil1!H"&amp;SMALL(Feuil1!$P$2:$P$100,ROW()-1),1),"")=""),"",INDIRECT("Feuil1!H"&amp;SMALL(Feuil1!$P$2:$P$100,ROW()-1),1))</f>
        <v/>
      </c>
      <c r="I9" s="6" t="str">
        <f aca="true">IF(OR(ISERROR(SMALL(Feuil1!$P$2:$P$100,ROW()-1)),IFERROR(INDIRECT("Feuil1!I"&amp;SMALL(Feuil1!$P$2:$P$100,ROW()-1),1),"")=""),"",INDIRECT("Feuil1!I"&amp;SMALL(Feuil1!$P$2:$P$100,ROW()-1),1))</f>
        <v/>
      </c>
      <c r="J9" s="6" t="str">
        <f aca="true">IF(OR(ISERROR(SMALL(Feuil1!$P$2:$P$100,ROW()-1)),IFERROR(INDIRECT("Feuil1!J"&amp;SMALL(Feuil1!$P$2:$P$100,ROW()-1),1),"")=""),"",INDIRECT("Feuil1!J"&amp;SMALL(Feuil1!$P$2:$P$100,ROW()-1),1))</f>
        <v/>
      </c>
      <c r="K9" s="6" t="str">
        <f aca="true">IF(OR(ISERROR(SMALL(Feuil1!$P$2:$P$100,ROW()-1)),IFERROR(INDIRECT("Feuil1!K"&amp;SMALL(Feuil1!$P$2:$P$100,ROW()-1),1),"")=""),"",INDIRECT("Feuil1!K"&amp;SMALL(Feuil1!$P$2:$P$100,ROW()-1),1))</f>
        <v/>
      </c>
      <c r="L9" s="6" t="str">
        <f aca="true">IF(OR(ISERROR(SMALL(Feuil1!$P$2:$P$100,ROW()-1)),IFERROR(INDIRECT("Feuil1!L"&amp;SMALL(Feuil1!$P$2:$P$100,ROW()-1),1),"")=""),"",INDIRECT("Feuil1!L"&amp;SMALL(Feuil1!$P$2:$P$100,ROW()-1),1))</f>
        <v/>
      </c>
      <c r="M9" s="6" t="str">
        <f aca="true">IF(OR(ISERROR(SMALL(Feuil1!$P$2:$P$100,ROW()-1)),IFERROR(INDIRECT("Feuil1!M"&amp;SMALL(Feuil1!$P$2:$P$100,ROW()-1),1),"")=""),"",INDIRECT("Feuil1!M"&amp;SMALL(Feuil1!$P$2:$P$100,ROW()-1),1))</f>
        <v/>
      </c>
      <c r="N9" s="6" t="str">
        <f aca="true">IF(OR(ISERROR(SMALL(Feuil1!$P$2:$P$100,ROW()-1)),IFERROR(INDIRECT("Feuil1!N"&amp;SMALL(Feuil1!$P$2:$P$100,ROW()-1),1),"")=""),"",INDIRECT("Feuil1!N"&amp;SMALL(Feuil1!$P$2:$P$100,ROW()-1),1))</f>
        <v/>
      </c>
      <c r="O9" s="6" t="str">
        <f aca="true">IF(OR(ISERROR(SMALL(Feuil1!$P$2:$P$100,ROW()-1)),IFERROR(INDIRECT("Feuil1!O"&amp;SMALL(Feuil1!$P$2:$P$100,ROW()-1),1),"")=""),"",INDIRECT("Feuil1!O"&amp;SMALL(Feuil1!$P$2:$P$100,ROW()-1),1))</f>
        <v/>
      </c>
    </row>
    <row r="10" customFormat="false" ht="82.2" hidden="false" customHeight="true" outlineLevel="0" collapsed="false">
      <c r="A10" s="6" t="str">
        <f aca="true">IF(OR(ISERROR(SMALL(Feuil1!$P$2:$P$100,ROW()-1)),IFERROR(INDIRECT("Feuil1!A"&amp;SMALL(Feuil1!$P$2:$P$100,ROW()-1),1),"")=""),"",INDIRECT("Feuil1!A"&amp;SMALL(Feuil1!$P$2:$P$100,ROW()-1),1))</f>
        <v/>
      </c>
      <c r="B10" s="6" t="str">
        <f aca="true">IF(OR(ISERROR(SMALL(Feuil1!$P$2:$P$100,ROW()-1)),IFERROR(INDIRECT("Feuil1!B"&amp;SMALL(Feuil1!$P$2:$P$100,ROW()-1),1),"")=""),"",INDIRECT("Feuil1!B"&amp;SMALL(Feuil1!$P$2:$P$100,ROW()-1),1))</f>
        <v/>
      </c>
      <c r="C10" s="6" t="str">
        <f aca="true">IF(OR(ISERROR(SMALL(Feuil1!$P$2:$P$100,ROW()-1)),IFERROR(INDIRECT("Feuil1!C"&amp;SMALL(Feuil1!$P$2:$P$100,ROW()-1),1),"")=""),"",INDIRECT("Feuil1!C"&amp;SMALL(Feuil1!$P$2:$P$100,ROW()-1),1))</f>
        <v/>
      </c>
      <c r="D10" s="6" t="str">
        <f aca="true">IF(OR(ISERROR(SMALL(Feuil1!$P$2:$P$100,ROW()-1)),IFERROR(INDIRECT("Feuil1!D"&amp;SMALL(Feuil1!$P$2:$P$100,ROW()-1),1),"")=""),"",INDIRECT("Feuil1!D"&amp;SMALL(Feuil1!$P$2:$P$100,ROW()-1),1))</f>
        <v/>
      </c>
      <c r="E10" s="6" t="str">
        <f aca="true">IF(OR(ISERROR(SMALL(Feuil1!$P$2:$P$100,ROW()-1)),IFERROR(INDIRECT("Feuil1!E"&amp;SMALL(Feuil1!$P$2:$P$100,ROW()-1),1),"")=""),"",INDIRECT("Feuil1!E"&amp;SMALL(Feuil1!$P$2:$P$100,ROW()-1),1))</f>
        <v/>
      </c>
      <c r="F10" s="6" t="str">
        <f aca="true">IF(OR(ISERROR(SMALL(Feuil1!$P$2:$P$100,ROW()-1)),IFERROR(INDIRECT("Feuil1!F"&amp;SMALL(Feuil1!$P$2:$P$100,ROW()-1),1),"")=""),"",INDIRECT("Feuil1!F"&amp;SMALL(Feuil1!$P$2:$P$100,ROW()-1),1))</f>
        <v/>
      </c>
      <c r="G10" s="6" t="str">
        <f aca="true">IF(OR(ISERROR(SMALL(Feuil1!$P$2:$P$100,ROW()-1)),IFERROR(INDIRECT("Feuil1!G"&amp;SMALL(Feuil1!$P$2:$P$100,ROW()-1),1),"")=""),"",INDIRECT("Feuil1!G"&amp;SMALL(Feuil1!$P$2:$P$100,ROW()-1),1))</f>
        <v/>
      </c>
      <c r="H10" s="6" t="str">
        <f aca="true">IF(OR(ISERROR(SMALL(Feuil1!$P$2:$P$100,ROW()-1)),IFERROR(INDIRECT("Feuil1!H"&amp;SMALL(Feuil1!$P$2:$P$100,ROW()-1),1),"")=""),"",INDIRECT("Feuil1!H"&amp;SMALL(Feuil1!$P$2:$P$100,ROW()-1),1))</f>
        <v/>
      </c>
      <c r="I10" s="6" t="str">
        <f aca="true">IF(OR(ISERROR(SMALL(Feuil1!$P$2:$P$100,ROW()-1)),IFERROR(INDIRECT("Feuil1!I"&amp;SMALL(Feuil1!$P$2:$P$100,ROW()-1),1),"")=""),"",INDIRECT("Feuil1!I"&amp;SMALL(Feuil1!$P$2:$P$100,ROW()-1),1))</f>
        <v/>
      </c>
      <c r="J10" s="6" t="str">
        <f aca="true">IF(OR(ISERROR(SMALL(Feuil1!$P$2:$P$100,ROW()-1)),IFERROR(INDIRECT("Feuil1!J"&amp;SMALL(Feuil1!$P$2:$P$100,ROW()-1),1),"")=""),"",INDIRECT("Feuil1!J"&amp;SMALL(Feuil1!$P$2:$P$100,ROW()-1),1))</f>
        <v/>
      </c>
      <c r="K10" s="6" t="str">
        <f aca="true">IF(OR(ISERROR(SMALL(Feuil1!$P$2:$P$100,ROW()-1)),IFERROR(INDIRECT("Feuil1!K"&amp;SMALL(Feuil1!$P$2:$P$100,ROW()-1),1),"")=""),"",INDIRECT("Feuil1!K"&amp;SMALL(Feuil1!$P$2:$P$100,ROW()-1),1))</f>
        <v/>
      </c>
      <c r="L10" s="6" t="str">
        <f aca="true">IF(OR(ISERROR(SMALL(Feuil1!$P$2:$P$100,ROW()-1)),IFERROR(INDIRECT("Feuil1!L"&amp;SMALL(Feuil1!$P$2:$P$100,ROW()-1),1),"")=""),"",INDIRECT("Feuil1!L"&amp;SMALL(Feuil1!$P$2:$P$100,ROW()-1),1))</f>
        <v/>
      </c>
      <c r="M10" s="6" t="str">
        <f aca="true">IF(OR(ISERROR(SMALL(Feuil1!$P$2:$P$100,ROW()-1)),IFERROR(INDIRECT("Feuil1!M"&amp;SMALL(Feuil1!$P$2:$P$100,ROW()-1),1),"")=""),"",INDIRECT("Feuil1!M"&amp;SMALL(Feuil1!$P$2:$P$100,ROW()-1),1))</f>
        <v/>
      </c>
      <c r="N10" s="6" t="str">
        <f aca="true">IF(OR(ISERROR(SMALL(Feuil1!$P$2:$P$100,ROW()-1)),IFERROR(INDIRECT("Feuil1!N"&amp;SMALL(Feuil1!$P$2:$P$100,ROW()-1),1),"")=""),"",INDIRECT("Feuil1!N"&amp;SMALL(Feuil1!$P$2:$P$100,ROW()-1),1))</f>
        <v/>
      </c>
      <c r="O10" s="6" t="str">
        <f aca="true">IF(OR(ISERROR(SMALL(Feuil1!$P$2:$P$100,ROW()-1)),IFERROR(INDIRECT("Feuil1!O"&amp;SMALL(Feuil1!$P$2:$P$100,ROW()-1),1),"")=""),"",INDIRECT("Feuil1!O"&amp;SMALL(Feuil1!$P$2:$P$100,ROW()-1),1))</f>
        <v/>
      </c>
    </row>
  </sheetData>
  <dataValidations count="1">
    <dataValidation allowBlank="true" operator="equal" showDropDown="false" showErrorMessage="true" showInputMessage="false" sqref="A1" type="list">
      <formula1>Feuil1!$C2:$C100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LibreOffice/6.1.2.1$Windows_X86_64 LibreOffice_project/65905a128db06ba48db947242809d14d3f9a93fe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2018-10-18T15:22:25Z</dcterms:created>
  <dc:creator>Julie Junalik</dc:creator>
  <dc:description/>
  <dc:language>fr-FR</dc:language>
  <cp:lastModifiedBy/>
  <dcterms:modified xsi:type="dcterms:W3CDTF">2018-10-18T19:21:12Z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