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base" sheetId="1" state="visible" r:id="rId2"/>
    <sheet name="Feuil2" sheetId="2"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<sst xmlns="http://schemas.openxmlformats.org/spreadsheetml/2006/main" count="83" uniqueCount="24">
  <si>
    <t xml:space="preserve">A</t>
  </si>
  <si>
    <t xml:space="preserve">B</t>
  </si>
  <si>
    <t xml:space="preserve">C</t>
  </si>
  <si>
    <t xml:space="preserve">MARSEILLE</t>
  </si>
  <si>
    <t xml:space="preserve">NANTES</t>
  </si>
  <si>
    <t xml:space="preserve">PARIS</t>
  </si>
  <si>
    <t xml:space="preserve">LILLE</t>
  </si>
  <si>
    <t xml:space="preserve">BORDEAUX</t>
  </si>
  <si>
    <t xml:space="preserve">ANGER</t>
  </si>
  <si>
    <t xml:space="preserve">MULHOUSE</t>
  </si>
  <si>
    <t xml:space="preserve">BASTIA</t>
  </si>
  <si>
    <t xml:space="preserve">AJACCIO</t>
  </si>
  <si>
    <t xml:space="preserve">BREST</t>
  </si>
  <si>
    <t xml:space="preserve">RENNES</t>
  </si>
  <si>
    <t xml:space="preserve">STRASBOURG</t>
  </si>
  <si>
    <t xml:space="preserve">CARCASSONNE</t>
  </si>
  <si>
    <t xml:space="preserve">PERPIGNAN</t>
  </si>
  <si>
    <t xml:space="preserve">NARBONNE</t>
  </si>
  <si>
    <t xml:space="preserve">TOULOUSE</t>
  </si>
  <si>
    <t xml:space="preserve">LYON</t>
  </si>
  <si>
    <t xml:space="preserve">NICE</t>
  </si>
  <si>
    <t xml:space="preserve">date</t>
  </si>
  <si>
    <t xml:space="preserve">TABLEAU A</t>
  </si>
  <si>
    <t xml:space="preserve">Je cherche une formule qui me permette de récuperer dans mon tableau A, en fonction de la date en B1, les valeurs contenues  dans feuille base .  En fonction de la date ,les valeurs se trouvent dans les  colonnes  C,G,K.
Dans l'exemple, les valeurs du 01/10/2018 de la feuille base,  apparaissent dans mon tableau A</t>
  </si>
</sst>
</file>

<file path=xl/styles.xml><?xml version="1.0" encoding="utf-8"?>
<styleSheet xmlns="http://schemas.openxmlformats.org/spreadsheetml/2006/main">
  <numFmts count="3">
    <numFmt numFmtId="164" formatCode="General"/>
    <numFmt numFmtId="165" formatCode="[$-F800]DDDD&quot;, &quot;MMMM\ DD&quot;, &quot;YYYY"/>
    <numFmt numFmtId="166" formatCode="DD/MM/YYYY"/>
  </numFmts>
  <fonts count="10">
    <font>
      <sz val="11"/>
      <color rgb="FF000000"/>
      <name val="Calibri"/>
      <family val="2"/>
      <charset val="1"/>
    </font>
    <font>
      <sz val="10"/>
      <name val="Arial"/>
      <family val="0"/>
    </font>
    <font>
      <sz val="10"/>
      <name val="Arial"/>
      <family val="0"/>
    </font>
    <font>
      <sz val="10"/>
      <name val="Arial"/>
      <family val="0"/>
    </font>
    <font>
      <b val="true"/>
      <sz val="11"/>
      <color rgb="FF000000"/>
      <name val="Calibri"/>
      <family val="2"/>
      <charset val="1"/>
    </font>
    <font>
      <b val="true"/>
      <sz val="8"/>
      <color rgb="FF000000"/>
      <name val="Calibri"/>
      <family val="2"/>
      <charset val="1"/>
    </font>
    <font>
      <b val="true"/>
      <sz val="11"/>
      <color rgb="FFFFFF00"/>
      <name val="Calibri"/>
      <family val="2"/>
      <charset val="1"/>
    </font>
    <font>
      <sz val="8"/>
      <color rgb="FF000000"/>
      <name val="Calibri"/>
      <family val="2"/>
      <charset val="1"/>
    </font>
    <font>
      <b val="true"/>
      <sz val="6"/>
      <color rgb="FF000000"/>
      <name val="Calibri (Corps)"/>
      <family val="0"/>
      <charset val="1"/>
    </font>
    <font>
      <b val="true"/>
      <sz val="6"/>
      <color rgb="FF000000"/>
      <name val="Calibri (Corps)"/>
      <family val="0"/>
      <charset val="1"/>
    </font>
  </fonts>
  <fills count="6">
    <fill>
      <patternFill patternType="none"/>
    </fill>
    <fill>
      <patternFill patternType="gray125"/>
    </fill>
    <fill>
      <patternFill patternType="solid">
        <fgColor rgb="FFDAE3F3"/>
        <bgColor rgb="FFD9D9D9"/>
      </patternFill>
    </fill>
    <fill>
      <patternFill patternType="solid">
        <fgColor rgb="FFFF0000"/>
        <bgColor rgb="FF9C0006"/>
      </patternFill>
    </fill>
    <fill>
      <patternFill patternType="solid">
        <fgColor rgb="FFD9D9D9"/>
        <bgColor rgb="FFDAE3F3"/>
      </patternFill>
    </fill>
    <fill>
      <patternFill patternType="solid">
        <fgColor rgb="FFFFF2CC"/>
        <bgColor rgb="FFFFEB9C"/>
      </patternFill>
    </fill>
  </fills>
  <borders count="7">
    <border diagonalUp="false" diagonalDown="false">
      <left/>
      <right/>
      <top/>
      <bottom/>
      <diagonal/>
    </border>
    <border diagonalUp="false" diagonalDown="false">
      <left style="double"/>
      <right/>
      <top style="double"/>
      <bottom style="double"/>
      <diagonal/>
    </border>
    <border diagonalUp="false" diagonalDown="false">
      <left style="medium"/>
      <right style="medium"/>
      <top style="medium"/>
      <bottom style="medium"/>
      <diagonal/>
    </border>
    <border diagonalUp="false" diagonalDown="false">
      <left style="thin"/>
      <right/>
      <top style="thin"/>
      <bottom style="thin"/>
      <diagonal/>
    </border>
    <border diagonalUp="false" diagonalDown="false">
      <left style="thin"/>
      <right style="thin"/>
      <top style="thin"/>
      <bottom style="thin"/>
      <diagonal/>
    </border>
    <border diagonalUp="false" diagonalDown="false">
      <left/>
      <right/>
      <top style="thin"/>
      <bottom style="thin"/>
      <diagonal/>
    </border>
    <border diagonalUp="false" diagonalDown="false">
      <left/>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2" borderId="1" xfId="0" applyFont="true" applyBorder="true" applyAlignment="true" applyProtection="false">
      <alignment horizontal="center" vertical="center" textRotation="0" wrapText="false" indent="0" shrinkToFit="false"/>
      <protection locked="true" hidden="false"/>
    </xf>
    <xf numFmtId="164" fontId="5" fillId="0" borderId="2" xfId="0" applyFont="true" applyBorder="true" applyAlignment="true" applyProtection="false">
      <alignment horizontal="center" vertical="center" textRotation="0" wrapText="false" indent="0" shrinkToFit="false"/>
      <protection locked="true" hidden="false"/>
    </xf>
    <xf numFmtId="164" fontId="6" fillId="3" borderId="0" xfId="0" applyFont="true" applyBorder="true" applyAlignment="true" applyProtection="false">
      <alignment horizontal="center" vertical="center" textRotation="0" wrapText="false" indent="0" shrinkToFit="false"/>
      <protection locked="true" hidden="false"/>
    </xf>
    <xf numFmtId="164" fontId="6" fillId="3" borderId="3"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4" fillId="4" borderId="4"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center" vertical="center" textRotation="0" wrapText="false" indent="0" shrinkToFit="false"/>
      <protection locked="true" hidden="false"/>
    </xf>
    <xf numFmtId="164" fontId="4" fillId="0" borderId="4"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general" vertical="center"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0" fillId="0" borderId="5" xfId="0" applyFont="false" applyBorder="true" applyAlignment="true" applyProtection="false">
      <alignment horizontal="center" vertical="center" textRotation="0" wrapText="false" indent="0" shrinkToFit="false"/>
      <protection locked="true" hidden="false"/>
    </xf>
    <xf numFmtId="164" fontId="4" fillId="0" borderId="3" xfId="0" applyFont="true" applyBorder="true" applyAlignment="true" applyProtection="false">
      <alignment horizontal="center" vertical="center" textRotation="0" wrapText="false" indent="0" shrinkToFit="false"/>
      <protection locked="true" hidden="false"/>
    </xf>
    <xf numFmtId="164" fontId="4" fillId="0" borderId="6" xfId="0" applyFont="true" applyBorder="true" applyAlignment="true" applyProtection="false">
      <alignment horizontal="center" vertical="center" textRotation="0" wrapText="false" indent="0" shrinkToFit="false"/>
      <protection locked="true" hidden="false"/>
    </xf>
    <xf numFmtId="164" fontId="0" fillId="0" borderId="3" xfId="0" applyFont="false" applyBorder="tru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6" fontId="0" fillId="0" borderId="2" xfId="0" applyFont="false" applyBorder="true" applyAlignment="true" applyProtection="false">
      <alignment horizontal="center" vertical="bottom" textRotation="0" wrapText="false" indent="0" shrinkToFit="false"/>
      <protection locked="true" hidden="false"/>
    </xf>
    <xf numFmtId="164" fontId="4" fillId="5" borderId="0" xfId="0" applyFont="true" applyBorder="true" applyAlignment="true" applyProtection="false">
      <alignment horizontal="center" vertical="bottom" textRotation="0" wrapText="false" indent="0" shrinkToFit="false"/>
      <protection locked="true" hidden="false"/>
    </xf>
    <xf numFmtId="164" fontId="4" fillId="0" borderId="4" xfId="0" applyFont="true" applyBorder="true" applyAlignment="true" applyProtection="false">
      <alignment horizontal="center" vertical="center" textRotation="0" wrapText="false" indent="0" shrinkToFit="false"/>
      <protection locked="true" hidden="false"/>
    </xf>
    <xf numFmtId="164" fontId="0" fillId="0" borderId="0" xfId="0" applyFont="true" applyBorder="true" applyAlignment="true" applyProtection="false">
      <alignment horizontal="left" vertical="top" textRotation="0" wrapText="tru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5">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FFFF"/>
      </font>
      <fill>
        <patternFill>
          <bgColor rgb="FFFF0000"/>
        </patternFill>
      </fill>
    </dxf>
    <dxf>
      <font>
        <color rgb="FF006100"/>
      </font>
      <fill>
        <patternFill>
          <bgColor rgb="FFC6EFCE"/>
        </patternFill>
      </fill>
    </dxf>
    <dxf>
      <font>
        <color rgb="FFFFFFFF"/>
      </font>
      <fill>
        <patternFill>
          <bgColor rgb="FFFF0000"/>
        </patternFill>
      </fill>
    </dxf>
    <dxf>
      <font>
        <color rgb="FF006100"/>
      </font>
      <fill>
        <patternFill>
          <bgColor rgb="FFC6EFCE"/>
        </patternFill>
      </fill>
    </dxf>
    <dxf>
      <font>
        <color rgb="FFFFFFFF"/>
      </font>
      <fill>
        <patternFill>
          <bgColor rgb="FFFF0000"/>
        </patternFill>
      </fill>
    </dxf>
    <dxf>
      <font>
        <color rgb="FF006100"/>
      </font>
      <fill>
        <patternFill>
          <bgColor rgb="FFC6EFCE"/>
        </patternFill>
      </fill>
    </dxf>
    <dxf>
      <font>
        <color rgb="FFFFFFFF"/>
      </font>
      <fill>
        <patternFill>
          <bgColor rgb="FFFF0000"/>
        </patternFill>
      </fill>
    </dxf>
    <dxf>
      <font>
        <color rgb="FF006100"/>
      </font>
      <fill>
        <patternFill>
          <bgColor rgb="FFC6EFCE"/>
        </patternFill>
      </fill>
    </dxf>
    <dxf>
      <font>
        <color rgb="FFFFFFFF"/>
      </font>
      <fill>
        <patternFill>
          <bgColor rgb="FFFF0000"/>
        </patternFill>
      </fill>
    </dxf>
    <dxf>
      <font>
        <color rgb="FF006100"/>
      </font>
      <fill>
        <patternFill>
          <bgColor rgb="FFC6EFCE"/>
        </patternFill>
      </fill>
    </dxf>
    <dxf>
      <font>
        <color rgb="FFFFFFFF"/>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9DF9FB"/>
        </patternFill>
      </fill>
    </dxf>
    <dxf>
      <font>
        <color rgb="FF9C0006"/>
      </font>
      <fill>
        <patternFill>
          <bgColor rgb="FFFFFD78"/>
        </patternFill>
      </fill>
    </dxf>
    <dxf>
      <font>
        <color rgb="FF9C0006"/>
      </font>
      <fill>
        <patternFill>
          <bgColor rgb="FFFFFD78"/>
        </patternFill>
      </fill>
    </dxf>
    <dxf>
      <font>
        <color rgb="FF9C0006"/>
      </font>
      <fill>
        <patternFill>
          <bgColor rgb="FF9DF9FB"/>
        </patternFill>
      </fill>
    </dxf>
    <dxf>
      <font>
        <b val="1"/>
        <i val="0"/>
        <color rgb="FF000000"/>
      </font>
      <fill>
        <patternFill>
          <bgColor rgb="FFA6FCA9"/>
        </patternFill>
      </fill>
    </dxf>
    <dxf>
      <font>
        <color rgb="FF9C0006"/>
      </font>
      <fill>
        <patternFill>
          <bgColor rgb="FFFF0000"/>
        </patternFill>
      </fill>
      <border diagonalUp="false" diagonalDown="false">
        <left style="thin"/>
        <right style="thin"/>
        <top style="thin"/>
        <bottom style="thin"/>
        <diagonal/>
      </border>
    </dxf>
    <dxf>
      <font>
        <color rgb="FF9C0006"/>
      </font>
      <fill>
        <patternFill>
          <bgColor rgb="FFFFC7CE"/>
        </patternFill>
      </fill>
    </dxf>
    <dxf>
      <font>
        <color rgb="FF9C0006"/>
      </font>
      <fill>
        <patternFill>
          <bgColor rgb="FFFFC7CE"/>
        </patternFill>
      </fill>
    </dxf>
  </dxfs>
  <colors>
    <indexedColors>
      <rgbColor rgb="FF000000"/>
      <rgbColor rgb="FFFFFFFF"/>
      <rgbColor rgb="FFFF0000"/>
      <rgbColor rgb="FF00FF00"/>
      <rgbColor rgb="FF0000FF"/>
      <rgbColor rgb="FFFFFF00"/>
      <rgbColor rgb="FFFF00FF"/>
      <rgbColor rgb="FF00FFFF"/>
      <rgbColor rgb="FF9C0006"/>
      <rgbColor rgb="FF006100"/>
      <rgbColor rgb="FF000080"/>
      <rgbColor rgb="FF808000"/>
      <rgbColor rgb="FF800080"/>
      <rgbColor rgb="FF008080"/>
      <rgbColor rgb="FFFFEB9C"/>
      <rgbColor rgb="FF808080"/>
      <rgbColor rgb="FF9999FF"/>
      <rgbColor rgb="FF993366"/>
      <rgbColor rgb="FFFFF2CC"/>
      <rgbColor rgb="FFDAE3F3"/>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9DF9FB"/>
      <rgbColor rgb="FFC6EFCE"/>
      <rgbColor rgb="FFFFFD78"/>
      <rgbColor rgb="FFA6FCA9"/>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C57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45000</xdr:colOff>
      <xdr:row>2</xdr:row>
      <xdr:rowOff>45720</xdr:rowOff>
    </xdr:from>
    <xdr:to>
      <xdr:col>1</xdr:col>
      <xdr:colOff>137160</xdr:colOff>
      <xdr:row>2</xdr:row>
      <xdr:rowOff>126360</xdr:rowOff>
    </xdr:to>
    <xdr:sp>
      <xdr:nvSpPr>
        <xdr:cNvPr id="0" name="CustomShape 1"/>
        <xdr:cNvSpPr/>
      </xdr:nvSpPr>
      <xdr:spPr>
        <a:xfrm>
          <a:off x="1208880" y="318600"/>
          <a:ext cx="92160" cy="80640"/>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40320</xdr:colOff>
      <xdr:row>4</xdr:row>
      <xdr:rowOff>40320</xdr:rowOff>
    </xdr:from>
    <xdr:to>
      <xdr:col>1</xdr:col>
      <xdr:colOff>138240</xdr:colOff>
      <xdr:row>4</xdr:row>
      <xdr:rowOff>120600</xdr:rowOff>
    </xdr:to>
    <xdr:sp>
      <xdr:nvSpPr>
        <xdr:cNvPr id="1" name="CustomShape 1"/>
        <xdr:cNvSpPr/>
      </xdr:nvSpPr>
      <xdr:spPr>
        <a:xfrm>
          <a:off x="1204200" y="554400"/>
          <a:ext cx="97920" cy="80280"/>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57600</xdr:colOff>
      <xdr:row>16</xdr:row>
      <xdr:rowOff>51840</xdr:rowOff>
    </xdr:from>
    <xdr:to>
      <xdr:col>1</xdr:col>
      <xdr:colOff>149760</xdr:colOff>
      <xdr:row>16</xdr:row>
      <xdr:rowOff>132480</xdr:rowOff>
    </xdr:to>
    <xdr:sp>
      <xdr:nvSpPr>
        <xdr:cNvPr id="2" name="CustomShape 1"/>
        <xdr:cNvSpPr/>
      </xdr:nvSpPr>
      <xdr:spPr>
        <a:xfrm>
          <a:off x="1221480" y="2112120"/>
          <a:ext cx="92160" cy="80640"/>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53280</xdr:colOff>
      <xdr:row>18</xdr:row>
      <xdr:rowOff>53280</xdr:rowOff>
    </xdr:from>
    <xdr:to>
      <xdr:col>1</xdr:col>
      <xdr:colOff>151200</xdr:colOff>
      <xdr:row>18</xdr:row>
      <xdr:rowOff>133560</xdr:rowOff>
    </xdr:to>
    <xdr:sp>
      <xdr:nvSpPr>
        <xdr:cNvPr id="3" name="CustomShape 1"/>
        <xdr:cNvSpPr/>
      </xdr:nvSpPr>
      <xdr:spPr>
        <a:xfrm>
          <a:off x="1217160" y="2355120"/>
          <a:ext cx="97920" cy="80280"/>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45000</xdr:colOff>
      <xdr:row>16</xdr:row>
      <xdr:rowOff>45720</xdr:rowOff>
    </xdr:from>
    <xdr:to>
      <xdr:col>1</xdr:col>
      <xdr:colOff>137160</xdr:colOff>
      <xdr:row>16</xdr:row>
      <xdr:rowOff>126360</xdr:rowOff>
    </xdr:to>
    <xdr:sp>
      <xdr:nvSpPr>
        <xdr:cNvPr id="4" name="CustomShape 1"/>
        <xdr:cNvSpPr/>
      </xdr:nvSpPr>
      <xdr:spPr>
        <a:xfrm>
          <a:off x="1208880" y="2106000"/>
          <a:ext cx="92160" cy="80640"/>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40320</xdr:colOff>
      <xdr:row>18</xdr:row>
      <xdr:rowOff>40320</xdr:rowOff>
    </xdr:from>
    <xdr:to>
      <xdr:col>1</xdr:col>
      <xdr:colOff>138240</xdr:colOff>
      <xdr:row>18</xdr:row>
      <xdr:rowOff>120600</xdr:rowOff>
    </xdr:to>
    <xdr:sp>
      <xdr:nvSpPr>
        <xdr:cNvPr id="5" name="CustomShape 1"/>
        <xdr:cNvSpPr/>
      </xdr:nvSpPr>
      <xdr:spPr>
        <a:xfrm>
          <a:off x="1204200" y="2342160"/>
          <a:ext cx="97920" cy="80280"/>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45000</xdr:colOff>
      <xdr:row>30</xdr:row>
      <xdr:rowOff>45720</xdr:rowOff>
    </xdr:from>
    <xdr:to>
      <xdr:col>1</xdr:col>
      <xdr:colOff>137160</xdr:colOff>
      <xdr:row>30</xdr:row>
      <xdr:rowOff>126360</xdr:rowOff>
    </xdr:to>
    <xdr:sp>
      <xdr:nvSpPr>
        <xdr:cNvPr id="6" name="CustomShape 1"/>
        <xdr:cNvSpPr/>
      </xdr:nvSpPr>
      <xdr:spPr>
        <a:xfrm>
          <a:off x="1208880" y="3845880"/>
          <a:ext cx="92160" cy="80640"/>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40320</xdr:colOff>
      <xdr:row>32</xdr:row>
      <xdr:rowOff>40320</xdr:rowOff>
    </xdr:from>
    <xdr:to>
      <xdr:col>1</xdr:col>
      <xdr:colOff>138240</xdr:colOff>
      <xdr:row>32</xdr:row>
      <xdr:rowOff>120600</xdr:rowOff>
    </xdr:to>
    <xdr:sp>
      <xdr:nvSpPr>
        <xdr:cNvPr id="7" name="CustomShape 1"/>
        <xdr:cNvSpPr/>
      </xdr:nvSpPr>
      <xdr:spPr>
        <a:xfrm>
          <a:off x="1204200" y="4082040"/>
          <a:ext cx="97920" cy="80280"/>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45000</xdr:colOff>
      <xdr:row>44</xdr:row>
      <xdr:rowOff>45720</xdr:rowOff>
    </xdr:from>
    <xdr:to>
      <xdr:col>1</xdr:col>
      <xdr:colOff>137160</xdr:colOff>
      <xdr:row>44</xdr:row>
      <xdr:rowOff>126360</xdr:rowOff>
    </xdr:to>
    <xdr:sp>
      <xdr:nvSpPr>
        <xdr:cNvPr id="8" name="CustomShape 1"/>
        <xdr:cNvSpPr/>
      </xdr:nvSpPr>
      <xdr:spPr>
        <a:xfrm>
          <a:off x="1208880" y="5585760"/>
          <a:ext cx="92160" cy="80640"/>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40320</xdr:colOff>
      <xdr:row>46</xdr:row>
      <xdr:rowOff>40320</xdr:rowOff>
    </xdr:from>
    <xdr:to>
      <xdr:col>1</xdr:col>
      <xdr:colOff>138240</xdr:colOff>
      <xdr:row>46</xdr:row>
      <xdr:rowOff>120600</xdr:rowOff>
    </xdr:to>
    <xdr:sp>
      <xdr:nvSpPr>
        <xdr:cNvPr id="9" name="CustomShape 1"/>
        <xdr:cNvSpPr/>
      </xdr:nvSpPr>
      <xdr:spPr>
        <a:xfrm>
          <a:off x="1204200" y="5821920"/>
          <a:ext cx="97920" cy="80280"/>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45000</xdr:colOff>
      <xdr:row>58</xdr:row>
      <xdr:rowOff>45720</xdr:rowOff>
    </xdr:from>
    <xdr:to>
      <xdr:col>1</xdr:col>
      <xdr:colOff>137160</xdr:colOff>
      <xdr:row>58</xdr:row>
      <xdr:rowOff>126360</xdr:rowOff>
    </xdr:to>
    <xdr:sp>
      <xdr:nvSpPr>
        <xdr:cNvPr id="10" name="CustomShape 1"/>
        <xdr:cNvSpPr/>
      </xdr:nvSpPr>
      <xdr:spPr>
        <a:xfrm>
          <a:off x="1208880" y="7325640"/>
          <a:ext cx="92160" cy="80640"/>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40320</xdr:colOff>
      <xdr:row>60</xdr:row>
      <xdr:rowOff>40320</xdr:rowOff>
    </xdr:from>
    <xdr:to>
      <xdr:col>1</xdr:col>
      <xdr:colOff>138240</xdr:colOff>
      <xdr:row>60</xdr:row>
      <xdr:rowOff>120600</xdr:rowOff>
    </xdr:to>
    <xdr:sp>
      <xdr:nvSpPr>
        <xdr:cNvPr id="11" name="CustomShape 1"/>
        <xdr:cNvSpPr/>
      </xdr:nvSpPr>
      <xdr:spPr>
        <a:xfrm>
          <a:off x="1204200" y="7561800"/>
          <a:ext cx="97920" cy="80280"/>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45000</xdr:colOff>
      <xdr:row>72</xdr:row>
      <xdr:rowOff>45720</xdr:rowOff>
    </xdr:from>
    <xdr:to>
      <xdr:col>1</xdr:col>
      <xdr:colOff>137160</xdr:colOff>
      <xdr:row>72</xdr:row>
      <xdr:rowOff>126360</xdr:rowOff>
    </xdr:to>
    <xdr:sp>
      <xdr:nvSpPr>
        <xdr:cNvPr id="12" name="CustomShape 1"/>
        <xdr:cNvSpPr/>
      </xdr:nvSpPr>
      <xdr:spPr>
        <a:xfrm>
          <a:off x="1208880" y="9065880"/>
          <a:ext cx="92160" cy="80640"/>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40320</xdr:colOff>
      <xdr:row>74</xdr:row>
      <xdr:rowOff>40320</xdr:rowOff>
    </xdr:from>
    <xdr:to>
      <xdr:col>1</xdr:col>
      <xdr:colOff>138240</xdr:colOff>
      <xdr:row>74</xdr:row>
      <xdr:rowOff>120600</xdr:rowOff>
    </xdr:to>
    <xdr:sp>
      <xdr:nvSpPr>
        <xdr:cNvPr id="13" name="CustomShape 1"/>
        <xdr:cNvSpPr/>
      </xdr:nvSpPr>
      <xdr:spPr>
        <a:xfrm>
          <a:off x="1204200" y="9301680"/>
          <a:ext cx="97920" cy="80280"/>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31680</xdr:colOff>
      <xdr:row>6</xdr:row>
      <xdr:rowOff>44280</xdr:rowOff>
    </xdr:from>
    <xdr:to>
      <xdr:col>1</xdr:col>
      <xdr:colOff>129600</xdr:colOff>
      <xdr:row>6</xdr:row>
      <xdr:rowOff>124560</xdr:rowOff>
    </xdr:to>
    <xdr:sp>
      <xdr:nvSpPr>
        <xdr:cNvPr id="14" name="CustomShape 1"/>
        <xdr:cNvSpPr/>
      </xdr:nvSpPr>
      <xdr:spPr>
        <a:xfrm>
          <a:off x="1195560" y="799920"/>
          <a:ext cx="97920" cy="8028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31680</xdr:colOff>
      <xdr:row>20</xdr:row>
      <xdr:rowOff>44280</xdr:rowOff>
    </xdr:from>
    <xdr:to>
      <xdr:col>1</xdr:col>
      <xdr:colOff>129600</xdr:colOff>
      <xdr:row>20</xdr:row>
      <xdr:rowOff>124560</xdr:rowOff>
    </xdr:to>
    <xdr:sp>
      <xdr:nvSpPr>
        <xdr:cNvPr id="15" name="CustomShape 1"/>
        <xdr:cNvSpPr/>
      </xdr:nvSpPr>
      <xdr:spPr>
        <a:xfrm>
          <a:off x="1195560" y="2587320"/>
          <a:ext cx="97920" cy="8028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31680</xdr:colOff>
      <xdr:row>48</xdr:row>
      <xdr:rowOff>44280</xdr:rowOff>
    </xdr:from>
    <xdr:to>
      <xdr:col>1</xdr:col>
      <xdr:colOff>129600</xdr:colOff>
      <xdr:row>48</xdr:row>
      <xdr:rowOff>124560</xdr:rowOff>
    </xdr:to>
    <xdr:sp>
      <xdr:nvSpPr>
        <xdr:cNvPr id="16" name="CustomShape 1"/>
        <xdr:cNvSpPr/>
      </xdr:nvSpPr>
      <xdr:spPr>
        <a:xfrm>
          <a:off x="1195560" y="6067080"/>
          <a:ext cx="97920" cy="8028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31680</xdr:colOff>
      <xdr:row>34</xdr:row>
      <xdr:rowOff>44280</xdr:rowOff>
    </xdr:from>
    <xdr:to>
      <xdr:col>1</xdr:col>
      <xdr:colOff>129600</xdr:colOff>
      <xdr:row>34</xdr:row>
      <xdr:rowOff>124560</xdr:rowOff>
    </xdr:to>
    <xdr:sp>
      <xdr:nvSpPr>
        <xdr:cNvPr id="17" name="CustomShape 1"/>
        <xdr:cNvSpPr/>
      </xdr:nvSpPr>
      <xdr:spPr>
        <a:xfrm>
          <a:off x="1195560" y="4327200"/>
          <a:ext cx="97920" cy="8028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31680</xdr:colOff>
      <xdr:row>62</xdr:row>
      <xdr:rowOff>44280</xdr:rowOff>
    </xdr:from>
    <xdr:to>
      <xdr:col>1</xdr:col>
      <xdr:colOff>129600</xdr:colOff>
      <xdr:row>62</xdr:row>
      <xdr:rowOff>124560</xdr:rowOff>
    </xdr:to>
    <xdr:sp>
      <xdr:nvSpPr>
        <xdr:cNvPr id="18" name="CustomShape 1"/>
        <xdr:cNvSpPr/>
      </xdr:nvSpPr>
      <xdr:spPr>
        <a:xfrm>
          <a:off x="1195560" y="7806960"/>
          <a:ext cx="97920" cy="8028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31680</xdr:colOff>
      <xdr:row>76</xdr:row>
      <xdr:rowOff>44280</xdr:rowOff>
    </xdr:from>
    <xdr:to>
      <xdr:col>1</xdr:col>
      <xdr:colOff>129600</xdr:colOff>
      <xdr:row>76</xdr:row>
      <xdr:rowOff>124560</xdr:rowOff>
    </xdr:to>
    <xdr:sp>
      <xdr:nvSpPr>
        <xdr:cNvPr id="19" name="CustomShape 1"/>
        <xdr:cNvSpPr/>
      </xdr:nvSpPr>
      <xdr:spPr>
        <a:xfrm>
          <a:off x="1195560" y="9546840"/>
          <a:ext cx="97920" cy="8028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31680</xdr:colOff>
      <xdr:row>48</xdr:row>
      <xdr:rowOff>44280</xdr:rowOff>
    </xdr:from>
    <xdr:to>
      <xdr:col>1</xdr:col>
      <xdr:colOff>129600</xdr:colOff>
      <xdr:row>48</xdr:row>
      <xdr:rowOff>124560</xdr:rowOff>
    </xdr:to>
    <xdr:sp>
      <xdr:nvSpPr>
        <xdr:cNvPr id="20" name="CustomShape 1"/>
        <xdr:cNvSpPr/>
      </xdr:nvSpPr>
      <xdr:spPr>
        <a:xfrm>
          <a:off x="1195560" y="6067080"/>
          <a:ext cx="97920" cy="8028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31680</xdr:colOff>
      <xdr:row>34</xdr:row>
      <xdr:rowOff>44280</xdr:rowOff>
    </xdr:from>
    <xdr:to>
      <xdr:col>1</xdr:col>
      <xdr:colOff>129600</xdr:colOff>
      <xdr:row>34</xdr:row>
      <xdr:rowOff>124560</xdr:rowOff>
    </xdr:to>
    <xdr:sp>
      <xdr:nvSpPr>
        <xdr:cNvPr id="21" name="CustomShape 1"/>
        <xdr:cNvSpPr/>
      </xdr:nvSpPr>
      <xdr:spPr>
        <a:xfrm>
          <a:off x="1195560" y="4327200"/>
          <a:ext cx="97920" cy="8028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31680</xdr:colOff>
      <xdr:row>62</xdr:row>
      <xdr:rowOff>44280</xdr:rowOff>
    </xdr:from>
    <xdr:to>
      <xdr:col>1</xdr:col>
      <xdr:colOff>129600</xdr:colOff>
      <xdr:row>62</xdr:row>
      <xdr:rowOff>124560</xdr:rowOff>
    </xdr:to>
    <xdr:sp>
      <xdr:nvSpPr>
        <xdr:cNvPr id="22" name="CustomShape 1"/>
        <xdr:cNvSpPr/>
      </xdr:nvSpPr>
      <xdr:spPr>
        <a:xfrm>
          <a:off x="1195560" y="7806960"/>
          <a:ext cx="97920" cy="8028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twoCell">
    <xdr:from>
      <xdr:col>1</xdr:col>
      <xdr:colOff>31680</xdr:colOff>
      <xdr:row>76</xdr:row>
      <xdr:rowOff>44280</xdr:rowOff>
    </xdr:from>
    <xdr:to>
      <xdr:col>1</xdr:col>
      <xdr:colOff>129600</xdr:colOff>
      <xdr:row>76</xdr:row>
      <xdr:rowOff>124560</xdr:rowOff>
    </xdr:to>
    <xdr:sp>
      <xdr:nvSpPr>
        <xdr:cNvPr id="23" name="CustomShape 1"/>
        <xdr:cNvSpPr/>
      </xdr:nvSpPr>
      <xdr:spPr>
        <a:xfrm>
          <a:off x="1195560" y="9546840"/>
          <a:ext cx="97920" cy="8028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N105"/>
  <sheetViews>
    <sheetView showFormulas="false" showGridLines="true" showRowColHeaders="true" showZeros="true" rightToLeft="false" tabSelected="false" showOutlineSymbols="true" defaultGridColor="true" view="normal" topLeftCell="A1" colorId="64" zoomScale="158" zoomScaleNormal="158" zoomScalePageLayoutView="100" workbookViewId="0">
      <selection pane="topLeft" activeCell="C7" activeCellId="0" sqref="C7"/>
    </sheetView>
  </sheetViews>
  <sheetFormatPr defaultRowHeight="15" zeroHeight="false" outlineLevelRow="0" outlineLevelCol="0"/>
  <cols>
    <col collapsed="false" customWidth="true" hidden="false" outlineLevel="0" max="1" min="1" style="0" width="16.33"/>
    <col collapsed="false" customWidth="true" hidden="false" outlineLevel="0" max="2" min="2" style="0" width="4.73"/>
    <col collapsed="false" customWidth="true" hidden="false" outlineLevel="0" max="3" min="3" style="1" width="8.16"/>
    <col collapsed="false" customWidth="true" hidden="false" outlineLevel="0" max="4" min="4" style="1" width="8"/>
    <col collapsed="false" customWidth="true" hidden="false" outlineLevel="0" max="5" min="5" style="1" width="1.47"/>
    <col collapsed="false" customWidth="true" hidden="false" outlineLevel="0" max="6" min="6" style="1" width="3.1"/>
    <col collapsed="false" customWidth="true" hidden="false" outlineLevel="0" max="7" min="7" style="1" width="8.16"/>
    <col collapsed="false" customWidth="true" hidden="false" outlineLevel="0" max="8" min="8" style="1" width="8"/>
    <col collapsed="false" customWidth="true" hidden="false" outlineLevel="0" max="9" min="9" style="1" width="1.3"/>
    <col collapsed="false" customWidth="true" hidden="false" outlineLevel="0" max="10" min="10" style="1" width="2.77"/>
    <col collapsed="false" customWidth="true" hidden="false" outlineLevel="0" max="11" min="11" style="1" width="8.16"/>
    <col collapsed="false" customWidth="true" hidden="false" outlineLevel="0" max="12" min="12" style="1" width="8"/>
    <col collapsed="false" customWidth="true" hidden="false" outlineLevel="0" max="13" min="13" style="1" width="1.14"/>
    <col collapsed="false" customWidth="true" hidden="false" outlineLevel="0" max="14" min="14" style="2" width="2.28"/>
    <col collapsed="false" customWidth="true" hidden="false" outlineLevel="0" max="1025" min="15" style="0" width="10.47"/>
  </cols>
  <sheetData>
    <row r="1" customFormat="false" ht="17" hidden="false" customHeight="false" outlineLevel="0" collapsed="false">
      <c r="A1" s="3" t="n">
        <v>43374</v>
      </c>
      <c r="B1" s="4" t="n">
        <f aca="false">COUNTA(C3:C13,G3:G13,K3:K13)</f>
        <v>15</v>
      </c>
      <c r="C1" s="5" t="s">
        <v>0</v>
      </c>
      <c r="D1" s="5"/>
      <c r="E1" s="5"/>
      <c r="G1" s="6" t="s">
        <v>1</v>
      </c>
      <c r="H1" s="6"/>
      <c r="I1" s="6"/>
      <c r="K1" s="6" t="s">
        <v>2</v>
      </c>
      <c r="L1" s="6"/>
      <c r="M1" s="6"/>
      <c r="N1" s="7"/>
    </row>
    <row r="2" customFormat="false" ht="4.5" hidden="false" customHeight="true" outlineLevel="0" collapsed="false"/>
    <row r="3" customFormat="false" ht="13" hidden="false" customHeight="true" outlineLevel="0" collapsed="false">
      <c r="A3" s="8"/>
      <c r="B3" s="9"/>
      <c r="C3" s="10" t="s">
        <v>3</v>
      </c>
      <c r="D3" s="10"/>
      <c r="E3" s="11"/>
      <c r="G3" s="10" t="s">
        <v>4</v>
      </c>
      <c r="H3" s="10"/>
      <c r="I3" s="11"/>
      <c r="K3" s="10" t="s">
        <v>5</v>
      </c>
      <c r="L3" s="10"/>
      <c r="M3" s="11"/>
    </row>
    <row r="4" customFormat="false" ht="6" hidden="false" customHeight="true" outlineLevel="0" collapsed="false">
      <c r="B4" s="12"/>
      <c r="C4" s="13"/>
      <c r="D4" s="13"/>
      <c r="E4" s="13"/>
      <c r="G4" s="13"/>
      <c r="H4" s="13"/>
      <c r="I4" s="13"/>
      <c r="K4" s="13"/>
      <c r="L4" s="13"/>
      <c r="M4" s="13"/>
      <c r="N4" s="14"/>
    </row>
    <row r="5" customFormat="false" ht="13" hidden="false" customHeight="true" outlineLevel="0" collapsed="false">
      <c r="A5" s="8"/>
      <c r="B5" s="15"/>
      <c r="C5" s="10" t="s">
        <v>6</v>
      </c>
      <c r="D5" s="10"/>
      <c r="E5" s="11"/>
      <c r="G5" s="10" t="s">
        <v>7</v>
      </c>
      <c r="H5" s="10"/>
      <c r="I5" s="11"/>
      <c r="K5" s="10" t="s">
        <v>8</v>
      </c>
      <c r="L5" s="10"/>
      <c r="M5" s="11"/>
    </row>
    <row r="6" customFormat="false" ht="6" hidden="false" customHeight="true" outlineLevel="0" collapsed="false">
      <c r="B6" s="12"/>
      <c r="C6" s="13"/>
      <c r="D6" s="13"/>
      <c r="E6" s="13"/>
      <c r="G6" s="13"/>
      <c r="H6" s="13"/>
      <c r="I6" s="13"/>
      <c r="K6" s="13"/>
      <c r="L6" s="13"/>
      <c r="M6" s="13"/>
      <c r="N6" s="14"/>
    </row>
    <row r="7" customFormat="false" ht="13" hidden="false" customHeight="true" outlineLevel="0" collapsed="false">
      <c r="A7" s="8"/>
      <c r="B7" s="16"/>
      <c r="C7" s="10" t="s">
        <v>9</v>
      </c>
      <c r="D7" s="10"/>
      <c r="E7" s="11"/>
      <c r="G7" s="10" t="s">
        <v>10</v>
      </c>
      <c r="H7" s="10"/>
      <c r="I7" s="11"/>
      <c r="K7" s="10" t="s">
        <v>11</v>
      </c>
      <c r="L7" s="10"/>
      <c r="M7" s="11"/>
    </row>
    <row r="8" customFormat="false" ht="7.5" hidden="false" customHeight="true" outlineLevel="0" collapsed="false">
      <c r="B8" s="12"/>
      <c r="C8" s="13"/>
      <c r="D8" s="13"/>
      <c r="E8" s="13"/>
      <c r="G8" s="17"/>
      <c r="H8" s="17"/>
      <c r="I8" s="13"/>
      <c r="K8" s="13"/>
      <c r="L8" s="13"/>
      <c r="M8" s="13"/>
      <c r="N8" s="14"/>
    </row>
    <row r="9" customFormat="false" ht="13" hidden="false" customHeight="true" outlineLevel="0" collapsed="false">
      <c r="A9" s="8"/>
      <c r="B9" s="12"/>
      <c r="C9" s="10" t="s">
        <v>12</v>
      </c>
      <c r="D9" s="10"/>
      <c r="E9" s="11"/>
      <c r="G9" s="10" t="s">
        <v>13</v>
      </c>
      <c r="H9" s="10"/>
      <c r="I9" s="11"/>
      <c r="K9" s="10" t="s">
        <v>14</v>
      </c>
      <c r="L9" s="10"/>
      <c r="M9" s="11"/>
    </row>
    <row r="10" customFormat="false" ht="7.5" hidden="false" customHeight="true" outlineLevel="0" collapsed="false">
      <c r="B10" s="12"/>
      <c r="C10" s="13"/>
      <c r="D10" s="13"/>
      <c r="E10" s="13"/>
      <c r="G10" s="13"/>
      <c r="H10" s="13"/>
      <c r="I10" s="13"/>
      <c r="K10" s="13"/>
      <c r="L10" s="13"/>
      <c r="M10" s="13"/>
      <c r="N10" s="14"/>
    </row>
    <row r="11" customFormat="false" ht="13" hidden="false" customHeight="true" outlineLevel="0" collapsed="false">
      <c r="A11" s="8"/>
      <c r="B11" s="12"/>
      <c r="C11" s="18"/>
      <c r="D11" s="19"/>
      <c r="E11" s="11"/>
      <c r="G11" s="10" t="s">
        <v>15</v>
      </c>
      <c r="H11" s="10"/>
      <c r="I11" s="11"/>
      <c r="K11" s="10" t="s">
        <v>16</v>
      </c>
      <c r="L11" s="10"/>
      <c r="M11" s="11"/>
    </row>
    <row r="12" customFormat="false" ht="6.75" hidden="false" customHeight="true" outlineLevel="0" collapsed="false">
      <c r="B12" s="12"/>
      <c r="C12" s="13"/>
      <c r="D12" s="13"/>
      <c r="E12" s="13"/>
      <c r="G12" s="13"/>
      <c r="H12" s="13"/>
      <c r="I12" s="13"/>
      <c r="K12" s="13"/>
      <c r="L12" s="13"/>
      <c r="M12" s="13"/>
      <c r="N12" s="14"/>
    </row>
    <row r="13" customFormat="false" ht="13" hidden="false" customHeight="true" outlineLevel="0" collapsed="false">
      <c r="A13" s="8"/>
      <c r="B13" s="12"/>
      <c r="C13" s="18"/>
      <c r="D13" s="19"/>
      <c r="E13" s="11"/>
      <c r="G13" s="18"/>
      <c r="H13" s="19"/>
      <c r="I13" s="11"/>
      <c r="K13" s="10" t="s">
        <v>17</v>
      </c>
      <c r="L13" s="10"/>
      <c r="M13" s="11"/>
    </row>
    <row r="14" customFormat="false" ht="6" hidden="false" customHeight="true" outlineLevel="0" collapsed="false"/>
    <row r="15" customFormat="false" ht="17" hidden="false" customHeight="false" outlineLevel="0" collapsed="false">
      <c r="A15" s="3" t="n">
        <f aca="false">A1+1</f>
        <v>43375</v>
      </c>
      <c r="B15" s="4" t="n">
        <f aca="false">COUNTA(C17:C27,G17:G27,K17:K27)</f>
        <v>12</v>
      </c>
      <c r="C15" s="5" t="s">
        <v>0</v>
      </c>
      <c r="D15" s="5"/>
      <c r="E15" s="5"/>
      <c r="G15" s="6" t="s">
        <v>1</v>
      </c>
      <c r="H15" s="6"/>
      <c r="I15" s="6"/>
      <c r="K15" s="6" t="s">
        <v>2</v>
      </c>
      <c r="L15" s="6"/>
      <c r="M15" s="6"/>
      <c r="N15" s="7"/>
    </row>
    <row r="16" customFormat="false" ht="6" hidden="false" customHeight="true" outlineLevel="0" collapsed="false"/>
    <row r="17" customFormat="false" ht="13" hidden="false" customHeight="true" outlineLevel="0" collapsed="false">
      <c r="A17" s="8"/>
      <c r="B17" s="9"/>
      <c r="C17" s="10" t="s">
        <v>5</v>
      </c>
      <c r="D17" s="10"/>
      <c r="E17" s="11"/>
      <c r="G17" s="10" t="s">
        <v>9</v>
      </c>
      <c r="H17" s="10"/>
      <c r="I17" s="11"/>
      <c r="K17" s="10" t="s">
        <v>6</v>
      </c>
      <c r="L17" s="10"/>
      <c r="M17" s="11"/>
    </row>
    <row r="18" customFormat="false" ht="6" hidden="false" customHeight="true" outlineLevel="0" collapsed="false">
      <c r="B18" s="12"/>
      <c r="C18" s="13"/>
      <c r="D18" s="13"/>
      <c r="E18" s="13"/>
      <c r="G18" s="13"/>
      <c r="H18" s="13"/>
      <c r="I18" s="13"/>
      <c r="K18" s="13"/>
      <c r="L18" s="13"/>
      <c r="M18" s="13"/>
      <c r="N18" s="14"/>
    </row>
    <row r="19" customFormat="false" ht="13" hidden="false" customHeight="true" outlineLevel="0" collapsed="false">
      <c r="A19" s="8"/>
      <c r="B19" s="15"/>
      <c r="C19" s="10" t="s">
        <v>3</v>
      </c>
      <c r="D19" s="10"/>
      <c r="E19" s="11"/>
      <c r="G19" s="10" t="s">
        <v>8</v>
      </c>
      <c r="H19" s="10"/>
      <c r="I19" s="11"/>
      <c r="K19" s="10" t="s">
        <v>7</v>
      </c>
      <c r="L19" s="10"/>
      <c r="M19" s="11"/>
    </row>
    <row r="20" customFormat="false" ht="6" hidden="false" customHeight="true" outlineLevel="0" collapsed="false">
      <c r="B20" s="12"/>
      <c r="C20" s="13"/>
      <c r="D20" s="13"/>
      <c r="E20" s="13"/>
      <c r="G20" s="13"/>
      <c r="H20" s="13"/>
      <c r="I20" s="13"/>
      <c r="K20" s="13"/>
      <c r="L20" s="13"/>
      <c r="M20" s="13"/>
      <c r="N20" s="14"/>
    </row>
    <row r="21" customFormat="false" ht="13" hidden="false" customHeight="true" outlineLevel="0" collapsed="false">
      <c r="A21" s="8"/>
      <c r="B21" s="16"/>
      <c r="C21" s="10" t="s">
        <v>18</v>
      </c>
      <c r="D21" s="10"/>
      <c r="E21" s="11"/>
      <c r="G21" s="10" t="s">
        <v>17</v>
      </c>
      <c r="H21" s="10"/>
      <c r="I21" s="11"/>
      <c r="K21" s="10" t="s">
        <v>10</v>
      </c>
      <c r="L21" s="10"/>
      <c r="M21" s="11"/>
    </row>
    <row r="22" customFormat="false" ht="6" hidden="false" customHeight="true" outlineLevel="0" collapsed="false">
      <c r="B22" s="12"/>
      <c r="C22" s="13"/>
      <c r="D22" s="13"/>
      <c r="E22" s="13"/>
      <c r="G22" s="20"/>
      <c r="H22" s="17"/>
      <c r="I22" s="13"/>
      <c r="K22" s="13"/>
      <c r="L22" s="13"/>
      <c r="M22" s="13"/>
      <c r="N22" s="14"/>
    </row>
    <row r="23" customFormat="false" ht="13" hidden="false" customHeight="true" outlineLevel="0" collapsed="false">
      <c r="A23" s="8"/>
      <c r="B23" s="12"/>
      <c r="C23" s="10" t="s">
        <v>13</v>
      </c>
      <c r="D23" s="10"/>
      <c r="E23" s="11"/>
      <c r="G23" s="10" t="s">
        <v>16</v>
      </c>
      <c r="H23" s="10"/>
      <c r="I23" s="11"/>
      <c r="K23" s="18"/>
      <c r="L23" s="19"/>
      <c r="M23" s="11"/>
    </row>
    <row r="24" customFormat="false" ht="6" hidden="false" customHeight="true" outlineLevel="0" collapsed="false">
      <c r="B24" s="12"/>
      <c r="C24" s="13"/>
      <c r="D24" s="13"/>
      <c r="E24" s="13"/>
      <c r="G24" s="13"/>
      <c r="H24" s="13"/>
      <c r="I24" s="13"/>
      <c r="K24" s="13"/>
      <c r="L24" s="13"/>
      <c r="M24" s="13"/>
      <c r="N24" s="14"/>
    </row>
    <row r="25" customFormat="false" ht="13" hidden="false" customHeight="true" outlineLevel="0" collapsed="false">
      <c r="A25" s="8"/>
      <c r="B25" s="12"/>
      <c r="C25" s="10" t="s">
        <v>19</v>
      </c>
      <c r="D25" s="10"/>
      <c r="E25" s="11"/>
      <c r="G25" s="18"/>
      <c r="H25" s="19"/>
      <c r="I25" s="11"/>
      <c r="K25" s="18"/>
      <c r="L25" s="19"/>
      <c r="M25" s="11"/>
    </row>
    <row r="26" customFormat="false" ht="6" hidden="false" customHeight="true" outlineLevel="0" collapsed="false">
      <c r="B26" s="12"/>
      <c r="C26" s="13"/>
      <c r="D26" s="13"/>
      <c r="E26" s="13"/>
      <c r="G26" s="13"/>
      <c r="H26" s="13"/>
      <c r="I26" s="13"/>
      <c r="K26" s="13"/>
      <c r="L26" s="13"/>
      <c r="M26" s="13"/>
      <c r="N26" s="14"/>
    </row>
    <row r="27" customFormat="false" ht="13" hidden="false" customHeight="true" outlineLevel="0" collapsed="false">
      <c r="A27" s="8"/>
      <c r="B27" s="12"/>
      <c r="C27" s="18"/>
      <c r="D27" s="19"/>
      <c r="E27" s="11"/>
      <c r="G27" s="18"/>
      <c r="H27" s="19"/>
      <c r="I27" s="11"/>
      <c r="K27" s="18"/>
      <c r="L27" s="19"/>
      <c r="M27" s="11"/>
    </row>
    <row r="28" customFormat="false" ht="6" hidden="false" customHeight="true" outlineLevel="0" collapsed="false"/>
    <row r="29" customFormat="false" ht="17" hidden="false" customHeight="false" outlineLevel="0" collapsed="false">
      <c r="A29" s="3" t="n">
        <f aca="false">A15+1</f>
        <v>43376</v>
      </c>
      <c r="B29" s="4" t="n">
        <f aca="false">COUNTA(C31:C41,G31:G41,K31:K41)</f>
        <v>16</v>
      </c>
      <c r="C29" s="5" t="s">
        <v>0</v>
      </c>
      <c r="D29" s="5"/>
      <c r="E29" s="5"/>
      <c r="G29" s="6" t="s">
        <v>1</v>
      </c>
      <c r="H29" s="6"/>
      <c r="I29" s="6"/>
      <c r="K29" s="6" t="s">
        <v>2</v>
      </c>
      <c r="L29" s="6"/>
      <c r="M29" s="6"/>
      <c r="N29" s="7"/>
    </row>
    <row r="30" customFormat="false" ht="6" hidden="false" customHeight="true" outlineLevel="0" collapsed="false"/>
    <row r="31" customFormat="false" ht="13" hidden="false" customHeight="true" outlineLevel="0" collapsed="false">
      <c r="A31" s="8"/>
      <c r="B31" s="9"/>
      <c r="C31" s="10" t="s">
        <v>3</v>
      </c>
      <c r="D31" s="10"/>
      <c r="E31" s="11"/>
      <c r="G31" s="10" t="s">
        <v>14</v>
      </c>
      <c r="H31" s="10"/>
      <c r="I31" s="11"/>
      <c r="K31" s="10" t="s">
        <v>11</v>
      </c>
      <c r="L31" s="10"/>
      <c r="M31" s="11"/>
    </row>
    <row r="32" customFormat="false" ht="6" hidden="false" customHeight="true" outlineLevel="0" collapsed="false">
      <c r="B32" s="12"/>
      <c r="C32" s="13"/>
      <c r="D32" s="13"/>
      <c r="E32" s="13"/>
      <c r="G32" s="13"/>
      <c r="H32" s="13"/>
      <c r="I32" s="13"/>
      <c r="K32" s="13"/>
      <c r="L32" s="13"/>
      <c r="M32" s="13"/>
      <c r="N32" s="14"/>
    </row>
    <row r="33" customFormat="false" ht="13" hidden="false" customHeight="true" outlineLevel="0" collapsed="false">
      <c r="A33" s="8"/>
      <c r="B33" s="15"/>
      <c r="C33" s="10" t="s">
        <v>4</v>
      </c>
      <c r="D33" s="10"/>
      <c r="E33" s="11"/>
      <c r="G33" s="10" t="s">
        <v>9</v>
      </c>
      <c r="H33" s="10"/>
      <c r="I33" s="11"/>
      <c r="K33" s="10" t="s">
        <v>11</v>
      </c>
      <c r="L33" s="10"/>
      <c r="M33" s="11"/>
    </row>
    <row r="34" customFormat="false" ht="6" hidden="false" customHeight="true" outlineLevel="0" collapsed="false">
      <c r="B34" s="12"/>
      <c r="C34" s="13"/>
      <c r="D34" s="13"/>
      <c r="E34" s="13"/>
      <c r="G34" s="13"/>
      <c r="H34" s="13"/>
      <c r="I34" s="13"/>
      <c r="K34" s="13"/>
      <c r="L34" s="13"/>
      <c r="M34" s="13"/>
      <c r="N34" s="14"/>
    </row>
    <row r="35" customFormat="false" ht="13" hidden="false" customHeight="true" outlineLevel="0" collapsed="false">
      <c r="A35" s="8"/>
      <c r="B35" s="16"/>
      <c r="C35" s="10" t="s">
        <v>5</v>
      </c>
      <c r="D35" s="10"/>
      <c r="E35" s="11"/>
      <c r="G35" s="10" t="s">
        <v>12</v>
      </c>
      <c r="H35" s="10"/>
      <c r="I35" s="11"/>
      <c r="K35" s="10" t="s">
        <v>3</v>
      </c>
      <c r="L35" s="10"/>
      <c r="M35" s="11"/>
    </row>
    <row r="36" customFormat="false" ht="6" hidden="false" customHeight="true" outlineLevel="0" collapsed="false">
      <c r="B36" s="12"/>
      <c r="C36" s="13"/>
      <c r="D36" s="13"/>
      <c r="E36" s="13"/>
      <c r="G36" s="20"/>
      <c r="H36" s="17"/>
      <c r="I36" s="13"/>
      <c r="K36" s="13"/>
      <c r="L36" s="13"/>
      <c r="M36" s="13"/>
      <c r="N36" s="14"/>
    </row>
    <row r="37" customFormat="false" ht="13" hidden="false" customHeight="true" outlineLevel="0" collapsed="false">
      <c r="A37" s="8"/>
      <c r="B37" s="12"/>
      <c r="C37" s="10" t="s">
        <v>6</v>
      </c>
      <c r="D37" s="10"/>
      <c r="E37" s="11"/>
      <c r="G37" s="10" t="s">
        <v>7</v>
      </c>
      <c r="H37" s="10"/>
      <c r="I37" s="11"/>
      <c r="K37" s="10" t="s">
        <v>18</v>
      </c>
      <c r="L37" s="10"/>
      <c r="M37" s="11"/>
    </row>
    <row r="38" customFormat="false" ht="6" hidden="false" customHeight="true" outlineLevel="0" collapsed="false">
      <c r="B38" s="12"/>
      <c r="C38" s="13"/>
      <c r="D38" s="13"/>
      <c r="E38" s="13"/>
      <c r="G38" s="13"/>
      <c r="H38" s="13"/>
      <c r="I38" s="13"/>
      <c r="K38" s="13"/>
      <c r="L38" s="13"/>
      <c r="M38" s="13"/>
      <c r="N38" s="14"/>
    </row>
    <row r="39" customFormat="false" ht="13" hidden="false" customHeight="true" outlineLevel="0" collapsed="false">
      <c r="A39" s="8"/>
      <c r="B39" s="12"/>
      <c r="C39" s="18"/>
      <c r="D39" s="19"/>
      <c r="E39" s="11"/>
      <c r="G39" s="10" t="s">
        <v>10</v>
      </c>
      <c r="H39" s="10"/>
      <c r="I39" s="11"/>
      <c r="K39" s="10" t="s">
        <v>13</v>
      </c>
      <c r="L39" s="10"/>
      <c r="M39" s="11"/>
    </row>
    <row r="40" customFormat="false" ht="6" hidden="false" customHeight="true" outlineLevel="0" collapsed="false">
      <c r="B40" s="12"/>
      <c r="C40" s="13"/>
      <c r="D40" s="13"/>
      <c r="E40" s="13"/>
      <c r="G40" s="13"/>
      <c r="H40" s="13"/>
      <c r="I40" s="13"/>
      <c r="K40" s="13"/>
      <c r="L40" s="13"/>
      <c r="M40" s="13"/>
      <c r="N40" s="14"/>
    </row>
    <row r="41" customFormat="false" ht="13" hidden="false" customHeight="true" outlineLevel="0" collapsed="false">
      <c r="A41" s="8"/>
      <c r="B41" s="12"/>
      <c r="C41" s="18"/>
      <c r="D41" s="19"/>
      <c r="E41" s="11"/>
      <c r="G41" s="10" t="s">
        <v>8</v>
      </c>
      <c r="H41" s="10"/>
      <c r="I41" s="11"/>
      <c r="K41" s="10" t="s">
        <v>19</v>
      </c>
      <c r="L41" s="10"/>
      <c r="M41" s="11"/>
    </row>
    <row r="42" customFormat="false" ht="6" hidden="false" customHeight="true" outlineLevel="0" collapsed="false"/>
    <row r="43" customFormat="false" ht="17" hidden="false" customHeight="false" outlineLevel="0" collapsed="false">
      <c r="A43" s="3" t="n">
        <f aca="false">A29+1</f>
        <v>43377</v>
      </c>
      <c r="B43" s="4" t="n">
        <f aca="false">COUNTA(C45:C55,G45:G55,K45:K55)</f>
        <v>0</v>
      </c>
      <c r="C43" s="5" t="s">
        <v>0</v>
      </c>
      <c r="D43" s="5"/>
      <c r="E43" s="5"/>
      <c r="G43" s="6" t="s">
        <v>1</v>
      </c>
      <c r="H43" s="6"/>
      <c r="I43" s="6"/>
      <c r="K43" s="6" t="s">
        <v>2</v>
      </c>
      <c r="L43" s="6"/>
      <c r="M43" s="6"/>
      <c r="N43" s="7"/>
    </row>
    <row r="44" customFormat="false" ht="6" hidden="false" customHeight="true" outlineLevel="0" collapsed="false"/>
    <row r="45" customFormat="false" ht="13" hidden="false" customHeight="true" outlineLevel="0" collapsed="false">
      <c r="A45" s="8"/>
      <c r="B45" s="9"/>
      <c r="C45" s="18"/>
      <c r="D45" s="19"/>
      <c r="E45" s="11"/>
      <c r="F45" s="21"/>
      <c r="G45" s="18"/>
      <c r="H45" s="19"/>
      <c r="I45" s="11"/>
      <c r="J45" s="21"/>
      <c r="K45" s="18"/>
      <c r="L45" s="19"/>
      <c r="M45" s="11"/>
    </row>
    <row r="46" customFormat="false" ht="6" hidden="false" customHeight="true" outlineLevel="0" collapsed="false">
      <c r="B46" s="12"/>
      <c r="C46" s="13"/>
      <c r="D46" s="13"/>
      <c r="E46" s="13"/>
      <c r="G46" s="13"/>
      <c r="H46" s="13"/>
      <c r="I46" s="13"/>
      <c r="K46" s="13"/>
      <c r="L46" s="13"/>
      <c r="M46" s="13"/>
      <c r="N46" s="14"/>
    </row>
    <row r="47" customFormat="false" ht="13" hidden="false" customHeight="true" outlineLevel="0" collapsed="false">
      <c r="A47" s="8"/>
      <c r="B47" s="15"/>
      <c r="C47" s="18"/>
      <c r="D47" s="19"/>
      <c r="E47" s="11"/>
      <c r="G47" s="18"/>
      <c r="H47" s="19"/>
      <c r="I47" s="11"/>
      <c r="K47" s="18"/>
      <c r="L47" s="19"/>
      <c r="M47" s="11"/>
    </row>
    <row r="48" customFormat="false" ht="6" hidden="false" customHeight="true" outlineLevel="0" collapsed="false">
      <c r="B48" s="12"/>
      <c r="C48" s="13"/>
      <c r="D48" s="13"/>
      <c r="E48" s="13"/>
      <c r="G48" s="13"/>
      <c r="H48" s="13"/>
      <c r="I48" s="13"/>
      <c r="K48" s="13"/>
      <c r="L48" s="13"/>
      <c r="M48" s="13"/>
      <c r="N48" s="14"/>
    </row>
    <row r="49" customFormat="false" ht="13" hidden="false" customHeight="true" outlineLevel="0" collapsed="false">
      <c r="A49" s="8"/>
      <c r="B49" s="16"/>
      <c r="C49" s="18"/>
      <c r="D49" s="19"/>
      <c r="E49" s="11"/>
      <c r="G49" s="18"/>
      <c r="H49" s="19"/>
      <c r="I49" s="11"/>
      <c r="K49" s="18"/>
      <c r="L49" s="19"/>
      <c r="M49" s="11"/>
    </row>
    <row r="50" customFormat="false" ht="6" hidden="false" customHeight="true" outlineLevel="0" collapsed="false">
      <c r="B50" s="12"/>
      <c r="C50" s="13"/>
      <c r="D50" s="13"/>
      <c r="E50" s="13"/>
      <c r="G50" s="20"/>
      <c r="H50" s="17"/>
      <c r="I50" s="13"/>
      <c r="K50" s="13"/>
      <c r="L50" s="13"/>
      <c r="M50" s="13"/>
      <c r="N50" s="14"/>
    </row>
    <row r="51" customFormat="false" ht="13" hidden="false" customHeight="true" outlineLevel="0" collapsed="false">
      <c r="A51" s="8"/>
      <c r="B51" s="12"/>
      <c r="C51" s="18"/>
      <c r="D51" s="19"/>
      <c r="E51" s="11"/>
      <c r="G51" s="18"/>
      <c r="H51" s="19"/>
      <c r="I51" s="11"/>
      <c r="K51" s="18"/>
      <c r="L51" s="19"/>
      <c r="M51" s="11"/>
    </row>
    <row r="52" customFormat="false" ht="6" hidden="false" customHeight="true" outlineLevel="0" collapsed="false">
      <c r="B52" s="12"/>
      <c r="C52" s="13"/>
      <c r="D52" s="13"/>
      <c r="E52" s="13"/>
      <c r="G52" s="13"/>
      <c r="H52" s="13"/>
      <c r="I52" s="13"/>
      <c r="K52" s="13"/>
      <c r="L52" s="13"/>
      <c r="M52" s="13"/>
      <c r="N52" s="14"/>
    </row>
    <row r="53" customFormat="false" ht="13" hidden="false" customHeight="true" outlineLevel="0" collapsed="false">
      <c r="A53" s="8"/>
      <c r="B53" s="12"/>
      <c r="C53" s="18"/>
      <c r="D53" s="19"/>
      <c r="E53" s="11"/>
      <c r="G53" s="18"/>
      <c r="H53" s="19"/>
      <c r="I53" s="11"/>
      <c r="K53" s="18"/>
      <c r="L53" s="19"/>
      <c r="M53" s="11"/>
    </row>
    <row r="54" customFormat="false" ht="6" hidden="false" customHeight="true" outlineLevel="0" collapsed="false">
      <c r="B54" s="12"/>
      <c r="C54" s="13"/>
      <c r="D54" s="13"/>
      <c r="E54" s="13"/>
      <c r="G54" s="13"/>
      <c r="H54" s="13"/>
      <c r="I54" s="13"/>
      <c r="K54" s="13"/>
      <c r="L54" s="13"/>
      <c r="M54" s="13"/>
      <c r="N54" s="14"/>
    </row>
    <row r="55" customFormat="false" ht="13" hidden="false" customHeight="true" outlineLevel="0" collapsed="false">
      <c r="A55" s="8"/>
      <c r="B55" s="12"/>
      <c r="C55" s="18"/>
      <c r="D55" s="19"/>
      <c r="E55" s="11"/>
      <c r="G55" s="18"/>
      <c r="H55" s="19"/>
      <c r="I55" s="11"/>
      <c r="K55" s="18"/>
      <c r="L55" s="19"/>
      <c r="M55" s="11"/>
    </row>
    <row r="56" customFormat="false" ht="6" hidden="false" customHeight="true" outlineLevel="0" collapsed="false"/>
    <row r="57" customFormat="false" ht="17" hidden="false" customHeight="false" outlineLevel="0" collapsed="false">
      <c r="A57" s="3" t="n">
        <f aca="false">A43+1</f>
        <v>43378</v>
      </c>
      <c r="B57" s="4" t="n">
        <f aca="false">COUNTA(C59:C69,G59:G69,K59:K69)</f>
        <v>0</v>
      </c>
      <c r="C57" s="5" t="s">
        <v>0</v>
      </c>
      <c r="D57" s="5"/>
      <c r="E57" s="5"/>
      <c r="G57" s="6" t="s">
        <v>1</v>
      </c>
      <c r="H57" s="6"/>
      <c r="I57" s="6"/>
      <c r="K57" s="6" t="s">
        <v>2</v>
      </c>
      <c r="L57" s="6"/>
      <c r="M57" s="6"/>
      <c r="N57" s="7"/>
    </row>
    <row r="58" customFormat="false" ht="6" hidden="false" customHeight="true" outlineLevel="0" collapsed="false"/>
    <row r="59" customFormat="false" ht="13" hidden="false" customHeight="true" outlineLevel="0" collapsed="false">
      <c r="A59" s="8"/>
      <c r="B59" s="9"/>
      <c r="C59" s="18"/>
      <c r="D59" s="19"/>
      <c r="E59" s="11"/>
      <c r="G59" s="18"/>
      <c r="H59" s="19"/>
      <c r="I59" s="11"/>
      <c r="K59" s="18"/>
      <c r="L59" s="19"/>
      <c r="M59" s="11"/>
    </row>
    <row r="60" customFormat="false" ht="6" hidden="false" customHeight="true" outlineLevel="0" collapsed="false">
      <c r="B60" s="12"/>
      <c r="C60" s="13"/>
      <c r="D60" s="13"/>
      <c r="E60" s="13"/>
      <c r="G60" s="13"/>
      <c r="H60" s="13"/>
      <c r="I60" s="13"/>
      <c r="K60" s="13"/>
      <c r="L60" s="13"/>
      <c r="M60" s="13"/>
      <c r="N60" s="14"/>
    </row>
    <row r="61" customFormat="false" ht="13" hidden="false" customHeight="true" outlineLevel="0" collapsed="false">
      <c r="A61" s="8"/>
      <c r="B61" s="15"/>
      <c r="C61" s="18"/>
      <c r="D61" s="19"/>
      <c r="E61" s="11"/>
      <c r="G61" s="18"/>
      <c r="H61" s="19"/>
      <c r="I61" s="11"/>
      <c r="K61" s="18"/>
      <c r="L61" s="19"/>
      <c r="M61" s="11"/>
    </row>
    <row r="62" customFormat="false" ht="6" hidden="false" customHeight="true" outlineLevel="0" collapsed="false">
      <c r="B62" s="12"/>
      <c r="C62" s="13"/>
      <c r="D62" s="13"/>
      <c r="E62" s="13"/>
      <c r="G62" s="13"/>
      <c r="H62" s="13"/>
      <c r="I62" s="13"/>
      <c r="K62" s="13"/>
      <c r="L62" s="13"/>
      <c r="M62" s="13"/>
      <c r="N62" s="14"/>
    </row>
    <row r="63" customFormat="false" ht="13" hidden="false" customHeight="true" outlineLevel="0" collapsed="false">
      <c r="A63" s="8"/>
      <c r="B63" s="16"/>
      <c r="C63" s="18"/>
      <c r="D63" s="19"/>
      <c r="E63" s="11"/>
      <c r="G63" s="18"/>
      <c r="H63" s="19"/>
      <c r="I63" s="11"/>
      <c r="K63" s="18"/>
      <c r="L63" s="19"/>
      <c r="M63" s="11"/>
    </row>
    <row r="64" customFormat="false" ht="6" hidden="false" customHeight="true" outlineLevel="0" collapsed="false">
      <c r="B64" s="12"/>
      <c r="C64" s="13"/>
      <c r="D64" s="13"/>
      <c r="E64" s="13"/>
      <c r="G64" s="20"/>
      <c r="H64" s="17"/>
      <c r="I64" s="13"/>
      <c r="K64" s="13"/>
      <c r="L64" s="13"/>
      <c r="M64" s="13"/>
      <c r="N64" s="14"/>
    </row>
    <row r="65" customFormat="false" ht="13" hidden="false" customHeight="true" outlineLevel="0" collapsed="false">
      <c r="A65" s="8"/>
      <c r="B65" s="12"/>
      <c r="C65" s="18"/>
      <c r="D65" s="19"/>
      <c r="E65" s="11"/>
      <c r="G65" s="18"/>
      <c r="H65" s="19"/>
      <c r="I65" s="11"/>
      <c r="K65" s="18"/>
      <c r="L65" s="19"/>
      <c r="M65" s="11"/>
    </row>
    <row r="66" customFormat="false" ht="6" hidden="false" customHeight="true" outlineLevel="0" collapsed="false">
      <c r="B66" s="12"/>
      <c r="C66" s="13"/>
      <c r="D66" s="13"/>
      <c r="E66" s="13"/>
      <c r="G66" s="13"/>
      <c r="H66" s="13"/>
      <c r="I66" s="13"/>
      <c r="K66" s="13"/>
      <c r="L66" s="13"/>
      <c r="M66" s="13"/>
      <c r="N66" s="14"/>
    </row>
    <row r="67" customFormat="false" ht="13" hidden="false" customHeight="true" outlineLevel="0" collapsed="false">
      <c r="A67" s="8"/>
      <c r="B67" s="12"/>
      <c r="C67" s="18"/>
      <c r="D67" s="19"/>
      <c r="E67" s="11"/>
      <c r="G67" s="18"/>
      <c r="H67" s="19"/>
      <c r="I67" s="11"/>
      <c r="K67" s="18"/>
      <c r="L67" s="19"/>
      <c r="M67" s="11"/>
    </row>
    <row r="68" customFormat="false" ht="6" hidden="false" customHeight="true" outlineLevel="0" collapsed="false">
      <c r="B68" s="12"/>
      <c r="C68" s="13"/>
      <c r="D68" s="13"/>
      <c r="E68" s="13"/>
      <c r="G68" s="13"/>
      <c r="H68" s="13"/>
      <c r="I68" s="13"/>
      <c r="K68" s="13"/>
      <c r="L68" s="13"/>
      <c r="M68" s="13"/>
      <c r="N68" s="14"/>
    </row>
    <row r="69" customFormat="false" ht="13" hidden="false" customHeight="true" outlineLevel="0" collapsed="false">
      <c r="A69" s="8"/>
      <c r="B69" s="12"/>
      <c r="C69" s="18"/>
      <c r="D69" s="19"/>
      <c r="E69" s="11"/>
      <c r="G69" s="18"/>
      <c r="H69" s="19"/>
      <c r="I69" s="11"/>
      <c r="K69" s="18"/>
      <c r="L69" s="19"/>
      <c r="M69" s="11"/>
    </row>
    <row r="70" customFormat="false" ht="6" hidden="false" customHeight="true" outlineLevel="0" collapsed="false"/>
    <row r="71" customFormat="false" ht="17" hidden="false" customHeight="false" outlineLevel="0" collapsed="false">
      <c r="A71" s="3" t="n">
        <f aca="false">A57+1</f>
        <v>43379</v>
      </c>
      <c r="B71" s="4" t="n">
        <f aca="false">COUNTA(C73:C83,G73:G83,K73:K83)</f>
        <v>0</v>
      </c>
      <c r="C71" s="5" t="s">
        <v>0</v>
      </c>
      <c r="D71" s="5"/>
      <c r="E71" s="5"/>
      <c r="G71" s="6" t="s">
        <v>1</v>
      </c>
      <c r="H71" s="6"/>
      <c r="I71" s="6"/>
      <c r="K71" s="6" t="s">
        <v>2</v>
      </c>
      <c r="L71" s="6"/>
      <c r="M71" s="6"/>
      <c r="N71" s="7"/>
    </row>
    <row r="72" customFormat="false" ht="6" hidden="false" customHeight="true" outlineLevel="0" collapsed="false"/>
    <row r="73" customFormat="false" ht="13" hidden="false" customHeight="true" outlineLevel="0" collapsed="false">
      <c r="A73" s="8"/>
      <c r="B73" s="9"/>
      <c r="C73" s="18"/>
      <c r="D73" s="19"/>
      <c r="E73" s="11"/>
      <c r="G73" s="18"/>
      <c r="H73" s="19"/>
      <c r="I73" s="11"/>
      <c r="K73" s="18"/>
      <c r="L73" s="19"/>
      <c r="M73" s="11"/>
    </row>
    <row r="74" customFormat="false" ht="6" hidden="false" customHeight="true" outlineLevel="0" collapsed="false">
      <c r="B74" s="12"/>
      <c r="C74" s="13"/>
      <c r="D74" s="13"/>
      <c r="E74" s="13"/>
      <c r="G74" s="13"/>
      <c r="H74" s="13"/>
      <c r="I74" s="13"/>
      <c r="K74" s="13"/>
      <c r="L74" s="13"/>
      <c r="M74" s="13"/>
      <c r="N74" s="14"/>
    </row>
    <row r="75" customFormat="false" ht="13" hidden="false" customHeight="true" outlineLevel="0" collapsed="false">
      <c r="A75" s="8"/>
      <c r="B75" s="15"/>
      <c r="C75" s="18"/>
      <c r="D75" s="19"/>
      <c r="E75" s="11"/>
      <c r="G75" s="18"/>
      <c r="H75" s="19"/>
      <c r="I75" s="11"/>
      <c r="K75" s="18"/>
      <c r="L75" s="19"/>
      <c r="M75" s="11"/>
    </row>
    <row r="76" customFormat="false" ht="6" hidden="false" customHeight="true" outlineLevel="0" collapsed="false">
      <c r="B76" s="12"/>
      <c r="C76" s="13"/>
      <c r="D76" s="13"/>
      <c r="E76" s="13"/>
      <c r="G76" s="13"/>
      <c r="H76" s="13"/>
      <c r="I76" s="13"/>
      <c r="K76" s="13"/>
      <c r="L76" s="13"/>
      <c r="M76" s="13"/>
      <c r="N76" s="14"/>
    </row>
    <row r="77" customFormat="false" ht="13" hidden="false" customHeight="true" outlineLevel="0" collapsed="false">
      <c r="A77" s="8"/>
      <c r="B77" s="16"/>
      <c r="C77" s="18"/>
      <c r="D77" s="19"/>
      <c r="E77" s="11"/>
      <c r="G77" s="18"/>
      <c r="H77" s="19"/>
      <c r="I77" s="11"/>
      <c r="K77" s="18"/>
      <c r="L77" s="19"/>
      <c r="M77" s="11"/>
    </row>
    <row r="78" customFormat="false" ht="6" hidden="false" customHeight="true" outlineLevel="0" collapsed="false">
      <c r="B78" s="12"/>
      <c r="C78" s="13"/>
      <c r="D78" s="13"/>
      <c r="E78" s="13"/>
      <c r="G78" s="20"/>
      <c r="H78" s="17"/>
      <c r="I78" s="13"/>
      <c r="K78" s="13"/>
      <c r="L78" s="13"/>
      <c r="M78" s="13"/>
      <c r="N78" s="14"/>
    </row>
    <row r="79" customFormat="false" ht="13" hidden="false" customHeight="true" outlineLevel="0" collapsed="false">
      <c r="A79" s="8"/>
      <c r="B79" s="12"/>
      <c r="C79" s="18"/>
      <c r="D79" s="19"/>
      <c r="E79" s="11"/>
      <c r="G79" s="18"/>
      <c r="H79" s="19"/>
      <c r="I79" s="11"/>
      <c r="K79" s="18"/>
      <c r="L79" s="19"/>
      <c r="M79" s="11"/>
    </row>
    <row r="80" customFormat="false" ht="6" hidden="false" customHeight="true" outlineLevel="0" collapsed="false">
      <c r="B80" s="12"/>
      <c r="C80" s="13"/>
      <c r="D80" s="13"/>
      <c r="E80" s="13"/>
      <c r="G80" s="13"/>
      <c r="H80" s="13"/>
      <c r="I80" s="13"/>
      <c r="K80" s="13"/>
      <c r="L80" s="13"/>
      <c r="M80" s="13"/>
      <c r="N80" s="14"/>
    </row>
    <row r="81" customFormat="false" ht="13" hidden="false" customHeight="true" outlineLevel="0" collapsed="false">
      <c r="A81" s="8"/>
      <c r="B81" s="12"/>
      <c r="C81" s="18"/>
      <c r="D81" s="19"/>
      <c r="E81" s="11"/>
      <c r="G81" s="18"/>
      <c r="H81" s="19"/>
      <c r="I81" s="11"/>
      <c r="K81" s="18"/>
      <c r="L81" s="19"/>
      <c r="M81" s="11"/>
    </row>
    <row r="82" customFormat="false" ht="6" hidden="false" customHeight="true" outlineLevel="0" collapsed="false">
      <c r="B82" s="12"/>
      <c r="C82" s="13"/>
      <c r="D82" s="13"/>
      <c r="E82" s="13"/>
      <c r="G82" s="13"/>
      <c r="H82" s="13"/>
      <c r="I82" s="13"/>
      <c r="K82" s="13"/>
      <c r="L82" s="13"/>
      <c r="M82" s="13"/>
      <c r="N82" s="14"/>
    </row>
    <row r="83" customFormat="false" ht="13" hidden="false" customHeight="true" outlineLevel="0" collapsed="false">
      <c r="A83" s="8"/>
      <c r="B83" s="12"/>
      <c r="C83" s="18"/>
      <c r="D83" s="19"/>
      <c r="E83" s="11"/>
      <c r="G83" s="18"/>
      <c r="H83" s="19"/>
      <c r="I83" s="11"/>
      <c r="K83" s="18"/>
      <c r="L83" s="19"/>
      <c r="M83" s="11"/>
    </row>
    <row r="84" customFormat="false" ht="6" hidden="false" customHeight="true" outlineLevel="0" collapsed="false"/>
    <row r="87" customFormat="false" ht="15" hidden="false" customHeight="false" outlineLevel="0" collapsed="false">
      <c r="A87" s="0" t="s">
        <v>3</v>
      </c>
    </row>
    <row r="88" customFormat="false" ht="15" hidden="false" customHeight="false" outlineLevel="0" collapsed="false">
      <c r="A88" s="0" t="s">
        <v>4</v>
      </c>
    </row>
    <row r="89" customFormat="false" ht="15" hidden="false" customHeight="false" outlineLevel="0" collapsed="false">
      <c r="A89" s="0" t="s">
        <v>5</v>
      </c>
    </row>
    <row r="90" customFormat="false" ht="15" hidden="false" customHeight="false" outlineLevel="0" collapsed="false">
      <c r="A90" s="0" t="s">
        <v>6</v>
      </c>
    </row>
    <row r="91" customFormat="false" ht="15" hidden="false" customHeight="false" outlineLevel="0" collapsed="false">
      <c r="A91" s="0" t="s">
        <v>14</v>
      </c>
    </row>
    <row r="92" customFormat="false" ht="15" hidden="false" customHeight="false" outlineLevel="0" collapsed="false">
      <c r="A92" s="0" t="s">
        <v>9</v>
      </c>
    </row>
    <row r="93" customFormat="false" ht="15" hidden="false" customHeight="false" outlineLevel="0" collapsed="false">
      <c r="A93" s="0" t="s">
        <v>12</v>
      </c>
    </row>
    <row r="94" customFormat="false" ht="15" hidden="false" customHeight="false" outlineLevel="0" collapsed="false">
      <c r="A94" s="0" t="s">
        <v>7</v>
      </c>
    </row>
    <row r="95" customFormat="false" ht="15" hidden="false" customHeight="false" outlineLevel="0" collapsed="false">
      <c r="A95" s="0" t="s">
        <v>10</v>
      </c>
    </row>
    <row r="96" customFormat="false" ht="15" hidden="false" customHeight="false" outlineLevel="0" collapsed="false">
      <c r="A96" s="0" t="s">
        <v>11</v>
      </c>
    </row>
    <row r="97" customFormat="false" ht="15" hidden="false" customHeight="false" outlineLevel="0" collapsed="false">
      <c r="A97" s="0" t="s">
        <v>3</v>
      </c>
    </row>
    <row r="98" customFormat="false" ht="15" hidden="false" customHeight="false" outlineLevel="0" collapsed="false">
      <c r="A98" s="0" t="s">
        <v>20</v>
      </c>
    </row>
    <row r="99" customFormat="false" ht="15" hidden="false" customHeight="false" outlineLevel="0" collapsed="false">
      <c r="A99" s="0" t="s">
        <v>18</v>
      </c>
    </row>
    <row r="100" customFormat="false" ht="15" hidden="false" customHeight="false" outlineLevel="0" collapsed="false">
      <c r="A100" s="0" t="s">
        <v>13</v>
      </c>
    </row>
    <row r="101" customFormat="false" ht="15" hidden="false" customHeight="false" outlineLevel="0" collapsed="false">
      <c r="A101" s="0" t="s">
        <v>19</v>
      </c>
    </row>
    <row r="102" customFormat="false" ht="15" hidden="false" customHeight="false" outlineLevel="0" collapsed="false">
      <c r="A102" s="0" t="s">
        <v>16</v>
      </c>
    </row>
    <row r="103" customFormat="false" ht="15" hidden="false" customHeight="false" outlineLevel="0" collapsed="false">
      <c r="A103" s="0" t="s">
        <v>15</v>
      </c>
    </row>
    <row r="104" customFormat="false" ht="15" hidden="false" customHeight="false" outlineLevel="0" collapsed="false">
      <c r="A104" s="0" t="s">
        <v>17</v>
      </c>
    </row>
    <row r="105" customFormat="false" ht="15" hidden="false" customHeight="false" outlineLevel="0" collapsed="false">
      <c r="A105" s="0" t="s">
        <v>8</v>
      </c>
    </row>
  </sheetData>
  <mergeCells count="61">
    <mergeCell ref="C1:E1"/>
    <mergeCell ref="G1:I1"/>
    <mergeCell ref="K1:M1"/>
    <mergeCell ref="C3:D3"/>
    <mergeCell ref="G3:H3"/>
    <mergeCell ref="K3:L3"/>
    <mergeCell ref="C5:D5"/>
    <mergeCell ref="G5:H5"/>
    <mergeCell ref="K5:L5"/>
    <mergeCell ref="C7:D7"/>
    <mergeCell ref="G7:H7"/>
    <mergeCell ref="K7:L7"/>
    <mergeCell ref="C9:D9"/>
    <mergeCell ref="G9:H9"/>
    <mergeCell ref="K9:L9"/>
    <mergeCell ref="G11:H11"/>
    <mergeCell ref="K11:L11"/>
    <mergeCell ref="K13:L13"/>
    <mergeCell ref="C15:E15"/>
    <mergeCell ref="G15:I15"/>
    <mergeCell ref="K15:M15"/>
    <mergeCell ref="C17:D17"/>
    <mergeCell ref="G17:H17"/>
    <mergeCell ref="K17:L17"/>
    <mergeCell ref="C19:D19"/>
    <mergeCell ref="G19:H19"/>
    <mergeCell ref="K19:L19"/>
    <mergeCell ref="C21:D21"/>
    <mergeCell ref="G21:H21"/>
    <mergeCell ref="K21:L21"/>
    <mergeCell ref="C23:D23"/>
    <mergeCell ref="G23:H23"/>
    <mergeCell ref="C25:D25"/>
    <mergeCell ref="C29:E29"/>
    <mergeCell ref="G29:I29"/>
    <mergeCell ref="K29:M29"/>
    <mergeCell ref="C31:D31"/>
    <mergeCell ref="G31:H31"/>
    <mergeCell ref="K31:L31"/>
    <mergeCell ref="C33:D33"/>
    <mergeCell ref="G33:H33"/>
    <mergeCell ref="K33:L33"/>
    <mergeCell ref="C35:D35"/>
    <mergeCell ref="G35:H35"/>
    <mergeCell ref="K35:L35"/>
    <mergeCell ref="C37:D37"/>
    <mergeCell ref="G37:H37"/>
    <mergeCell ref="K37:L37"/>
    <mergeCell ref="G39:H39"/>
    <mergeCell ref="K39:L39"/>
    <mergeCell ref="G41:H41"/>
    <mergeCell ref="K41:L41"/>
    <mergeCell ref="C43:E43"/>
    <mergeCell ref="G43:I43"/>
    <mergeCell ref="K43:M43"/>
    <mergeCell ref="C57:E57"/>
    <mergeCell ref="G57:I57"/>
    <mergeCell ref="K57:M57"/>
    <mergeCell ref="C71:E71"/>
    <mergeCell ref="G71:I71"/>
    <mergeCell ref="K71:M71"/>
  </mergeCells>
  <conditionalFormatting sqref="C84:N84">
    <cfRule type="containsText" priority="2" operator="containsText" aboveAverage="0" equalAverage="0" bottom="0" percent="0" rank="0" text="CONTIOS" dxfId="0">
      <formula>NOT(ISERROR(SEARCH("CONTIOS",C84)))</formula>
    </cfRule>
  </conditionalFormatting>
  <conditionalFormatting sqref="C46:D46 N45:N55 F46:L46 F45 J45 F48:L48 F47 J47 C48:D48 C50:D50 F50:L50 F49 J49 F52:L52 F51 J51 C52:D52 C54:D54 F54:L54 F53 J53 F55 J55">
    <cfRule type="duplicateValues" priority="3" aboveAverage="0" equalAverage="0" bottom="0" percent="0" rank="0" text="" dxfId="1">
      <formula>0</formula>
    </cfRule>
  </conditionalFormatting>
  <conditionalFormatting sqref="C60:D60 F60:N60 F59 J59 N59 F62:N62 F61 N61 J61 C62:D62 C64:D64 F64:N64 F63 J63 N63 F66:N66 F65 N65 J65 C66:D66 C68:D68 F68:N68 F67 J67 N67 F69 N69 J69">
    <cfRule type="duplicateValues" priority="4" aboveAverage="0" equalAverage="0" bottom="0" percent="0" rank="0" text="" dxfId="2">
      <formula>0</formula>
    </cfRule>
  </conditionalFormatting>
  <conditionalFormatting sqref="C18:D18 F18:N18 C20:D20 C22:D22 C24:D24 C26:D26 F17 J17 F20:N20 F19 J19 F22:N22 F21 J21 F24:N24 F23 J23 F26:N26 F25 J25 F27 J27 N27 N25 N23 N21 N19 N17">
    <cfRule type="duplicateValues" priority="5" aboveAverage="0" equalAverage="0" bottom="0" percent="0" rank="0" text="" dxfId="3">
      <formula>0</formula>
    </cfRule>
  </conditionalFormatting>
  <conditionalFormatting sqref="C32:D32 F32:H32 J32:L32 N31:N41 F31 J31 J34:L34 J33 F34:H34 F33 C34:D34 C36:D36 F36:H36 F35 J36:L36 J35 J38:L38 J37 F38:H38 F37 C38:D38 C40:D40 F40:H40 F39 F41 J40:L40 J39 J41">
    <cfRule type="duplicateValues" priority="6" aboveAverage="0" equalAverage="0" bottom="0" percent="0" rank="0" text="" dxfId="4">
      <formula>0</formula>
    </cfRule>
  </conditionalFormatting>
  <conditionalFormatting sqref="C46:D46 N45:N55 F46:L46 F45 J45 F48:L48 F47 J47 C48:D48 C50:D50 F50:L50 F49 J49 F52:L52 F51 J51 C52:D52 C54:D54 F54:L54 F53 J53 F55 J55">
    <cfRule type="duplicateValues" priority="7" aboveAverage="0" equalAverage="0" bottom="0" percent="0" rank="0" text="" dxfId="5">
      <formula>0</formula>
    </cfRule>
  </conditionalFormatting>
  <conditionalFormatting sqref="C60:D60 F60:N60 F59 J59 N59 F62:N62 F61 N61 J61 C62:D62 C64:D64 F64:N64 F63 J63 N63 F66:N66 F65 N65 J65 C66:D66 C68:D68 F68:N68 F67 J67 N67 F69 N69 J69">
    <cfRule type="duplicateValues" priority="8" aboveAverage="0" equalAverage="0" bottom="0" percent="0" rank="0" text="" dxfId="6">
      <formula>0</formula>
    </cfRule>
  </conditionalFormatting>
  <conditionalFormatting sqref="C74:D74 F74:N74 C76:D76 C78:D78 C80:D80 C82:D82 F73 J73 F76:N76 F75 J75 F78:N78 F77 J77 F80:N80 F79 J79 F82:N82 F81 J81 N73 N75 N77 N79 N81 F83 N83 J83">
    <cfRule type="duplicateValues" priority="9" aboveAverage="0" equalAverage="0" bottom="0" percent="0" rank="0" text="" dxfId="7">
      <formula>0</formula>
    </cfRule>
  </conditionalFormatting>
  <conditionalFormatting sqref="B1">
    <cfRule type="cellIs" priority="10" operator="greaterThanOrEqual" aboveAverage="0" equalAverage="0" bottom="0" percent="0" rank="0" text="" dxfId="8">
      <formula>15</formula>
    </cfRule>
    <cfRule type="cellIs" priority="11" operator="lessThan" aboveAverage="0" equalAverage="0" bottom="0" percent="0" rank="0" text="" dxfId="9">
      <formula>15</formula>
    </cfRule>
  </conditionalFormatting>
  <conditionalFormatting sqref="B15">
    <cfRule type="cellIs" priority="12" operator="greaterThanOrEqual" aboveAverage="0" equalAverage="0" bottom="0" percent="0" rank="0" text="" dxfId="10">
      <formula>15</formula>
    </cfRule>
    <cfRule type="cellIs" priority="13" operator="lessThan" aboveAverage="0" equalAverage="0" bottom="0" percent="0" rank="0" text="" dxfId="11">
      <formula>15</formula>
    </cfRule>
  </conditionalFormatting>
  <conditionalFormatting sqref="B29">
    <cfRule type="cellIs" priority="14" operator="greaterThanOrEqual" aboveAverage="0" equalAverage="0" bottom="0" percent="0" rank="0" text="" dxfId="12">
      <formula>15</formula>
    </cfRule>
    <cfRule type="cellIs" priority="15" operator="lessThan" aboveAverage="0" equalAverage="0" bottom="0" percent="0" rank="0" text="" dxfId="13">
      <formula>15</formula>
    </cfRule>
  </conditionalFormatting>
  <conditionalFormatting sqref="B43">
    <cfRule type="cellIs" priority="16" operator="greaterThanOrEqual" aboveAverage="0" equalAverage="0" bottom="0" percent="0" rank="0" text="" dxfId="14">
      <formula>15</formula>
    </cfRule>
    <cfRule type="cellIs" priority="17" operator="lessThan" aboveAverage="0" equalAverage="0" bottom="0" percent="0" rank="0" text="" dxfId="15">
      <formula>15</formula>
    </cfRule>
  </conditionalFormatting>
  <conditionalFormatting sqref="B57">
    <cfRule type="cellIs" priority="18" operator="greaterThanOrEqual" aboveAverage="0" equalAverage="0" bottom="0" percent="0" rank="0" text="" dxfId="16">
      <formula>15</formula>
    </cfRule>
    <cfRule type="cellIs" priority="19" operator="lessThan" aboveAverage="0" equalAverage="0" bottom="0" percent="0" rank="0" text="" dxfId="17">
      <formula>15</formula>
    </cfRule>
  </conditionalFormatting>
  <conditionalFormatting sqref="B71">
    <cfRule type="cellIs" priority="20" operator="greaterThanOrEqual" aboveAverage="0" equalAverage="0" bottom="0" percent="0" rank="0" text="" dxfId="18">
      <formula>15</formula>
    </cfRule>
    <cfRule type="cellIs" priority="21" operator="lessThan" aboveAverage="0" equalAverage="0" bottom="0" percent="0" rank="0" text="" dxfId="19">
      <formula>15</formula>
    </cfRule>
  </conditionalFormatting>
  <conditionalFormatting sqref="C18:D18 F18:N18 C20:D20 C22:D22 C24:D24 C26:D26 F17 J17 F20:N20 F19 J19 F22:N22 F21 J21 F24:N24 F23 J23 F26:N26 F25 J25 F27 J27 N27 N25 N23 N21 N19 N17">
    <cfRule type="duplicateValues" priority="22" aboveAverage="0" equalAverage="0" bottom="0" percent="0" rank="0" text="" dxfId="20">
      <formula>0</formula>
    </cfRule>
  </conditionalFormatting>
  <conditionalFormatting sqref="C32:D32 F32:H32 J32:L32 N31:N41 F31 J31 J34:L34 J33 F34:H34 F33 C34:D34 C36:D36 F36:H36 F35 J36:L36 J35 J38:L38 J37 F38:H38 F37 C38:D38 C40:D40 F40:H40 F39 F41 J40:L40 J39 J41">
    <cfRule type="duplicateValues" priority="23" aboveAverage="0" equalAverage="0" bottom="0" percent="0" rank="0" text="" dxfId="21">
      <formula>0</formula>
    </cfRule>
  </conditionalFormatting>
  <conditionalFormatting sqref="C46:D46 N45:N55 F46:L46 F45 J45 F48:L48 F47 J47 C48:D48 C50:D50 F50:L50 F49 J49 F52:L52 F51 J51 C52:D52 C54:D54 F54:L54 F53 J53 F55 J55">
    <cfRule type="duplicateValues" priority="24" aboveAverage="0" equalAverage="0" bottom="0" percent="0" rank="0" text="" dxfId="22">
      <formula>0</formula>
    </cfRule>
  </conditionalFormatting>
  <conditionalFormatting sqref="C60:D60 F60:N60 F59 J59 N59 F62:N62 F61 N61 J61 C62:D62 C64:D64 F64:N64 F63 J63 N63 F66:N66 F65 N65 J65 C66:D66 C68:D68 F68:N68 F67 J67 N67 F69 N69 J69">
    <cfRule type="duplicateValues" priority="25" aboveAverage="0" equalAverage="0" bottom="0" percent="0" rank="0" text="" dxfId="23">
      <formula>0</formula>
    </cfRule>
  </conditionalFormatting>
  <conditionalFormatting sqref="C74:D74 F74:N74 C76:D76 C78:D78 C80:D80 C82:D82 F73 J73 F76:N76 F75 J75 F78:N78 F77 J77 F80:N80 F79 J79 F82:N82 F81 J81 N73 N75 N77 N79 N81 F83 N83 J83">
    <cfRule type="duplicateValues" priority="26" aboveAverage="0" equalAverage="0" bottom="0" percent="0" rank="0" text="" dxfId="24">
      <formula>0</formula>
    </cfRule>
  </conditionalFormatting>
  <conditionalFormatting sqref="C69:E69 G69:I69 K69:M69 K67:M67 G67:I67 C67:E67 C65:E65 G65:I65 K65:M65 K63:M63 G63:I63 C63:E63">
    <cfRule type="duplicateValues" priority="27" aboveAverage="0" equalAverage="0" bottom="0" percent="0" rank="0" text="" dxfId="25">
      <formula>0</formula>
    </cfRule>
    <cfRule type="duplicateValues" priority="28" aboveAverage="0" equalAverage="0" bottom="0" percent="0" rank="0" text="" dxfId="26">
      <formula>0</formula>
    </cfRule>
  </conditionalFormatting>
  <conditionalFormatting sqref="C3:C13 G3:G13 K3:K13 K59:K69 G59:G69 C59:C69 K45:K55 G45:G55 C45:C55 K31:K41 G31:G41 C31:C41 K17:K27 G17:G27 C17:C27 K73:K83 G73:G83 C73:C83">
    <cfRule type="expression" priority="29" aboveAverage="0" equalAverage="0" bottom="0" percent="0" rank="0" text="" dxfId="27">
      <formula>COUNTIF(#ref!,C3)</formula>
    </cfRule>
    <cfRule type="expression" priority="30" aboveAverage="0" equalAverage="0" bottom="0" percent="0" rank="0" text="" dxfId="28">
      <formula>COUNTIF(#ref!,C3)</formula>
    </cfRule>
  </conditionalFormatting>
  <conditionalFormatting sqref="D3:E13 H3:I13 L3:M13 D73:E83 D59:E69 D45:E55 L45:M55 L31:M41 H31:I41 D31:E41 D17:E27 L59:M69 H59:I69 H45:I55 L17:M27 H17:I27 L73:M83 H73:I83">
    <cfRule type="expression" priority="31" aboveAverage="0" equalAverage="0" bottom="0" percent="0" rank="0" text="" dxfId="29">
      <formula>COUNTIF(#ref!,C3)</formula>
    </cfRule>
    <cfRule type="expression" priority="32" aboveAverage="0" equalAverage="0" bottom="0" percent="0" rank="0" text="" dxfId="30">
      <formula>COUNTIF(#ref!,C3)</formula>
    </cfRule>
  </conditionalFormatting>
  <conditionalFormatting sqref="C28:N28">
    <cfRule type="expression" priority="33" aboveAverage="0" equalAverage="0" bottom="0" percent="0" rank="0" text="" dxfId="31">
      <formula>COUNTIF(#ref!,C28)</formula>
    </cfRule>
  </conditionalFormatting>
  <conditionalFormatting sqref="E3:E13 M3:M13 I3:I13 M59:M69 I59:I69 E59:E69 M45:M55 I45:I55 E45:E55 M31:M41 I31:I41 E31:E41 M17:M27 I17:I27 E17:E27 M73:M83 I73:I83 E73:E83">
    <cfRule type="expression" priority="34" aboveAverage="0" equalAverage="0" bottom="0" percent="0" rank="0" text="" dxfId="32">
      <formula>COUNTIF(#ref!,C3)</formula>
    </cfRule>
  </conditionalFormatting>
  <conditionalFormatting sqref="C3:N13">
    <cfRule type="duplicateValues" priority="35" aboveAverage="0" equalAverage="0" bottom="0" percent="0" rank="0" text="" dxfId="33">
      <formula>0</formula>
    </cfRule>
  </conditionalFormatting>
  <conditionalFormatting sqref="E74 I74 M74 M60 I60 E60 E46 I46 M46 M32 I32 E32 M18 I18 E18 E20 E22 E24 E26 I20 I22 I24 I26 M26 M24 M22 M20 M34 I34 E34 E36 I36 M36 M38 I38 E38 E40 I40 M40 M48 I48 E48 E50 I50 M50 M52 I52 E52 E54 I54 M54 M62 I62 E62 E64 I64 M64 M66 I66 E66 E68 I68 M68 E76 E78 E80 E82 I76 I78 I80 I82 M76 M78 M80 M82">
    <cfRule type="duplicateValues" priority="36" aboveAverage="0" equalAverage="0" bottom="0" percent="0" rank="0" text="" dxfId="34">
      <formula>0</formula>
    </cfRule>
  </conditionalFormatting>
  <dataValidations count="3">
    <dataValidation allowBlank="true" operator="between" showDropDown="false" showErrorMessage="true" showInputMessage="true" sqref="F3:F14 J3:J14 N3 N5 N7 N9 N11 N13 F17:F28 J17:J28 N17 N19 N21 N23 N25 N27 F31:F40 J31:J41 N31 N33 N35 N37 N39 F41 N41:N42 C42:M42 F45:F54 J45:J55 N45 N47 N49 N51 N53 F55 N55:N56 C56:M56 F59:F68 J59:J69 N59 N61 N63 N65 N67 F69 N69:N70 C70:M70 F73:F82 J73:J83 N73 N75 N77 N79 N81 F83 N83" type="list">
      <formula1>#ref!</formula1>
      <formula2>0</formula2>
    </dataValidation>
    <dataValidation allowBlank="true" operator="between" showDropDown="false" showErrorMessage="true" showInputMessage="true" sqref="C84:N84" type="list">
      <formula1>$C$59:$C$84</formula1>
      <formula2>0</formula2>
    </dataValidation>
    <dataValidation allowBlank="true" operator="between" showDropDown="false" showErrorMessage="true" showInputMessage="true" sqref="C3:D13 G3:H13 K3:L13 C17:D27 G17:H27 K17:L27 C31:D41 G31:H41 K31:L41 C45:D55 G45:H55 K45:L55 C59:D69 G59:H69 K59:L69 C73:D83 G73:H83 K73:L83" type="list">
      <formula1>$A$87:$A$109</formula1>
      <formula2>0</formula2>
    </dataValidation>
  </dataValidations>
  <printOptions headings="false" gridLines="false" gridLinesSet="true" horizontalCentered="true" verticalCentered="false"/>
  <pageMargins left="0.25" right="0.25" top="0" bottom="0" header="0.511805555555555" footer="0.511805555555555"/>
  <pageSetup paperSize="9" scale="7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H27"/>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1" activeCellId="0" sqref="B1"/>
    </sheetView>
  </sheetViews>
  <sheetFormatPr defaultRowHeight="15" zeroHeight="false" outlineLevelRow="0" outlineLevelCol="0"/>
  <cols>
    <col collapsed="false" customWidth="true" hidden="false" outlineLevel="0" max="1" min="1" style="0" width="19.76"/>
    <col collapsed="false" customWidth="true" hidden="false" outlineLevel="0" max="2" min="2" style="0" width="13.55"/>
    <col collapsed="false" customWidth="true" hidden="false" outlineLevel="0" max="3" min="3" style="0" width="10.47"/>
    <col collapsed="false" customWidth="true" hidden="false" outlineLevel="0" max="6" min="4" style="0" width="26.95"/>
    <col collapsed="false" customWidth="true" hidden="false" outlineLevel="0" max="1025" min="7" style="0" width="10.47"/>
  </cols>
  <sheetData>
    <row r="1" customFormat="false" ht="13.8" hidden="false" customHeight="false" outlineLevel="0" collapsed="false">
      <c r="A1" s="0" t="s">
        <v>21</v>
      </c>
      <c r="B1" s="22" t="n">
        <v>43374</v>
      </c>
    </row>
    <row r="2" customFormat="false" ht="15" hidden="false" customHeight="false" outlineLevel="0" collapsed="false">
      <c r="D2" s="23" t="s">
        <v>22</v>
      </c>
      <c r="E2" s="23"/>
      <c r="F2" s="23"/>
    </row>
    <row r="4" customFormat="false" ht="44" hidden="false" customHeight="true" outlineLevel="0" collapsed="false">
      <c r="D4" s="24" t="str">
        <f aca="true">INDIRECT("base!C"&amp;MATCH($B$1,base!A:A,0)+2,1)</f>
        <v>MARSEILLE</v>
      </c>
      <c r="E4" s="24" t="str">
        <f aca="true">INDIRECT("base!G"&amp;MATCH($B$1,base!A:A,0)+2,1)</f>
        <v>NANTES</v>
      </c>
      <c r="F4" s="24" t="str">
        <f aca="true">INDIRECT("base!K"&amp;MATCH($B$1,base!A:A,0)+2,1)</f>
        <v>PARIS</v>
      </c>
    </row>
    <row r="5" customFormat="false" ht="44" hidden="false" customHeight="true" outlineLevel="0" collapsed="false">
      <c r="D5" s="24" t="str">
        <f aca="true">INDIRECT("base!C"&amp;MATCH($B$1,base!A:A,0)+4,1)</f>
        <v>LILLE</v>
      </c>
      <c r="E5" s="24" t="str">
        <f aca="true">INDIRECT("base!G"&amp;MATCH($B$1,base!A:A,0)+4,1)</f>
        <v>BORDEAUX</v>
      </c>
      <c r="F5" s="24" t="str">
        <f aca="true">INDIRECT("base!K"&amp;MATCH($B$1,base!A:A,0)+4,1)</f>
        <v>ANGER</v>
      </c>
    </row>
    <row r="6" customFormat="false" ht="44" hidden="false" customHeight="true" outlineLevel="0" collapsed="false">
      <c r="D6" s="24" t="str">
        <f aca="true">INDIRECT("base!C"&amp;MATCH($B$1,base!A:A,0)+6,1)</f>
        <v>MULHOUSE</v>
      </c>
      <c r="E6" s="24" t="str">
        <f aca="true">INDIRECT("base!G"&amp;MATCH($B$1,base!A:A,0)+6,1)</f>
        <v>BASTIA</v>
      </c>
      <c r="F6" s="24" t="str">
        <f aca="true">INDIRECT("base!K"&amp;MATCH($B$1,base!A:A,0)+6,1)</f>
        <v>AJACCIO</v>
      </c>
    </row>
    <row r="7" customFormat="false" ht="44" hidden="false" customHeight="true" outlineLevel="0" collapsed="false">
      <c r="D7" s="24" t="str">
        <f aca="true">INDIRECT("base!C"&amp;MATCH($B$1,base!A:A,0)+8,1)</f>
        <v>BREST</v>
      </c>
      <c r="E7" s="24" t="str">
        <f aca="true">INDIRECT("base!G"&amp;MATCH($B$1,base!A:A,0)+8,1)</f>
        <v>RENNES</v>
      </c>
      <c r="F7" s="24" t="str">
        <f aca="true">INDIRECT("base!K"&amp;MATCH($B$1,base!A:A,0)+8,1)</f>
        <v>STRASBOURG</v>
      </c>
    </row>
    <row r="8" customFormat="false" ht="44" hidden="false" customHeight="true" outlineLevel="0" collapsed="false">
      <c r="D8" s="10" t="n">
        <f aca="true">INDIRECT("base!C"&amp;MATCH($B$1,base!A:A,0)+10,1)</f>
        <v>0</v>
      </c>
      <c r="E8" s="24" t="str">
        <f aca="true">INDIRECT("base!G"&amp;MATCH($B$1,base!A:A,0)+10,1)</f>
        <v>CARCASSONNE</v>
      </c>
      <c r="F8" s="24" t="str">
        <f aca="true">INDIRECT("base!K"&amp;MATCH($B$1,base!A:A,0)+10,1)</f>
        <v>PERPIGNAN</v>
      </c>
    </row>
    <row r="9" customFormat="false" ht="44" hidden="false" customHeight="true" outlineLevel="0" collapsed="false">
      <c r="D9" s="10" t="n">
        <f aca="true">INDIRECT("base!C"&amp;MATCH($B$1,base!A:A,0)+12,1)</f>
        <v>0</v>
      </c>
      <c r="E9" s="10" t="n">
        <f aca="true">INDIRECT("base!G"&amp;MATCH($B$1,base!A:A,0)+12,1)</f>
        <v>0</v>
      </c>
      <c r="F9" s="24" t="str">
        <f aca="true">INDIRECT("base!K"&amp;MATCH($B$1,base!A:A,0)+12,1)</f>
        <v>NARBONNE</v>
      </c>
    </row>
    <row r="12" customFormat="false" ht="15" hidden="false" customHeight="true" outlineLevel="0" collapsed="false">
      <c r="D12" s="25" t="s">
        <v>23</v>
      </c>
      <c r="E12" s="25"/>
      <c r="F12" s="25"/>
      <c r="G12" s="25"/>
      <c r="H12" s="25"/>
    </row>
    <row r="13" customFormat="false" ht="15" hidden="false" customHeight="false" outlineLevel="0" collapsed="false">
      <c r="D13" s="25"/>
      <c r="E13" s="25"/>
      <c r="F13" s="25"/>
      <c r="G13" s="25"/>
      <c r="H13" s="25"/>
    </row>
    <row r="14" customFormat="false" ht="15" hidden="false" customHeight="false" outlineLevel="0" collapsed="false">
      <c r="A14" s="26" t="n">
        <v>43374</v>
      </c>
      <c r="D14" s="25"/>
      <c r="E14" s="25"/>
      <c r="F14" s="25"/>
      <c r="G14" s="25"/>
      <c r="H14" s="25"/>
    </row>
    <row r="15" customFormat="false" ht="15" hidden="false" customHeight="false" outlineLevel="0" collapsed="false">
      <c r="A15" s="26" t="n">
        <v>43375</v>
      </c>
      <c r="D15" s="25"/>
      <c r="E15" s="25"/>
      <c r="F15" s="25"/>
      <c r="G15" s="25"/>
      <c r="H15" s="25"/>
    </row>
    <row r="16" customFormat="false" ht="15" hidden="false" customHeight="false" outlineLevel="0" collapsed="false">
      <c r="A16" s="26" t="n">
        <v>43376</v>
      </c>
      <c r="D16" s="25"/>
      <c r="E16" s="25"/>
      <c r="F16" s="25"/>
      <c r="G16" s="25"/>
      <c r="H16" s="25"/>
    </row>
    <row r="17" customFormat="false" ht="15" hidden="false" customHeight="false" outlineLevel="0" collapsed="false">
      <c r="A17" s="26" t="n">
        <v>43377</v>
      </c>
      <c r="D17" s="25"/>
      <c r="E17" s="25"/>
      <c r="F17" s="25"/>
      <c r="G17" s="25"/>
      <c r="H17" s="25"/>
    </row>
    <row r="18" customFormat="false" ht="15" hidden="false" customHeight="false" outlineLevel="0" collapsed="false">
      <c r="A18" s="26" t="n">
        <v>43378</v>
      </c>
      <c r="D18" s="25"/>
      <c r="E18" s="25"/>
      <c r="F18" s="25"/>
      <c r="G18" s="25"/>
      <c r="H18" s="25"/>
    </row>
    <row r="19" customFormat="false" ht="15" hidden="false" customHeight="false" outlineLevel="0" collapsed="false">
      <c r="A19" s="26" t="n">
        <v>43379</v>
      </c>
      <c r="D19" s="25"/>
      <c r="E19" s="25"/>
      <c r="F19" s="25"/>
      <c r="G19" s="25"/>
      <c r="H19" s="25"/>
    </row>
    <row r="20" customFormat="false" ht="15" hidden="false" customHeight="false" outlineLevel="0" collapsed="false">
      <c r="A20" s="26" t="n">
        <v>43380</v>
      </c>
      <c r="D20" s="25"/>
      <c r="E20" s="25"/>
      <c r="F20" s="25"/>
      <c r="G20" s="25"/>
      <c r="H20" s="25"/>
    </row>
    <row r="21" customFormat="false" ht="15" hidden="false" customHeight="false" outlineLevel="0" collapsed="false">
      <c r="A21" s="26" t="n">
        <v>43381</v>
      </c>
      <c r="D21" s="25"/>
      <c r="E21" s="25"/>
      <c r="F21" s="25"/>
      <c r="G21" s="25"/>
      <c r="H21" s="25"/>
    </row>
    <row r="22" customFormat="false" ht="15" hidden="false" customHeight="false" outlineLevel="0" collapsed="false">
      <c r="A22" s="26" t="n">
        <v>43382</v>
      </c>
      <c r="D22" s="25"/>
      <c r="E22" s="25"/>
      <c r="F22" s="25"/>
      <c r="G22" s="25"/>
      <c r="H22" s="25"/>
    </row>
    <row r="23" customFormat="false" ht="15" hidden="false" customHeight="false" outlineLevel="0" collapsed="false">
      <c r="D23" s="25"/>
      <c r="E23" s="25"/>
      <c r="F23" s="25"/>
      <c r="G23" s="25"/>
      <c r="H23" s="25"/>
    </row>
    <row r="24" customFormat="false" ht="15" hidden="false" customHeight="false" outlineLevel="0" collapsed="false">
      <c r="D24" s="25"/>
      <c r="E24" s="25"/>
      <c r="F24" s="25"/>
      <c r="G24" s="25"/>
      <c r="H24" s="25"/>
    </row>
    <row r="25" customFormat="false" ht="15" hidden="false" customHeight="false" outlineLevel="0" collapsed="false">
      <c r="D25" s="25"/>
      <c r="E25" s="25"/>
      <c r="F25" s="25"/>
      <c r="G25" s="25"/>
      <c r="H25" s="25"/>
    </row>
    <row r="26" customFormat="false" ht="15" hidden="false" customHeight="false" outlineLevel="0" collapsed="false">
      <c r="D26" s="25"/>
      <c r="E26" s="25"/>
      <c r="F26" s="25"/>
      <c r="G26" s="25"/>
      <c r="H26" s="25"/>
    </row>
    <row r="27" customFormat="false" ht="15" hidden="false" customHeight="false" outlineLevel="0" collapsed="false">
      <c r="D27" s="25"/>
      <c r="E27" s="25"/>
      <c r="F27" s="25"/>
      <c r="G27" s="25"/>
      <c r="H27" s="25"/>
    </row>
  </sheetData>
  <mergeCells count="2">
    <mergeCell ref="D2:F2"/>
    <mergeCell ref="D12:H27"/>
  </mergeCells>
  <dataValidations count="1">
    <dataValidation allowBlank="true" operator="between" showDropDown="false" showErrorMessage="true" showInputMessage="true" sqref="B1" type="list">
      <formula1>$A$14:$A$22</formula1>
      <formula2>0</formula2>
    </dataValidation>
  </dataValidation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LibreOffice/6.1.2.1$Windows_X86_64 LibreOffice_project/65905a128db06ba48db947242809d14d3f9a93fe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2018-10-07T10:41:07Z</dcterms:created>
  <dc:creator>Norbert FALGUIERES</dc:creator>
  <dc:description/>
  <dc:language>fr-FR</dc:language>
  <cp:lastModifiedBy/>
  <dcterms:modified xsi:type="dcterms:W3CDTF">2018-10-07T14:58:17Z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