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férié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<sst xmlns="http://schemas.openxmlformats.org/spreadsheetml/2006/main" count="9" uniqueCount="9">
  <si>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Nom</t>
  </si>
  <si>
    <t xml:space="preserve">Date d'arrivée</t>
  </si>
  <si>
    <t xml:space="preserve">Date de départ</t>
  </si>
  <si>
    <t xml:space="preserve">Taux journalier</t>
  </si>
  <si>
    <t xml:space="preserve">Nombre de jours travaillés dans l'année</t>
  </si>
  <si>
    <t xml:space="preserve">Bob</t>
  </si>
  <si>
    <t xml:space="preserve">Kevin</t>
  </si>
  <si>
    <t xml:space="preserve">Dany</t>
  </si>
  <si>
    <t xml:space="preserve">Michael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</si>
</sst>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DD/MM/YY"/>
    <numFmt numFmtId="166" formatCode="_-* #,##0\ [$€-40C]_-;\-* #,##0\ [$€-40C]_-;_-* \-??\ [$€-40C]_-;_-@_-"/>
    <numFmt numFmtId="167" formatCode="#,##0"/>
    <numFmt numFmtId="168" formatCode="DD/MM/YY"/>
  </numFmts>
  <fonts count="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DEDED"/>
        <bgColor rgb="FFFBE5D6"/>
      </patternFill>
    </fill>
    <fill>
      <patternFill patternType="solid">
        <fgColor rgb="FFFBE5D6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DEDED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4:Q14"/>
  <sheetViews>
    <sheetView showFormulas="false" showGridLines="fals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I5" activeCellId="0" sqref="I5"/>
    </sheetView>
  </sheetViews>
  <sheetFormatPr defaultRowHeight="15" zeroHeight="false" outlineLevelRow="0" outlineLevelCol="0"/>
  <cols>
    <col collapsed="false" customWidth="true" hidden="false" outlineLevel="0" max="3" min="1" style="0" width="10.61"/>
    <col collapsed="false" customWidth="true" hidden="false" outlineLevel="0" max="4" min="4" style="0" width="9.49"/>
    <col collapsed="false" customWidth="true" hidden="false" outlineLevel="0" max="5" min="5" style="0" width="9.88"/>
    <col collapsed="false" customWidth="true" hidden="false" outlineLevel="0" max="6" min="6" style="0" width="9.49"/>
    <col collapsed="false" customWidth="true" hidden="false" outlineLevel="0" max="7" min="7" style="0" width="8.74"/>
    <col collapsed="false" customWidth="true" hidden="false" outlineLevel="0" max="8" min="8" style="0" width="1.13"/>
    <col collapsed="false" customWidth="true" hidden="false" outlineLevel="0" max="1025" min="9" style="0" width="10.61"/>
  </cols>
  <sheetData>
    <row r="4" s="1" customFormat="true" ht="61.15" hidden="false" customHeight="false" outlineLevel="0" collapsed="false"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I4" s="3" t="n">
        <v>2017</v>
      </c>
      <c r="J4" s="3" t="n">
        <v>2018</v>
      </c>
      <c r="K4" s="3" t="n">
        <v>2019</v>
      </c>
      <c r="L4" s="3" t="n">
        <v>2020</v>
      </c>
      <c r="M4" s="3" t="n">
        <v>2021</v>
      </c>
      <c r="N4" s="3" t="n">
        <v>2022</v>
      </c>
      <c r="O4" s="3" t="n">
        <v>2023</v>
      </c>
      <c r="P4" s="3" t="n">
        <v>2024</v>
      </c>
      <c r="Q4" s="3" t="n">
        <v>2025</v>
      </c>
    </row>
    <row r="5" customFormat="false" ht="15" hidden="false" customHeight="false" outlineLevel="0" collapsed="false">
      <c r="C5" s="4" t="s">
        <v>5</v>
      </c>
      <c r="D5" s="5" t="n">
        <v>43393</v>
      </c>
      <c r="E5" s="5" t="n">
        <v>44080</v>
      </c>
      <c r="F5" s="6" t="n">
        <v>600</v>
      </c>
      <c r="G5" s="7"/>
      <c r="I5" s="8" t="str">
        <f aca="false">IFERROR(IF(OR(YEAR($D5)&gt;I$4,YEAR($E5)&lt;I$4),"",NETWORKDAYS(IF($D5&lt;DATE(I$4,1,1),DATE(I$4,1,1),$D5),IF($E5&lt;DATE(I$4,12,31),$E5,DATE(I$4,12,31)),fériés!$B$1:$B$100))*$F5,"")</f>
        <v/>
      </c>
      <c r="J5" s="8" t="n">
        <f aca="false">IFERROR(IF(OR(YEAR($D5)&gt;J$4,YEAR($E5)&lt;J$4),"",NETWORKDAYS(IF($D5&lt;DATE(J$4,1,1),DATE(J$4,1,1),$D5),IF($E5&lt;DATE(J$4,12,31),$E5,DATE(J$4,12,31)),fériés!$B$1:$B$100))*$F5,"")</f>
        <v>29400</v>
      </c>
      <c r="K5" s="8" t="n">
        <f aca="false">IFERROR(IF(OR(YEAR($D5)&gt;K$4,YEAR($E5)&lt;K$4),"",NETWORKDAYS(IF($D5&lt;DATE(K$4,1,1),DATE(K$4,1,1),$D5),IF($E5&lt;DATE(K$4,12,31),$E5,DATE(K$4,12,31)),fériés!$B$1:$B$100))*$F5,"")</f>
        <v>151200</v>
      </c>
      <c r="L5" s="8" t="n">
        <f aca="false">IFERROR(IF(OR(YEAR($D5)&gt;L$4,YEAR($E5)&lt;L$4),"",NETWORKDAYS(IF($D5&lt;DATE(L$4,1,1),DATE(L$4,1,1),$D5),IF($E5&lt;DATE(L$4,12,31),$E5,DATE(L$4,12,31)),fériés!$B$1:$B$100))*$F5,"")</f>
        <v>103200</v>
      </c>
      <c r="M5" s="8" t="str">
        <f aca="false">IFERROR(IF(OR(YEAR($D5)&gt;M$4,YEAR($E5)&lt;M$4),"",NETWORKDAYS(IF($D5&lt;DATE(M$4,1,1),DATE(M$4,1,1),$D5),IF($E5&lt;DATE(M$4,12,31),$E5,DATE(M$4,12,31)),fériés!$B$1:$B$100))*$F5,"")</f>
        <v/>
      </c>
      <c r="N5" s="8" t="str">
        <f aca="false">IFERROR(IF(OR(YEAR($D5)&gt;N$4,YEAR($E5)&lt;N$4),"",NETWORKDAYS(IF($D5&lt;DATE(N$4,1,1),DATE(N$4,1,1),$D5),IF($E5&lt;DATE(N$4,12,31),$E5,DATE(N$4,12,31)),fériés!$B$1:$B$100))*$F5,"")</f>
        <v/>
      </c>
      <c r="O5" s="8" t="str">
        <f aca="false">IFERROR(IF(OR(YEAR($D5)&gt;O$4,YEAR($E5)&lt;O$4),"",NETWORKDAYS(IF($D5&lt;DATE(O$4,1,1),DATE(O$4,1,1),$D5),IF($E5&lt;DATE(O$4,12,31),$E5,DATE(O$4,12,31)),fériés!$B$1:$B$100))*$F5,"")</f>
        <v/>
      </c>
      <c r="P5" s="8" t="str">
        <f aca="false">IFERROR(IF(OR(YEAR($D5)&gt;P$4,YEAR($E5)&lt;P$4),"",NETWORKDAYS(IF($D5&lt;DATE(P$4,1,1),DATE(P$4,1,1),$D5),IF($E5&lt;DATE(P$4,12,31),$E5,DATE(P$4,12,31)),fériés!$B$1:$B$100))*$F5,"")</f>
        <v/>
      </c>
      <c r="Q5" s="8" t="str">
        <f aca="false">IFERROR(IF(OR(YEAR($D5)&gt;Q$4,YEAR($E5)&lt;Q$4),"",NETWORKDAYS(IF($D5&lt;DATE(Q$4,1,1),DATE(Q$4,1,1),$D5),IF($E5&lt;DATE(Q$4,12,31),$E5,DATE(Q$4,12,31)),fériés!$B$1:$B$100))*$F5,"")</f>
        <v/>
      </c>
    </row>
    <row r="6" customFormat="false" ht="15" hidden="false" customHeight="false" outlineLevel="0" collapsed="false">
      <c r="C6" s="4" t="s">
        <v>6</v>
      </c>
      <c r="D6" s="5" t="n">
        <v>44684</v>
      </c>
      <c r="E6" s="5" t="n">
        <v>45997</v>
      </c>
      <c r="F6" s="6" t="n">
        <v>500</v>
      </c>
      <c r="G6" s="7"/>
      <c r="I6" s="8" t="str">
        <f aca="false">IFERROR(IF(OR(YEAR($D6)&gt;I$4,YEAR($E6)&lt;I$4),"",NETWORKDAYS(IF($D6&lt;DATE(I$4,1,1),DATE(I$4,1,1),$D6),IF($E6&lt;DATE(I$4,12,31),$E6,DATE(I$4,12,31)),fériés!$B$1:$B$100))*$F6,"")</f>
        <v/>
      </c>
      <c r="J6" s="8" t="str">
        <f aca="false">IFERROR(IF(OR(YEAR($D6)&gt;J$4,YEAR($E6)&lt;J$4),"",NETWORKDAYS(IF($D6&lt;DATE(J$4,1,1),DATE(J$4,1,1),$D6),IF($E6&lt;DATE(J$4,12,31),$E6,DATE(J$4,12,31)),fériés!$B$1:$B$100))*$F6,"")</f>
        <v/>
      </c>
      <c r="K6" s="8" t="str">
        <f aca="false">IFERROR(IF(OR(YEAR($D6)&gt;K$4,YEAR($E6)&lt;K$4),"",NETWORKDAYS(IF($D6&lt;DATE(K$4,1,1),DATE(K$4,1,1),$D6),IF($E6&lt;DATE(K$4,12,31),$E6,DATE(K$4,12,31)),fériés!$B$1:$B$100))*$F6,"")</f>
        <v/>
      </c>
      <c r="L6" s="8" t="str">
        <f aca="false">IFERROR(IF(OR(YEAR($D6)&gt;L$4,YEAR($E6)&lt;L$4),"",NETWORKDAYS(IF($D6&lt;DATE(L$4,1,1),DATE(L$4,1,1),$D6),IF($E6&lt;DATE(L$4,12,31),$E6,DATE(L$4,12,31)),fériés!$B$1:$B$100))*$F6,"")</f>
        <v/>
      </c>
      <c r="M6" s="8" t="str">
        <f aca="false">IFERROR(IF(OR(YEAR($D6)&gt;M$4,YEAR($E6)&lt;M$4),"",NETWORKDAYS(IF($D6&lt;DATE(M$4,1,1),DATE(M$4,1,1),$D6),IF($E6&lt;DATE(M$4,12,31),$E6,DATE(M$4,12,31)),fériés!$B$1:$B$100))*$F6,"")</f>
        <v/>
      </c>
      <c r="N6" s="8" t="n">
        <f aca="false">IFERROR(IF(OR(YEAR($D6)&gt;N$4,YEAR($E6)&lt;N$4),"",NETWORKDAYS(IF($D6&lt;DATE(N$4,1,1),DATE(N$4,1,1),$D6),IF($E6&lt;DATE(N$4,12,31),$E6,DATE(N$4,12,31)),fériés!$B$1:$B$100))*$F6,"")</f>
        <v>84500</v>
      </c>
      <c r="O6" s="8" t="n">
        <f aca="false">IFERROR(IF(OR(YEAR($D6)&gt;O$4,YEAR($E6)&lt;O$4),"",NETWORKDAYS(IF($D6&lt;DATE(O$4,1,1),DATE(O$4,1,1),$D6),IF($E6&lt;DATE(O$4,12,31),$E6,DATE(O$4,12,31)),fériés!$B$1:$B$100))*$F6,"")</f>
        <v>126000</v>
      </c>
      <c r="P6" s="8" t="n">
        <f aca="false">IFERROR(IF(OR(YEAR($D6)&gt;P$4,YEAR($E6)&lt;P$4),"",NETWORKDAYS(IF($D6&lt;DATE(P$4,1,1),DATE(P$4,1,1),$D6),IF($E6&lt;DATE(P$4,12,31),$E6,DATE(P$4,12,31)),fériés!$B$1:$B$100))*$F6,"")</f>
        <v>126500</v>
      </c>
      <c r="Q6" s="8" t="n">
        <f aca="false">IFERROR(IF(OR(YEAR($D6)&gt;Q$4,YEAR($E6)&lt;Q$4),"",NETWORKDAYS(IF($D6&lt;DATE(Q$4,1,1),DATE(Q$4,1,1),$D6),IF($E6&lt;DATE(Q$4,12,31),$E6,DATE(Q$4,12,31)),fériés!$B$1:$B$100))*$F6,"")</f>
        <v>117500</v>
      </c>
    </row>
    <row r="7" customFormat="false" ht="15" hidden="false" customHeight="false" outlineLevel="0" collapsed="false">
      <c r="C7" s="4" t="s">
        <v>7</v>
      </c>
      <c r="D7" s="5" t="n">
        <v>42772</v>
      </c>
      <c r="E7" s="5" t="n">
        <v>43489</v>
      </c>
      <c r="F7" s="6" t="n">
        <v>400</v>
      </c>
      <c r="G7" s="7"/>
      <c r="I7" s="8" t="n">
        <f aca="false">IFERROR(IF(OR(YEAR($D7)&gt;I$4,YEAR($E7)&lt;I$4),"",NETWORKDAYS(IF($D7&lt;DATE(I$4,1,1),DATE(I$4,1,1),$D7),IF($E7&lt;DATE(I$4,12,31),$E7,DATE(I$4,12,31)),fériés!$B$1:$B$100))*$F7,"")</f>
        <v>90800</v>
      </c>
      <c r="J7" s="8" t="n">
        <f aca="false">IFERROR(IF(OR(YEAR($D7)&gt;J$4,YEAR($E7)&lt;J$4),"",NETWORKDAYS(IF($D7&lt;DATE(J$4,1,1),DATE(J$4,1,1),$D7),IF($E7&lt;DATE(J$4,12,31),$E7,DATE(J$4,12,31)),fériés!$B$1:$B$100))*$F7,"")</f>
        <v>101200</v>
      </c>
      <c r="K7" s="8" t="n">
        <f aca="false">IFERROR(IF(OR(YEAR($D7)&gt;K$4,YEAR($E7)&lt;K$4),"",NETWORKDAYS(IF($D7&lt;DATE(K$4,1,1),DATE(K$4,1,1),$D7),IF($E7&lt;DATE(K$4,12,31),$E7,DATE(K$4,12,31)),fériés!$B$1:$B$100))*$F7,"")</f>
        <v>6800</v>
      </c>
      <c r="L7" s="8" t="str">
        <f aca="false">IFERROR(IF(OR(YEAR($D7)&gt;L$4,YEAR($E7)&lt;L$4),"",NETWORKDAYS(IF($D7&lt;DATE(L$4,1,1),DATE(L$4,1,1),$D7),IF($E7&lt;DATE(L$4,12,31),$E7,DATE(L$4,12,31)),fériés!$B$1:$B$100))*$F7,"")</f>
        <v/>
      </c>
      <c r="M7" s="8" t="str">
        <f aca="false">IFERROR(IF(OR(YEAR($D7)&gt;M$4,YEAR($E7)&lt;M$4),"",NETWORKDAYS(IF($D7&lt;DATE(M$4,1,1),DATE(M$4,1,1),$D7),IF($E7&lt;DATE(M$4,12,31),$E7,DATE(M$4,12,31)),fériés!$B$1:$B$100))*$F7,"")</f>
        <v/>
      </c>
      <c r="N7" s="8" t="str">
        <f aca="false">IFERROR(IF(OR(YEAR($D7)&gt;N$4,YEAR($E7)&lt;N$4),"",NETWORKDAYS(IF($D7&lt;DATE(N$4,1,1),DATE(N$4,1,1),$D7),IF($E7&lt;DATE(N$4,12,31),$E7,DATE(N$4,12,31)),fériés!$B$1:$B$100))*$F7,"")</f>
        <v/>
      </c>
      <c r="O7" s="8" t="str">
        <f aca="false">IFERROR(IF(OR(YEAR($D7)&gt;O$4,YEAR($E7)&lt;O$4),"",NETWORKDAYS(IF($D7&lt;DATE(O$4,1,1),DATE(O$4,1,1),$D7),IF($E7&lt;DATE(O$4,12,31),$E7,DATE(O$4,12,31)),fériés!$B$1:$B$100))*$F7,"")</f>
        <v/>
      </c>
      <c r="P7" s="8" t="str">
        <f aca="false">IFERROR(IF(OR(YEAR($D7)&gt;P$4,YEAR($E7)&lt;P$4),"",NETWORKDAYS(IF($D7&lt;DATE(P$4,1,1),DATE(P$4,1,1),$D7),IF($E7&lt;DATE(P$4,12,31),$E7,DATE(P$4,12,31)),fériés!$B$1:$B$100))*$F7,"")</f>
        <v/>
      </c>
      <c r="Q7" s="8" t="str">
        <f aca="false">IFERROR(IF(OR(YEAR($D7)&gt;Q$4,YEAR($E7)&lt;Q$4),"",NETWORKDAYS(IF($D7&lt;DATE(Q$4,1,1),DATE(Q$4,1,1),$D7),IF($E7&lt;DATE(Q$4,12,31),$E7,DATE(Q$4,12,31)),fériés!$B$1:$B$100))*$F7,"")</f>
        <v/>
      </c>
    </row>
    <row r="8" customFormat="false" ht="15" hidden="false" customHeight="false" outlineLevel="0" collapsed="false">
      <c r="C8" s="4" t="s">
        <v>8</v>
      </c>
      <c r="D8" s="5" t="n">
        <v>45015</v>
      </c>
      <c r="E8" s="5" t="n">
        <v>45482</v>
      </c>
      <c r="F8" s="6" t="n">
        <v>450</v>
      </c>
      <c r="G8" s="7"/>
      <c r="I8" s="8" t="str">
        <f aca="false">IFERROR(IF(OR(YEAR($D8)&gt;I$4,YEAR($E8)&lt;I$4),"",NETWORKDAYS(IF($D8&lt;DATE(I$4,1,1),DATE(I$4,1,1),$D8),IF($E8&lt;DATE(I$4,12,31),$E8,DATE(I$4,12,31)),fériés!$B$1:$B$100))*$F8,"")</f>
        <v/>
      </c>
      <c r="J8" s="8" t="str">
        <f aca="false">IFERROR(IF(OR(YEAR($D8)&gt;J$4,YEAR($E8)&lt;J$4),"",NETWORKDAYS(IF($D8&lt;DATE(J$4,1,1),DATE(J$4,1,1),$D8),IF($E8&lt;DATE(J$4,12,31),$E8,DATE(J$4,12,31)),fériés!$B$1:$B$100))*$F8,"")</f>
        <v/>
      </c>
      <c r="K8" s="8" t="str">
        <f aca="false">IFERROR(IF(OR(YEAR($D8)&gt;K$4,YEAR($E8)&lt;K$4),"",NETWORKDAYS(IF($D8&lt;DATE(K$4,1,1),DATE(K$4,1,1),$D8),IF($E8&lt;DATE(K$4,12,31),$E8,DATE(K$4,12,31)),fériés!$B$1:$B$100))*$F8,"")</f>
        <v/>
      </c>
      <c r="L8" s="8" t="str">
        <f aca="false">IFERROR(IF(OR(YEAR($D8)&gt;L$4,YEAR($E8)&lt;L$4),"",NETWORKDAYS(IF($D8&lt;DATE(L$4,1,1),DATE(L$4,1,1),$D8),IF($E8&lt;DATE(L$4,12,31),$E8,DATE(L$4,12,31)),fériés!$B$1:$B$100))*$F8,"")</f>
        <v/>
      </c>
      <c r="M8" s="8" t="str">
        <f aca="false">IFERROR(IF(OR(YEAR($D8)&gt;M$4,YEAR($E8)&lt;M$4),"",NETWORKDAYS(IF($D8&lt;DATE(M$4,1,1),DATE(M$4,1,1),$D8),IF($E8&lt;DATE(M$4,12,31),$E8,DATE(M$4,12,31)),fériés!$B$1:$B$100))*$F8,"")</f>
        <v/>
      </c>
      <c r="N8" s="8" t="str">
        <f aca="false">IFERROR(IF(OR(YEAR($D8)&gt;N$4,YEAR($E8)&lt;N$4),"",NETWORKDAYS(IF($D8&lt;DATE(N$4,1,1),DATE(N$4,1,1),$D8),IF($E8&lt;DATE(N$4,12,31),$E8,DATE(N$4,12,31)),fériés!$B$1:$B$100))*$F8,"")</f>
        <v/>
      </c>
      <c r="O8" s="8" t="n">
        <f aca="false">IFERROR(IF(OR(YEAR($D8)&gt;O$4,YEAR($E8)&lt;O$4),"",NETWORKDAYS(IF($D8&lt;DATE(O$4,1,1),DATE(O$4,1,1),$D8),IF($E8&lt;DATE(O$4,12,31),$E8,DATE(O$4,12,31)),fériés!$B$1:$B$100))*$F8,"")</f>
        <v>85050</v>
      </c>
      <c r="P8" s="8" t="n">
        <f aca="false">IFERROR(IF(OR(YEAR($D8)&gt;P$4,YEAR($E8)&lt;P$4),"",NETWORKDAYS(IF($D8&lt;DATE(P$4,1,1),DATE(P$4,1,1),$D8),IF($E8&lt;DATE(P$4,12,31),$E8,DATE(P$4,12,31)),fériés!$B$1:$B$100))*$F8,"")</f>
        <v>59400</v>
      </c>
      <c r="Q8" s="8" t="str">
        <f aca="false">IFERROR(IF(OR(YEAR($D8)&gt;Q$4,YEAR($E8)&lt;Q$4),"",NETWORKDAYS(IF($D8&lt;DATE(Q$4,1,1),DATE(Q$4,1,1),$D8),IF($E8&lt;DATE(Q$4,12,31),$E8,DATE(Q$4,12,31)),fériés!$B$1:$B$100))*$F8,"")</f>
        <v/>
      </c>
    </row>
    <row r="11" customFormat="false" ht="15" hidden="false" customHeight="false" outlineLevel="0" collapsed="false">
      <c r="G11" s="9"/>
    </row>
    <row r="12" customFormat="false" ht="15" hidden="false" customHeight="false" outlineLevel="0" collapsed="false">
      <c r="G12" s="9"/>
    </row>
    <row r="13" customFormat="false" ht="15" hidden="false" customHeight="false" outlineLevel="0" collapsed="false">
      <c r="G13" s="9"/>
    </row>
    <row r="14" customFormat="false" ht="15" hidden="false" customHeight="false" outlineLevel="0" collapsed="false">
      <c r="G14" s="9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00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A71" activeCellId="0" sqref="A71"/>
    </sheetView>
  </sheetViews>
  <sheetFormatPr defaultRowHeight="12.8" zeroHeight="false" outlineLevelRow="0" outlineLevelCol="0"/>
  <cols>
    <col collapsed="false" customWidth="true" hidden="false" outlineLevel="0" max="1025" min="1" style="0" width="10.5"/>
  </cols>
  <sheetData>
    <row r="1" customFormat="false" ht="15" hidden="false" customHeight="false" outlineLevel="0" collapsed="false">
      <c r="A1" s="0" t="n">
        <f aca="false">MIN(Sheet1!I4:Q4)</f>
        <v>2017</v>
      </c>
      <c r="B1" s="10" t="n">
        <f aca="false">DATE(A$1,1,1)</f>
        <v>42736</v>
      </c>
    </row>
    <row r="2" customFormat="false" ht="15" hidden="false" customHeight="false" outlineLevel="0" collapsed="false">
      <c r="B2" s="10" t="n">
        <f aca="false">_xlfn.ORG.OPENOFFICE.EASTERSUNDAY(A$1)+1</f>
        <v>42842</v>
      </c>
    </row>
    <row r="3" customFormat="false" ht="15" hidden="false" customHeight="false" outlineLevel="0" collapsed="false">
      <c r="B3" s="10" t="n">
        <f aca="false">DATE(A$1,5,1)</f>
        <v>42856</v>
      </c>
    </row>
    <row r="4" customFormat="false" ht="15" hidden="false" customHeight="false" outlineLevel="0" collapsed="false">
      <c r="B4" s="10" t="n">
        <f aca="false">DATE(A$1,5,8)</f>
        <v>42863</v>
      </c>
    </row>
    <row r="5" customFormat="false" ht="15" hidden="false" customHeight="false" outlineLevel="0" collapsed="false">
      <c r="B5" s="10" t="n">
        <f aca="false">_xlfn.ORG.OPENOFFICE.EASTERSUNDAY(A$1)+50</f>
        <v>42891</v>
      </c>
    </row>
    <row r="6" customFormat="false" ht="15" hidden="false" customHeight="false" outlineLevel="0" collapsed="false">
      <c r="B6" s="10" t="n">
        <f aca="false">DATE(A$1,7,14)</f>
        <v>42930</v>
      </c>
    </row>
    <row r="7" customFormat="false" ht="15" hidden="false" customHeight="false" outlineLevel="0" collapsed="false">
      <c r="B7" s="10" t="n">
        <f aca="false">DATE(A$1,8,15)</f>
        <v>42962</v>
      </c>
    </row>
    <row r="8" customFormat="false" ht="15" hidden="false" customHeight="false" outlineLevel="0" collapsed="false">
      <c r="B8" s="10" t="n">
        <f aca="false">DATE(A$1,11,1)</f>
        <v>43040</v>
      </c>
    </row>
    <row r="9" customFormat="false" ht="15" hidden="false" customHeight="false" outlineLevel="0" collapsed="false">
      <c r="B9" s="10" t="n">
        <f aca="false">DATE(A$1,11,11)</f>
        <v>43050</v>
      </c>
    </row>
    <row r="10" customFormat="false" ht="15" hidden="false" customHeight="false" outlineLevel="0" collapsed="false">
      <c r="B10" s="10" t="n">
        <f aca="false">DATE(A$1,12,25)</f>
        <v>43094</v>
      </c>
    </row>
    <row r="11" customFormat="false" ht="15" hidden="false" customHeight="false" outlineLevel="0" collapsed="false">
      <c r="A11" s="0" t="n">
        <f aca="false">A1+1</f>
        <v>2018</v>
      </c>
      <c r="B11" s="10" t="n">
        <f aca="false">DATE(A11,1,1)</f>
        <v>43101</v>
      </c>
    </row>
    <row r="12" customFormat="false" ht="15" hidden="false" customHeight="false" outlineLevel="0" collapsed="false">
      <c r="B12" s="10" t="n">
        <f aca="false">_xlfn.ORG.OPENOFFICE.EASTERSUNDAY(A11)+1</f>
        <v>43192</v>
      </c>
    </row>
    <row r="13" customFormat="false" ht="15" hidden="false" customHeight="false" outlineLevel="0" collapsed="false">
      <c r="B13" s="10" t="n">
        <f aca="false">DATE(A11,5,1)</f>
        <v>43221</v>
      </c>
    </row>
    <row r="14" customFormat="false" ht="15" hidden="false" customHeight="false" outlineLevel="0" collapsed="false">
      <c r="B14" s="10" t="n">
        <f aca="false">DATE(A11,5,8)</f>
        <v>43228</v>
      </c>
    </row>
    <row r="15" customFormat="false" ht="15" hidden="false" customHeight="false" outlineLevel="0" collapsed="false">
      <c r="B15" s="10" t="n">
        <f aca="false">_xlfn.ORG.OPENOFFICE.EASTERSUNDAY(A11)+50</f>
        <v>43241</v>
      </c>
    </row>
    <row r="16" customFormat="false" ht="15" hidden="false" customHeight="false" outlineLevel="0" collapsed="false">
      <c r="B16" s="10" t="n">
        <f aca="false">DATE(A11,7,14)</f>
        <v>43295</v>
      </c>
    </row>
    <row r="17" customFormat="false" ht="15" hidden="false" customHeight="false" outlineLevel="0" collapsed="false">
      <c r="B17" s="10" t="n">
        <f aca="false">DATE(A11,8,15)</f>
        <v>43327</v>
      </c>
    </row>
    <row r="18" customFormat="false" ht="15" hidden="false" customHeight="false" outlineLevel="0" collapsed="false">
      <c r="B18" s="10" t="n">
        <f aca="false">DATE(A11,11,1)</f>
        <v>43405</v>
      </c>
    </row>
    <row r="19" customFormat="false" ht="15" hidden="false" customHeight="false" outlineLevel="0" collapsed="false">
      <c r="B19" s="10" t="n">
        <f aca="false">DATE(A11,11,11)</f>
        <v>43415</v>
      </c>
    </row>
    <row r="20" customFormat="false" ht="15" hidden="false" customHeight="false" outlineLevel="0" collapsed="false">
      <c r="B20" s="10" t="n">
        <f aca="false">DATE(A11,12,25)</f>
        <v>43459</v>
      </c>
    </row>
    <row r="21" customFormat="false" ht="15" hidden="false" customHeight="false" outlineLevel="0" collapsed="false">
      <c r="A21" s="0" t="n">
        <f aca="false">A11+1</f>
        <v>2019</v>
      </c>
      <c r="B21" s="10" t="n">
        <f aca="false">DATE(A21,1,1)</f>
        <v>43466</v>
      </c>
    </row>
    <row r="22" customFormat="false" ht="15" hidden="false" customHeight="false" outlineLevel="0" collapsed="false">
      <c r="B22" s="10" t="n">
        <f aca="false">_xlfn.ORG.OPENOFFICE.EASTERSUNDAY(A21)+1</f>
        <v>43577</v>
      </c>
    </row>
    <row r="23" customFormat="false" ht="15" hidden="false" customHeight="false" outlineLevel="0" collapsed="false">
      <c r="B23" s="10" t="n">
        <f aca="false">DATE(A21,5,1)</f>
        <v>43586</v>
      </c>
    </row>
    <row r="24" customFormat="false" ht="15" hidden="false" customHeight="false" outlineLevel="0" collapsed="false">
      <c r="B24" s="10" t="n">
        <f aca="false">DATE(A21,5,8)</f>
        <v>43593</v>
      </c>
    </row>
    <row r="25" customFormat="false" ht="15" hidden="false" customHeight="false" outlineLevel="0" collapsed="false">
      <c r="B25" s="10" t="n">
        <f aca="false">_xlfn.ORG.OPENOFFICE.EASTERSUNDAY(A21)+50</f>
        <v>43626</v>
      </c>
    </row>
    <row r="26" customFormat="false" ht="15" hidden="false" customHeight="false" outlineLevel="0" collapsed="false">
      <c r="B26" s="10" t="n">
        <f aca="false">DATE(A21,7,14)</f>
        <v>43660</v>
      </c>
    </row>
    <row r="27" customFormat="false" ht="15" hidden="false" customHeight="false" outlineLevel="0" collapsed="false">
      <c r="B27" s="10" t="n">
        <f aca="false">DATE(A21,8,15)</f>
        <v>43692</v>
      </c>
    </row>
    <row r="28" customFormat="false" ht="15" hidden="false" customHeight="false" outlineLevel="0" collapsed="false">
      <c r="B28" s="10" t="n">
        <f aca="false">DATE(A21,11,1)</f>
        <v>43770</v>
      </c>
    </row>
    <row r="29" customFormat="false" ht="15" hidden="false" customHeight="false" outlineLevel="0" collapsed="false">
      <c r="B29" s="10" t="n">
        <f aca="false">DATE(A21,11,11)</f>
        <v>43780</v>
      </c>
    </row>
    <row r="30" customFormat="false" ht="15" hidden="false" customHeight="false" outlineLevel="0" collapsed="false">
      <c r="B30" s="10" t="n">
        <f aca="false">DATE(A21,12,25)</f>
        <v>43824</v>
      </c>
    </row>
    <row r="31" customFormat="false" ht="15" hidden="false" customHeight="false" outlineLevel="0" collapsed="false">
      <c r="A31" s="0" t="n">
        <f aca="false">A21+1</f>
        <v>2020</v>
      </c>
      <c r="B31" s="10" t="n">
        <f aca="false">DATE(A31,1,1)</f>
        <v>43831</v>
      </c>
    </row>
    <row r="32" customFormat="false" ht="15" hidden="false" customHeight="false" outlineLevel="0" collapsed="false">
      <c r="B32" s="10" t="n">
        <f aca="false">_xlfn.ORG.OPENOFFICE.EASTERSUNDAY(A31)+1</f>
        <v>43934</v>
      </c>
    </row>
    <row r="33" customFormat="false" ht="15" hidden="false" customHeight="false" outlineLevel="0" collapsed="false">
      <c r="B33" s="10" t="n">
        <f aca="false">DATE(A31,5,1)</f>
        <v>43952</v>
      </c>
    </row>
    <row r="34" customFormat="false" ht="15" hidden="false" customHeight="false" outlineLevel="0" collapsed="false">
      <c r="B34" s="10" t="n">
        <f aca="false">DATE(A31,5,8)</f>
        <v>43959</v>
      </c>
    </row>
    <row r="35" customFormat="false" ht="15" hidden="false" customHeight="false" outlineLevel="0" collapsed="false">
      <c r="B35" s="10" t="n">
        <f aca="false">_xlfn.ORG.OPENOFFICE.EASTERSUNDAY(A31)+50</f>
        <v>43983</v>
      </c>
    </row>
    <row r="36" customFormat="false" ht="15" hidden="false" customHeight="false" outlineLevel="0" collapsed="false">
      <c r="B36" s="10" t="n">
        <f aca="false">DATE(A31,7,14)</f>
        <v>44026</v>
      </c>
    </row>
    <row r="37" customFormat="false" ht="15" hidden="false" customHeight="false" outlineLevel="0" collapsed="false">
      <c r="B37" s="10" t="n">
        <f aca="false">DATE(A31,8,15)</f>
        <v>44058</v>
      </c>
    </row>
    <row r="38" customFormat="false" ht="15" hidden="false" customHeight="false" outlineLevel="0" collapsed="false">
      <c r="B38" s="10" t="n">
        <f aca="false">DATE(A31,11,1)</f>
        <v>44136</v>
      </c>
    </row>
    <row r="39" customFormat="false" ht="15" hidden="false" customHeight="false" outlineLevel="0" collapsed="false">
      <c r="B39" s="10" t="n">
        <f aca="false">DATE(A31,11,11)</f>
        <v>44146</v>
      </c>
    </row>
    <row r="40" customFormat="false" ht="15" hidden="false" customHeight="false" outlineLevel="0" collapsed="false">
      <c r="B40" s="10" t="n">
        <f aca="false">DATE(A31,12,25)</f>
        <v>44190</v>
      </c>
    </row>
    <row r="41" customFormat="false" ht="15" hidden="false" customHeight="false" outlineLevel="0" collapsed="false">
      <c r="A41" s="0" t="n">
        <f aca="false">A31+1</f>
        <v>2021</v>
      </c>
      <c r="B41" s="10" t="n">
        <f aca="false">DATE(A41,1,1)</f>
        <v>44197</v>
      </c>
    </row>
    <row r="42" customFormat="false" ht="15" hidden="false" customHeight="false" outlineLevel="0" collapsed="false">
      <c r="B42" s="10" t="n">
        <f aca="false">_xlfn.ORG.OPENOFFICE.EASTERSUNDAY(A41)+1</f>
        <v>44291</v>
      </c>
    </row>
    <row r="43" customFormat="false" ht="15" hidden="false" customHeight="false" outlineLevel="0" collapsed="false">
      <c r="B43" s="10" t="n">
        <f aca="false">DATE(A41,5,1)</f>
        <v>44317</v>
      </c>
    </row>
    <row r="44" customFormat="false" ht="15" hidden="false" customHeight="false" outlineLevel="0" collapsed="false">
      <c r="B44" s="10" t="n">
        <f aca="false">DATE(A41,5,8)</f>
        <v>44324</v>
      </c>
    </row>
    <row r="45" customFormat="false" ht="15" hidden="false" customHeight="false" outlineLevel="0" collapsed="false">
      <c r="B45" s="10" t="n">
        <f aca="false">_xlfn.ORG.OPENOFFICE.EASTERSUNDAY(A41)+50</f>
        <v>44340</v>
      </c>
    </row>
    <row r="46" customFormat="false" ht="15" hidden="false" customHeight="false" outlineLevel="0" collapsed="false">
      <c r="B46" s="10" t="n">
        <f aca="false">DATE(A41,7,14)</f>
        <v>44391</v>
      </c>
    </row>
    <row r="47" customFormat="false" ht="15" hidden="false" customHeight="false" outlineLevel="0" collapsed="false">
      <c r="B47" s="10" t="n">
        <f aca="false">DATE(A41,8,15)</f>
        <v>44423</v>
      </c>
    </row>
    <row r="48" customFormat="false" ht="15" hidden="false" customHeight="false" outlineLevel="0" collapsed="false">
      <c r="B48" s="10" t="n">
        <f aca="false">DATE(A41,11,1)</f>
        <v>44501</v>
      </c>
    </row>
    <row r="49" customFormat="false" ht="15" hidden="false" customHeight="false" outlineLevel="0" collapsed="false">
      <c r="B49" s="10" t="n">
        <f aca="false">DATE(A41,11,11)</f>
        <v>44511</v>
      </c>
    </row>
    <row r="50" customFormat="false" ht="15" hidden="false" customHeight="false" outlineLevel="0" collapsed="false">
      <c r="B50" s="10" t="n">
        <f aca="false">DATE(A41,12,25)</f>
        <v>44555</v>
      </c>
    </row>
    <row r="51" customFormat="false" ht="15" hidden="false" customHeight="false" outlineLevel="0" collapsed="false">
      <c r="A51" s="0" t="n">
        <f aca="false">A41+1</f>
        <v>2022</v>
      </c>
      <c r="B51" s="10" t="n">
        <f aca="false">DATE(A51,1,1)</f>
        <v>44562</v>
      </c>
    </row>
    <row r="52" customFormat="false" ht="15" hidden="false" customHeight="false" outlineLevel="0" collapsed="false">
      <c r="B52" s="10" t="n">
        <f aca="false">_xlfn.ORG.OPENOFFICE.EASTERSUNDAY(A51)+1</f>
        <v>44669</v>
      </c>
    </row>
    <row r="53" customFormat="false" ht="15" hidden="false" customHeight="false" outlineLevel="0" collapsed="false">
      <c r="B53" s="10" t="n">
        <f aca="false">DATE(A51,5,1)</f>
        <v>44682</v>
      </c>
    </row>
    <row r="54" customFormat="false" ht="15" hidden="false" customHeight="false" outlineLevel="0" collapsed="false">
      <c r="B54" s="10" t="n">
        <f aca="false">DATE(A51,5,8)</f>
        <v>44689</v>
      </c>
    </row>
    <row r="55" customFormat="false" ht="15" hidden="false" customHeight="false" outlineLevel="0" collapsed="false">
      <c r="B55" s="10" t="n">
        <f aca="false">_xlfn.ORG.OPENOFFICE.EASTERSUNDAY(A51)+50</f>
        <v>44718</v>
      </c>
    </row>
    <row r="56" customFormat="false" ht="15" hidden="false" customHeight="false" outlineLevel="0" collapsed="false">
      <c r="B56" s="10" t="n">
        <f aca="false">DATE(A51,7,14)</f>
        <v>44756</v>
      </c>
    </row>
    <row r="57" customFormat="false" ht="15" hidden="false" customHeight="false" outlineLevel="0" collapsed="false">
      <c r="B57" s="10" t="n">
        <f aca="false">DATE(A51,8,15)</f>
        <v>44788</v>
      </c>
    </row>
    <row r="58" customFormat="false" ht="15" hidden="false" customHeight="false" outlineLevel="0" collapsed="false">
      <c r="B58" s="10" t="n">
        <f aca="false">DATE(A51,11,1)</f>
        <v>44866</v>
      </c>
    </row>
    <row r="59" customFormat="false" ht="15" hidden="false" customHeight="false" outlineLevel="0" collapsed="false">
      <c r="B59" s="10" t="n">
        <f aca="false">DATE(A51,11,11)</f>
        <v>44876</v>
      </c>
    </row>
    <row r="60" customFormat="false" ht="15" hidden="false" customHeight="false" outlineLevel="0" collapsed="false">
      <c r="B60" s="10" t="n">
        <f aca="false">DATE(A51,12,25)</f>
        <v>44920</v>
      </c>
    </row>
    <row r="61" customFormat="false" ht="15" hidden="false" customHeight="false" outlineLevel="0" collapsed="false">
      <c r="A61" s="0" t="n">
        <f aca="false">A51+1</f>
        <v>2023</v>
      </c>
      <c r="B61" s="10" t="n">
        <f aca="false">DATE(A61,1,1)</f>
        <v>44927</v>
      </c>
    </row>
    <row r="62" customFormat="false" ht="15" hidden="false" customHeight="false" outlineLevel="0" collapsed="false">
      <c r="B62" s="10" t="n">
        <f aca="false">_xlfn.ORG.OPENOFFICE.EASTERSUNDAY(A61)+1</f>
        <v>45026</v>
      </c>
    </row>
    <row r="63" customFormat="false" ht="15" hidden="false" customHeight="false" outlineLevel="0" collapsed="false">
      <c r="B63" s="10" t="n">
        <f aca="false">DATE(A61,5,1)</f>
        <v>45047</v>
      </c>
    </row>
    <row r="64" customFormat="false" ht="15" hidden="false" customHeight="false" outlineLevel="0" collapsed="false">
      <c r="B64" s="10" t="n">
        <f aca="false">DATE(A61,5,8)</f>
        <v>45054</v>
      </c>
    </row>
    <row r="65" customFormat="false" ht="15" hidden="false" customHeight="false" outlineLevel="0" collapsed="false">
      <c r="B65" s="10" t="n">
        <f aca="false">_xlfn.ORG.OPENOFFICE.EASTERSUNDAY(A61)+50</f>
        <v>45075</v>
      </c>
    </row>
    <row r="66" customFormat="false" ht="15" hidden="false" customHeight="false" outlineLevel="0" collapsed="false">
      <c r="B66" s="10" t="n">
        <f aca="false">DATE(A61,7,14)</f>
        <v>45121</v>
      </c>
    </row>
    <row r="67" customFormat="false" ht="15" hidden="false" customHeight="false" outlineLevel="0" collapsed="false">
      <c r="B67" s="10" t="n">
        <f aca="false">DATE(A61,8,15)</f>
        <v>45153</v>
      </c>
    </row>
    <row r="68" customFormat="false" ht="15" hidden="false" customHeight="false" outlineLevel="0" collapsed="false">
      <c r="B68" s="10" t="n">
        <f aca="false">DATE(A61,11,1)</f>
        <v>45231</v>
      </c>
    </row>
    <row r="69" customFormat="false" ht="15" hidden="false" customHeight="false" outlineLevel="0" collapsed="false">
      <c r="B69" s="10" t="n">
        <f aca="false">DATE(A61,11,11)</f>
        <v>45241</v>
      </c>
    </row>
    <row r="70" customFormat="false" ht="15" hidden="false" customHeight="false" outlineLevel="0" collapsed="false">
      <c r="B70" s="10" t="n">
        <f aca="false">DATE(A61,12,25)</f>
        <v>45285</v>
      </c>
    </row>
    <row r="71" customFormat="false" ht="15" hidden="false" customHeight="false" outlineLevel="0" collapsed="false">
      <c r="A71" s="0" t="n">
        <f aca="false">A61+1</f>
        <v>2024</v>
      </c>
      <c r="B71" s="10" t="n">
        <f aca="false">DATE(A71,1,1)</f>
        <v>45292</v>
      </c>
    </row>
    <row r="72" customFormat="false" ht="15" hidden="false" customHeight="false" outlineLevel="0" collapsed="false">
      <c r="B72" s="10" t="n">
        <f aca="false">_xlfn.ORG.OPENOFFICE.EASTERSUNDAY(A71)+1</f>
        <v>45383</v>
      </c>
    </row>
    <row r="73" customFormat="false" ht="15" hidden="false" customHeight="false" outlineLevel="0" collapsed="false">
      <c r="B73" s="10" t="n">
        <f aca="false">DATE(A71,5,1)</f>
        <v>45413</v>
      </c>
    </row>
    <row r="74" customFormat="false" ht="15" hidden="false" customHeight="false" outlineLevel="0" collapsed="false">
      <c r="B74" s="10" t="n">
        <f aca="false">DATE(A71,5,8)</f>
        <v>45420</v>
      </c>
    </row>
    <row r="75" customFormat="false" ht="15" hidden="false" customHeight="false" outlineLevel="0" collapsed="false">
      <c r="B75" s="10" t="n">
        <f aca="false">_xlfn.ORG.OPENOFFICE.EASTERSUNDAY(A71)+50</f>
        <v>45432</v>
      </c>
    </row>
    <row r="76" customFormat="false" ht="15" hidden="false" customHeight="false" outlineLevel="0" collapsed="false">
      <c r="B76" s="10" t="n">
        <f aca="false">DATE(A71,7,14)</f>
        <v>45487</v>
      </c>
    </row>
    <row r="77" customFormat="false" ht="15" hidden="false" customHeight="false" outlineLevel="0" collapsed="false">
      <c r="B77" s="10" t="n">
        <f aca="false">DATE(A71,8,15)</f>
        <v>45519</v>
      </c>
    </row>
    <row r="78" customFormat="false" ht="15" hidden="false" customHeight="false" outlineLevel="0" collapsed="false">
      <c r="B78" s="10" t="n">
        <f aca="false">DATE(A71,11,1)</f>
        <v>45597</v>
      </c>
    </row>
    <row r="79" customFormat="false" ht="15" hidden="false" customHeight="false" outlineLevel="0" collapsed="false">
      <c r="B79" s="10" t="n">
        <f aca="false">DATE(A71,11,11)</f>
        <v>45607</v>
      </c>
    </row>
    <row r="80" customFormat="false" ht="15" hidden="false" customHeight="false" outlineLevel="0" collapsed="false">
      <c r="B80" s="10" t="n">
        <f aca="false">DATE(A71,12,25)</f>
        <v>45651</v>
      </c>
    </row>
    <row r="81" customFormat="false" ht="15" hidden="false" customHeight="false" outlineLevel="0" collapsed="false">
      <c r="A81" s="0" t="n">
        <f aca="false">A71+1</f>
        <v>2025</v>
      </c>
      <c r="B81" s="10" t="n">
        <f aca="false">DATE(A81,1,1)</f>
        <v>45658</v>
      </c>
    </row>
    <row r="82" customFormat="false" ht="15" hidden="false" customHeight="false" outlineLevel="0" collapsed="false">
      <c r="B82" s="10" t="n">
        <f aca="false">_xlfn.ORG.OPENOFFICE.EASTERSUNDAY(A81)+1</f>
        <v>45768</v>
      </c>
    </row>
    <row r="83" customFormat="false" ht="15" hidden="false" customHeight="false" outlineLevel="0" collapsed="false">
      <c r="B83" s="10" t="n">
        <f aca="false">DATE(A81,5,1)</f>
        <v>45778</v>
      </c>
    </row>
    <row r="84" customFormat="false" ht="15" hidden="false" customHeight="false" outlineLevel="0" collapsed="false">
      <c r="B84" s="10" t="n">
        <f aca="false">DATE(A81,5,8)</f>
        <v>45785</v>
      </c>
    </row>
    <row r="85" customFormat="false" ht="15" hidden="false" customHeight="false" outlineLevel="0" collapsed="false">
      <c r="B85" s="10" t="n">
        <f aca="false">_xlfn.ORG.OPENOFFICE.EASTERSUNDAY(A81)+50</f>
        <v>45817</v>
      </c>
    </row>
    <row r="86" customFormat="false" ht="15" hidden="false" customHeight="false" outlineLevel="0" collapsed="false">
      <c r="B86" s="10" t="n">
        <f aca="false">DATE(A81,7,14)</f>
        <v>45852</v>
      </c>
    </row>
    <row r="87" customFormat="false" ht="15" hidden="false" customHeight="false" outlineLevel="0" collapsed="false">
      <c r="B87" s="10" t="n">
        <f aca="false">DATE(A81,8,15)</f>
        <v>45884</v>
      </c>
    </row>
    <row r="88" customFormat="false" ht="15" hidden="false" customHeight="false" outlineLevel="0" collapsed="false">
      <c r="B88" s="10" t="n">
        <f aca="false">DATE(A81,11,1)</f>
        <v>45962</v>
      </c>
    </row>
    <row r="89" customFormat="false" ht="15" hidden="false" customHeight="false" outlineLevel="0" collapsed="false">
      <c r="B89" s="10" t="n">
        <f aca="false">DATE(A81,11,11)</f>
        <v>45972</v>
      </c>
    </row>
    <row r="90" customFormat="false" ht="15" hidden="false" customHeight="false" outlineLevel="0" collapsed="false">
      <c r="B90" s="10" t="n">
        <f aca="false">DATE(A81,12,25)</f>
        <v>46016</v>
      </c>
    </row>
    <row r="91" customFormat="false" ht="15" hidden="false" customHeight="false" outlineLevel="0" collapsed="false">
      <c r="A91" s="0" t="n">
        <f aca="false">A81+1</f>
        <v>2026</v>
      </c>
      <c r="B91" s="10" t="n">
        <f aca="false">DATE(A91,1,1)</f>
        <v>46023</v>
      </c>
    </row>
    <row r="92" customFormat="false" ht="15" hidden="false" customHeight="false" outlineLevel="0" collapsed="false">
      <c r="B92" s="10" t="n">
        <f aca="false">_xlfn.ORG.OPENOFFICE.EASTERSUNDAY(A91)+1</f>
        <v>46118</v>
      </c>
    </row>
    <row r="93" customFormat="false" ht="15" hidden="false" customHeight="false" outlineLevel="0" collapsed="false">
      <c r="B93" s="10" t="n">
        <f aca="false">DATE(A91,5,1)</f>
        <v>46143</v>
      </c>
    </row>
    <row r="94" customFormat="false" ht="15" hidden="false" customHeight="false" outlineLevel="0" collapsed="false">
      <c r="B94" s="10" t="n">
        <f aca="false">DATE(A91,5,8)</f>
        <v>46150</v>
      </c>
    </row>
    <row r="95" customFormat="false" ht="15" hidden="false" customHeight="false" outlineLevel="0" collapsed="false">
      <c r="B95" s="10" t="n">
        <f aca="false">_xlfn.ORG.OPENOFFICE.EASTERSUNDAY(A91)+50</f>
        <v>46167</v>
      </c>
    </row>
    <row r="96" customFormat="false" ht="15" hidden="false" customHeight="false" outlineLevel="0" collapsed="false">
      <c r="B96" s="10" t="n">
        <f aca="false">DATE(A91,7,14)</f>
        <v>46217</v>
      </c>
    </row>
    <row r="97" customFormat="false" ht="15" hidden="false" customHeight="false" outlineLevel="0" collapsed="false">
      <c r="B97" s="10" t="n">
        <f aca="false">DATE(A91,8,15)</f>
        <v>46249</v>
      </c>
    </row>
    <row r="98" customFormat="false" ht="15" hidden="false" customHeight="false" outlineLevel="0" collapsed="false">
      <c r="B98" s="10" t="n">
        <f aca="false">DATE(A91,11,1)</f>
        <v>46327</v>
      </c>
    </row>
    <row r="99" customFormat="false" ht="15" hidden="false" customHeight="false" outlineLevel="0" collapsed="false">
      <c r="B99" s="10" t="n">
        <f aca="false">DATE(A91,11,11)</f>
        <v>46337</v>
      </c>
    </row>
    <row r="100" customFormat="false" ht="15" hidden="false" customHeight="false" outlineLevel="0" collapsed="false">
      <c r="B100" s="10" t="n">
        <f aca="false">DATE(A91,12,25)</f>
        <v>46381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Roman,Normal"&amp;A</oddHeader>
    <oddFooter>&amp;C&amp;"Times New Roman,Normal"Page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DataMashup xmlns="http://schemas.microsoft.com/DataMashup" sqmid="ba72c95f-8d79-48da-b73c-0e7d497de6d9">AAAAADIGAABQSwMEFAACAAgAM7tFT+uKPRGnAAAA9gAAABIAHABDb25maWcvUGFja2FnZS54bWwgohgAKKAUAAAAAAAAAAAAAAAAAAAAAAAAAAAAhY/BCoJAFEV/RWbvPJ2wRJ7jImiVEAXRdtBRh3QMZ0z/rUWf1C8klNWu5b2cC+c+bndMxqZ2rrIzqtUx8alHHKmzNle6jElvCzckCcedyM6ilM4EaxONRsWksvYSAQzDQIcFbbsSmOf5cEq3h6ySjXCVNlboTJLPKv+/IhyPLxnO6CqgwZKF1EeYS0yV/gJs8qUewk+J6762fSd50bmbPcIcEd4f+BNQSwMEFAACAAgAM7tFTw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DO7RU+fk9tlKQMAAKwKAAATABwARm9ybXVsYXMvU2VjdGlvbjEubSCiGAAooBQAAAAAAAAAAAAAAAAAAAAAAAAAAACtVstu2kAU3UfiH0bOIialrqBtNlEWiKRV0zSJIFJUIasa8CWZxp4h8yAgxAfRX+iSH+uMjR/4hZoWIWzPjO8959wXAsaSMIoG0bV92jhoHIhHzMFDd3jkA1ZtdIZ8kI0DpD8DpvgY9MrFfAy+01OcA5X3jD+NGHuym8vhNQ7gzIrftdzVsMeo1IfcVmTi0LpbTAEFzCMTsllb2lh42rnjmIoJ40GP+Sqg5pSwI4et5dI6xxKQd4Q5J7PNGqwWksaOp5dXLRTv6+9mPcVc7uyvmo0DQsv9ZykfJsCR3WlapczjEwmdrpIcBBozn1Gqb4SaTjkJNEaRkhuAryWOmKWsrGsWaKAl3Ap0Vs1X6VcPr1zXL1SefHDM+xXCZg5kYN0CF9oF9onQdhD+yZQ0BhOAXc+LoNl5Dlu++gp4/IiWw8MCLNdxhjkkbsZ5r1b9PgRsBrH61VBbZXLUhSLa2qxn4LPpNBuNi/kUU++KCJlwLsUYU68Ib3tvfAsQ4qDmKiCxf6mTz9DxMRIQYEIBEap14Fn4lbFqG8RFE3HojGPnHC9uJvcAT3YYMrelF5xvjHp40XzTzuZPiuqKPBhpJsSXvKx0+uzFsK0Dv4UguYL6xGhXZ0YBhk6JErYZObuUmhyCueSYSKiMl6jIgHY2YKF83wHzqiLb4nvgTE13ZfpsluwiHlPCmTZjmZoOV0Y8idpWC/bSY4pK+0dzmzpUBSPgWf99eFabX9JIpISeGHQXxDUICd4lI9QuwRpD0RCSLpoupUOjhYyFr4R6zhVM5I2SwDP1EbfomroL75MELge963GpH9Qc6U7ATV8AbvbNk9AJhWeY+P5mLXQxUYH8IxzaCLV81Xt7u2a7ohTLuGuHPbb5LZG2rsCPgzqMYuy+e3/y8Vh31H2g3ONhjopbX0adv26wJtfT1PtH5XbaUmdvnyxnYGovJ15t4UlOct2JcZnvkZ1sSd9wD7jTFWOgHqEPq7Qe8zvFcYa8BcUBeVaZtnJLZkzatVRzWMOCz04EqZvDylTchL/91NejB5k55ZzrH0LH/9l4NAKa6YjP6x36Hqhg5z9aUYDTP1BLAQItABQAAgAIADO7RU/rij0RpwAAAPYAAAASAAAAAAAAAAAAAAAAAAAAAABDb25maWcvUGFja2FnZS54bWxQSwECLQAUAAIACAAzu0VPD8rpq6QAAADpAAAAEwAAAAAAAAAAAAAAAADzAAAAW0NvbnRlbnRfVHlwZXNdLnhtbFBLAQItABQAAgAIADO7RU+fk9tlKQMAAKwKAAATAAAAAAAAAAAAAAAAAOQBAABGb3JtdWxhcy9TZWN0aW9uMS5tUEsFBgAAAAADAAMAwgAAAFoFAAAAABABAADvu788P3htbCB2ZXJzaW9uPSIxLjAiIGVuY29kaW5nPSJ1dGYtOCI/PjxQZXJtaXNzaW9uTGlzdCB4bWxuczp4c2k9Imh0dHA6Ly93d3cudzMub3JnLzIwMDEvWE1MU2NoZW1hLWluc3RhbmNlIiB4bWxuczp4c2Q9Imh0dHA6Ly93d3cudzMub3JnLzIwMDEvWE1MU2NoZW1hIj48Q2FuRXZhbHVhdGVGdXR1cmVQYWNrYWdlcz5mYWxzZTwvQ2FuRXZhbHVhdGVGdXR1cmVQYWNrYWdlcz48RmlyZXdhbGxFbmFibGVkPnRydWU8L0ZpcmV3YWxsRW5hYmxlZD48L1Blcm1pc3Npb25MaXN0PrMbAAAAAAAAkRsAAO+7vzw/eG1sIHZlcnNpb249IjEuMCIgZW5jb2Rpbmc9InV0Zi04Ij8+PExvY2FsUGFja2FnZU1ldGFkYXRhRmlsZSB4bWxuczp4c2k9Imh0dHA6Ly93d3cudzMub3JnLzIwMDEvWE1MU2NoZW1hLWluc3RhbmNlIiB4bWxuczp4c2Q9Imh0dHA6Ly93d3cudzMub3JnLzIwMDEvWE1MU2NoZW1hIj48SXRlbXM+PEl0ZW0+PEl0ZW1Mb2NhdGlvbj48SXRlbVR5cGU+QWxsRm9ybXVsYXM8L0l0ZW1UeXBlPjxJdGVtUGF0aCAvPjwvSXRlbUxvY2F0aW9uPjxTdGFibGVFbnRyaWVzIC8+PC9JdGVtPjxJdGVtPjxJdGVtTG9jYXRpb24+PEl0ZW1UeXBlPkZvcm11bGE8L0l0ZW1UeXBlPjxJdGVtUGF0aD5TZWN0aW9uMS9UYWJsZWF1MTwvSXRlbVBhdGg+PC9JdGVtTG9jYXRpb24+PFN0YWJsZUVudHJpZXM+PEVudHJ5IFR5cGU9IklzUHJpdmF0ZSIgVmFsdWU9ImwwIiAvPjxFbnRyeSBUeXBlPSJGaWxsRW5hYmxlZCIgVmFsdWU9ImwwIiAvPjxFbnRyeSBUeXBlPSJGaWxsT2JqZWN0VHlwZSIgVmFsdWU9InNDb25uZWN0aW9uT25seSIgLz48RW50cnkgVHlwZT0iRmlsbFRvRGF0YU1vZGVsRW5hYmxlZCIgVmFsdWU9ImwwIiAvPjxFbnRyeSBUeXBlPSJOYXZpZ2F0aW9uU3RlcE5hbWUiIFZhbHVlPSJzTmF2aWdhdGlvbiIgLz48RW50cnkgVHlwZT0iUmVzdWx0VHlwZSIgVmFsdWU9InNUYWJsZSIgLz48RW50cnkgVHlwZT0iQnVmZmVyTmV4dFJlZnJlc2giIFZhbHVlPSJsMCIgLz48RW50cnkgVHlwZT0iRmlsbGVkQ29tcGxldGVSZXN1bHRUb1dvcmtzaGVldCIgVmFsdWU9ImwwIiAvPjxFbnRyeSBUeXBlPSJBZGRlZFRvRGF0YU1vZGVsIiBWYWx1ZT0ibDAiIC8+PEVudHJ5IFR5cGU9IkZpbGxFcnJvckNvZGUiIFZhbHVlPSJzVW5rbm93biIgLz48RW50cnkgVHlwZT0iRmlsbExhc3RVcGRhdGVkIiBWYWx1ZT0iZDIwMTktMTAtMDVUMjA6NTI6MjQuODU4NjE1OVoiIC8+PEVudHJ5IFR5cGU9IkZpbGxTdGF0dXMiIFZhbHVlPSJzQ29tcGxldGUiIC8+PC9TdGFibGVFbnRyaWVzPjwvSXRlbT48SXRlbT48SXRlbUxvY2F0aW9uPjxJdGVtVHlwZT5Gb3JtdWxhPC9JdGVtVHlwZT48SXRlbVBhdGg+U2VjdGlvbjEvVGFibGVhdTEvU291cmNlPC9JdGVtUGF0aD48L0l0ZW1Mb2NhdGlvbj48U3RhYmxlRW50cmllcyAvPjwvSXRlbT48SXRlbT48SXRlbUxvY2F0aW9uPjxJdGVtVHlwZT5Gb3JtdWxhPC9JdGVtVHlwZT48SXRlbVBhdGg+U2VjdGlvbjEvVGFibGVhdTEvVHlwZSUyMG1vZGlmaSVDMyVBOTwvSXRlbVBhdGg+PC9JdGVtTG9jYXRpb24+PFN0YWJsZUVudHJpZXMgLz48L0l0ZW0+PEl0ZW0+PEl0ZW1Mb2NhdGlvbj48SXRlbVR5cGU+Rm9ybXVsYTwvSXRlbVR5cGU+PEl0ZW1QYXRoPlNlY3Rpb24xL1RhYmxlYXUxJTIwKDIpPC9JdGVtUGF0aD48L0l0ZW1Mb2NhdGlvbj48U3RhYmxlRW50cmllcz48RW50cnkgVHlwZT0iRmlsbEVuYWJsZWQiIFZhbHVlPSJsMSIgLz48RW50cnkgVHlwZT0iRmlsbE9iamVjdFR5cGUiIFZhbHVlPSJzVGFibGUiIC8+PEVudHJ5IFR5cGU9IkZpbGxUb0RhdGFNb2RlbEVuYWJsZWQiIFZhbHVlPSJsMCIgLz48RW50cnkgVHlwZT0iSXNQcml2YXRlIiBWYWx1ZT0ibDAiIC8+PEVudHJ5IFR5cGU9Ik5hdmlnYXRpb25TdGVwTmFtZSIgVmFsdWU9InNOYXZpZ2F0aW9uIiAvPjxFbnRyeSBUeXBlPSJOYW1lVXBkYXRlZEFmdGVyRmlsbCIgVmFsdWU9ImwwIiAvPjxFbnRyeSBUeXBlPSJSZXN1bHRUeXBlIiBWYWx1ZT0ic1RhYmxlIiAvPjxFbnRyeSBUeXBlPSJCdWZmZXJOZXh0UmVmcmVzaCIgVmFsdWU9ImwwIiAvPjxFbnRyeSBUeXBlPSJGaWxsZWRDb21wbGV0ZVJlc3VsdFRvV29ya3NoZWV0IiBWYWx1ZT0ibDEiIC8+PEVudHJ5IFR5cGU9IlJlbGF0aW9uc2hpcEluZm9Db250YWluZXIiIFZhbHVlPSJzeyZxdW90O2NvbHVtbkNvdW50JnF1b3Q7OjksJnF1b3Q7a2V5Q29sdW1uTmFtZXMmcXVvdDs6W10sJnF1b3Q7cXVlcnlSZWxhdGlvbnNoaXBzJnF1b3Q7OltdLCZxdW90O2NvbHVtbklkZW50aXRpZXMmcXVvdDs6WyZxdW90O1NlY3Rpb24xL1RhYmxlYXUxICgyKS9Db2xvbm5lIGR5bmFtaXF1ZS57Tm9tLDB9JnF1b3Q7LCZxdW90O1NlY3Rpb24xL1RhYmxlYXUxICgyKS9Db2xvbm5lIGR5bmFtaXF1ZS57MjAxNywxfSZxdW90OywmcXVvdDtTZWN0aW9uMS9UYWJsZWF1MSAoMikvQ29sb25uZSBkeW5hbWlxdWUuezIwMTgsMn0mcXVvdDssJnF1b3Q7U2VjdGlvbjEvVGFibGVhdTEgKDIpL0NvbG9ubmUgZHluYW1pcXVlLnsyMDE5LDN9JnF1b3Q7LCZxdW90O1NlY3Rpb24xL1RhYmxlYXUxICgyKS9Db2xvbm5lIGR5bmFtaXF1ZS57MjAyMCw0fSZxdW90OywmcXVvdDtTZWN0aW9uMS9UYWJsZWF1MSAoMikvQ29sb25uZSBkeW5hbWlxdWUuezIwMjIsNX0mcXVvdDssJnF1b3Q7U2VjdGlvbjEvVGFibGVhdTEgKDIpL0NvbG9ubmUgZHluYW1pcXVlLnsyMDIzLDZ9JnF1b3Q7LCZxdW90O1NlY3Rpb24xL1RhYmxlYXUxICgyKS9Db2xvbm5lIGR5bmFtaXF1ZS57MjAyNCw3fSZxdW90OywmcXVvdDtTZWN0aW9uMS9UYWJsZWF1MSAoMikvQ29sb25uZSBkeW5hbWlxdWUuezIwMjUsOH0mcXVvdDtdLCZxdW90O0NvbHVtbkNvdW50JnF1b3Q7OjksJnF1b3Q7S2V5Q29sdW1uTmFtZXMmcXVvdDs6W10sJnF1b3Q7Q29sdW1uSWRlbnRpdGllcyZxdW90OzpbJnF1b3Q7U2VjdGlvbjEvVGFibGVhdTEgKDIpL0NvbG9ubmUgZHluYW1pcXVlLntOb20sMH0mcXVvdDssJnF1b3Q7U2VjdGlvbjEvVGFibGVhdTEgKDIpL0NvbG9ubmUgZHluYW1pcXVlLnsyMDE3LDF9JnF1b3Q7LCZxdW90O1NlY3Rpb24xL1RhYmxlYXUxICgyKS9Db2xvbm5lIGR5bmFtaXF1ZS57MjAxOCwyfSZxdW90OywmcXVvdDtTZWN0aW9uMS9UYWJsZWF1MSAoMikvQ29sb25uZSBkeW5hbWlxdWUuezIwMTksM30mcXVvdDssJnF1b3Q7U2VjdGlvbjEvVGFibGVhdTEgKDIpL0NvbG9ubmUgZHluYW1pcXVlLnsyMDIwLDR9JnF1b3Q7LCZxdW90O1NlY3Rpb24xL1RhYmxlYXUxICgyKS9Db2xvbm5lIGR5bmFtaXF1ZS57MjAyMiw1fSZxdW90OywmcXVvdDtTZWN0aW9uMS9UYWJsZWF1MSAoMikvQ29sb25uZSBkeW5hbWlxdWUuezIwMjMsNn0mcXVvdDssJnF1b3Q7U2VjdGlvbjEvVGFibGVhdTEgKDIpL0NvbG9ubmUgZHluYW1pcXVlLnsyMDI0LDd9JnF1b3Q7LCZxdW90O1NlY3Rpb24xL1RhYmxlYXUxICgyKS9Db2xvbm5lIGR5bmFtaXF1ZS57MjAyNSw4fSZxdW90O10sJnF1b3Q7UmVsYXRpb25zaGlwSW5mbyZxdW90OzpbXX0iIC8+PEVudHJ5IFR5cGU9IkZpbGxTdGF0dXMiIFZhbHVlPSJzQ29tcGxldGUiIC8+PEVudHJ5IFR5cGU9IkZpbGxDb2x1bW5OYW1lcyIgVmFsdWU9InNbJnF1b3Q7Tm9tJnF1b3Q7LCZxdW90OzIwMTcmcXVvdDssJnF1b3Q7MjAxOCZxdW90OywmcXVvdDsyMDE5JnF1b3Q7LCZxdW90OzIwMjAmcXVvdDssJnF1b3Q7MjAyMiZxdW90OywmcXVvdDsyMDIzJnF1b3Q7LCZxdW90OzIwMjQmcXVvdDssJnF1b3Q7MjAyNSZxdW90O10iIC8+PEVudHJ5IFR5cGU9IkZpbGxDb2x1bW5UeXBlcyIgVmFsdWU9InNBQU1EQXdNREF3TUQiIC8+PEVudHJ5IFR5cGU9IkZpbGxMYXN0VXBkYXRlZCIgVmFsdWU9ImQyMDE5LTEwLTA1VDIxOjIzOjIxLjkyNDkwOTFaIiAvPjxFbnRyeSBUeXBlPSJGaWxsRXJyb3JDb3VudCIgVmFsdWU9ImwwIiAvPjxFbnRyeSBUeXBlPSJGaWxsRXJyb3JDb2RlIiBWYWx1ZT0ic1Vua25vd24iIC8+PEVudHJ5IFR5cGU9IkZpbGxDb3VudCIgVmFsdWU9Imw0IiAvPjxFbnRyeSBUeXBlPSJBZGRlZFRvRGF0YU1vZGVsIiBWYWx1ZT0ibDAiIC8+PEVudHJ5IFR5cGU9IkZpbGxUYXJnZXQiIFZhbHVlPSJzVGFibGVhdTFfXzIiIC8+PEVudHJ5IFR5cGU9IlJlY292ZXJ5VGFyZ2V0U2hlZXQiIFZhbHVlPSJzRmV1aWwxIiAvPjxFbnRyeSBUeXBlPSJSZWNvdmVyeVRhcmdldENvbHVtbiIgVmFsdWU9ImwyIiAvPjxFbnRyeSBUeXBlPSJSZWNvdmVyeVRhcmdldFJvdyIgVmFsdWU9ImwxNyIgLz48RW50cnkgVHlwZT0iUXVlcnlJRCIgVmFsdWU9InNkYWEyNWYzOC0zYjQ5LTQ2YWYtYWM4Zi1jNzgzNTJhYmQ2ZWYiIC8+PC9TdGFibGVFbnRyaWVzPjwvSXRlbT48SXRlbT48SXRlbUxvY2F0aW9uPjxJdGVtVHlwZT5Gb3JtdWxhPC9JdGVtVHlwZT48SXRlbVBhdGg+U2VjdGlvbjEvVGFibGVhdTElMjAoMikvU291cmNlPC9JdGVtUGF0aD48L0l0ZW1Mb2NhdGlvbj48U3RhYmxlRW50cmllcyAvPjwvSXRlbT48SXRlbT48SXRlbUxvY2F0aW9uPjxJdGVtVHlwZT5Gb3JtdWxhPC9JdGVtVHlwZT48SXRlbVBhdGg+U2VjdGlvbjEvVGFibGVhdTElMjAoMikvQXV0cmVzJTIwY29sb25uZXMlMjBzdXBwcmltJUMzJUE5ZXM8L0l0ZW1QYXRoPjwvSXRlbUxvY2F0aW9uPjxTdGFibGVFbnRyaWVzIC8+PC9JdGVtPjxJdGVtPjxJdGVtTG9jYXRpb24+PEl0ZW1UeXBlPkZvcm11bGE8L0l0ZW1UeXBlPjxJdGVtUGF0aD5TZWN0aW9uMS9UYWJsZWF1MSUyMCgyKS9UeXBlJTIwbW9kaWZpJUMzJUE5PC9JdGVtUGF0aD48L0l0ZW1Mb2NhdGlvbj48U3RhYmxlRW50cmllcyAvPjwvSXRlbT48SXRlbT48SXRlbUxvY2F0aW9uPjxJdGVtVHlwZT5Gb3JtdWxhPC9JdGVtVHlwZT48SXRlbVBhdGg+U2VjdGlvbjEvVGFibGVhdTElMjAoMikvUGVyc29ubmFsaXMlQzMlQTllJTIwYWpvdXQlQzMlQTllPC9JdGVtUGF0aD48L0l0ZW1Mb2NhdGlvbj48U3RhYmxlRW50cmllcyAvPjwvSXRlbT48SXRlbT48SXRlbUxvY2F0aW9uPjxJdGVtVHlwZT5Gb3JtdWxhPC9JdGVtVHlwZT48SXRlbVBhdGg+U2VjdGlvbjEvVGFibGVhdTElMjAoMikvQ29sb25uZXMlMjBzdXBwcmltJUMzJUE5ZXM8L0l0ZW1QYXRoPjwvSXRlbUxvY2F0aW9uPjxTdGFibGVFbnRyaWVzIC8+PC9JdGVtPjxJdGVtPjxJdGVtTG9jYXRpb24+PEl0ZW1UeXBlPkZvcm11bGE8L0l0ZW1UeXBlPjxJdGVtUGF0aD5TZWN0aW9uMS9UYWJsZWF1MSUyMCgyKS9EYXRlJTIwZCVDMyVBOXZlbG9wcCVDMyVBOTwvSXRlbVBhdGg+PC9JdGVtTG9jYXRpb24+PFN0YWJsZUVudHJpZXMgLz48L0l0ZW0+PEl0ZW0+PEl0ZW1Mb2NhdGlvbj48SXRlbVR5cGU+Rm9ybXVsYTwvSXRlbVR5cGU+PEl0ZW1QYXRoPlNlY3Rpb24xL1RhYmxlYXUxJTIwKDIpL1R5cGUlMjBtb2RpZmklQzMlQTkxPC9JdGVtUGF0aD48L0l0ZW1Mb2NhdGlvbj48U3RhYmxlRW50cmllcyAvPjwvSXRlbT48SXRlbT48SXRlbUxvY2F0aW9uPjxJdGVtVHlwZT5Gb3JtdWxhPC9JdGVtVHlwZT48SXRlbVBhdGg+U2VjdGlvbjEvVGFibGVhdTElMjAoMikvSm91ciUyMGRlJTIwbGElMjBzZW1haW5lJTIwaW5zJUMzJUE5ciVDMyVBOTwvSXRlbVBhdGg+PC9JdGVtTG9jYXRpb24+PFN0YWJsZUVudHJpZXMgLz48L0l0ZW0+PEl0ZW0+PEl0ZW1Mb2NhdGlvbj48SXRlbVR5cGU+Rm9ybXVsYTwvSXRlbVR5cGU+PEl0ZW1QYXRoPlNlY3Rpb24xL1RhYmxlYXUxJTIwKDIpL0xpZ25lcyUyMGZpbHRyJUMzJUE5ZXM8L0l0ZW1QYXRoPjwvSXRlbUxvY2F0aW9uPjxTdGFibGVFbnRyaWVzIC8+PC9JdGVtPjxJdGVtPjxJdGVtTG9jYXRpb24+PEl0ZW1UeXBlPkZvcm11bGE8L0l0ZW1UeXBlPjxJdGVtUGF0aD5TZWN0aW9uMS9UYWJsZWF1MSUyMCgyKS9Db2xvbm5lcyUyMHN1cHByaW0lQzMlQTllczE8L0l0ZW1QYXRoPjwvSXRlbUxvY2F0aW9uPjxTdGFibGVFbnRyaWVzIC8+PC9JdGVtPjxJdGVtPjxJdGVtTG9jYXRpb24+PEl0ZW1UeXBlPkZvcm11bGE8L0l0ZW1UeXBlPjxJdGVtUGF0aD5TZWN0aW9uMS9UYWJsZWF1MSUyMCgyKS9Bbm4lQzMlQTllJTIwZXh0cmFpdGU8L0l0ZW1QYXRoPjwvSXRlbUxvY2F0aW9uPjxTdGFibGVFbnRyaWVzIC8+PC9JdGVtPjxJdGVtPjxJdGVtTG9jYXRpb24+PEl0ZW1UeXBlPkZvcm11bGE8L0l0ZW1UeXBlPjxJdGVtUGF0aD5TZWN0aW9uMS9UYWJsZWF1MSUyMCgyKS9MaWduZXMlMjBncm91cCVDMyVBOWVzPC9JdGVtUGF0aD48L0l0ZW1Mb2NhdGlvbj48U3RhYmxlRW50cmllcyAvPjwvSXRlbT48SXRlbT48SXRlbUxvY2F0aW9uPjxJdGVtVHlwZT5Gb3JtdWxhPC9JdGVtVHlwZT48SXRlbVBhdGg+U2VjdGlvbjEvVGFibGVhdTElMjAoMikvUmVxdSVDMyVBQXRlcyUyMGZ1c2lvbm4lQzMlQTllczwvSXRlbVBhdGg+PC9JdGVtTG9jYXRpb24+PFN0YWJsZUVudHJpZXMgLz48L0l0ZW0+PEl0ZW0+PEl0ZW1Mb2NhdGlvbj48SXRlbVR5cGU+Rm9ybXVsYTwvSXRlbVR5cGU+PEl0ZW1QYXRoPlNlY3Rpb24xL1RhYmxlYXUxJTIwKDIpL1RhYmxlYXUxJTIwZCVDMyVBOXZlbG9wcCVDMyVBOTwvSXRlbVBhdGg+PC9JdGVtTG9jYXRpb24+PFN0YWJsZUVudHJpZXMgLz48L0l0ZW0+PEl0ZW0+PEl0ZW1Mb2NhdGlvbj48SXRlbVR5cGU+Rm9ybXVsYTwvSXRlbVR5cGU+PEl0ZW1QYXRoPlNlY3Rpb24xL1RhYmxlYXUxJTIwKDIpL1BlcnNvbm5hbGlzJUMzJUE5ZSUyMGFqb3V0JUMzJUE5ZTE8L0l0ZW1QYXRoPjwvSXRlbUxvY2F0aW9uPjxTdGFibGVFbnRyaWVzIC8+PC9JdGVtPjxJdGVtPjxJdGVtTG9jYXRpb24+PEl0ZW1UeXBlPkZvcm11bGE8L0l0ZW1UeXBlPjxJdGVtUGF0aD5TZWN0aW9uMS9UYWJsZWF1MSUyMCgyKS9Db2xvbm5lcyUyMHN1cHByaW0lQzMlQTllczI8L0l0ZW1QYXRoPjwvSXRlbUxvY2F0aW9uPjxTdGFibGVFbnRyaWVzIC8+PC9JdGVtPjxJdGVtPjxJdGVtTG9jYXRpb24+PEl0ZW1UeXBlPkZvcm11bGE8L0l0ZW1UeXBlPjxJdGVtUGF0aD5TZWN0aW9uMS9UYWJsZWF1MSUyMCgyKS9UeXBlJTIwbW9kaWZpJUMzJUE5MjwvSXRlbVBhdGg+PC9JdGVtTG9jYXRpb24+PFN0YWJsZUVudHJpZXMgLz48L0l0ZW0+PEl0ZW0+PEl0ZW1Mb2NhdGlvbj48SXRlbVR5cGU+Rm9ybXVsYTwvSXRlbVR5cGU+PEl0ZW1QYXRoPlNlY3Rpb24xL1RhYmxlYXUxJTIwKDIpL0NvbG9ubmUlMjBkeW5hbWlxdWU8L0l0ZW1QYXRoPjwvSXRlbUxvY2F0aW9uPjxTdGFibGVFbnRyaWVzIC8+PC9JdGVtPjxJdGVtPjxJdGVtTG9jYXRpb24+PEl0ZW1UeXBlPkZvcm11bGE8L0l0ZW1UeXBlPjxJdGVtUGF0aD5TZWN0aW9uMS9UYWJsZWF1MSUyMCgyKS9MaWduZXMlMjB0cmklQzMlQTllczwvSXRlbVBhdGg+PC9JdGVtTG9jYXRpb24+PFN0YWJsZUVudHJpZXMgLz48L0l0ZW0+PC9JdGVtcz48L0xvY2FsUGFja2FnZU1ldGFkYXRhRmlsZT4WAAAAUEsFBgAAAAAAAAAAAAAAAAAAAAAAACYBAAABAAAA0Iyd3wEV0RGMegDAT8KX6wEAAABUOjbTrKFxQ5l06WF+MUw2AAAAAAIAAAAAABBmAAAAAQAAIAAAADUDHqZVDxN7F6efY44U8Dfjcw2Y+irZiQyEbm0l0V0RAAAAAA6AAAAAAgAAIAAAANo9nPJwsroWnE03LCDoI8gdltf0y2uhKv/Sti16mBiwUAAAADMp42+LmVKgJ8sTw09JM2/kT54Lz6FChQhe2Vzzjn+e3bThyLJhJN+aHgJycXAbH5HhQTe6mztNKHbbaw37HkVsGq+anGAo2Uwrs3/KH7KUQAAAADPMtzkPF2yTKAmD56Ffbj7SvrMEM9VjQn2V62Q8AuTcL7V3EiHu4MNcWUUSUXw7XHU+btdflHwPOK4TO8peDFA=</DataMashup>
</file>

<file path=customXml/itemProps1.xml><?xml version="1.0" encoding="utf-8"?>
<ds:datastoreItem xmlns:ds="http://schemas.openxmlformats.org/officeDocument/2006/customXml" ds:itemID="{F414CB02-08E9-410B-B01C-4BC881CC08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2019-10-05T20:02:23Z</dcterms:created>
  <dc:creator>Amaury Belisle Fabre</dc:creator>
  <dc:description/>
  <dc:language>fr-FR</dc:language>
  <cp:lastModifiedBy/>
  <dcterms:modified xsi:type="dcterms:W3CDTF">2019-10-06T12:27:34Z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