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Janvier Février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<sst xmlns="http://schemas.openxmlformats.org/spreadsheetml/2006/main" count="108" uniqueCount="20">
  <si>
    <t xml:space="preserve">Année</t>
  </si>
  <si>
    <t xml:space="preserve">Janvier</t>
  </si>
  <si>
    <t xml:space="preserve">Février</t>
  </si>
  <si>
    <t xml:space="preserve">Mars</t>
  </si>
  <si>
    <t xml:space="preserve">Avril</t>
  </si>
  <si>
    <t xml:space="preserve">Arrivée</t>
  </si>
  <si>
    <t xml:space="preserve">Depart</t>
  </si>
  <si>
    <t xml:space="preserve">Total</t>
  </si>
  <si>
    <t xml:space="preserve">100ème</t>
  </si>
  <si>
    <t xml:space="preserve">100 ème</t>
  </si>
  <si>
    <t xml:space="preserve">Centième</t>
  </si>
  <si>
    <t xml:space="preserve">Total heure du mois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</si>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</sst>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[$-40C]DDD\ DD/MM/YY"/>
    <numFmt numFmtId="166" formatCode="[$-40C]HH:MM"/>
    <numFmt numFmtId="167" formatCode="0.00"/>
    <numFmt numFmtId="168" formatCode="[$-40C]DD/MM/YYYY"/>
    <numFmt numFmtId="169" formatCode="[H]:MM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Arial"/>
      <family val="2"/>
      <charset val="1"/>
    </font>
    <font>
      <sz val="28"/>
      <color rgb="FF000000"/>
      <name val="Arial"/>
      <family val="2"/>
      <charset val="1"/>
    </font>
    <font>
      <b val="true"/>
      <sz val="20"/>
      <color rgb="FF000000"/>
      <name val="Arial"/>
      <family val="2"/>
      <charset val="1"/>
    </font>
    <font>
      <b val="true"/>
      <sz val="12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972F"/>
        <bgColor rgb="FFFF8080"/>
      </patternFill>
    </fill>
    <fill>
      <patternFill patternType="solid">
        <fgColor rgb="FFDEE7E5"/>
        <bgColor rgb="FFCC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 style="thin"/>
      <bottom style="thin"/>
      <diagonal/>
    </border>
  </borders>
  <cellStyleXfs count="22">
    <xf numFmtId="164" fontId="0" fillId="2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</cellStyleXfs>
  <cellXfs count="34"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3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9" fontId="7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ans nom1" xfId="20"/>
    <cellStyle name="Orange" xfId="21"/>
  </cellStyles>
  <dxfs count="2">
    <dxf>
      <font>
        <name val="Calibri"/>
        <charset val="1"/>
        <family val="2"/>
        <color rgb="FF000000"/>
        <sz val="11"/>
      </font>
      <fill>
        <patternFill>
          <bgColor rgb="FFFF972F"/>
        </patternFill>
      </fill>
    </dxf>
    <dxf>
      <font>
        <name val="Calibri"/>
        <charset val="1"/>
        <family val="2"/>
        <b val="0"/>
        <i val="0"/>
        <color rgb="FF006600"/>
        <sz val="10"/>
      </font>
      <fill>
        <patternFill>
          <bgColor rgb="FFCCFFCC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EE7E5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72F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AN110"/>
  <sheetViews>
    <sheetView showFormulas="false" showGridLines="true" showRowColHeaders="true" showZeros="false" rightToLeft="false" tabSelected="true" showOutlineSymbols="true" defaultGridColor="true" view="normal" topLeftCell="A1" colorId="64" zoomScale="70" zoomScaleNormal="70" zoomScalePageLayoutView="100" workbookViewId="0">
      <selection pane="topLeft" activeCell="A3" activeCellId="0" sqref="A3"/>
    </sheetView>
  </sheetViews>
  <sheetFormatPr defaultRowHeight="13.8" zeroHeight="false" outlineLevelRow="0" outlineLevelCol="0"/>
  <cols>
    <col collapsed="false" customWidth="true" hidden="false" outlineLevel="0" max="1" min="1" style="1" width="14.99"/>
    <col collapsed="false" customWidth="true" hidden="false" outlineLevel="0" max="5" min="2" style="1" width="8.59"/>
    <col collapsed="false" customWidth="true" hidden="false" outlineLevel="0" max="6" min="6" style="2" width="8.59"/>
    <col collapsed="false" customWidth="true" hidden="false" outlineLevel="0" max="7" min="7" style="1" width="11.02"/>
    <col collapsed="false" customWidth="true" hidden="false" outlineLevel="0" max="8" min="8" style="1" width="2.47"/>
    <col collapsed="false" customWidth="true" hidden="false" outlineLevel="0" max="9" min="9" style="1" width="14.99"/>
    <col collapsed="false" customWidth="true" hidden="false" outlineLevel="0" max="14" min="10" style="1" width="8.59"/>
    <col collapsed="false" customWidth="true" hidden="false" outlineLevel="0" max="15" min="15" style="1" width="11.02"/>
    <col collapsed="false" customWidth="true" hidden="false" outlineLevel="0" max="16" min="16" style="1" width="2.47"/>
    <col collapsed="false" customWidth="true" hidden="false" outlineLevel="0" max="17" min="17" style="1" width="14.99"/>
    <col collapsed="false" customWidth="true" hidden="false" outlineLevel="0" max="22" min="18" style="1" width="8.59"/>
    <col collapsed="false" customWidth="true" hidden="false" outlineLevel="0" max="23" min="23" style="1" width="11.02"/>
    <col collapsed="false" customWidth="true" hidden="false" outlineLevel="0" max="24" min="24" style="1" width="3.04"/>
    <col collapsed="false" customWidth="true" hidden="false" outlineLevel="0" max="25" min="25" style="1" width="14.99"/>
    <col collapsed="false" customWidth="true" hidden="false" outlineLevel="0" max="30" min="26" style="1" width="8.59"/>
    <col collapsed="false" customWidth="true" hidden="false" outlineLevel="0" max="31" min="31" style="1" width="11.02"/>
    <col collapsed="false" customWidth="false" hidden="false" outlineLevel="0" max="1025" min="32" style="1" width="11.4"/>
  </cols>
  <sheetData>
    <row r="1" customFormat="false" ht="15" hidden="false" customHeight="true" outlineLevel="0" collapsed="false">
      <c r="A1" s="3" t="s">
        <v>0</v>
      </c>
      <c r="B1" s="4" t="s">
        <v>1</v>
      </c>
      <c r="C1" s="4"/>
      <c r="D1" s="4"/>
      <c r="E1" s="4"/>
      <c r="F1" s="4"/>
      <c r="G1" s="4"/>
      <c r="H1" s="5"/>
      <c r="I1" s="3" t="s">
        <v>0</v>
      </c>
      <c r="J1" s="4" t="s">
        <v>2</v>
      </c>
      <c r="K1" s="4"/>
      <c r="L1" s="4"/>
      <c r="M1" s="4"/>
      <c r="N1" s="4"/>
      <c r="O1" s="4"/>
      <c r="P1" s="5"/>
      <c r="Q1" s="3" t="s">
        <v>0</v>
      </c>
      <c r="R1" s="4" t="s">
        <v>3</v>
      </c>
      <c r="S1" s="4"/>
      <c r="T1" s="4"/>
      <c r="U1" s="4"/>
      <c r="V1" s="4"/>
      <c r="W1" s="4"/>
      <c r="X1" s="5"/>
      <c r="Y1" s="3" t="s">
        <v>0</v>
      </c>
      <c r="Z1" s="4" t="s">
        <v>4</v>
      </c>
      <c r="AA1" s="4"/>
      <c r="AB1" s="4"/>
      <c r="AC1" s="4"/>
      <c r="AD1" s="4"/>
      <c r="AE1" s="4"/>
      <c r="AG1" s="6"/>
      <c r="AH1" s="6"/>
      <c r="AI1" s="7"/>
      <c r="AJ1" s="7"/>
      <c r="AK1" s="7"/>
      <c r="AL1" s="7"/>
      <c r="AM1" s="7"/>
      <c r="AN1" s="7"/>
    </row>
    <row r="2" customFormat="false" ht="24.5" hidden="false" customHeight="true" outlineLevel="0" collapsed="false">
      <c r="A2" s="8" t="n">
        <v>2020</v>
      </c>
      <c r="B2" s="4"/>
      <c r="C2" s="4"/>
      <c r="D2" s="4"/>
      <c r="E2" s="4"/>
      <c r="F2" s="4"/>
      <c r="G2" s="4"/>
      <c r="H2" s="5"/>
      <c r="I2" s="8" t="n">
        <f aca="false">A2</f>
        <v>2020</v>
      </c>
      <c r="J2" s="4"/>
      <c r="K2" s="4"/>
      <c r="L2" s="4"/>
      <c r="M2" s="4"/>
      <c r="N2" s="4"/>
      <c r="O2" s="4"/>
      <c r="P2" s="5"/>
      <c r="Q2" s="8" t="n">
        <f aca="false">A2</f>
        <v>2020</v>
      </c>
      <c r="R2" s="4"/>
      <c r="S2" s="4"/>
      <c r="T2" s="4"/>
      <c r="U2" s="4"/>
      <c r="V2" s="4"/>
      <c r="W2" s="4"/>
      <c r="X2" s="5"/>
      <c r="Y2" s="8" t="n">
        <f aca="false">A2</f>
        <v>2020</v>
      </c>
      <c r="Z2" s="4"/>
      <c r="AA2" s="4"/>
      <c r="AB2" s="4"/>
      <c r="AC2" s="4"/>
      <c r="AD2" s="4"/>
      <c r="AE2" s="4"/>
      <c r="AG2" s="9"/>
      <c r="AH2" s="9"/>
      <c r="AI2" s="7"/>
      <c r="AJ2" s="7"/>
      <c r="AK2" s="7"/>
      <c r="AL2" s="7"/>
      <c r="AM2" s="7"/>
      <c r="AN2" s="7"/>
    </row>
    <row r="3" customFormat="false" ht="15" hidden="false" customHeight="false" outlineLevel="0" collapsed="false">
      <c r="A3" s="10"/>
      <c r="B3" s="11" t="s">
        <v>5</v>
      </c>
      <c r="C3" s="11" t="s">
        <v>6</v>
      </c>
      <c r="D3" s="11" t="s">
        <v>5</v>
      </c>
      <c r="E3" s="11" t="s">
        <v>6</v>
      </c>
      <c r="F3" s="11" t="s">
        <v>7</v>
      </c>
      <c r="G3" s="12" t="s">
        <v>8</v>
      </c>
      <c r="H3" s="5"/>
      <c r="I3" s="10"/>
      <c r="J3" s="11" t="s">
        <v>5</v>
      </c>
      <c r="K3" s="11" t="s">
        <v>6</v>
      </c>
      <c r="L3" s="11" t="s">
        <v>5</v>
      </c>
      <c r="M3" s="11" t="s">
        <v>6</v>
      </c>
      <c r="N3" s="11" t="s">
        <v>7</v>
      </c>
      <c r="O3" s="12" t="s">
        <v>8</v>
      </c>
      <c r="P3" s="5"/>
      <c r="Q3" s="10"/>
      <c r="R3" s="11" t="s">
        <v>5</v>
      </c>
      <c r="S3" s="11" t="s">
        <v>6</v>
      </c>
      <c r="T3" s="11" t="s">
        <v>5</v>
      </c>
      <c r="U3" s="11" t="s">
        <v>6</v>
      </c>
      <c r="V3" s="11" t="s">
        <v>7</v>
      </c>
      <c r="W3" s="12" t="s">
        <v>9</v>
      </c>
      <c r="X3" s="5"/>
      <c r="Y3" s="10"/>
      <c r="Z3" s="11" t="s">
        <v>5</v>
      </c>
      <c r="AA3" s="11" t="s">
        <v>6</v>
      </c>
      <c r="AB3" s="11" t="s">
        <v>5</v>
      </c>
      <c r="AC3" s="11" t="s">
        <v>6</v>
      </c>
      <c r="AD3" s="11" t="s">
        <v>7</v>
      </c>
      <c r="AE3" s="12" t="s">
        <v>10</v>
      </c>
      <c r="AG3" s="13"/>
      <c r="AH3" s="13"/>
      <c r="AI3" s="14"/>
      <c r="AJ3" s="14"/>
      <c r="AK3" s="14"/>
      <c r="AL3" s="14"/>
      <c r="AM3" s="14"/>
      <c r="AN3" s="15"/>
    </row>
    <row r="4" customFormat="false" ht="15" hidden="false" customHeight="false" outlineLevel="0" collapsed="false">
      <c r="A4" s="16" t="n">
        <f aca="false">DATE($A$2,1,1)</f>
        <v>43831</v>
      </c>
      <c r="B4" s="17"/>
      <c r="C4" s="17" t="n">
        <f aca="false">IF(B4="",0,1/2)</f>
        <v>0</v>
      </c>
      <c r="D4" s="17" t="n">
        <f aca="false">IF(B4="",0,13/24)</f>
        <v>0</v>
      </c>
      <c r="E4" s="17"/>
      <c r="F4" s="18" t="n">
        <f aca="false">C4-B4+E4-D4</f>
        <v>0</v>
      </c>
      <c r="G4" s="19" t="n">
        <f aca="false">F4*24</f>
        <v>0</v>
      </c>
      <c r="H4" s="5"/>
      <c r="I4" s="16" t="n">
        <f aca="false">DATE($A$2,2,1)</f>
        <v>43862</v>
      </c>
      <c r="J4" s="17"/>
      <c r="K4" s="17" t="n">
        <f aca="false">IF(J4="",0,1/2)</f>
        <v>0</v>
      </c>
      <c r="L4" s="17" t="n">
        <f aca="false">IF(J4="",0,13/24)</f>
        <v>0</v>
      </c>
      <c r="M4" s="17"/>
      <c r="N4" s="18" t="n">
        <f aca="false">K4-J4+M4-L4</f>
        <v>0</v>
      </c>
      <c r="O4" s="19" t="n">
        <f aca="false">N4*24</f>
        <v>0</v>
      </c>
      <c r="P4" s="5"/>
      <c r="Q4" s="16" t="n">
        <f aca="false">DATE($A$2,3,1)</f>
        <v>43891</v>
      </c>
      <c r="R4" s="17"/>
      <c r="S4" s="17" t="n">
        <f aca="false">IF(R4="",0,1/2)</f>
        <v>0</v>
      </c>
      <c r="T4" s="17" t="n">
        <f aca="false">IF(R4="",0,13/24)</f>
        <v>0</v>
      </c>
      <c r="U4" s="17"/>
      <c r="V4" s="18" t="n">
        <f aca="false">S4-R4+U4-T4</f>
        <v>0</v>
      </c>
      <c r="W4" s="19" t="n">
        <f aca="false">V4*24</f>
        <v>0</v>
      </c>
      <c r="X4" s="5"/>
      <c r="Y4" s="16" t="n">
        <f aca="false">DATE($A$2,4,1)</f>
        <v>43922</v>
      </c>
      <c r="Z4" s="17"/>
      <c r="AA4" s="17" t="n">
        <f aca="false">IF(Z4="",0,1/2)</f>
        <v>0</v>
      </c>
      <c r="AB4" s="17" t="n">
        <f aca="false">IF(Z4="",0,13/24)</f>
        <v>0</v>
      </c>
      <c r="AC4" s="17"/>
      <c r="AD4" s="18" t="n">
        <f aca="false">AA4-Z4+AC4-AB4</f>
        <v>0</v>
      </c>
      <c r="AE4" s="19" t="n">
        <f aca="false">AD4*24</f>
        <v>0</v>
      </c>
      <c r="AG4" s="20"/>
      <c r="AH4" s="20"/>
      <c r="AI4" s="21"/>
      <c r="AJ4" s="21"/>
      <c r="AK4" s="21"/>
      <c r="AL4" s="21"/>
      <c r="AM4" s="22"/>
      <c r="AN4" s="23"/>
    </row>
    <row r="5" customFormat="false" ht="15" hidden="false" customHeight="false" outlineLevel="0" collapsed="false">
      <c r="A5" s="16" t="n">
        <f aca="false">IF(EOMONTH(A$4,0)&gt;A4,A4+1,"")</f>
        <v>43832</v>
      </c>
      <c r="B5" s="17"/>
      <c r="C5" s="17" t="n">
        <f aca="false">IF(B5="",0,1/2)</f>
        <v>0</v>
      </c>
      <c r="D5" s="17" t="n">
        <f aca="false">IF(B5="",0,13/24)</f>
        <v>0</v>
      </c>
      <c r="E5" s="17"/>
      <c r="F5" s="18" t="n">
        <f aca="false">C5-B5+E5-D5</f>
        <v>0</v>
      </c>
      <c r="G5" s="19" t="n">
        <f aca="false">F5*24</f>
        <v>0</v>
      </c>
      <c r="H5" s="5"/>
      <c r="I5" s="16" t="n">
        <f aca="false">IF(EOMONTH(I$4,0)&gt;I4,I4+1,"")</f>
        <v>43863</v>
      </c>
      <c r="J5" s="17"/>
      <c r="K5" s="17" t="n">
        <f aca="false">IF(J5="",0,1/2)</f>
        <v>0</v>
      </c>
      <c r="L5" s="17" t="n">
        <f aca="false">IF(J5="",0,13/24)</f>
        <v>0</v>
      </c>
      <c r="M5" s="17"/>
      <c r="N5" s="18" t="n">
        <f aca="false">K5-J5+M5-L5</f>
        <v>0</v>
      </c>
      <c r="O5" s="19" t="n">
        <f aca="false">N5*24</f>
        <v>0</v>
      </c>
      <c r="P5" s="5"/>
      <c r="Q5" s="16" t="n">
        <f aca="false">IF(EOMONTH(Q$4,0)&gt;Q4,Q4+1,"")</f>
        <v>43892</v>
      </c>
      <c r="R5" s="17"/>
      <c r="S5" s="17" t="n">
        <f aca="false">IF(R5="",0,1/2)</f>
        <v>0</v>
      </c>
      <c r="T5" s="17" t="n">
        <f aca="false">IF(R5="",0,13/24)</f>
        <v>0</v>
      </c>
      <c r="U5" s="17"/>
      <c r="V5" s="18" t="n">
        <f aca="false">S5-R5+U5-T5</f>
        <v>0</v>
      </c>
      <c r="W5" s="19" t="n">
        <f aca="false">V5*24</f>
        <v>0</v>
      </c>
      <c r="X5" s="5"/>
      <c r="Y5" s="16" t="n">
        <f aca="false">IF(EOMONTH(Y$4,0)&gt;Y4,Y4+1,"")</f>
        <v>43923</v>
      </c>
      <c r="Z5" s="17"/>
      <c r="AA5" s="17" t="n">
        <f aca="false">IF(Z5="",0,1/2)</f>
        <v>0</v>
      </c>
      <c r="AB5" s="17" t="n">
        <f aca="false">IF(Z5="",0,13/24)</f>
        <v>0</v>
      </c>
      <c r="AC5" s="17"/>
      <c r="AD5" s="18" t="n">
        <f aca="false">AA5-Z5+AC5-AB5</f>
        <v>0</v>
      </c>
      <c r="AE5" s="19" t="n">
        <f aca="false">AD5*24</f>
        <v>0</v>
      </c>
      <c r="AG5" s="20"/>
      <c r="AH5" s="20"/>
      <c r="AI5" s="21"/>
      <c r="AJ5" s="21"/>
      <c r="AK5" s="21"/>
      <c r="AL5" s="21"/>
      <c r="AM5" s="22"/>
      <c r="AN5" s="23"/>
    </row>
    <row r="6" customFormat="false" ht="15" hidden="false" customHeight="false" outlineLevel="0" collapsed="false">
      <c r="A6" s="16" t="n">
        <f aca="false">IF(EOMONTH(A$4,0)&gt;A5,A5+1,"")</f>
        <v>43833</v>
      </c>
      <c r="B6" s="17"/>
      <c r="C6" s="17" t="n">
        <f aca="false">IF(B6="",0,1/2)</f>
        <v>0</v>
      </c>
      <c r="D6" s="17" t="n">
        <f aca="false">IF(B6="",0,13/24)</f>
        <v>0</v>
      </c>
      <c r="E6" s="17"/>
      <c r="F6" s="18" t="n">
        <f aca="false">C6-B6+E6-D6</f>
        <v>0</v>
      </c>
      <c r="G6" s="19" t="n">
        <f aca="false">F6*24</f>
        <v>0</v>
      </c>
      <c r="H6" s="5"/>
      <c r="I6" s="16" t="n">
        <f aca="false">IF(EOMONTH(I$4,0)&gt;I5,I5+1,"")</f>
        <v>43864</v>
      </c>
      <c r="J6" s="17"/>
      <c r="K6" s="17" t="n">
        <f aca="false">IF(J6="",0,1/2)</f>
        <v>0</v>
      </c>
      <c r="L6" s="17" t="n">
        <f aca="false">IF(J6="",0,13/24)</f>
        <v>0</v>
      </c>
      <c r="M6" s="17"/>
      <c r="N6" s="18" t="n">
        <f aca="false">K6-J6+M6-L6</f>
        <v>0</v>
      </c>
      <c r="O6" s="19" t="n">
        <f aca="false">N6*24</f>
        <v>0</v>
      </c>
      <c r="P6" s="5"/>
      <c r="Q6" s="16" t="n">
        <f aca="false">IF(EOMONTH(Q$4,0)&gt;Q5,Q5+1,"")</f>
        <v>43893</v>
      </c>
      <c r="R6" s="17"/>
      <c r="S6" s="17" t="n">
        <f aca="false">IF(R6="",0,1/2)</f>
        <v>0</v>
      </c>
      <c r="T6" s="17" t="n">
        <f aca="false">IF(R6="",0,13/24)</f>
        <v>0</v>
      </c>
      <c r="U6" s="17"/>
      <c r="V6" s="18" t="n">
        <f aca="false">S6-R6+U6-T6</f>
        <v>0</v>
      </c>
      <c r="W6" s="19" t="n">
        <f aca="false">V6*24</f>
        <v>0</v>
      </c>
      <c r="X6" s="5"/>
      <c r="Y6" s="16" t="n">
        <f aca="false">IF(EOMONTH(Y$4,0)&gt;Y5,Y5+1,"")</f>
        <v>43924</v>
      </c>
      <c r="Z6" s="17"/>
      <c r="AA6" s="17" t="n">
        <f aca="false">IF(Z6="",0,1/2)</f>
        <v>0</v>
      </c>
      <c r="AB6" s="17" t="n">
        <f aca="false">IF(Z6="",0,13/24)</f>
        <v>0</v>
      </c>
      <c r="AC6" s="17"/>
      <c r="AD6" s="18" t="n">
        <f aca="false">AA6-Z6+AC6-AB6</f>
        <v>0</v>
      </c>
      <c r="AE6" s="19" t="n">
        <f aca="false">AD6*24</f>
        <v>0</v>
      </c>
      <c r="AG6" s="20"/>
      <c r="AH6" s="20"/>
      <c r="AI6" s="21"/>
      <c r="AJ6" s="21"/>
      <c r="AK6" s="21"/>
      <c r="AL6" s="21"/>
      <c r="AM6" s="22"/>
      <c r="AN6" s="23"/>
    </row>
    <row r="7" customFormat="false" ht="15" hidden="false" customHeight="false" outlineLevel="0" collapsed="false">
      <c r="A7" s="16" t="n">
        <f aca="false">IF(EOMONTH(A$4,0)&gt;A6,A6+1,"")</f>
        <v>43834</v>
      </c>
      <c r="B7" s="17"/>
      <c r="C7" s="17" t="n">
        <f aca="false">IF(B7="",0,1/2)</f>
        <v>0</v>
      </c>
      <c r="D7" s="17" t="n">
        <f aca="false">IF(B7="",0,13/24)</f>
        <v>0</v>
      </c>
      <c r="E7" s="17"/>
      <c r="F7" s="18" t="n">
        <f aca="false">C7-B7+E7-D7</f>
        <v>0</v>
      </c>
      <c r="G7" s="19" t="n">
        <f aca="false">F7*24</f>
        <v>0</v>
      </c>
      <c r="H7" s="5"/>
      <c r="I7" s="16" t="n">
        <f aca="false">IF(EOMONTH(I$4,0)&gt;I6,I6+1,"")</f>
        <v>43865</v>
      </c>
      <c r="J7" s="17"/>
      <c r="K7" s="17" t="n">
        <f aca="false">IF(J7="",0,1/2)</f>
        <v>0</v>
      </c>
      <c r="L7" s="17" t="n">
        <f aca="false">IF(J7="",0,13/24)</f>
        <v>0</v>
      </c>
      <c r="M7" s="17"/>
      <c r="N7" s="18" t="n">
        <f aca="false">K7-J7+M7-L7</f>
        <v>0</v>
      </c>
      <c r="O7" s="19" t="n">
        <f aca="false">N7*24</f>
        <v>0</v>
      </c>
      <c r="P7" s="5"/>
      <c r="Q7" s="16" t="n">
        <f aca="false">IF(EOMONTH(Q$4,0)&gt;Q6,Q6+1,"")</f>
        <v>43894</v>
      </c>
      <c r="R7" s="17"/>
      <c r="S7" s="17" t="n">
        <f aca="false">IF(R7="",0,1/2)</f>
        <v>0</v>
      </c>
      <c r="T7" s="17" t="n">
        <f aca="false">IF(R7="",0,13/24)</f>
        <v>0</v>
      </c>
      <c r="U7" s="17"/>
      <c r="V7" s="18" t="n">
        <f aca="false">S7-R7+U7-T7</f>
        <v>0</v>
      </c>
      <c r="W7" s="19" t="n">
        <f aca="false">V7*24</f>
        <v>0</v>
      </c>
      <c r="X7" s="5"/>
      <c r="Y7" s="16" t="n">
        <f aca="false">IF(EOMONTH(Y$4,0)&gt;Y6,Y6+1,"")</f>
        <v>43925</v>
      </c>
      <c r="Z7" s="17"/>
      <c r="AA7" s="17" t="n">
        <f aca="false">IF(Z7="",0,1/2)</f>
        <v>0</v>
      </c>
      <c r="AB7" s="17" t="n">
        <f aca="false">IF(Z7="",0,13/24)</f>
        <v>0</v>
      </c>
      <c r="AC7" s="17"/>
      <c r="AD7" s="18" t="n">
        <f aca="false">AA7-Z7+AC7-AB7</f>
        <v>0</v>
      </c>
      <c r="AE7" s="19" t="n">
        <f aca="false">AD7*24</f>
        <v>0</v>
      </c>
      <c r="AG7" s="20"/>
      <c r="AH7" s="20"/>
      <c r="AI7" s="21"/>
      <c r="AJ7" s="21"/>
      <c r="AK7" s="21"/>
      <c r="AL7" s="21"/>
      <c r="AM7" s="22"/>
      <c r="AN7" s="23"/>
    </row>
    <row r="8" customFormat="false" ht="15" hidden="false" customHeight="false" outlineLevel="0" collapsed="false">
      <c r="A8" s="16" t="n">
        <f aca="false">IF(EOMONTH(A$4,0)&gt;A7,A7+1,"")</f>
        <v>43835</v>
      </c>
      <c r="B8" s="17"/>
      <c r="C8" s="17" t="n">
        <f aca="false">IF(B8="",0,1/2)</f>
        <v>0</v>
      </c>
      <c r="D8" s="17" t="n">
        <f aca="false">IF(B8="",0,13/24)</f>
        <v>0</v>
      </c>
      <c r="E8" s="17"/>
      <c r="F8" s="18" t="n">
        <f aca="false">C8-B8+E8-D8</f>
        <v>0</v>
      </c>
      <c r="G8" s="19" t="n">
        <f aca="false">F8*24</f>
        <v>0</v>
      </c>
      <c r="H8" s="5"/>
      <c r="I8" s="16" t="n">
        <f aca="false">IF(EOMONTH(I$4,0)&gt;I7,I7+1,"")</f>
        <v>43866</v>
      </c>
      <c r="J8" s="17"/>
      <c r="K8" s="17" t="n">
        <f aca="false">IF(J8="",0,1/2)</f>
        <v>0</v>
      </c>
      <c r="L8" s="17" t="n">
        <f aca="false">IF(J8="",0,13/24)</f>
        <v>0</v>
      </c>
      <c r="M8" s="17"/>
      <c r="N8" s="18" t="n">
        <f aca="false">K8-J8+M8-L8</f>
        <v>0</v>
      </c>
      <c r="O8" s="19" t="n">
        <f aca="false">N8*24</f>
        <v>0</v>
      </c>
      <c r="P8" s="5"/>
      <c r="Q8" s="16" t="n">
        <f aca="false">IF(EOMONTH(Q$4,0)&gt;Q7,Q7+1,"")</f>
        <v>43895</v>
      </c>
      <c r="R8" s="17"/>
      <c r="S8" s="17" t="n">
        <f aca="false">IF(R8="",0,1/2)</f>
        <v>0</v>
      </c>
      <c r="T8" s="17" t="n">
        <f aca="false">IF(R8="",0,13/24)</f>
        <v>0</v>
      </c>
      <c r="U8" s="17"/>
      <c r="V8" s="18" t="n">
        <f aca="false">S8-R8+U8-T8</f>
        <v>0</v>
      </c>
      <c r="W8" s="19" t="n">
        <f aca="false">V8*24</f>
        <v>0</v>
      </c>
      <c r="X8" s="5"/>
      <c r="Y8" s="16" t="n">
        <f aca="false">IF(EOMONTH(Y$4,0)&gt;Y7,Y7+1,"")</f>
        <v>43926</v>
      </c>
      <c r="Z8" s="17"/>
      <c r="AA8" s="17" t="n">
        <f aca="false">IF(Z8="",0,1/2)</f>
        <v>0</v>
      </c>
      <c r="AB8" s="17" t="n">
        <f aca="false">IF(Z8="",0,13/24)</f>
        <v>0</v>
      </c>
      <c r="AC8" s="17"/>
      <c r="AD8" s="18" t="n">
        <f aca="false">AA8-Z8+AC8-AB8</f>
        <v>0</v>
      </c>
      <c r="AE8" s="19" t="n">
        <f aca="false">AD8*24</f>
        <v>0</v>
      </c>
      <c r="AG8" s="20"/>
      <c r="AH8" s="20"/>
      <c r="AI8" s="21"/>
      <c r="AJ8" s="21"/>
      <c r="AK8" s="21"/>
      <c r="AL8" s="21"/>
      <c r="AM8" s="22"/>
      <c r="AN8" s="23"/>
    </row>
    <row r="9" customFormat="false" ht="15" hidden="false" customHeight="false" outlineLevel="0" collapsed="false">
      <c r="A9" s="16" t="n">
        <f aca="false">IF(EOMONTH(A$4,0)&gt;A8,A8+1,"")</f>
        <v>43836</v>
      </c>
      <c r="B9" s="17"/>
      <c r="C9" s="17" t="n">
        <f aca="false">IF(B9="",0,1/2)</f>
        <v>0</v>
      </c>
      <c r="D9" s="17" t="n">
        <f aca="false">IF(B9="",0,13/24)</f>
        <v>0</v>
      </c>
      <c r="E9" s="17"/>
      <c r="F9" s="18" t="n">
        <f aca="false">C9-B9+E9-D9</f>
        <v>0</v>
      </c>
      <c r="G9" s="19" t="n">
        <f aca="false">F9*24</f>
        <v>0</v>
      </c>
      <c r="H9" s="5"/>
      <c r="I9" s="16" t="n">
        <f aca="false">IF(EOMONTH(I$4,0)&gt;I8,I8+1,"")</f>
        <v>43867</v>
      </c>
      <c r="J9" s="17"/>
      <c r="K9" s="17" t="n">
        <f aca="false">IF(J9="",0,1/2)</f>
        <v>0</v>
      </c>
      <c r="L9" s="17" t="n">
        <f aca="false">IF(J9="",0,13/24)</f>
        <v>0</v>
      </c>
      <c r="M9" s="17"/>
      <c r="N9" s="18" t="n">
        <f aca="false">K9-J9+M9-L9</f>
        <v>0</v>
      </c>
      <c r="O9" s="19" t="n">
        <f aca="false">N9*24</f>
        <v>0</v>
      </c>
      <c r="P9" s="5"/>
      <c r="Q9" s="16" t="n">
        <f aca="false">IF(EOMONTH(Q$4,0)&gt;Q8,Q8+1,"")</f>
        <v>43896</v>
      </c>
      <c r="R9" s="17"/>
      <c r="S9" s="17" t="n">
        <f aca="false">IF(R9="",0,1/2)</f>
        <v>0</v>
      </c>
      <c r="T9" s="17" t="n">
        <f aca="false">IF(R9="",0,13/24)</f>
        <v>0</v>
      </c>
      <c r="U9" s="17"/>
      <c r="V9" s="18" t="n">
        <f aca="false">S9-R9+U9-T9</f>
        <v>0</v>
      </c>
      <c r="W9" s="19" t="n">
        <f aca="false">V9*24</f>
        <v>0</v>
      </c>
      <c r="X9" s="5"/>
      <c r="Y9" s="16" t="n">
        <f aca="false">IF(EOMONTH(Y$4,0)&gt;Y8,Y8+1,"")</f>
        <v>43927</v>
      </c>
      <c r="Z9" s="17"/>
      <c r="AA9" s="17" t="n">
        <f aca="false">IF(Z9="",0,1/2)</f>
        <v>0</v>
      </c>
      <c r="AB9" s="17" t="n">
        <f aca="false">IF(Z9="",0,13/24)</f>
        <v>0</v>
      </c>
      <c r="AC9" s="17"/>
      <c r="AD9" s="18" t="n">
        <f aca="false">AA9-Z9+AC9-AB9</f>
        <v>0</v>
      </c>
      <c r="AE9" s="19" t="n">
        <f aca="false">AD9*24</f>
        <v>0</v>
      </c>
      <c r="AG9" s="20"/>
      <c r="AH9" s="20"/>
      <c r="AI9" s="21"/>
      <c r="AJ9" s="21"/>
      <c r="AK9" s="21"/>
      <c r="AL9" s="21"/>
      <c r="AM9" s="22"/>
      <c r="AN9" s="23"/>
    </row>
    <row r="10" customFormat="false" ht="15" hidden="false" customHeight="false" outlineLevel="0" collapsed="false">
      <c r="A10" s="16" t="n">
        <f aca="false">IF(EOMONTH(A$4,0)&gt;A9,A9+1,"")</f>
        <v>43837</v>
      </c>
      <c r="B10" s="17"/>
      <c r="C10" s="17" t="n">
        <f aca="false">IF(B10="",0,1/2)</f>
        <v>0</v>
      </c>
      <c r="D10" s="17" t="n">
        <f aca="false">IF(B10="",0,13/24)</f>
        <v>0</v>
      </c>
      <c r="E10" s="17"/>
      <c r="F10" s="18" t="n">
        <f aca="false">C10-B10+E10-D10</f>
        <v>0</v>
      </c>
      <c r="G10" s="19" t="n">
        <f aca="false">F10*24</f>
        <v>0</v>
      </c>
      <c r="H10" s="5"/>
      <c r="I10" s="16" t="n">
        <f aca="false">IF(EOMONTH(I$4,0)&gt;I9,I9+1,"")</f>
        <v>43868</v>
      </c>
      <c r="J10" s="17"/>
      <c r="K10" s="17" t="n">
        <f aca="false">IF(J10="",0,1/2)</f>
        <v>0</v>
      </c>
      <c r="L10" s="17" t="n">
        <f aca="false">IF(J10="",0,13/24)</f>
        <v>0</v>
      </c>
      <c r="M10" s="17"/>
      <c r="N10" s="18" t="n">
        <f aca="false">K10-J10+M10-L10</f>
        <v>0</v>
      </c>
      <c r="O10" s="19" t="n">
        <f aca="false">N10*24</f>
        <v>0</v>
      </c>
      <c r="P10" s="5"/>
      <c r="Q10" s="16" t="n">
        <f aca="false">IF(EOMONTH(Q$4,0)&gt;Q9,Q9+1,"")</f>
        <v>43897</v>
      </c>
      <c r="R10" s="17"/>
      <c r="S10" s="17" t="n">
        <f aca="false">IF(R10="",0,1/2)</f>
        <v>0</v>
      </c>
      <c r="T10" s="17" t="n">
        <f aca="false">IF(R10="",0,13/24)</f>
        <v>0</v>
      </c>
      <c r="U10" s="17"/>
      <c r="V10" s="18" t="n">
        <f aca="false">S10-R10+U10-T10</f>
        <v>0</v>
      </c>
      <c r="W10" s="19" t="n">
        <f aca="false">V10*24</f>
        <v>0</v>
      </c>
      <c r="X10" s="5"/>
      <c r="Y10" s="16" t="n">
        <f aca="false">IF(EOMONTH(Y$4,0)&gt;Y9,Y9+1,"")</f>
        <v>43928</v>
      </c>
      <c r="Z10" s="17"/>
      <c r="AA10" s="17" t="n">
        <f aca="false">IF(Z10="",0,1/2)</f>
        <v>0</v>
      </c>
      <c r="AB10" s="17" t="n">
        <f aca="false">IF(Z10="",0,13/24)</f>
        <v>0</v>
      </c>
      <c r="AC10" s="17"/>
      <c r="AD10" s="18" t="n">
        <f aca="false">AA10-Z10+AC10-AB10</f>
        <v>0</v>
      </c>
      <c r="AE10" s="19" t="n">
        <f aca="false">AD10*24</f>
        <v>0</v>
      </c>
      <c r="AG10" s="20"/>
      <c r="AH10" s="20"/>
      <c r="AI10" s="21"/>
      <c r="AJ10" s="21"/>
      <c r="AK10" s="21"/>
      <c r="AL10" s="21"/>
      <c r="AM10" s="22"/>
      <c r="AN10" s="23"/>
    </row>
    <row r="11" customFormat="false" ht="15" hidden="false" customHeight="false" outlineLevel="0" collapsed="false">
      <c r="A11" s="16" t="n">
        <f aca="false">IF(EOMONTH(A$4,0)&gt;A10,A10+1,"")</f>
        <v>43838</v>
      </c>
      <c r="B11" s="17"/>
      <c r="C11" s="17" t="n">
        <f aca="false">IF(B11="",0,1/2)</f>
        <v>0</v>
      </c>
      <c r="D11" s="17" t="n">
        <f aca="false">IF(B11="",0,13/24)</f>
        <v>0</v>
      </c>
      <c r="E11" s="17"/>
      <c r="F11" s="18" t="n">
        <f aca="false">C11-B11+E11-D11</f>
        <v>0</v>
      </c>
      <c r="G11" s="19" t="n">
        <f aca="false">F11*24</f>
        <v>0</v>
      </c>
      <c r="H11" s="5"/>
      <c r="I11" s="16" t="n">
        <f aca="false">IF(EOMONTH(I$4,0)&gt;I10,I10+1,"")</f>
        <v>43869</v>
      </c>
      <c r="J11" s="17"/>
      <c r="K11" s="17" t="n">
        <f aca="false">IF(J11="",0,1/2)</f>
        <v>0</v>
      </c>
      <c r="L11" s="17" t="n">
        <f aca="false">IF(J11="",0,13/24)</f>
        <v>0</v>
      </c>
      <c r="M11" s="17"/>
      <c r="N11" s="18" t="n">
        <f aca="false">K11-J11+M11-L11</f>
        <v>0</v>
      </c>
      <c r="O11" s="19" t="n">
        <f aca="false">N11*24</f>
        <v>0</v>
      </c>
      <c r="P11" s="5"/>
      <c r="Q11" s="16" t="n">
        <f aca="false">IF(EOMONTH(Q$4,0)&gt;Q10,Q10+1,"")</f>
        <v>43898</v>
      </c>
      <c r="R11" s="17"/>
      <c r="S11" s="17" t="n">
        <f aca="false">IF(R11="",0,1/2)</f>
        <v>0</v>
      </c>
      <c r="T11" s="17" t="n">
        <f aca="false">IF(R11="",0,13/24)</f>
        <v>0</v>
      </c>
      <c r="U11" s="17"/>
      <c r="V11" s="18" t="n">
        <f aca="false">S11-R11+U11-T11</f>
        <v>0</v>
      </c>
      <c r="W11" s="19" t="n">
        <f aca="false">V11*24</f>
        <v>0</v>
      </c>
      <c r="X11" s="5"/>
      <c r="Y11" s="16" t="n">
        <f aca="false">IF(EOMONTH(Y$4,0)&gt;Y10,Y10+1,"")</f>
        <v>43929</v>
      </c>
      <c r="Z11" s="17"/>
      <c r="AA11" s="17" t="n">
        <f aca="false">IF(Z11="",0,1/2)</f>
        <v>0</v>
      </c>
      <c r="AB11" s="17" t="n">
        <f aca="false">IF(Z11="",0,13/24)</f>
        <v>0</v>
      </c>
      <c r="AC11" s="17"/>
      <c r="AD11" s="18" t="n">
        <f aca="false">AA11-Z11+AC11-AB11</f>
        <v>0</v>
      </c>
      <c r="AE11" s="19" t="n">
        <f aca="false">AD11*24</f>
        <v>0</v>
      </c>
      <c r="AG11" s="20"/>
      <c r="AH11" s="20"/>
      <c r="AI11" s="21"/>
      <c r="AJ11" s="21"/>
      <c r="AK11" s="21"/>
      <c r="AL11" s="21"/>
      <c r="AM11" s="22"/>
      <c r="AN11" s="23"/>
    </row>
    <row r="12" customFormat="false" ht="15" hidden="false" customHeight="false" outlineLevel="0" collapsed="false">
      <c r="A12" s="16" t="n">
        <f aca="false">IF(EOMONTH(A$4,0)&gt;A11,A11+1,"")</f>
        <v>43839</v>
      </c>
      <c r="B12" s="17"/>
      <c r="C12" s="17" t="n">
        <f aca="false">IF(B12="",0,1/2)</f>
        <v>0</v>
      </c>
      <c r="D12" s="17" t="n">
        <f aca="false">IF(B12="",0,13/24)</f>
        <v>0</v>
      </c>
      <c r="E12" s="17"/>
      <c r="F12" s="18" t="n">
        <f aca="false">C12-B12+E12-D12</f>
        <v>0</v>
      </c>
      <c r="G12" s="19" t="n">
        <f aca="false">F12*24</f>
        <v>0</v>
      </c>
      <c r="H12" s="5"/>
      <c r="I12" s="16" t="n">
        <f aca="false">IF(EOMONTH(I$4,0)&gt;I11,I11+1,"")</f>
        <v>43870</v>
      </c>
      <c r="J12" s="17"/>
      <c r="K12" s="17" t="n">
        <f aca="false">IF(J12="",0,1/2)</f>
        <v>0</v>
      </c>
      <c r="L12" s="17" t="n">
        <f aca="false">IF(J12="",0,13/24)</f>
        <v>0</v>
      </c>
      <c r="M12" s="17"/>
      <c r="N12" s="18" t="n">
        <f aca="false">K12-J12+M12-L12</f>
        <v>0</v>
      </c>
      <c r="O12" s="19" t="n">
        <f aca="false">N12*24</f>
        <v>0</v>
      </c>
      <c r="P12" s="5"/>
      <c r="Q12" s="16" t="n">
        <f aca="false">IF(EOMONTH(Q$4,0)&gt;Q11,Q11+1,"")</f>
        <v>43899</v>
      </c>
      <c r="R12" s="17"/>
      <c r="S12" s="17" t="n">
        <f aca="false">IF(R12="",0,1/2)</f>
        <v>0</v>
      </c>
      <c r="T12" s="17" t="n">
        <f aca="false">IF(R12="",0,13/24)</f>
        <v>0</v>
      </c>
      <c r="U12" s="17"/>
      <c r="V12" s="18" t="n">
        <f aca="false">S12-R12+U12-T12</f>
        <v>0</v>
      </c>
      <c r="W12" s="19" t="n">
        <f aca="false">V12*24</f>
        <v>0</v>
      </c>
      <c r="X12" s="5"/>
      <c r="Y12" s="16" t="n">
        <f aca="false">IF(EOMONTH(Y$4,0)&gt;Y11,Y11+1,"")</f>
        <v>43930</v>
      </c>
      <c r="Z12" s="17"/>
      <c r="AA12" s="17" t="n">
        <f aca="false">IF(Z12="",0,1/2)</f>
        <v>0</v>
      </c>
      <c r="AB12" s="17" t="n">
        <f aca="false">IF(Z12="",0,13/24)</f>
        <v>0</v>
      </c>
      <c r="AC12" s="17"/>
      <c r="AD12" s="18" t="n">
        <f aca="false">AA12-Z12+AC12-AB12</f>
        <v>0</v>
      </c>
      <c r="AE12" s="19" t="n">
        <f aca="false">AD12*24</f>
        <v>0</v>
      </c>
      <c r="AG12" s="20"/>
      <c r="AH12" s="20"/>
      <c r="AI12" s="21"/>
      <c r="AJ12" s="21"/>
      <c r="AK12" s="21"/>
      <c r="AL12" s="21"/>
      <c r="AM12" s="22"/>
      <c r="AN12" s="23"/>
    </row>
    <row r="13" customFormat="false" ht="15" hidden="false" customHeight="false" outlineLevel="0" collapsed="false">
      <c r="A13" s="16" t="n">
        <f aca="false">IF(EOMONTH(A$4,0)&gt;A12,A12+1,"")</f>
        <v>43840</v>
      </c>
      <c r="B13" s="17"/>
      <c r="C13" s="17" t="n">
        <f aca="false">IF(B13="",0,1/2)</f>
        <v>0</v>
      </c>
      <c r="D13" s="17" t="n">
        <f aca="false">IF(B13="",0,13/24)</f>
        <v>0</v>
      </c>
      <c r="E13" s="17"/>
      <c r="F13" s="18" t="n">
        <f aca="false">C13-B13+E13-D13</f>
        <v>0</v>
      </c>
      <c r="G13" s="19" t="n">
        <f aca="false">F13*24</f>
        <v>0</v>
      </c>
      <c r="H13" s="5"/>
      <c r="I13" s="16" t="n">
        <f aca="false">IF(EOMONTH(I$4,0)&gt;I12,I12+1,"")</f>
        <v>43871</v>
      </c>
      <c r="J13" s="17"/>
      <c r="K13" s="17" t="n">
        <f aca="false">IF(J13="",0,1/2)</f>
        <v>0</v>
      </c>
      <c r="L13" s="17" t="n">
        <f aca="false">IF(J13="",0,13/24)</f>
        <v>0</v>
      </c>
      <c r="M13" s="17"/>
      <c r="N13" s="18" t="n">
        <f aca="false">K13-J13+M13-L13</f>
        <v>0</v>
      </c>
      <c r="O13" s="19" t="n">
        <f aca="false">N13*24</f>
        <v>0</v>
      </c>
      <c r="P13" s="5"/>
      <c r="Q13" s="16" t="n">
        <f aca="false">IF(EOMONTH(Q$4,0)&gt;Q12,Q12+1,"")</f>
        <v>43900</v>
      </c>
      <c r="R13" s="17"/>
      <c r="S13" s="17" t="n">
        <f aca="false">IF(R13="",0,1/2)</f>
        <v>0</v>
      </c>
      <c r="T13" s="17" t="n">
        <f aca="false">IF(R13="",0,13/24)</f>
        <v>0</v>
      </c>
      <c r="U13" s="17"/>
      <c r="V13" s="18" t="n">
        <f aca="false">S13-R13+U13-T13</f>
        <v>0</v>
      </c>
      <c r="W13" s="19" t="n">
        <f aca="false">V13*24</f>
        <v>0</v>
      </c>
      <c r="X13" s="5"/>
      <c r="Y13" s="16" t="n">
        <f aca="false">IF(EOMONTH(Y$4,0)&gt;Y12,Y12+1,"")</f>
        <v>43931</v>
      </c>
      <c r="Z13" s="17"/>
      <c r="AA13" s="17" t="n">
        <f aca="false">IF(Z13="",0,1/2)</f>
        <v>0</v>
      </c>
      <c r="AB13" s="17" t="n">
        <f aca="false">IF(Z13="",0,13/24)</f>
        <v>0</v>
      </c>
      <c r="AC13" s="17"/>
      <c r="AD13" s="18" t="n">
        <f aca="false">AA13-Z13+AC13-AB13</f>
        <v>0</v>
      </c>
      <c r="AE13" s="19" t="n">
        <f aca="false">AD13*24</f>
        <v>0</v>
      </c>
      <c r="AG13" s="20"/>
      <c r="AH13" s="20"/>
      <c r="AI13" s="21"/>
      <c r="AJ13" s="21"/>
      <c r="AK13" s="21"/>
      <c r="AL13" s="21"/>
      <c r="AM13" s="22"/>
      <c r="AN13" s="23"/>
    </row>
    <row r="14" customFormat="false" ht="15" hidden="false" customHeight="false" outlineLevel="0" collapsed="false">
      <c r="A14" s="16" t="n">
        <f aca="false">IF(EOMONTH(A$4,0)&gt;A13,A13+1,"")</f>
        <v>43841</v>
      </c>
      <c r="B14" s="17"/>
      <c r="C14" s="17" t="n">
        <f aca="false">IF(B14="",0,1/2)</f>
        <v>0</v>
      </c>
      <c r="D14" s="17" t="n">
        <f aca="false">IF(B14="",0,13/24)</f>
        <v>0</v>
      </c>
      <c r="E14" s="17"/>
      <c r="F14" s="18" t="n">
        <f aca="false">C14-B14+E14-D14</f>
        <v>0</v>
      </c>
      <c r="G14" s="19" t="n">
        <f aca="false">F14*24</f>
        <v>0</v>
      </c>
      <c r="H14" s="5"/>
      <c r="I14" s="16" t="n">
        <f aca="false">IF(EOMONTH(I$4,0)&gt;I13,I13+1,"")</f>
        <v>43872</v>
      </c>
      <c r="J14" s="17"/>
      <c r="K14" s="17" t="n">
        <f aca="false">IF(J14="",0,1/2)</f>
        <v>0</v>
      </c>
      <c r="L14" s="17" t="n">
        <f aca="false">IF(J14="",0,13/24)</f>
        <v>0</v>
      </c>
      <c r="M14" s="17"/>
      <c r="N14" s="18" t="n">
        <f aca="false">K14-J14+M14-L14</f>
        <v>0</v>
      </c>
      <c r="O14" s="19" t="n">
        <f aca="false">N14*24</f>
        <v>0</v>
      </c>
      <c r="P14" s="5"/>
      <c r="Q14" s="16" t="n">
        <f aca="false">IF(EOMONTH(Q$4,0)&gt;Q13,Q13+1,"")</f>
        <v>43901</v>
      </c>
      <c r="R14" s="17"/>
      <c r="S14" s="17" t="n">
        <f aca="false">IF(R14="",0,1/2)</f>
        <v>0</v>
      </c>
      <c r="T14" s="17" t="n">
        <f aca="false">IF(R14="",0,13/24)</f>
        <v>0</v>
      </c>
      <c r="U14" s="17"/>
      <c r="V14" s="18" t="n">
        <f aca="false">S14-R14+U14-T14</f>
        <v>0</v>
      </c>
      <c r="W14" s="19" t="n">
        <f aca="false">V14*24</f>
        <v>0</v>
      </c>
      <c r="X14" s="5"/>
      <c r="Y14" s="16" t="n">
        <f aca="false">IF(EOMONTH(Y$4,0)&gt;Y13,Y13+1,"")</f>
        <v>43932</v>
      </c>
      <c r="Z14" s="17"/>
      <c r="AA14" s="17" t="n">
        <f aca="false">IF(Z14="",0,1/2)</f>
        <v>0</v>
      </c>
      <c r="AB14" s="17" t="n">
        <f aca="false">IF(Z14="",0,13/24)</f>
        <v>0</v>
      </c>
      <c r="AC14" s="17"/>
      <c r="AD14" s="18" t="n">
        <f aca="false">AA14-Z14+AC14-AB14</f>
        <v>0</v>
      </c>
      <c r="AE14" s="19" t="n">
        <f aca="false">AD14*24</f>
        <v>0</v>
      </c>
      <c r="AG14" s="20"/>
      <c r="AH14" s="20"/>
      <c r="AI14" s="21"/>
      <c r="AJ14" s="21"/>
      <c r="AK14" s="21"/>
      <c r="AL14" s="21"/>
      <c r="AM14" s="22"/>
      <c r="AN14" s="23"/>
    </row>
    <row r="15" customFormat="false" ht="15" hidden="false" customHeight="false" outlineLevel="0" collapsed="false">
      <c r="A15" s="16" t="n">
        <f aca="false">IF(EOMONTH(A$4,0)&gt;A14,A14+1,"")</f>
        <v>43842</v>
      </c>
      <c r="B15" s="17"/>
      <c r="C15" s="17" t="n">
        <f aca="false">IF(B15="",0,1/2)</f>
        <v>0</v>
      </c>
      <c r="D15" s="17" t="n">
        <f aca="false">IF(B15="",0,13/24)</f>
        <v>0</v>
      </c>
      <c r="E15" s="17"/>
      <c r="F15" s="18" t="n">
        <f aca="false">C15-B15+E15-D15</f>
        <v>0</v>
      </c>
      <c r="G15" s="19" t="n">
        <f aca="false">F15*24</f>
        <v>0</v>
      </c>
      <c r="H15" s="5"/>
      <c r="I15" s="16" t="n">
        <f aca="false">IF(EOMONTH(I$4,0)&gt;I14,I14+1,"")</f>
        <v>43873</v>
      </c>
      <c r="J15" s="17"/>
      <c r="K15" s="17" t="n">
        <f aca="false">IF(J15="",0,1/2)</f>
        <v>0</v>
      </c>
      <c r="L15" s="17" t="n">
        <f aca="false">IF(J15="",0,13/24)</f>
        <v>0</v>
      </c>
      <c r="M15" s="17"/>
      <c r="N15" s="18" t="n">
        <f aca="false">K15-J15+M15-L15</f>
        <v>0</v>
      </c>
      <c r="O15" s="19" t="n">
        <f aca="false">N15*24</f>
        <v>0</v>
      </c>
      <c r="P15" s="5"/>
      <c r="Q15" s="16" t="n">
        <f aca="false">IF(EOMONTH(Q$4,0)&gt;Q14,Q14+1,"")</f>
        <v>43902</v>
      </c>
      <c r="R15" s="17"/>
      <c r="S15" s="17" t="n">
        <f aca="false">IF(R15="",0,1/2)</f>
        <v>0</v>
      </c>
      <c r="T15" s="17" t="n">
        <f aca="false">IF(R15="",0,13/24)</f>
        <v>0</v>
      </c>
      <c r="U15" s="17"/>
      <c r="V15" s="18" t="n">
        <f aca="false">S15-R15+U15-T15</f>
        <v>0</v>
      </c>
      <c r="W15" s="19" t="n">
        <f aca="false">V15*24</f>
        <v>0</v>
      </c>
      <c r="X15" s="5"/>
      <c r="Y15" s="16" t="n">
        <f aca="false">IF(EOMONTH(Y$4,0)&gt;Y14,Y14+1,"")</f>
        <v>43933</v>
      </c>
      <c r="Z15" s="17"/>
      <c r="AA15" s="17" t="n">
        <f aca="false">IF(Z15="",0,1/2)</f>
        <v>0</v>
      </c>
      <c r="AB15" s="17" t="n">
        <f aca="false">IF(Z15="",0,13/24)</f>
        <v>0</v>
      </c>
      <c r="AC15" s="17"/>
      <c r="AD15" s="18" t="n">
        <f aca="false">AA15-Z15+AC15-AB15</f>
        <v>0</v>
      </c>
      <c r="AE15" s="19" t="n">
        <f aca="false">AD15*24</f>
        <v>0</v>
      </c>
      <c r="AG15" s="20"/>
      <c r="AH15" s="20"/>
      <c r="AI15" s="21"/>
      <c r="AJ15" s="21"/>
      <c r="AK15" s="21"/>
      <c r="AL15" s="21"/>
      <c r="AM15" s="22"/>
      <c r="AN15" s="23"/>
    </row>
    <row r="16" customFormat="false" ht="15" hidden="false" customHeight="false" outlineLevel="0" collapsed="false">
      <c r="A16" s="16" t="n">
        <f aca="false">IF(EOMONTH(A$4,0)&gt;A15,A15+1,"")</f>
        <v>43843</v>
      </c>
      <c r="B16" s="17"/>
      <c r="C16" s="17" t="n">
        <f aca="false">IF(B16="",0,1/2)</f>
        <v>0</v>
      </c>
      <c r="D16" s="17" t="n">
        <f aca="false">IF(B16="",0,13/24)</f>
        <v>0</v>
      </c>
      <c r="E16" s="17"/>
      <c r="F16" s="18" t="n">
        <f aca="false">C16-B16+E16-D16</f>
        <v>0</v>
      </c>
      <c r="G16" s="19" t="n">
        <f aca="false">F16*24</f>
        <v>0</v>
      </c>
      <c r="H16" s="5"/>
      <c r="I16" s="16" t="n">
        <f aca="false">IF(EOMONTH(I$4,0)&gt;I15,I15+1,"")</f>
        <v>43874</v>
      </c>
      <c r="J16" s="17"/>
      <c r="K16" s="17" t="n">
        <f aca="false">IF(J16="",0,1/2)</f>
        <v>0</v>
      </c>
      <c r="L16" s="17" t="n">
        <f aca="false">IF(J16="",0,13/24)</f>
        <v>0</v>
      </c>
      <c r="M16" s="17"/>
      <c r="N16" s="18" t="n">
        <f aca="false">K16-J16+M16-L16</f>
        <v>0</v>
      </c>
      <c r="O16" s="19" t="n">
        <f aca="false">N16*24</f>
        <v>0</v>
      </c>
      <c r="P16" s="5"/>
      <c r="Q16" s="16" t="n">
        <f aca="false">IF(EOMONTH(Q$4,0)&gt;Q15,Q15+1,"")</f>
        <v>43903</v>
      </c>
      <c r="R16" s="17"/>
      <c r="S16" s="17" t="n">
        <f aca="false">IF(R16="",0,1/2)</f>
        <v>0</v>
      </c>
      <c r="T16" s="17" t="n">
        <f aca="false">IF(R16="",0,13/24)</f>
        <v>0</v>
      </c>
      <c r="U16" s="17"/>
      <c r="V16" s="18" t="n">
        <f aca="false">S16-R16+U16-T16</f>
        <v>0</v>
      </c>
      <c r="W16" s="19" t="n">
        <f aca="false">V16*24</f>
        <v>0</v>
      </c>
      <c r="X16" s="5"/>
      <c r="Y16" s="16" t="n">
        <f aca="false">IF(EOMONTH(Y$4,0)&gt;Y15,Y15+1,"")</f>
        <v>43934</v>
      </c>
      <c r="Z16" s="17"/>
      <c r="AA16" s="17" t="n">
        <f aca="false">IF(Z16="",0,1/2)</f>
        <v>0</v>
      </c>
      <c r="AB16" s="17" t="n">
        <f aca="false">IF(Z16="",0,13/24)</f>
        <v>0</v>
      </c>
      <c r="AC16" s="17"/>
      <c r="AD16" s="18" t="n">
        <f aca="false">AA16-Z16+AC16-AB16</f>
        <v>0</v>
      </c>
      <c r="AE16" s="19" t="n">
        <f aca="false">AD16*24</f>
        <v>0</v>
      </c>
      <c r="AG16" s="20"/>
      <c r="AH16" s="20"/>
      <c r="AI16" s="21"/>
      <c r="AJ16" s="21"/>
      <c r="AK16" s="21"/>
      <c r="AL16" s="21"/>
      <c r="AM16" s="22"/>
      <c r="AN16" s="23"/>
    </row>
    <row r="17" customFormat="false" ht="15" hidden="false" customHeight="false" outlineLevel="0" collapsed="false">
      <c r="A17" s="16" t="n">
        <f aca="false">IF(EOMONTH(A$4,0)&gt;A16,A16+1,"")</f>
        <v>43844</v>
      </c>
      <c r="B17" s="17"/>
      <c r="C17" s="17" t="n">
        <f aca="false">IF(B17="",0,1/2)</f>
        <v>0</v>
      </c>
      <c r="D17" s="17" t="n">
        <f aca="false">IF(B17="",0,13/24)</f>
        <v>0</v>
      </c>
      <c r="E17" s="17"/>
      <c r="F17" s="18" t="n">
        <f aca="false">C17-B17+E17-D17</f>
        <v>0</v>
      </c>
      <c r="G17" s="19" t="n">
        <f aca="false">F17*24</f>
        <v>0</v>
      </c>
      <c r="H17" s="5"/>
      <c r="I17" s="16" t="n">
        <f aca="false">IF(EOMONTH(I$4,0)&gt;I16,I16+1,"")</f>
        <v>43875</v>
      </c>
      <c r="J17" s="17"/>
      <c r="K17" s="17" t="n">
        <f aca="false">IF(J17="",0,1/2)</f>
        <v>0</v>
      </c>
      <c r="L17" s="17" t="n">
        <f aca="false">IF(J17="",0,13/24)</f>
        <v>0</v>
      </c>
      <c r="M17" s="17"/>
      <c r="N17" s="18" t="n">
        <f aca="false">K17-J17+M17-L17</f>
        <v>0</v>
      </c>
      <c r="O17" s="19" t="n">
        <f aca="false">N17*24</f>
        <v>0</v>
      </c>
      <c r="P17" s="5"/>
      <c r="Q17" s="16" t="n">
        <f aca="false">IF(EOMONTH(Q$4,0)&gt;Q16,Q16+1,"")</f>
        <v>43904</v>
      </c>
      <c r="R17" s="17"/>
      <c r="S17" s="17" t="n">
        <f aca="false">IF(R17="",0,1/2)</f>
        <v>0</v>
      </c>
      <c r="T17" s="17" t="n">
        <f aca="false">IF(R17="",0,13/24)</f>
        <v>0</v>
      </c>
      <c r="U17" s="17"/>
      <c r="V17" s="18" t="n">
        <f aca="false">S17-R17+U17-T17</f>
        <v>0</v>
      </c>
      <c r="W17" s="19" t="n">
        <f aca="false">V17*24</f>
        <v>0</v>
      </c>
      <c r="X17" s="5"/>
      <c r="Y17" s="16" t="n">
        <f aca="false">IF(EOMONTH(Y$4,0)&gt;Y16,Y16+1,"")</f>
        <v>43935</v>
      </c>
      <c r="Z17" s="17"/>
      <c r="AA17" s="17" t="n">
        <f aca="false">IF(Z17="",0,1/2)</f>
        <v>0</v>
      </c>
      <c r="AB17" s="17" t="n">
        <f aca="false">IF(Z17="",0,13/24)</f>
        <v>0</v>
      </c>
      <c r="AC17" s="17"/>
      <c r="AD17" s="18" t="n">
        <f aca="false">AA17-Z17+AC17-AB17</f>
        <v>0</v>
      </c>
      <c r="AE17" s="19" t="n">
        <f aca="false">AD17*24</f>
        <v>0</v>
      </c>
      <c r="AG17" s="20"/>
      <c r="AH17" s="20"/>
      <c r="AI17" s="21"/>
      <c r="AJ17" s="21"/>
      <c r="AK17" s="21"/>
      <c r="AL17" s="21"/>
      <c r="AM17" s="22"/>
      <c r="AN17" s="23"/>
    </row>
    <row r="18" customFormat="false" ht="15" hidden="false" customHeight="false" outlineLevel="0" collapsed="false">
      <c r="A18" s="16" t="n">
        <f aca="false">IF(EOMONTH(A$4,0)&gt;A17,A17+1,"")</f>
        <v>43845</v>
      </c>
      <c r="B18" s="17"/>
      <c r="C18" s="17" t="n">
        <f aca="false">IF(B18="",0,1/2)</f>
        <v>0</v>
      </c>
      <c r="D18" s="17" t="n">
        <f aca="false">IF(B18="",0,13/24)</f>
        <v>0</v>
      </c>
      <c r="E18" s="17"/>
      <c r="F18" s="18" t="n">
        <f aca="false">C18-B18+E18-D18</f>
        <v>0</v>
      </c>
      <c r="G18" s="19" t="n">
        <f aca="false">F18*24</f>
        <v>0</v>
      </c>
      <c r="H18" s="5"/>
      <c r="I18" s="16" t="n">
        <f aca="false">IF(EOMONTH(I$4,0)&gt;I17,I17+1,"")</f>
        <v>43876</v>
      </c>
      <c r="J18" s="17"/>
      <c r="K18" s="17" t="n">
        <f aca="false">IF(J18="",0,1/2)</f>
        <v>0</v>
      </c>
      <c r="L18" s="17" t="n">
        <f aca="false">IF(J18="",0,13/24)</f>
        <v>0</v>
      </c>
      <c r="M18" s="17"/>
      <c r="N18" s="18" t="n">
        <f aca="false">K18-J18+M18-L18</f>
        <v>0</v>
      </c>
      <c r="O18" s="19" t="n">
        <f aca="false">N18*24</f>
        <v>0</v>
      </c>
      <c r="P18" s="5"/>
      <c r="Q18" s="16" t="n">
        <f aca="false">IF(EOMONTH(Q$4,0)&gt;Q17,Q17+1,"")</f>
        <v>43905</v>
      </c>
      <c r="R18" s="17"/>
      <c r="S18" s="17" t="n">
        <f aca="false">IF(R18="",0,1/2)</f>
        <v>0</v>
      </c>
      <c r="T18" s="17" t="n">
        <f aca="false">IF(R18="",0,13/24)</f>
        <v>0</v>
      </c>
      <c r="U18" s="17"/>
      <c r="V18" s="18" t="n">
        <f aca="false">S18-R18+U18-T18</f>
        <v>0</v>
      </c>
      <c r="W18" s="19" t="n">
        <f aca="false">V18*24</f>
        <v>0</v>
      </c>
      <c r="X18" s="5"/>
      <c r="Y18" s="16" t="n">
        <f aca="false">IF(EOMONTH(Y$4,0)&gt;Y17,Y17+1,"")</f>
        <v>43936</v>
      </c>
      <c r="Z18" s="17"/>
      <c r="AA18" s="17" t="n">
        <f aca="false">IF(Z18="",0,1/2)</f>
        <v>0</v>
      </c>
      <c r="AB18" s="17" t="n">
        <f aca="false">IF(Z18="",0,13/24)</f>
        <v>0</v>
      </c>
      <c r="AC18" s="17"/>
      <c r="AD18" s="18" t="n">
        <f aca="false">AA18-Z18+AC18-AB18</f>
        <v>0</v>
      </c>
      <c r="AE18" s="19" t="n">
        <f aca="false">AD18*24</f>
        <v>0</v>
      </c>
      <c r="AG18" s="20"/>
      <c r="AH18" s="20"/>
      <c r="AI18" s="21"/>
      <c r="AJ18" s="21"/>
      <c r="AK18" s="21"/>
      <c r="AL18" s="21"/>
      <c r="AM18" s="22"/>
      <c r="AN18" s="23"/>
    </row>
    <row r="19" customFormat="false" ht="15" hidden="false" customHeight="false" outlineLevel="0" collapsed="false">
      <c r="A19" s="16" t="n">
        <f aca="false">IF(EOMONTH(A$4,0)&gt;A18,A18+1,"")</f>
        <v>43846</v>
      </c>
      <c r="B19" s="17"/>
      <c r="C19" s="17" t="n">
        <f aca="false">IF(B19="",0,1/2)</f>
        <v>0</v>
      </c>
      <c r="D19" s="17" t="n">
        <f aca="false">IF(B19="",0,13/24)</f>
        <v>0</v>
      </c>
      <c r="E19" s="17"/>
      <c r="F19" s="18" t="n">
        <f aca="false">C19-B19+E19-D19</f>
        <v>0</v>
      </c>
      <c r="G19" s="19" t="n">
        <f aca="false">F19*24</f>
        <v>0</v>
      </c>
      <c r="H19" s="5"/>
      <c r="I19" s="16" t="n">
        <f aca="false">IF(EOMONTH(I$4,0)&gt;I18,I18+1,"")</f>
        <v>43877</v>
      </c>
      <c r="J19" s="17"/>
      <c r="K19" s="17" t="n">
        <f aca="false">IF(J19="",0,1/2)</f>
        <v>0</v>
      </c>
      <c r="L19" s="17" t="n">
        <f aca="false">IF(J19="",0,13/24)</f>
        <v>0</v>
      </c>
      <c r="M19" s="17"/>
      <c r="N19" s="18" t="n">
        <f aca="false">K19-J19+M19-L19</f>
        <v>0</v>
      </c>
      <c r="O19" s="19" t="n">
        <f aca="false">N19*24</f>
        <v>0</v>
      </c>
      <c r="P19" s="5"/>
      <c r="Q19" s="16" t="n">
        <f aca="false">IF(EOMONTH(Q$4,0)&gt;Q18,Q18+1,"")</f>
        <v>43906</v>
      </c>
      <c r="R19" s="17"/>
      <c r="S19" s="17" t="n">
        <f aca="false">IF(R19="",0,1/2)</f>
        <v>0</v>
      </c>
      <c r="T19" s="17" t="n">
        <f aca="false">IF(R19="",0,13/24)</f>
        <v>0</v>
      </c>
      <c r="U19" s="17"/>
      <c r="V19" s="18" t="n">
        <f aca="false">S19-R19+U19-T19</f>
        <v>0</v>
      </c>
      <c r="W19" s="19" t="n">
        <f aca="false">V19*24</f>
        <v>0</v>
      </c>
      <c r="X19" s="5"/>
      <c r="Y19" s="16" t="n">
        <f aca="false">IF(EOMONTH(Y$4,0)&gt;Y18,Y18+1,"")</f>
        <v>43937</v>
      </c>
      <c r="Z19" s="17"/>
      <c r="AA19" s="17" t="n">
        <f aca="false">IF(Z19="",0,1/2)</f>
        <v>0</v>
      </c>
      <c r="AB19" s="17" t="n">
        <f aca="false">IF(Z19="",0,13/24)</f>
        <v>0</v>
      </c>
      <c r="AC19" s="17"/>
      <c r="AD19" s="18" t="n">
        <f aca="false">AA19-Z19+AC19-AB19</f>
        <v>0</v>
      </c>
      <c r="AE19" s="19" t="n">
        <f aca="false">AD19*24</f>
        <v>0</v>
      </c>
      <c r="AG19" s="20"/>
      <c r="AH19" s="20"/>
      <c r="AI19" s="21"/>
      <c r="AJ19" s="21"/>
      <c r="AK19" s="21"/>
      <c r="AL19" s="21"/>
      <c r="AM19" s="22"/>
      <c r="AN19" s="23"/>
    </row>
    <row r="20" customFormat="false" ht="15" hidden="false" customHeight="false" outlineLevel="0" collapsed="false">
      <c r="A20" s="16" t="n">
        <f aca="false">IF(EOMONTH(A$4,0)&gt;A19,A19+1,"")</f>
        <v>43847</v>
      </c>
      <c r="B20" s="17"/>
      <c r="C20" s="17" t="n">
        <f aca="false">IF(B20="",0,1/2)</f>
        <v>0</v>
      </c>
      <c r="D20" s="17" t="n">
        <f aca="false">IF(B20="",0,13/24)</f>
        <v>0</v>
      </c>
      <c r="E20" s="17"/>
      <c r="F20" s="18" t="n">
        <f aca="false">C20-B20+E20-D20</f>
        <v>0</v>
      </c>
      <c r="G20" s="19" t="n">
        <f aca="false">F20*24</f>
        <v>0</v>
      </c>
      <c r="H20" s="5"/>
      <c r="I20" s="16" t="n">
        <f aca="false">IF(EOMONTH(I$4,0)&gt;I19,I19+1,"")</f>
        <v>43878</v>
      </c>
      <c r="J20" s="17"/>
      <c r="K20" s="17" t="n">
        <f aca="false">IF(J20="",0,1/2)</f>
        <v>0</v>
      </c>
      <c r="L20" s="17" t="n">
        <f aca="false">IF(J20="",0,13/24)</f>
        <v>0</v>
      </c>
      <c r="M20" s="17"/>
      <c r="N20" s="18" t="n">
        <f aca="false">K20-J20+M20-L20</f>
        <v>0</v>
      </c>
      <c r="O20" s="19" t="n">
        <f aca="false">N20*24</f>
        <v>0</v>
      </c>
      <c r="P20" s="5"/>
      <c r="Q20" s="16" t="n">
        <f aca="false">IF(EOMONTH(Q$4,0)&gt;Q19,Q19+1,"")</f>
        <v>43907</v>
      </c>
      <c r="R20" s="17"/>
      <c r="S20" s="17" t="n">
        <f aca="false">IF(R20="",0,1/2)</f>
        <v>0</v>
      </c>
      <c r="T20" s="17" t="n">
        <f aca="false">IF(R20="",0,13/24)</f>
        <v>0</v>
      </c>
      <c r="U20" s="17"/>
      <c r="V20" s="18" t="n">
        <f aca="false">S20-R20+U20-T20</f>
        <v>0</v>
      </c>
      <c r="W20" s="19" t="n">
        <f aca="false">V20*24</f>
        <v>0</v>
      </c>
      <c r="X20" s="5"/>
      <c r="Y20" s="16" t="n">
        <f aca="false">IF(EOMONTH(Y$4,0)&gt;Y19,Y19+1,"")</f>
        <v>43938</v>
      </c>
      <c r="Z20" s="17"/>
      <c r="AA20" s="17" t="n">
        <f aca="false">IF(Z20="",0,1/2)</f>
        <v>0</v>
      </c>
      <c r="AB20" s="17" t="n">
        <f aca="false">IF(Z20="",0,13/24)</f>
        <v>0</v>
      </c>
      <c r="AC20" s="17"/>
      <c r="AD20" s="18" t="n">
        <f aca="false">AA20-Z20+AC20-AB20</f>
        <v>0</v>
      </c>
      <c r="AE20" s="19" t="n">
        <f aca="false">AD20*24</f>
        <v>0</v>
      </c>
      <c r="AG20" s="20"/>
      <c r="AH20" s="20"/>
      <c r="AI20" s="21"/>
      <c r="AJ20" s="21"/>
      <c r="AK20" s="21"/>
      <c r="AL20" s="21"/>
      <c r="AM20" s="22"/>
      <c r="AN20" s="23"/>
    </row>
    <row r="21" customFormat="false" ht="15" hidden="false" customHeight="false" outlineLevel="0" collapsed="false">
      <c r="A21" s="16" t="n">
        <f aca="false">IF(EOMONTH(A$4,0)&gt;A20,A20+1,"")</f>
        <v>43848</v>
      </c>
      <c r="B21" s="17"/>
      <c r="C21" s="17" t="n">
        <f aca="false">IF(B21="",0,1/2)</f>
        <v>0</v>
      </c>
      <c r="D21" s="17" t="n">
        <f aca="false">IF(B21="",0,13/24)</f>
        <v>0</v>
      </c>
      <c r="E21" s="17"/>
      <c r="F21" s="18" t="n">
        <f aca="false">C21-B21+E21-D21</f>
        <v>0</v>
      </c>
      <c r="G21" s="19" t="n">
        <f aca="false">F21*24</f>
        <v>0</v>
      </c>
      <c r="H21" s="5"/>
      <c r="I21" s="16" t="n">
        <f aca="false">IF(EOMONTH(I$4,0)&gt;I20,I20+1,"")</f>
        <v>43879</v>
      </c>
      <c r="J21" s="17"/>
      <c r="K21" s="17" t="n">
        <f aca="false">IF(J21="",0,1/2)</f>
        <v>0</v>
      </c>
      <c r="L21" s="17" t="n">
        <f aca="false">IF(J21="",0,13/24)</f>
        <v>0</v>
      </c>
      <c r="M21" s="17"/>
      <c r="N21" s="18" t="n">
        <f aca="false">K21-J21+M21-L21</f>
        <v>0</v>
      </c>
      <c r="O21" s="19" t="n">
        <f aca="false">N21*24</f>
        <v>0</v>
      </c>
      <c r="P21" s="5"/>
      <c r="Q21" s="16" t="n">
        <f aca="false">IF(EOMONTH(Q$4,0)&gt;Q20,Q20+1,"")</f>
        <v>43908</v>
      </c>
      <c r="R21" s="17"/>
      <c r="S21" s="17" t="n">
        <f aca="false">IF(R21="",0,1/2)</f>
        <v>0</v>
      </c>
      <c r="T21" s="17" t="n">
        <f aca="false">IF(R21="",0,13/24)</f>
        <v>0</v>
      </c>
      <c r="U21" s="17"/>
      <c r="V21" s="18" t="n">
        <f aca="false">S21-R21+U21-T21</f>
        <v>0</v>
      </c>
      <c r="W21" s="19" t="n">
        <f aca="false">V21*24</f>
        <v>0</v>
      </c>
      <c r="X21" s="5"/>
      <c r="Y21" s="16" t="n">
        <f aca="false">IF(EOMONTH(Y$4,0)&gt;Y20,Y20+1,"")</f>
        <v>43939</v>
      </c>
      <c r="Z21" s="17"/>
      <c r="AA21" s="17" t="n">
        <f aca="false">IF(Z21="",0,1/2)</f>
        <v>0</v>
      </c>
      <c r="AB21" s="17" t="n">
        <f aca="false">IF(Z21="",0,13/24)</f>
        <v>0</v>
      </c>
      <c r="AC21" s="17"/>
      <c r="AD21" s="18" t="n">
        <f aca="false">AA21-Z21+AC21-AB21</f>
        <v>0</v>
      </c>
      <c r="AE21" s="19" t="n">
        <f aca="false">AD21*24</f>
        <v>0</v>
      </c>
      <c r="AG21" s="20"/>
      <c r="AH21" s="20"/>
      <c r="AI21" s="21"/>
      <c r="AJ21" s="21"/>
      <c r="AK21" s="21"/>
      <c r="AL21" s="21"/>
      <c r="AM21" s="22"/>
      <c r="AN21" s="23"/>
    </row>
    <row r="22" customFormat="false" ht="15" hidden="false" customHeight="false" outlineLevel="0" collapsed="false">
      <c r="A22" s="16" t="n">
        <f aca="false">IF(EOMONTH(A$4,0)&gt;A21,A21+1,"")</f>
        <v>43849</v>
      </c>
      <c r="B22" s="17"/>
      <c r="C22" s="17" t="n">
        <f aca="false">IF(B22="",0,1/2)</f>
        <v>0</v>
      </c>
      <c r="D22" s="17" t="n">
        <f aca="false">IF(B22="",0,13/24)</f>
        <v>0</v>
      </c>
      <c r="E22" s="17"/>
      <c r="F22" s="18" t="n">
        <f aca="false">C22-B22+E22-D22</f>
        <v>0</v>
      </c>
      <c r="G22" s="19" t="n">
        <f aca="false">F22*24</f>
        <v>0</v>
      </c>
      <c r="H22" s="5"/>
      <c r="I22" s="16" t="n">
        <f aca="false">IF(EOMONTH(I$4,0)&gt;I21,I21+1,"")</f>
        <v>43880</v>
      </c>
      <c r="J22" s="17"/>
      <c r="K22" s="17" t="n">
        <f aca="false">IF(J22="",0,1/2)</f>
        <v>0</v>
      </c>
      <c r="L22" s="17" t="n">
        <f aca="false">IF(J22="",0,13/24)</f>
        <v>0</v>
      </c>
      <c r="M22" s="17"/>
      <c r="N22" s="18" t="n">
        <f aca="false">K22-J22+M22-L22</f>
        <v>0</v>
      </c>
      <c r="O22" s="19" t="n">
        <f aca="false">N22*24</f>
        <v>0</v>
      </c>
      <c r="P22" s="5"/>
      <c r="Q22" s="16" t="n">
        <f aca="false">IF(EOMONTH(Q$4,0)&gt;Q21,Q21+1,"")</f>
        <v>43909</v>
      </c>
      <c r="R22" s="17"/>
      <c r="S22" s="17" t="n">
        <f aca="false">IF(R22="",0,1/2)</f>
        <v>0</v>
      </c>
      <c r="T22" s="17" t="n">
        <f aca="false">IF(R22="",0,13/24)</f>
        <v>0</v>
      </c>
      <c r="U22" s="17"/>
      <c r="V22" s="18" t="n">
        <f aca="false">S22-R22+U22-T22</f>
        <v>0</v>
      </c>
      <c r="W22" s="19" t="n">
        <f aca="false">V22*24</f>
        <v>0</v>
      </c>
      <c r="X22" s="5"/>
      <c r="Y22" s="16" t="n">
        <f aca="false">IF(EOMONTH(Y$4,0)&gt;Y21,Y21+1,"")</f>
        <v>43940</v>
      </c>
      <c r="Z22" s="17"/>
      <c r="AA22" s="17" t="n">
        <f aca="false">IF(Z22="",0,1/2)</f>
        <v>0</v>
      </c>
      <c r="AB22" s="17" t="n">
        <f aca="false">IF(Z22="",0,13/24)</f>
        <v>0</v>
      </c>
      <c r="AC22" s="17"/>
      <c r="AD22" s="18" t="n">
        <f aca="false">AA22-Z22+AC22-AB22</f>
        <v>0</v>
      </c>
      <c r="AE22" s="19" t="n">
        <f aca="false">AD22*24</f>
        <v>0</v>
      </c>
      <c r="AG22" s="20"/>
      <c r="AH22" s="20"/>
      <c r="AI22" s="21"/>
      <c r="AJ22" s="21"/>
      <c r="AK22" s="21"/>
      <c r="AL22" s="21"/>
      <c r="AM22" s="22"/>
      <c r="AN22" s="23"/>
    </row>
    <row r="23" customFormat="false" ht="15" hidden="false" customHeight="false" outlineLevel="0" collapsed="false">
      <c r="A23" s="16" t="n">
        <f aca="false">IF(EOMONTH(A$4,0)&gt;A22,A22+1,"")</f>
        <v>43850</v>
      </c>
      <c r="B23" s="17"/>
      <c r="C23" s="17" t="n">
        <f aca="false">IF(B23="",0,1/2)</f>
        <v>0</v>
      </c>
      <c r="D23" s="17" t="n">
        <f aca="false">IF(B23="",0,13/24)</f>
        <v>0</v>
      </c>
      <c r="E23" s="17"/>
      <c r="F23" s="18" t="n">
        <f aca="false">C23-B23+E23-D23</f>
        <v>0</v>
      </c>
      <c r="G23" s="19" t="n">
        <f aca="false">F23*24</f>
        <v>0</v>
      </c>
      <c r="H23" s="5"/>
      <c r="I23" s="16" t="n">
        <f aca="false">IF(EOMONTH(I$4,0)&gt;I22,I22+1,"")</f>
        <v>43881</v>
      </c>
      <c r="J23" s="17"/>
      <c r="K23" s="17" t="n">
        <f aca="false">IF(J23="",0,1/2)</f>
        <v>0</v>
      </c>
      <c r="L23" s="17" t="n">
        <f aca="false">IF(J23="",0,13/24)</f>
        <v>0</v>
      </c>
      <c r="M23" s="17"/>
      <c r="N23" s="18" t="n">
        <f aca="false">K23-J23+M23-L23</f>
        <v>0</v>
      </c>
      <c r="O23" s="19" t="n">
        <f aca="false">N23*24</f>
        <v>0</v>
      </c>
      <c r="P23" s="5"/>
      <c r="Q23" s="16" t="n">
        <f aca="false">IF(EOMONTH(Q$4,0)&gt;Q22,Q22+1,"")</f>
        <v>43910</v>
      </c>
      <c r="R23" s="17"/>
      <c r="S23" s="17" t="n">
        <f aca="false">IF(R23="",0,1/2)</f>
        <v>0</v>
      </c>
      <c r="T23" s="17" t="n">
        <f aca="false">IF(R23="",0,13/24)</f>
        <v>0</v>
      </c>
      <c r="U23" s="17"/>
      <c r="V23" s="18" t="n">
        <f aca="false">S23-R23+U23-T23</f>
        <v>0</v>
      </c>
      <c r="W23" s="19" t="n">
        <f aca="false">V23*24</f>
        <v>0</v>
      </c>
      <c r="X23" s="5"/>
      <c r="Y23" s="16" t="n">
        <f aca="false">IF(EOMONTH(Y$4,0)&gt;Y22,Y22+1,"")</f>
        <v>43941</v>
      </c>
      <c r="Z23" s="17"/>
      <c r="AA23" s="17" t="n">
        <f aca="false">IF(Z23="",0,1/2)</f>
        <v>0</v>
      </c>
      <c r="AB23" s="17" t="n">
        <f aca="false">IF(Z23="",0,13/24)</f>
        <v>0</v>
      </c>
      <c r="AC23" s="17"/>
      <c r="AD23" s="18" t="n">
        <f aca="false">AA23-Z23+AC23-AB23</f>
        <v>0</v>
      </c>
      <c r="AE23" s="19" t="n">
        <f aca="false">AD23*24</f>
        <v>0</v>
      </c>
      <c r="AG23" s="20"/>
      <c r="AH23" s="20"/>
      <c r="AI23" s="21"/>
      <c r="AJ23" s="21"/>
      <c r="AK23" s="21"/>
      <c r="AL23" s="21"/>
      <c r="AM23" s="22"/>
      <c r="AN23" s="23"/>
    </row>
    <row r="24" customFormat="false" ht="15" hidden="false" customHeight="false" outlineLevel="0" collapsed="false">
      <c r="A24" s="16" t="n">
        <f aca="false">IF(EOMONTH(A$4,0)&gt;A23,A23+1,"")</f>
        <v>43851</v>
      </c>
      <c r="B24" s="17"/>
      <c r="C24" s="17" t="n">
        <f aca="false">IF(B24="",0,1/2)</f>
        <v>0</v>
      </c>
      <c r="D24" s="17" t="n">
        <f aca="false">IF(B24="",0,13/24)</f>
        <v>0</v>
      </c>
      <c r="E24" s="17"/>
      <c r="F24" s="18" t="n">
        <f aca="false">C24-B24+E24-D24</f>
        <v>0</v>
      </c>
      <c r="G24" s="19" t="n">
        <f aca="false">F24*24</f>
        <v>0</v>
      </c>
      <c r="H24" s="5"/>
      <c r="I24" s="16" t="n">
        <f aca="false">IF(EOMONTH(I$4,0)&gt;I23,I23+1,"")</f>
        <v>43882</v>
      </c>
      <c r="J24" s="17"/>
      <c r="K24" s="17" t="n">
        <f aca="false">IF(J24="",0,1/2)</f>
        <v>0</v>
      </c>
      <c r="L24" s="17" t="n">
        <f aca="false">IF(J24="",0,13/24)</f>
        <v>0</v>
      </c>
      <c r="M24" s="17"/>
      <c r="N24" s="18" t="n">
        <f aca="false">K24-J24+M24-L24</f>
        <v>0</v>
      </c>
      <c r="O24" s="19" t="n">
        <f aca="false">N24*24</f>
        <v>0</v>
      </c>
      <c r="P24" s="5"/>
      <c r="Q24" s="16" t="n">
        <f aca="false">IF(EOMONTH(Q$4,0)&gt;Q23,Q23+1,"")</f>
        <v>43911</v>
      </c>
      <c r="R24" s="17"/>
      <c r="S24" s="17" t="n">
        <f aca="false">IF(R24="",0,1/2)</f>
        <v>0</v>
      </c>
      <c r="T24" s="17" t="n">
        <f aca="false">IF(R24="",0,13/24)</f>
        <v>0</v>
      </c>
      <c r="U24" s="17"/>
      <c r="V24" s="18" t="n">
        <f aca="false">S24-R24+U24-T24</f>
        <v>0</v>
      </c>
      <c r="W24" s="19" t="n">
        <f aca="false">V24*24</f>
        <v>0</v>
      </c>
      <c r="X24" s="5"/>
      <c r="Y24" s="16" t="n">
        <f aca="false">IF(EOMONTH(Y$4,0)&gt;Y23,Y23+1,"")</f>
        <v>43942</v>
      </c>
      <c r="Z24" s="17"/>
      <c r="AA24" s="17" t="n">
        <f aca="false">IF(Z24="",0,1/2)</f>
        <v>0</v>
      </c>
      <c r="AB24" s="17" t="n">
        <f aca="false">IF(Z24="",0,13/24)</f>
        <v>0</v>
      </c>
      <c r="AC24" s="17"/>
      <c r="AD24" s="18" t="n">
        <f aca="false">AA24-Z24+AC24-AB24</f>
        <v>0</v>
      </c>
      <c r="AE24" s="19" t="n">
        <f aca="false">AD24*24</f>
        <v>0</v>
      </c>
      <c r="AG24" s="20"/>
      <c r="AH24" s="20"/>
      <c r="AI24" s="21"/>
      <c r="AJ24" s="21"/>
      <c r="AK24" s="21"/>
      <c r="AL24" s="21"/>
      <c r="AM24" s="22"/>
      <c r="AN24" s="23"/>
    </row>
    <row r="25" customFormat="false" ht="15" hidden="false" customHeight="false" outlineLevel="0" collapsed="false">
      <c r="A25" s="16" t="n">
        <f aca="false">IF(EOMONTH(A$4,0)&gt;A24,A24+1,"")</f>
        <v>43852</v>
      </c>
      <c r="B25" s="17"/>
      <c r="C25" s="17" t="n">
        <f aca="false">IF(B25="",0,1/2)</f>
        <v>0</v>
      </c>
      <c r="D25" s="17" t="n">
        <f aca="false">IF(B25="",0,13/24)</f>
        <v>0</v>
      </c>
      <c r="E25" s="17"/>
      <c r="F25" s="18" t="n">
        <f aca="false">C25-B25+E25-D25</f>
        <v>0</v>
      </c>
      <c r="G25" s="19" t="n">
        <f aca="false">F25*24</f>
        <v>0</v>
      </c>
      <c r="H25" s="5"/>
      <c r="I25" s="16" t="n">
        <f aca="false">IF(EOMONTH(I$4,0)&gt;I24,I24+1,"")</f>
        <v>43883</v>
      </c>
      <c r="J25" s="17"/>
      <c r="K25" s="17" t="n">
        <f aca="false">IF(J25="",0,1/2)</f>
        <v>0</v>
      </c>
      <c r="L25" s="17" t="n">
        <f aca="false">IF(J25="",0,13/24)</f>
        <v>0</v>
      </c>
      <c r="M25" s="17"/>
      <c r="N25" s="18" t="n">
        <f aca="false">K25-J25+M25-L25</f>
        <v>0</v>
      </c>
      <c r="O25" s="19" t="n">
        <f aca="false">N25*24</f>
        <v>0</v>
      </c>
      <c r="P25" s="5"/>
      <c r="Q25" s="16" t="n">
        <f aca="false">IF(EOMONTH(Q$4,0)&gt;Q24,Q24+1,"")</f>
        <v>43912</v>
      </c>
      <c r="R25" s="17"/>
      <c r="S25" s="17" t="n">
        <f aca="false">IF(R25="",0,1/2)</f>
        <v>0</v>
      </c>
      <c r="T25" s="17" t="n">
        <f aca="false">IF(R25="",0,13/24)</f>
        <v>0</v>
      </c>
      <c r="U25" s="17"/>
      <c r="V25" s="18" t="n">
        <f aca="false">S25-R25+U25-T25</f>
        <v>0</v>
      </c>
      <c r="W25" s="19" t="n">
        <f aca="false">V25*24</f>
        <v>0</v>
      </c>
      <c r="X25" s="5"/>
      <c r="Y25" s="16" t="n">
        <f aca="false">IF(EOMONTH(Y$4,0)&gt;Y24,Y24+1,"")</f>
        <v>43943</v>
      </c>
      <c r="Z25" s="17"/>
      <c r="AA25" s="17" t="n">
        <f aca="false">IF(Z25="",0,1/2)</f>
        <v>0</v>
      </c>
      <c r="AB25" s="17" t="n">
        <f aca="false">IF(Z25="",0,13/24)</f>
        <v>0</v>
      </c>
      <c r="AC25" s="17"/>
      <c r="AD25" s="18" t="n">
        <f aca="false">AA25-Z25+AC25-AB25</f>
        <v>0</v>
      </c>
      <c r="AE25" s="19" t="n">
        <f aca="false">AD25*24</f>
        <v>0</v>
      </c>
      <c r="AG25" s="20"/>
      <c r="AH25" s="20"/>
      <c r="AI25" s="21"/>
      <c r="AJ25" s="21"/>
      <c r="AK25" s="21"/>
      <c r="AL25" s="21"/>
      <c r="AM25" s="22"/>
      <c r="AN25" s="23"/>
    </row>
    <row r="26" customFormat="false" ht="15" hidden="false" customHeight="false" outlineLevel="0" collapsed="false">
      <c r="A26" s="16" t="n">
        <f aca="false">IF(EOMONTH(A$4,0)&gt;A25,A25+1,"")</f>
        <v>43853</v>
      </c>
      <c r="B26" s="17"/>
      <c r="C26" s="17" t="n">
        <f aca="false">IF(B26="",0,1/2)</f>
        <v>0</v>
      </c>
      <c r="D26" s="17" t="n">
        <f aca="false">IF(B26="",0,13/24)</f>
        <v>0</v>
      </c>
      <c r="E26" s="17"/>
      <c r="F26" s="18" t="n">
        <f aca="false">C26-B26+E26-D26</f>
        <v>0</v>
      </c>
      <c r="G26" s="19" t="n">
        <f aca="false">F26*24</f>
        <v>0</v>
      </c>
      <c r="H26" s="5"/>
      <c r="I26" s="16" t="n">
        <f aca="false">IF(EOMONTH(I$4,0)&gt;I25,I25+1,"")</f>
        <v>43884</v>
      </c>
      <c r="J26" s="17"/>
      <c r="K26" s="17" t="n">
        <f aca="false">IF(J26="",0,1/2)</f>
        <v>0</v>
      </c>
      <c r="L26" s="17" t="n">
        <f aca="false">IF(J26="",0,13/24)</f>
        <v>0</v>
      </c>
      <c r="M26" s="17"/>
      <c r="N26" s="18" t="n">
        <f aca="false">K26-J26+M26-L26</f>
        <v>0</v>
      </c>
      <c r="O26" s="19" t="n">
        <f aca="false">N26*24</f>
        <v>0</v>
      </c>
      <c r="P26" s="5"/>
      <c r="Q26" s="16" t="n">
        <f aca="false">IF(EOMONTH(Q$4,0)&gt;Q25,Q25+1,"")</f>
        <v>43913</v>
      </c>
      <c r="R26" s="17"/>
      <c r="S26" s="17" t="n">
        <f aca="false">IF(R26="",0,1/2)</f>
        <v>0</v>
      </c>
      <c r="T26" s="17" t="n">
        <f aca="false">IF(R26="",0,13/24)</f>
        <v>0</v>
      </c>
      <c r="U26" s="17"/>
      <c r="V26" s="18" t="n">
        <f aca="false">S26-R26+U26-T26</f>
        <v>0</v>
      </c>
      <c r="W26" s="19" t="n">
        <f aca="false">V26*24</f>
        <v>0</v>
      </c>
      <c r="X26" s="5"/>
      <c r="Y26" s="16" t="n">
        <f aca="false">IF(EOMONTH(Y$4,0)&gt;Y25,Y25+1,"")</f>
        <v>43944</v>
      </c>
      <c r="Z26" s="17"/>
      <c r="AA26" s="17" t="n">
        <f aca="false">IF(Z26="",0,1/2)</f>
        <v>0</v>
      </c>
      <c r="AB26" s="17" t="n">
        <f aca="false">IF(Z26="",0,13/24)</f>
        <v>0</v>
      </c>
      <c r="AC26" s="17"/>
      <c r="AD26" s="18" t="n">
        <f aca="false">AA26-Z26+AC26-AB26</f>
        <v>0</v>
      </c>
      <c r="AE26" s="19" t="n">
        <f aca="false">AD26*24</f>
        <v>0</v>
      </c>
      <c r="AG26" s="20"/>
      <c r="AH26" s="20"/>
      <c r="AI26" s="21"/>
      <c r="AJ26" s="21"/>
      <c r="AK26" s="21"/>
      <c r="AL26" s="21"/>
      <c r="AM26" s="22"/>
      <c r="AN26" s="23"/>
    </row>
    <row r="27" customFormat="false" ht="15" hidden="false" customHeight="false" outlineLevel="0" collapsed="false">
      <c r="A27" s="16" t="n">
        <f aca="false">IF(EOMONTH(A$4,0)&gt;A26,A26+1,"")</f>
        <v>43854</v>
      </c>
      <c r="B27" s="17"/>
      <c r="C27" s="17" t="n">
        <f aca="false">IF(B27="",0,1/2)</f>
        <v>0</v>
      </c>
      <c r="D27" s="17" t="n">
        <f aca="false">IF(B27="",0,13/24)</f>
        <v>0</v>
      </c>
      <c r="E27" s="17"/>
      <c r="F27" s="18" t="n">
        <f aca="false">C27-B27+E27-D27</f>
        <v>0</v>
      </c>
      <c r="G27" s="19" t="n">
        <f aca="false">F27*24</f>
        <v>0</v>
      </c>
      <c r="H27" s="5"/>
      <c r="I27" s="16" t="n">
        <f aca="false">IF(EOMONTH(I$4,0)&gt;I26,I26+1,"")</f>
        <v>43885</v>
      </c>
      <c r="J27" s="17"/>
      <c r="K27" s="17" t="n">
        <f aca="false">IF(J27="",0,1/2)</f>
        <v>0</v>
      </c>
      <c r="L27" s="17" t="n">
        <f aca="false">IF(J27="",0,13/24)</f>
        <v>0</v>
      </c>
      <c r="M27" s="17"/>
      <c r="N27" s="18" t="n">
        <f aca="false">K27-J27+M27-L27</f>
        <v>0</v>
      </c>
      <c r="O27" s="19" t="n">
        <f aca="false">N27*24</f>
        <v>0</v>
      </c>
      <c r="P27" s="5"/>
      <c r="Q27" s="16" t="n">
        <f aca="false">IF(EOMONTH(Q$4,0)&gt;Q26,Q26+1,"")</f>
        <v>43914</v>
      </c>
      <c r="R27" s="17"/>
      <c r="S27" s="17" t="n">
        <f aca="false">IF(R27="",0,1/2)</f>
        <v>0</v>
      </c>
      <c r="T27" s="17" t="n">
        <f aca="false">IF(R27="",0,13/24)</f>
        <v>0</v>
      </c>
      <c r="U27" s="17"/>
      <c r="V27" s="18" t="n">
        <f aca="false">S27-R27+U27-T27</f>
        <v>0</v>
      </c>
      <c r="W27" s="19" t="n">
        <f aca="false">V27*24</f>
        <v>0</v>
      </c>
      <c r="X27" s="5"/>
      <c r="Y27" s="16" t="n">
        <f aca="false">IF(EOMONTH(Y$4,0)&gt;Y26,Y26+1,"")</f>
        <v>43945</v>
      </c>
      <c r="Z27" s="17"/>
      <c r="AA27" s="17" t="n">
        <f aca="false">IF(Z27="",0,1/2)</f>
        <v>0</v>
      </c>
      <c r="AB27" s="17" t="n">
        <f aca="false">IF(Z27="",0,13/24)</f>
        <v>0</v>
      </c>
      <c r="AC27" s="17"/>
      <c r="AD27" s="18" t="n">
        <f aca="false">AA27-Z27+AC27-AB27</f>
        <v>0</v>
      </c>
      <c r="AE27" s="19" t="n">
        <f aca="false">AD27*24</f>
        <v>0</v>
      </c>
      <c r="AG27" s="20"/>
      <c r="AH27" s="20"/>
      <c r="AI27" s="21"/>
      <c r="AJ27" s="21"/>
      <c r="AK27" s="21"/>
      <c r="AL27" s="21"/>
      <c r="AM27" s="22"/>
      <c r="AN27" s="23"/>
    </row>
    <row r="28" customFormat="false" ht="15" hidden="false" customHeight="false" outlineLevel="0" collapsed="false">
      <c r="A28" s="16" t="n">
        <f aca="false">IF(EOMONTH(A$4,0)&gt;A27,A27+1,"")</f>
        <v>43855</v>
      </c>
      <c r="B28" s="17"/>
      <c r="C28" s="17" t="n">
        <f aca="false">IF(B28="",0,1/2)</f>
        <v>0</v>
      </c>
      <c r="D28" s="17" t="n">
        <f aca="false">IF(B28="",0,13/24)</f>
        <v>0</v>
      </c>
      <c r="E28" s="17"/>
      <c r="F28" s="18" t="n">
        <f aca="false">C28-B28+E28-D28</f>
        <v>0</v>
      </c>
      <c r="G28" s="19" t="n">
        <f aca="false">F28*24</f>
        <v>0</v>
      </c>
      <c r="H28" s="5"/>
      <c r="I28" s="16" t="n">
        <f aca="false">IF(EOMONTH(I$4,0)&gt;I27,I27+1,"")</f>
        <v>43886</v>
      </c>
      <c r="J28" s="17"/>
      <c r="K28" s="17" t="n">
        <f aca="false">IF(J28="",0,1/2)</f>
        <v>0</v>
      </c>
      <c r="L28" s="17" t="n">
        <f aca="false">IF(J28="",0,13/24)</f>
        <v>0</v>
      </c>
      <c r="M28" s="17"/>
      <c r="N28" s="18" t="n">
        <f aca="false">K28-J28+M28-L28</f>
        <v>0</v>
      </c>
      <c r="O28" s="19" t="n">
        <f aca="false">N28*24</f>
        <v>0</v>
      </c>
      <c r="P28" s="5"/>
      <c r="Q28" s="16" t="n">
        <f aca="false">IF(EOMONTH(Q$4,0)&gt;Q27,Q27+1,"")</f>
        <v>43915</v>
      </c>
      <c r="R28" s="17"/>
      <c r="S28" s="17" t="n">
        <f aca="false">IF(R28="",0,1/2)</f>
        <v>0</v>
      </c>
      <c r="T28" s="17" t="n">
        <f aca="false">IF(R28="",0,13/24)</f>
        <v>0</v>
      </c>
      <c r="U28" s="17"/>
      <c r="V28" s="18" t="n">
        <f aca="false">S28-R28+U28-T28</f>
        <v>0</v>
      </c>
      <c r="W28" s="19" t="n">
        <f aca="false">V28*24</f>
        <v>0</v>
      </c>
      <c r="X28" s="5"/>
      <c r="Y28" s="16" t="n">
        <f aca="false">IF(EOMONTH(Y$4,0)&gt;Y27,Y27+1,"")</f>
        <v>43946</v>
      </c>
      <c r="Z28" s="17"/>
      <c r="AA28" s="17" t="n">
        <f aca="false">IF(Z28="",0,1/2)</f>
        <v>0</v>
      </c>
      <c r="AB28" s="17" t="n">
        <f aca="false">IF(Z28="",0,13/24)</f>
        <v>0</v>
      </c>
      <c r="AC28" s="17"/>
      <c r="AD28" s="18" t="n">
        <f aca="false">AA28-Z28+AC28-AB28</f>
        <v>0</v>
      </c>
      <c r="AE28" s="19" t="n">
        <f aca="false">AD28*24</f>
        <v>0</v>
      </c>
      <c r="AG28" s="20"/>
      <c r="AH28" s="20"/>
      <c r="AI28" s="21"/>
      <c r="AJ28" s="21"/>
      <c r="AK28" s="21"/>
      <c r="AL28" s="21"/>
      <c r="AM28" s="22"/>
      <c r="AN28" s="23"/>
    </row>
    <row r="29" customFormat="false" ht="15" hidden="false" customHeight="false" outlineLevel="0" collapsed="false">
      <c r="A29" s="16" t="n">
        <f aca="false">IF(EOMONTH(A$4,0)&gt;A28,A28+1,"")</f>
        <v>43856</v>
      </c>
      <c r="B29" s="17"/>
      <c r="C29" s="17" t="n">
        <f aca="false">IF(B29="",0,1/2)</f>
        <v>0</v>
      </c>
      <c r="D29" s="17" t="n">
        <f aca="false">IF(B29="",0,13/24)</f>
        <v>0</v>
      </c>
      <c r="E29" s="17"/>
      <c r="F29" s="18" t="n">
        <f aca="false">C29-B29+E29-D29</f>
        <v>0</v>
      </c>
      <c r="G29" s="19" t="n">
        <f aca="false">F29*24</f>
        <v>0</v>
      </c>
      <c r="H29" s="5"/>
      <c r="I29" s="16" t="n">
        <f aca="false">IF(EOMONTH(I$4,0)&gt;I28,I28+1,"")</f>
        <v>43887</v>
      </c>
      <c r="J29" s="17"/>
      <c r="K29" s="17" t="n">
        <f aca="false">IF(J29="",0,1/2)</f>
        <v>0</v>
      </c>
      <c r="L29" s="17" t="n">
        <f aca="false">IF(J29="",0,13/24)</f>
        <v>0</v>
      </c>
      <c r="M29" s="17"/>
      <c r="N29" s="18" t="n">
        <f aca="false">K29-J29+M29-L29</f>
        <v>0</v>
      </c>
      <c r="O29" s="19" t="n">
        <f aca="false">N29*24</f>
        <v>0</v>
      </c>
      <c r="P29" s="5"/>
      <c r="Q29" s="16" t="n">
        <f aca="false">IF(EOMONTH(Q$4,0)&gt;Q28,Q28+1,"")</f>
        <v>43916</v>
      </c>
      <c r="R29" s="17"/>
      <c r="S29" s="17" t="n">
        <f aca="false">IF(R29="",0,1/2)</f>
        <v>0</v>
      </c>
      <c r="T29" s="17" t="n">
        <f aca="false">IF(R29="",0,13/24)</f>
        <v>0</v>
      </c>
      <c r="U29" s="17"/>
      <c r="V29" s="18" t="n">
        <f aca="false">S29-R29+U29-T29</f>
        <v>0</v>
      </c>
      <c r="W29" s="19" t="n">
        <f aca="false">V29*24</f>
        <v>0</v>
      </c>
      <c r="X29" s="5"/>
      <c r="Y29" s="16" t="n">
        <f aca="false">IF(EOMONTH(Y$4,0)&gt;Y28,Y28+1,"")</f>
        <v>43947</v>
      </c>
      <c r="Z29" s="17"/>
      <c r="AA29" s="17" t="n">
        <f aca="false">IF(Z29="",0,1/2)</f>
        <v>0</v>
      </c>
      <c r="AB29" s="17" t="n">
        <f aca="false">IF(Z29="",0,13/24)</f>
        <v>0</v>
      </c>
      <c r="AC29" s="17"/>
      <c r="AD29" s="18" t="n">
        <f aca="false">AA29-Z29+AC29-AB29</f>
        <v>0</v>
      </c>
      <c r="AE29" s="19" t="n">
        <f aca="false">AD29*24</f>
        <v>0</v>
      </c>
      <c r="AG29" s="20"/>
      <c r="AH29" s="20"/>
      <c r="AI29" s="21"/>
      <c r="AJ29" s="21"/>
      <c r="AK29" s="21"/>
      <c r="AL29" s="21"/>
      <c r="AM29" s="22"/>
      <c r="AN29" s="23"/>
    </row>
    <row r="30" customFormat="false" ht="15" hidden="false" customHeight="false" outlineLevel="0" collapsed="false">
      <c r="A30" s="16" t="n">
        <f aca="false">IF(EOMONTH(A$4,0)&gt;A29,A29+1,"")</f>
        <v>43857</v>
      </c>
      <c r="B30" s="17"/>
      <c r="C30" s="17" t="n">
        <f aca="false">IF(B30="",0,1/2)</f>
        <v>0</v>
      </c>
      <c r="D30" s="17" t="n">
        <f aca="false">IF(B30="",0,13/24)</f>
        <v>0</v>
      </c>
      <c r="E30" s="17"/>
      <c r="F30" s="18" t="n">
        <f aca="false">C30-B30+E30-D30</f>
        <v>0</v>
      </c>
      <c r="G30" s="19" t="n">
        <f aca="false">F30*24</f>
        <v>0</v>
      </c>
      <c r="H30" s="5"/>
      <c r="I30" s="16" t="n">
        <f aca="false">IF(EOMONTH(I$4,0)&gt;I29,I29+1,"")</f>
        <v>43888</v>
      </c>
      <c r="J30" s="17"/>
      <c r="K30" s="17" t="n">
        <f aca="false">IF(J30="",0,1/2)</f>
        <v>0</v>
      </c>
      <c r="L30" s="17" t="n">
        <f aca="false">IF(J30="",0,13/24)</f>
        <v>0</v>
      </c>
      <c r="M30" s="17"/>
      <c r="N30" s="18" t="n">
        <f aca="false">K30-J30+M30-L30</f>
        <v>0</v>
      </c>
      <c r="O30" s="19" t="n">
        <f aca="false">N30*24</f>
        <v>0</v>
      </c>
      <c r="P30" s="5"/>
      <c r="Q30" s="16" t="n">
        <f aca="false">IF(EOMONTH(Q$4,0)&gt;Q29,Q29+1,"")</f>
        <v>43917</v>
      </c>
      <c r="R30" s="17"/>
      <c r="S30" s="17" t="n">
        <f aca="false">IF(R30="",0,1/2)</f>
        <v>0</v>
      </c>
      <c r="T30" s="17" t="n">
        <f aca="false">IF(R30="",0,13/24)</f>
        <v>0</v>
      </c>
      <c r="U30" s="17"/>
      <c r="V30" s="18" t="n">
        <f aca="false">S30-R30+U30-T30</f>
        <v>0</v>
      </c>
      <c r="W30" s="19" t="n">
        <f aca="false">V30*24</f>
        <v>0</v>
      </c>
      <c r="X30" s="5"/>
      <c r="Y30" s="16" t="n">
        <f aca="false">IF(EOMONTH(Y$4,0)&gt;Y29,Y29+1,"")</f>
        <v>43948</v>
      </c>
      <c r="Z30" s="17"/>
      <c r="AA30" s="17" t="n">
        <f aca="false">IF(Z30="",0,1/2)</f>
        <v>0</v>
      </c>
      <c r="AB30" s="17" t="n">
        <f aca="false">IF(Z30="",0,13/24)</f>
        <v>0</v>
      </c>
      <c r="AC30" s="17"/>
      <c r="AD30" s="18" t="n">
        <f aca="false">AA30-Z30+AC30-AB30</f>
        <v>0</v>
      </c>
      <c r="AE30" s="19" t="n">
        <f aca="false">AD30*24</f>
        <v>0</v>
      </c>
      <c r="AG30" s="20"/>
      <c r="AH30" s="20"/>
      <c r="AI30" s="21"/>
      <c r="AJ30" s="21"/>
      <c r="AK30" s="21"/>
      <c r="AL30" s="21"/>
      <c r="AM30" s="22"/>
      <c r="AN30" s="23"/>
    </row>
    <row r="31" customFormat="false" ht="15" hidden="false" customHeight="false" outlineLevel="0" collapsed="false">
      <c r="A31" s="16" t="n">
        <f aca="false">IF(EOMONTH(A$4,0)&gt;A30,A30+1,"")</f>
        <v>43858</v>
      </c>
      <c r="B31" s="17"/>
      <c r="C31" s="17" t="n">
        <f aca="false">IF(B31="",0,1/2)</f>
        <v>0</v>
      </c>
      <c r="D31" s="17" t="n">
        <f aca="false">IF(B31="",0,13/24)</f>
        <v>0</v>
      </c>
      <c r="E31" s="17"/>
      <c r="F31" s="18" t="n">
        <f aca="false">C31-B31+E31-D31</f>
        <v>0</v>
      </c>
      <c r="G31" s="19" t="n">
        <f aca="false">F31*24</f>
        <v>0</v>
      </c>
      <c r="H31" s="5"/>
      <c r="I31" s="16" t="n">
        <f aca="false">IF(EOMONTH(I$4,0)&gt;I30,I30+1,"")</f>
        <v>43889</v>
      </c>
      <c r="J31" s="17"/>
      <c r="K31" s="17" t="n">
        <f aca="false">IF(J31="",0,1/2)</f>
        <v>0</v>
      </c>
      <c r="L31" s="17" t="n">
        <f aca="false">IF(J31="",0,13/24)</f>
        <v>0</v>
      </c>
      <c r="M31" s="17"/>
      <c r="N31" s="18" t="n">
        <f aca="false">K31-J31+M31-L31</f>
        <v>0</v>
      </c>
      <c r="O31" s="19" t="n">
        <f aca="false">N31*24</f>
        <v>0</v>
      </c>
      <c r="P31" s="5"/>
      <c r="Q31" s="16" t="n">
        <f aca="false">IF(EOMONTH(Q$4,0)&gt;Q30,Q30+1,"")</f>
        <v>43918</v>
      </c>
      <c r="R31" s="17"/>
      <c r="S31" s="17" t="n">
        <f aca="false">IF(R31="",0,1/2)</f>
        <v>0</v>
      </c>
      <c r="T31" s="17" t="n">
        <f aca="false">IF(R31="",0,13/24)</f>
        <v>0</v>
      </c>
      <c r="U31" s="17"/>
      <c r="V31" s="18" t="n">
        <f aca="false">S31-R31+U31-T31</f>
        <v>0</v>
      </c>
      <c r="W31" s="19" t="n">
        <f aca="false">V31*24</f>
        <v>0</v>
      </c>
      <c r="X31" s="5"/>
      <c r="Y31" s="16" t="n">
        <f aca="false">IF(EOMONTH(Y$4,0)&gt;Y30,Y30+1,"")</f>
        <v>43949</v>
      </c>
      <c r="Z31" s="17"/>
      <c r="AA31" s="17" t="n">
        <f aca="false">IF(Z31="",0,1/2)</f>
        <v>0</v>
      </c>
      <c r="AB31" s="17" t="n">
        <f aca="false">IF(Z31="",0,13/24)</f>
        <v>0</v>
      </c>
      <c r="AC31" s="17"/>
      <c r="AD31" s="18" t="n">
        <f aca="false">AA31-Z31+AC31-AB31</f>
        <v>0</v>
      </c>
      <c r="AE31" s="19" t="n">
        <f aca="false">AD31*24</f>
        <v>0</v>
      </c>
      <c r="AG31" s="20"/>
      <c r="AH31" s="20"/>
      <c r="AI31" s="21"/>
      <c r="AJ31" s="21"/>
      <c r="AK31" s="21"/>
      <c r="AL31" s="21"/>
      <c r="AM31" s="22"/>
      <c r="AN31" s="23"/>
    </row>
    <row r="32" customFormat="false" ht="15" hidden="false" customHeight="false" outlineLevel="0" collapsed="false">
      <c r="A32" s="16" t="n">
        <f aca="false">IF(EOMONTH(A$4,0)&gt;A31,A31+1,"")</f>
        <v>43859</v>
      </c>
      <c r="B32" s="17"/>
      <c r="C32" s="17" t="n">
        <f aca="false">IF(B32="",0,1/2)</f>
        <v>0</v>
      </c>
      <c r="D32" s="17" t="n">
        <f aca="false">IF(B32="",0,13/24)</f>
        <v>0</v>
      </c>
      <c r="E32" s="17"/>
      <c r="F32" s="18" t="n">
        <f aca="false">C32-B32+E32-D32</f>
        <v>0</v>
      </c>
      <c r="G32" s="19" t="n">
        <f aca="false">F32*24</f>
        <v>0</v>
      </c>
      <c r="H32" s="5"/>
      <c r="I32" s="16" t="n">
        <f aca="false">IF(EOMONTH(I$4,0)&gt;I31,I31+1,"")</f>
        <v>43890</v>
      </c>
      <c r="J32" s="17"/>
      <c r="K32" s="17" t="n">
        <f aca="false">IF(J32="",0,1/2)</f>
        <v>0</v>
      </c>
      <c r="L32" s="17" t="n">
        <f aca="false">IF(J32="",0,13/24)</f>
        <v>0</v>
      </c>
      <c r="M32" s="17"/>
      <c r="N32" s="18" t="n">
        <f aca="false">K32-J32+M32-L32</f>
        <v>0</v>
      </c>
      <c r="O32" s="19" t="n">
        <f aca="false">N32*24</f>
        <v>0</v>
      </c>
      <c r="P32" s="5"/>
      <c r="Q32" s="16" t="n">
        <f aca="false">IF(EOMONTH(Q$4,0)&gt;Q31,Q31+1,"")</f>
        <v>43919</v>
      </c>
      <c r="R32" s="17"/>
      <c r="S32" s="17" t="n">
        <f aca="false">IF(R32="",0,1/2)</f>
        <v>0</v>
      </c>
      <c r="T32" s="17" t="n">
        <f aca="false">IF(R32="",0,13/24)</f>
        <v>0</v>
      </c>
      <c r="U32" s="17"/>
      <c r="V32" s="18" t="n">
        <f aca="false">S32-R32+U32-T32</f>
        <v>0</v>
      </c>
      <c r="W32" s="19" t="n">
        <f aca="false">V32*24</f>
        <v>0</v>
      </c>
      <c r="X32" s="5"/>
      <c r="Y32" s="16" t="n">
        <f aca="false">IF(EOMONTH(Y$4,0)&gt;Y31,Y31+1,"")</f>
        <v>43950</v>
      </c>
      <c r="Z32" s="17"/>
      <c r="AA32" s="17" t="n">
        <f aca="false">IF(Z32="",0,1/2)</f>
        <v>0</v>
      </c>
      <c r="AB32" s="17" t="n">
        <f aca="false">IF(Z32="",0,13/24)</f>
        <v>0</v>
      </c>
      <c r="AC32" s="17"/>
      <c r="AD32" s="18" t="n">
        <f aca="false">AA32-Z32+AC32-AB32</f>
        <v>0</v>
      </c>
      <c r="AE32" s="19" t="n">
        <f aca="false">AD32*24</f>
        <v>0</v>
      </c>
      <c r="AG32" s="20"/>
      <c r="AH32" s="20"/>
      <c r="AI32" s="21"/>
      <c r="AJ32" s="21"/>
      <c r="AK32" s="21"/>
      <c r="AL32" s="21"/>
      <c r="AM32" s="22"/>
      <c r="AN32" s="23"/>
    </row>
    <row r="33" customFormat="false" ht="15.3" hidden="false" customHeight="false" outlineLevel="0" collapsed="false">
      <c r="A33" s="16" t="n">
        <f aca="false">IF(EOMONTH(A$4,0)&gt;A32,A32+1,"")</f>
        <v>43860</v>
      </c>
      <c r="B33" s="17"/>
      <c r="C33" s="17" t="n">
        <f aca="false">IF(B33="",0,1/2)</f>
        <v>0</v>
      </c>
      <c r="D33" s="17" t="n">
        <f aca="false">IF(B33="",0,13/24)</f>
        <v>0</v>
      </c>
      <c r="E33" s="17"/>
      <c r="F33" s="18" t="n">
        <f aca="false">C33-B33+E33-D33</f>
        <v>0</v>
      </c>
      <c r="G33" s="19" t="n">
        <f aca="false">F33*24</f>
        <v>0</v>
      </c>
      <c r="H33" s="5"/>
      <c r="I33" s="16" t="str">
        <f aca="false">IF(EOMONTH(I$4,0)&gt;I32,I32+1,"")</f>
        <v/>
      </c>
      <c r="J33" s="17"/>
      <c r="K33" s="17" t="n">
        <f aca="false">IF(J33="",0,1/2)</f>
        <v>0</v>
      </c>
      <c r="L33" s="17" t="n">
        <f aca="false">IF(J33="",0,13/24)</f>
        <v>0</v>
      </c>
      <c r="M33" s="17"/>
      <c r="N33" s="18" t="n">
        <f aca="false">K33-J33+M33-L33</f>
        <v>0</v>
      </c>
      <c r="O33" s="19" t="n">
        <f aca="false">N33*24</f>
        <v>0</v>
      </c>
      <c r="P33" s="5"/>
      <c r="Q33" s="16" t="n">
        <f aca="false">IF(EOMONTH(Q$4,0)&gt;Q32,Q32+1,"")</f>
        <v>43920</v>
      </c>
      <c r="R33" s="17"/>
      <c r="S33" s="17" t="n">
        <f aca="false">IF(R33="",0,1/2)</f>
        <v>0</v>
      </c>
      <c r="T33" s="17" t="n">
        <f aca="false">IF(R33="",0,13/24)</f>
        <v>0</v>
      </c>
      <c r="U33" s="17"/>
      <c r="V33" s="18" t="n">
        <f aca="false">S33-R33+U33-T33</f>
        <v>0</v>
      </c>
      <c r="W33" s="19" t="n">
        <f aca="false">V33*24</f>
        <v>0</v>
      </c>
      <c r="X33" s="5"/>
      <c r="Y33" s="16" t="n">
        <f aca="false">IF(EOMONTH(Y$4,0)&gt;Y32,Y32+1,"")</f>
        <v>43951</v>
      </c>
      <c r="Z33" s="17"/>
      <c r="AA33" s="17" t="n">
        <f aca="false">IF(Z33="",0,1/2)</f>
        <v>0</v>
      </c>
      <c r="AB33" s="17" t="n">
        <f aca="false">IF(Z33="",0,13/24)</f>
        <v>0</v>
      </c>
      <c r="AC33" s="17"/>
      <c r="AD33" s="18" t="n">
        <f aca="false">AA33-Z33+AC33-AB33</f>
        <v>0</v>
      </c>
      <c r="AE33" s="19" t="n">
        <f aca="false">AD33*24</f>
        <v>0</v>
      </c>
      <c r="AG33" s="20"/>
      <c r="AH33" s="20"/>
      <c r="AI33" s="21"/>
      <c r="AJ33" s="21"/>
      <c r="AK33" s="21"/>
      <c r="AL33" s="21"/>
      <c r="AM33" s="22"/>
      <c r="AN33" s="23"/>
    </row>
    <row r="34" customFormat="false" ht="15.3" hidden="false" customHeight="false" outlineLevel="0" collapsed="false">
      <c r="A34" s="16" t="n">
        <f aca="false">IF(EOMONTH(A$4,0)&gt;A33,A33+1,"")</f>
        <v>43861</v>
      </c>
      <c r="B34" s="17"/>
      <c r="C34" s="17" t="n">
        <f aca="false">IF(B34="",0,1/2)</f>
        <v>0</v>
      </c>
      <c r="D34" s="17" t="n">
        <f aca="false">IF(B34="",0,13/24)</f>
        <v>0</v>
      </c>
      <c r="E34" s="17"/>
      <c r="F34" s="18" t="n">
        <f aca="false">C34-B34+E34-D34</f>
        <v>0</v>
      </c>
      <c r="G34" s="19" t="n">
        <f aca="false">F34*24</f>
        <v>0</v>
      </c>
      <c r="H34" s="5"/>
      <c r="I34" s="16" t="str">
        <f aca="false">IF(EOMONTH(I$4,0)&gt;I33,I33+1,"")</f>
        <v/>
      </c>
      <c r="J34" s="17"/>
      <c r="K34" s="17" t="n">
        <f aca="false">IF(J34="",0,1/2)</f>
        <v>0</v>
      </c>
      <c r="L34" s="17" t="n">
        <f aca="false">IF(J34="",0,13/24)</f>
        <v>0</v>
      </c>
      <c r="M34" s="17"/>
      <c r="N34" s="18" t="n">
        <f aca="false">K34-J34+M34-L34</f>
        <v>0</v>
      </c>
      <c r="O34" s="19" t="n">
        <f aca="false">N34*24</f>
        <v>0</v>
      </c>
      <c r="P34" s="5"/>
      <c r="Q34" s="16" t="n">
        <f aca="false">IF(EOMONTH(Q$4,0)&gt;Q33,Q33+1,"")</f>
        <v>43921</v>
      </c>
      <c r="R34" s="17"/>
      <c r="S34" s="17" t="n">
        <f aca="false">IF(R34="",0,1/2)</f>
        <v>0</v>
      </c>
      <c r="T34" s="17" t="n">
        <f aca="false">IF(R34="",0,13/24)</f>
        <v>0</v>
      </c>
      <c r="U34" s="17"/>
      <c r="V34" s="18" t="n">
        <f aca="false">S34-R34+U34-T34</f>
        <v>0</v>
      </c>
      <c r="W34" s="19" t="n">
        <f aca="false">V34*24</f>
        <v>0</v>
      </c>
      <c r="X34" s="5"/>
      <c r="Y34" s="16" t="str">
        <f aca="false">IF(EOMONTH(Y$4,0)&gt;Y33,Y33+1,"")</f>
        <v/>
      </c>
      <c r="Z34" s="17"/>
      <c r="AA34" s="17" t="n">
        <f aca="false">IF(Z34="",0,1/2)</f>
        <v>0</v>
      </c>
      <c r="AB34" s="17" t="n">
        <f aca="false">IF(Z34="",0,13/24)</f>
        <v>0</v>
      </c>
      <c r="AC34" s="17"/>
      <c r="AD34" s="18" t="n">
        <f aca="false">AA34-Z34+AC34-AB34</f>
        <v>0</v>
      </c>
      <c r="AE34" s="19" t="n">
        <f aca="false">AD34*24</f>
        <v>0</v>
      </c>
      <c r="AG34" s="20"/>
      <c r="AH34" s="20"/>
      <c r="AI34" s="21"/>
      <c r="AJ34" s="21"/>
      <c r="AK34" s="21"/>
      <c r="AL34" s="21"/>
      <c r="AM34" s="22"/>
      <c r="AN34" s="23"/>
    </row>
    <row r="35" customFormat="false" ht="13.8" hidden="false" customHeight="false" outlineLevel="0" collapsed="false">
      <c r="A35" s="24"/>
      <c r="B35" s="24"/>
      <c r="C35" s="24"/>
      <c r="D35" s="24"/>
      <c r="E35" s="24"/>
      <c r="F35" s="24"/>
      <c r="G35" s="10"/>
      <c r="H35" s="5"/>
      <c r="I35" s="24"/>
      <c r="J35" s="24"/>
      <c r="K35" s="24"/>
      <c r="L35" s="24"/>
      <c r="M35" s="24"/>
      <c r="N35" s="24"/>
      <c r="O35" s="10"/>
      <c r="P35" s="5"/>
      <c r="Q35" s="24"/>
      <c r="R35" s="24"/>
      <c r="S35" s="24"/>
      <c r="T35" s="24"/>
      <c r="U35" s="24"/>
      <c r="V35" s="24"/>
      <c r="W35" s="10"/>
      <c r="X35" s="5"/>
      <c r="Y35" s="24"/>
      <c r="Z35" s="24"/>
      <c r="AA35" s="24"/>
      <c r="AB35" s="24"/>
      <c r="AC35" s="24"/>
      <c r="AD35" s="24"/>
      <c r="AE35" s="10"/>
      <c r="AG35" s="25"/>
      <c r="AH35" s="25"/>
      <c r="AI35" s="25"/>
      <c r="AJ35" s="25"/>
      <c r="AK35" s="25"/>
      <c r="AL35" s="25"/>
      <c r="AM35" s="25"/>
      <c r="AN35" s="25"/>
    </row>
    <row r="36" customFormat="false" ht="29.25" hidden="false" customHeight="true" outlineLevel="0" collapsed="false">
      <c r="A36" s="26"/>
      <c r="B36" s="26"/>
      <c r="C36" s="27" t="s">
        <v>11</v>
      </c>
      <c r="D36" s="26"/>
      <c r="E36" s="26"/>
      <c r="F36" s="28" t="n">
        <f aca="false">SUM(F4:F34)</f>
        <v>0</v>
      </c>
      <c r="G36" s="29"/>
      <c r="H36" s="5"/>
      <c r="I36" s="26"/>
      <c r="J36" s="26"/>
      <c r="K36" s="27" t="s">
        <v>11</v>
      </c>
      <c r="L36" s="26"/>
      <c r="M36" s="26"/>
      <c r="N36" s="28" t="n">
        <f aca="false">SUM(N4:N34)</f>
        <v>0</v>
      </c>
      <c r="O36" s="29"/>
      <c r="P36" s="5"/>
      <c r="Q36" s="26"/>
      <c r="R36" s="26"/>
      <c r="S36" s="27" t="s">
        <v>11</v>
      </c>
      <c r="T36" s="26"/>
      <c r="U36" s="26"/>
      <c r="V36" s="28" t="n">
        <f aca="false">SUM(V4:V34)</f>
        <v>0</v>
      </c>
      <c r="W36" s="29"/>
      <c r="X36" s="5"/>
      <c r="Y36" s="26"/>
      <c r="Z36" s="26"/>
      <c r="AA36" s="27" t="s">
        <v>11</v>
      </c>
      <c r="AB36" s="26"/>
      <c r="AC36" s="26"/>
      <c r="AD36" s="28" t="n">
        <f aca="false">SUM(AD4:AD34)</f>
        <v>0</v>
      </c>
      <c r="AE36" s="29"/>
      <c r="AG36" s="30"/>
      <c r="AH36" s="30"/>
      <c r="AI36" s="30"/>
      <c r="AJ36" s="14"/>
      <c r="AK36" s="14"/>
      <c r="AL36" s="14"/>
      <c r="AM36" s="31"/>
      <c r="AN36" s="15"/>
    </row>
    <row r="37" customFormat="false" ht="13.8" hidden="false" customHeight="false" outlineLevel="0" collapsed="false">
      <c r="A37" s="5"/>
      <c r="B37" s="5"/>
      <c r="C37" s="5"/>
      <c r="D37" s="5"/>
      <c r="E37" s="5"/>
      <c r="F37" s="32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</row>
    <row r="38" customFormat="false" ht="15" hidden="false" customHeight="false" outlineLevel="0" collapsed="false">
      <c r="A38" s="3" t="s">
        <v>0</v>
      </c>
      <c r="B38" s="4" t="s">
        <v>12</v>
      </c>
      <c r="C38" s="4"/>
      <c r="D38" s="4"/>
      <c r="E38" s="4"/>
      <c r="F38" s="4"/>
      <c r="G38" s="4"/>
      <c r="H38" s="5"/>
      <c r="I38" s="3" t="s">
        <v>0</v>
      </c>
      <c r="J38" s="4" t="s">
        <v>13</v>
      </c>
      <c r="K38" s="4"/>
      <c r="L38" s="4"/>
      <c r="M38" s="4"/>
      <c r="N38" s="4"/>
      <c r="O38" s="4"/>
      <c r="P38" s="5"/>
      <c r="Q38" s="3" t="s">
        <v>0</v>
      </c>
      <c r="R38" s="4" t="s">
        <v>14</v>
      </c>
      <c r="S38" s="4"/>
      <c r="T38" s="4"/>
      <c r="U38" s="4"/>
      <c r="V38" s="4"/>
      <c r="W38" s="4"/>
      <c r="X38" s="5"/>
      <c r="Y38" s="3" t="s">
        <v>0</v>
      </c>
      <c r="Z38" s="4" t="s">
        <v>15</v>
      </c>
      <c r="AA38" s="4"/>
      <c r="AB38" s="4"/>
      <c r="AC38" s="4"/>
      <c r="AD38" s="4"/>
      <c r="AE38" s="4"/>
    </row>
    <row r="39" customFormat="false" ht="24.45" hidden="false" customHeight="false" outlineLevel="0" collapsed="false">
      <c r="A39" s="8" t="n">
        <f aca="false">A2</f>
        <v>2020</v>
      </c>
      <c r="B39" s="4"/>
      <c r="C39" s="4"/>
      <c r="D39" s="4"/>
      <c r="E39" s="4"/>
      <c r="F39" s="4"/>
      <c r="G39" s="4"/>
      <c r="H39" s="5"/>
      <c r="I39" s="8" t="n">
        <f aca="false">A2</f>
        <v>2020</v>
      </c>
      <c r="J39" s="4"/>
      <c r="K39" s="4"/>
      <c r="L39" s="4"/>
      <c r="M39" s="4"/>
      <c r="N39" s="4"/>
      <c r="O39" s="4"/>
      <c r="P39" s="5"/>
      <c r="Q39" s="8" t="n">
        <f aca="false">A2</f>
        <v>2020</v>
      </c>
      <c r="R39" s="4"/>
      <c r="S39" s="4"/>
      <c r="T39" s="4"/>
      <c r="U39" s="4"/>
      <c r="V39" s="4"/>
      <c r="W39" s="4"/>
      <c r="X39" s="5"/>
      <c r="Y39" s="8" t="n">
        <f aca="false">A2</f>
        <v>2020</v>
      </c>
      <c r="Z39" s="4"/>
      <c r="AA39" s="4"/>
      <c r="AB39" s="4"/>
      <c r="AC39" s="4"/>
      <c r="AD39" s="4"/>
      <c r="AE39" s="4"/>
    </row>
    <row r="40" customFormat="false" ht="15" hidden="false" customHeight="false" outlineLevel="0" collapsed="false">
      <c r="A40" s="10"/>
      <c r="B40" s="11" t="s">
        <v>5</v>
      </c>
      <c r="C40" s="11" t="s">
        <v>6</v>
      </c>
      <c r="D40" s="11" t="s">
        <v>5</v>
      </c>
      <c r="E40" s="11" t="s">
        <v>6</v>
      </c>
      <c r="F40" s="11" t="s">
        <v>7</v>
      </c>
      <c r="G40" s="12" t="s">
        <v>10</v>
      </c>
      <c r="H40" s="5"/>
      <c r="I40" s="10"/>
      <c r="J40" s="11" t="s">
        <v>5</v>
      </c>
      <c r="K40" s="11" t="s">
        <v>6</v>
      </c>
      <c r="L40" s="11" t="s">
        <v>5</v>
      </c>
      <c r="M40" s="11" t="s">
        <v>6</v>
      </c>
      <c r="N40" s="11" t="s">
        <v>7</v>
      </c>
      <c r="O40" s="12" t="s">
        <v>10</v>
      </c>
      <c r="P40" s="5"/>
      <c r="Q40" s="10"/>
      <c r="R40" s="11" t="s">
        <v>5</v>
      </c>
      <c r="S40" s="11" t="s">
        <v>6</v>
      </c>
      <c r="T40" s="11" t="s">
        <v>5</v>
      </c>
      <c r="U40" s="11" t="s">
        <v>6</v>
      </c>
      <c r="V40" s="11" t="s">
        <v>7</v>
      </c>
      <c r="W40" s="12" t="s">
        <v>10</v>
      </c>
      <c r="X40" s="5"/>
      <c r="Y40" s="10"/>
      <c r="Z40" s="11" t="s">
        <v>5</v>
      </c>
      <c r="AA40" s="11" t="s">
        <v>6</v>
      </c>
      <c r="AB40" s="11" t="s">
        <v>5</v>
      </c>
      <c r="AC40" s="11" t="s">
        <v>6</v>
      </c>
      <c r="AD40" s="11" t="s">
        <v>7</v>
      </c>
      <c r="AE40" s="12" t="s">
        <v>10</v>
      </c>
    </row>
    <row r="41" customFormat="false" ht="15" hidden="false" customHeight="false" outlineLevel="0" collapsed="false">
      <c r="A41" s="16" t="n">
        <f aca="false">DATE($A$2,5,1)</f>
        <v>43952</v>
      </c>
      <c r="B41" s="17"/>
      <c r="C41" s="17" t="n">
        <f aca="false">IF(B41="",0,1/2)</f>
        <v>0</v>
      </c>
      <c r="D41" s="17" t="n">
        <f aca="false">IF(B41="",0,13/24)</f>
        <v>0</v>
      </c>
      <c r="E41" s="17"/>
      <c r="F41" s="18" t="n">
        <f aca="false">C41-B41+E41-D41</f>
        <v>0</v>
      </c>
      <c r="G41" s="19" t="n">
        <f aca="false">F41*24</f>
        <v>0</v>
      </c>
      <c r="H41" s="5"/>
      <c r="I41" s="16" t="n">
        <f aca="false">DATE($A$2,6,1)</f>
        <v>43983</v>
      </c>
      <c r="J41" s="17"/>
      <c r="K41" s="17" t="n">
        <f aca="false">IF(J41="",0,1/2)</f>
        <v>0</v>
      </c>
      <c r="L41" s="17" t="n">
        <f aca="false">IF(J41="",0,13/24)</f>
        <v>0</v>
      </c>
      <c r="M41" s="17"/>
      <c r="N41" s="18" t="n">
        <f aca="false">K41-J41+M41-L41</f>
        <v>0</v>
      </c>
      <c r="O41" s="19" t="n">
        <f aca="false">N41*24</f>
        <v>0</v>
      </c>
      <c r="P41" s="5"/>
      <c r="Q41" s="16" t="n">
        <f aca="false">DATE($A$2,7,1)</f>
        <v>44013</v>
      </c>
      <c r="R41" s="17"/>
      <c r="S41" s="17" t="n">
        <f aca="false">IF(R41="",0,1/2)</f>
        <v>0</v>
      </c>
      <c r="T41" s="17" t="n">
        <f aca="false">IF(R41="",0,13/24)</f>
        <v>0</v>
      </c>
      <c r="U41" s="17"/>
      <c r="V41" s="18" t="n">
        <f aca="false">S41-R41+U41-T41</f>
        <v>0</v>
      </c>
      <c r="W41" s="19" t="n">
        <f aca="false">V41*24</f>
        <v>0</v>
      </c>
      <c r="X41" s="5"/>
      <c r="Y41" s="16" t="n">
        <f aca="false">DATE($A$2,8,1)</f>
        <v>44044</v>
      </c>
      <c r="Z41" s="17"/>
      <c r="AA41" s="17" t="n">
        <f aca="false">IF(Z41="",0,1/2)</f>
        <v>0</v>
      </c>
      <c r="AB41" s="17" t="n">
        <f aca="false">IF(Z41="",0,13/24)</f>
        <v>0</v>
      </c>
      <c r="AC41" s="17"/>
      <c r="AD41" s="18" t="n">
        <f aca="false">AA41-Z41+AC41-AB41</f>
        <v>0</v>
      </c>
      <c r="AE41" s="19" t="n">
        <f aca="false">AD41*24</f>
        <v>0</v>
      </c>
    </row>
    <row r="42" customFormat="false" ht="15" hidden="false" customHeight="false" outlineLevel="0" collapsed="false">
      <c r="A42" s="16" t="n">
        <f aca="false">IF(EOMONTH(A41,0)&gt;A41,A41+1,"")</f>
        <v>43953</v>
      </c>
      <c r="B42" s="17"/>
      <c r="C42" s="17" t="n">
        <f aca="false">IF(B42="",0,1/2)</f>
        <v>0</v>
      </c>
      <c r="D42" s="17" t="n">
        <f aca="false">IF(B42="",0,13/24)</f>
        <v>0</v>
      </c>
      <c r="E42" s="17"/>
      <c r="F42" s="18" t="n">
        <f aca="false">C42-B42+E42-D42</f>
        <v>0</v>
      </c>
      <c r="G42" s="19" t="n">
        <f aca="false">F42*24</f>
        <v>0</v>
      </c>
      <c r="H42" s="5"/>
      <c r="I42" s="16" t="n">
        <f aca="false">IF(EOMONTH(I$41,0)&gt;I41,I41+1,"")</f>
        <v>43984</v>
      </c>
      <c r="J42" s="17"/>
      <c r="K42" s="17" t="n">
        <f aca="false">IF(J42="",0,1/2)</f>
        <v>0</v>
      </c>
      <c r="L42" s="17" t="n">
        <f aca="false">IF(J42="",0,13/24)</f>
        <v>0</v>
      </c>
      <c r="M42" s="17"/>
      <c r="N42" s="18" t="n">
        <f aca="false">K42-J42+M42-L42</f>
        <v>0</v>
      </c>
      <c r="O42" s="19" t="n">
        <f aca="false">N42*24</f>
        <v>0</v>
      </c>
      <c r="P42" s="5"/>
      <c r="Q42" s="16" t="n">
        <f aca="false">IF(EOMONTH(Q$41,0)&gt;Q41,Q41+1,"")</f>
        <v>44014</v>
      </c>
      <c r="R42" s="17"/>
      <c r="S42" s="17" t="n">
        <f aca="false">IF(R42="",0,1/2)</f>
        <v>0</v>
      </c>
      <c r="T42" s="17" t="n">
        <f aca="false">IF(R42="",0,13/24)</f>
        <v>0</v>
      </c>
      <c r="U42" s="17"/>
      <c r="V42" s="18" t="n">
        <f aca="false">S42-R42+U42-T42</f>
        <v>0</v>
      </c>
      <c r="W42" s="19" t="n">
        <f aca="false">V42*24</f>
        <v>0</v>
      </c>
      <c r="X42" s="5"/>
      <c r="Y42" s="16" t="n">
        <f aca="false">IF(EOMONTH(Y$41,0)&gt;Y41,Y41+1,"")</f>
        <v>44045</v>
      </c>
      <c r="Z42" s="17"/>
      <c r="AA42" s="17" t="n">
        <f aca="false">IF(Z42="",0,1/2)</f>
        <v>0</v>
      </c>
      <c r="AB42" s="17" t="n">
        <f aca="false">IF(Z42="",0,13/24)</f>
        <v>0</v>
      </c>
      <c r="AC42" s="17"/>
      <c r="AD42" s="18" t="n">
        <f aca="false">AA42-Z42+AC42-AB42</f>
        <v>0</v>
      </c>
      <c r="AE42" s="19" t="n">
        <f aca="false">AD42*24</f>
        <v>0</v>
      </c>
    </row>
    <row r="43" customFormat="false" ht="15" hidden="false" customHeight="false" outlineLevel="0" collapsed="false">
      <c r="A43" s="16" t="n">
        <f aca="false">IF(EOMONTH(A42,0)&gt;A42,A42+1,"")</f>
        <v>43954</v>
      </c>
      <c r="B43" s="17"/>
      <c r="C43" s="17" t="n">
        <f aca="false">IF(B43="",0,1/2)</f>
        <v>0</v>
      </c>
      <c r="D43" s="17" t="n">
        <f aca="false">IF(B43="",0,13/24)</f>
        <v>0</v>
      </c>
      <c r="E43" s="17"/>
      <c r="F43" s="18" t="n">
        <f aca="false">C43-B43+E43-D43</f>
        <v>0</v>
      </c>
      <c r="G43" s="19" t="n">
        <f aca="false">F43*24</f>
        <v>0</v>
      </c>
      <c r="H43" s="5"/>
      <c r="I43" s="16" t="n">
        <f aca="false">IF(EOMONTH(I$41,0)&gt;I42,I42+1,"")</f>
        <v>43985</v>
      </c>
      <c r="J43" s="17"/>
      <c r="K43" s="17" t="n">
        <f aca="false">IF(J43="",0,1/2)</f>
        <v>0</v>
      </c>
      <c r="L43" s="17" t="n">
        <f aca="false">IF(J43="",0,13/24)</f>
        <v>0</v>
      </c>
      <c r="M43" s="17"/>
      <c r="N43" s="18" t="n">
        <f aca="false">K43-J43+M43-L43</f>
        <v>0</v>
      </c>
      <c r="O43" s="19" t="n">
        <f aca="false">N43*24</f>
        <v>0</v>
      </c>
      <c r="P43" s="5"/>
      <c r="Q43" s="16" t="n">
        <f aca="false">IF(EOMONTH(Q$41,0)&gt;Q42,Q42+1,"")</f>
        <v>44015</v>
      </c>
      <c r="R43" s="17"/>
      <c r="S43" s="17" t="n">
        <f aca="false">IF(R43="",0,1/2)</f>
        <v>0</v>
      </c>
      <c r="T43" s="17" t="n">
        <f aca="false">IF(R43="",0,13/24)</f>
        <v>0</v>
      </c>
      <c r="U43" s="17"/>
      <c r="V43" s="18" t="n">
        <f aca="false">S43-R43+U43-T43</f>
        <v>0</v>
      </c>
      <c r="W43" s="19" t="n">
        <f aca="false">V43*24</f>
        <v>0</v>
      </c>
      <c r="X43" s="5"/>
      <c r="Y43" s="16" t="n">
        <f aca="false">IF(EOMONTH(Y$41,0)&gt;Y42,Y42+1,"")</f>
        <v>44046</v>
      </c>
      <c r="Z43" s="17"/>
      <c r="AA43" s="17" t="n">
        <f aca="false">IF(Z43="",0,1/2)</f>
        <v>0</v>
      </c>
      <c r="AB43" s="17" t="n">
        <f aca="false">IF(Z43="",0,13/24)</f>
        <v>0</v>
      </c>
      <c r="AC43" s="17"/>
      <c r="AD43" s="18" t="n">
        <f aca="false">AA43-Z43+AC43-AB43</f>
        <v>0</v>
      </c>
      <c r="AE43" s="19" t="n">
        <f aca="false">AD43*24</f>
        <v>0</v>
      </c>
    </row>
    <row r="44" customFormat="false" ht="15" hidden="false" customHeight="false" outlineLevel="0" collapsed="false">
      <c r="A44" s="16" t="n">
        <f aca="false">IF(EOMONTH(A43,0)&gt;A43,A43+1,"")</f>
        <v>43955</v>
      </c>
      <c r="B44" s="17"/>
      <c r="C44" s="17" t="n">
        <f aca="false">IF(B44="",0,1/2)</f>
        <v>0</v>
      </c>
      <c r="D44" s="17" t="n">
        <f aca="false">IF(B44="",0,13/24)</f>
        <v>0</v>
      </c>
      <c r="E44" s="17"/>
      <c r="F44" s="18" t="n">
        <f aca="false">C44-B44+E44-D44</f>
        <v>0</v>
      </c>
      <c r="G44" s="19" t="n">
        <f aca="false">F44*24</f>
        <v>0</v>
      </c>
      <c r="H44" s="5"/>
      <c r="I44" s="16" t="n">
        <f aca="false">IF(EOMONTH(I$41,0)&gt;I43,I43+1,"")</f>
        <v>43986</v>
      </c>
      <c r="J44" s="17"/>
      <c r="K44" s="17" t="n">
        <f aca="false">IF(J44="",0,1/2)</f>
        <v>0</v>
      </c>
      <c r="L44" s="17" t="n">
        <f aca="false">IF(J44="",0,13/24)</f>
        <v>0</v>
      </c>
      <c r="M44" s="17"/>
      <c r="N44" s="18" t="n">
        <f aca="false">K44-J44+M44-L44</f>
        <v>0</v>
      </c>
      <c r="O44" s="19" t="n">
        <f aca="false">N44*24</f>
        <v>0</v>
      </c>
      <c r="P44" s="5"/>
      <c r="Q44" s="16" t="n">
        <f aca="false">IF(EOMONTH(Q$41,0)&gt;Q43,Q43+1,"")</f>
        <v>44016</v>
      </c>
      <c r="R44" s="17"/>
      <c r="S44" s="17" t="n">
        <f aca="false">IF(R44="",0,1/2)</f>
        <v>0</v>
      </c>
      <c r="T44" s="17" t="n">
        <f aca="false">IF(R44="",0,13/24)</f>
        <v>0</v>
      </c>
      <c r="U44" s="17"/>
      <c r="V44" s="18" t="n">
        <f aca="false">S44-R44+U44-T44</f>
        <v>0</v>
      </c>
      <c r="W44" s="19" t="n">
        <f aca="false">V44*24</f>
        <v>0</v>
      </c>
      <c r="X44" s="5"/>
      <c r="Y44" s="16" t="n">
        <f aca="false">IF(EOMONTH(Y$41,0)&gt;Y43,Y43+1,"")</f>
        <v>44047</v>
      </c>
      <c r="Z44" s="17"/>
      <c r="AA44" s="17" t="n">
        <f aca="false">IF(Z44="",0,1/2)</f>
        <v>0</v>
      </c>
      <c r="AB44" s="17" t="n">
        <f aca="false">IF(Z44="",0,13/24)</f>
        <v>0</v>
      </c>
      <c r="AC44" s="17"/>
      <c r="AD44" s="18" t="n">
        <f aca="false">AA44-Z44+AC44-AB44</f>
        <v>0</v>
      </c>
      <c r="AE44" s="19" t="n">
        <f aca="false">AD44*24</f>
        <v>0</v>
      </c>
    </row>
    <row r="45" customFormat="false" ht="15" hidden="false" customHeight="false" outlineLevel="0" collapsed="false">
      <c r="A45" s="16" t="n">
        <f aca="false">IF(EOMONTH(A44,0)&gt;A44,A44+1,"")</f>
        <v>43956</v>
      </c>
      <c r="B45" s="17"/>
      <c r="C45" s="17" t="n">
        <f aca="false">IF(B45="",0,1/2)</f>
        <v>0</v>
      </c>
      <c r="D45" s="17" t="n">
        <f aca="false">IF(B45="",0,13/24)</f>
        <v>0</v>
      </c>
      <c r="E45" s="17"/>
      <c r="F45" s="18" t="n">
        <f aca="false">C45-B45+E45-D45</f>
        <v>0</v>
      </c>
      <c r="G45" s="19" t="n">
        <f aca="false">F45*24</f>
        <v>0</v>
      </c>
      <c r="H45" s="5"/>
      <c r="I45" s="16" t="n">
        <f aca="false">IF(EOMONTH(I$41,0)&gt;I44,I44+1,"")</f>
        <v>43987</v>
      </c>
      <c r="J45" s="17"/>
      <c r="K45" s="17" t="n">
        <f aca="false">IF(J45="",0,1/2)</f>
        <v>0</v>
      </c>
      <c r="L45" s="17" t="n">
        <f aca="false">IF(J45="",0,13/24)</f>
        <v>0</v>
      </c>
      <c r="M45" s="17"/>
      <c r="N45" s="18" t="n">
        <f aca="false">K45-J45+M45-L45</f>
        <v>0</v>
      </c>
      <c r="O45" s="19" t="n">
        <f aca="false">N45*24</f>
        <v>0</v>
      </c>
      <c r="P45" s="5"/>
      <c r="Q45" s="16" t="n">
        <f aca="false">IF(EOMONTH(Q$41,0)&gt;Q44,Q44+1,"")</f>
        <v>44017</v>
      </c>
      <c r="R45" s="17"/>
      <c r="S45" s="17" t="n">
        <f aca="false">IF(R45="",0,1/2)</f>
        <v>0</v>
      </c>
      <c r="T45" s="17" t="n">
        <f aca="false">IF(R45="",0,13/24)</f>
        <v>0</v>
      </c>
      <c r="U45" s="17"/>
      <c r="V45" s="18" t="n">
        <f aca="false">S45-R45+U45-T45</f>
        <v>0</v>
      </c>
      <c r="W45" s="19" t="n">
        <f aca="false">V45*24</f>
        <v>0</v>
      </c>
      <c r="X45" s="5"/>
      <c r="Y45" s="16" t="n">
        <f aca="false">IF(EOMONTH(Y$41,0)&gt;Y44,Y44+1,"")</f>
        <v>44048</v>
      </c>
      <c r="Z45" s="17"/>
      <c r="AA45" s="17" t="n">
        <f aca="false">IF(Z45="",0,1/2)</f>
        <v>0</v>
      </c>
      <c r="AB45" s="17" t="n">
        <f aca="false">IF(Z45="",0,13/24)</f>
        <v>0</v>
      </c>
      <c r="AC45" s="17"/>
      <c r="AD45" s="18" t="n">
        <f aca="false">AA45-Z45+AC45-AB45</f>
        <v>0</v>
      </c>
      <c r="AE45" s="19" t="n">
        <f aca="false">AD45*24</f>
        <v>0</v>
      </c>
    </row>
    <row r="46" customFormat="false" ht="15" hidden="false" customHeight="false" outlineLevel="0" collapsed="false">
      <c r="A46" s="16" t="n">
        <f aca="false">IF(EOMONTH(A45,0)&gt;A45,A45+1,"")</f>
        <v>43957</v>
      </c>
      <c r="B46" s="17"/>
      <c r="C46" s="17" t="n">
        <f aca="false">IF(B46="",0,1/2)</f>
        <v>0</v>
      </c>
      <c r="D46" s="17" t="n">
        <f aca="false">IF(B46="",0,13/24)</f>
        <v>0</v>
      </c>
      <c r="E46" s="17"/>
      <c r="F46" s="18" t="n">
        <f aca="false">C46-B46+E46-D46</f>
        <v>0</v>
      </c>
      <c r="G46" s="19" t="n">
        <f aca="false">F46*24</f>
        <v>0</v>
      </c>
      <c r="H46" s="5"/>
      <c r="I46" s="16" t="n">
        <f aca="false">IF(EOMONTH(I$41,0)&gt;I45,I45+1,"")</f>
        <v>43988</v>
      </c>
      <c r="J46" s="17"/>
      <c r="K46" s="17" t="n">
        <f aca="false">IF(J46="",0,1/2)</f>
        <v>0</v>
      </c>
      <c r="L46" s="17" t="n">
        <f aca="false">IF(J46="",0,13/24)</f>
        <v>0</v>
      </c>
      <c r="M46" s="17"/>
      <c r="N46" s="18" t="n">
        <f aca="false">K46-J46+M46-L46</f>
        <v>0</v>
      </c>
      <c r="O46" s="19" t="n">
        <f aca="false">N46*24</f>
        <v>0</v>
      </c>
      <c r="P46" s="5"/>
      <c r="Q46" s="16" t="n">
        <f aca="false">IF(EOMONTH(Q$41,0)&gt;Q45,Q45+1,"")</f>
        <v>44018</v>
      </c>
      <c r="R46" s="17"/>
      <c r="S46" s="17" t="n">
        <f aca="false">IF(R46="",0,1/2)</f>
        <v>0</v>
      </c>
      <c r="T46" s="17" t="n">
        <f aca="false">IF(R46="",0,13/24)</f>
        <v>0</v>
      </c>
      <c r="U46" s="17"/>
      <c r="V46" s="18" t="n">
        <f aca="false">S46-R46+U46-T46</f>
        <v>0</v>
      </c>
      <c r="W46" s="19" t="n">
        <f aca="false">V46*24</f>
        <v>0</v>
      </c>
      <c r="X46" s="5"/>
      <c r="Y46" s="16" t="n">
        <f aca="false">IF(EOMONTH(Y$41,0)&gt;Y45,Y45+1,"")</f>
        <v>44049</v>
      </c>
      <c r="Z46" s="17"/>
      <c r="AA46" s="17" t="n">
        <f aca="false">IF(Z46="",0,1/2)</f>
        <v>0</v>
      </c>
      <c r="AB46" s="17" t="n">
        <f aca="false">IF(Z46="",0,13/24)</f>
        <v>0</v>
      </c>
      <c r="AC46" s="17"/>
      <c r="AD46" s="18" t="n">
        <f aca="false">AA46-Z46+AC46-AB46</f>
        <v>0</v>
      </c>
      <c r="AE46" s="19" t="n">
        <f aca="false">AD46*24</f>
        <v>0</v>
      </c>
    </row>
    <row r="47" customFormat="false" ht="15" hidden="false" customHeight="false" outlineLevel="0" collapsed="false">
      <c r="A47" s="16" t="n">
        <f aca="false">IF(EOMONTH(A46,0)&gt;A46,A46+1,"")</f>
        <v>43958</v>
      </c>
      <c r="B47" s="17"/>
      <c r="C47" s="17" t="n">
        <f aca="false">IF(B47="",0,1/2)</f>
        <v>0</v>
      </c>
      <c r="D47" s="17" t="n">
        <f aca="false">IF(B47="",0,13/24)</f>
        <v>0</v>
      </c>
      <c r="E47" s="17"/>
      <c r="F47" s="18" t="n">
        <f aca="false">C47-B47+E47-D47</f>
        <v>0</v>
      </c>
      <c r="G47" s="19" t="n">
        <f aca="false">F47*24</f>
        <v>0</v>
      </c>
      <c r="H47" s="5"/>
      <c r="I47" s="16" t="n">
        <f aca="false">IF(EOMONTH(I$41,0)&gt;I46,I46+1,"")</f>
        <v>43989</v>
      </c>
      <c r="J47" s="17"/>
      <c r="K47" s="17" t="n">
        <f aca="false">IF(J47="",0,1/2)</f>
        <v>0</v>
      </c>
      <c r="L47" s="17" t="n">
        <f aca="false">IF(J47="",0,13/24)</f>
        <v>0</v>
      </c>
      <c r="M47" s="17"/>
      <c r="N47" s="18" t="n">
        <f aca="false">K47-J47+M47-L47</f>
        <v>0</v>
      </c>
      <c r="O47" s="19" t="n">
        <f aca="false">N47*24</f>
        <v>0</v>
      </c>
      <c r="P47" s="5"/>
      <c r="Q47" s="16" t="n">
        <f aca="false">IF(EOMONTH(Q$41,0)&gt;Q46,Q46+1,"")</f>
        <v>44019</v>
      </c>
      <c r="R47" s="17"/>
      <c r="S47" s="17" t="n">
        <f aca="false">IF(R47="",0,1/2)</f>
        <v>0</v>
      </c>
      <c r="T47" s="17" t="n">
        <f aca="false">IF(R47="",0,13/24)</f>
        <v>0</v>
      </c>
      <c r="U47" s="17"/>
      <c r="V47" s="18" t="n">
        <f aca="false">S47-R47+U47-T47</f>
        <v>0</v>
      </c>
      <c r="W47" s="19" t="n">
        <f aca="false">V47*24</f>
        <v>0</v>
      </c>
      <c r="X47" s="5"/>
      <c r="Y47" s="16" t="n">
        <f aca="false">IF(EOMONTH(Y$41,0)&gt;Y46,Y46+1,"")</f>
        <v>44050</v>
      </c>
      <c r="Z47" s="17"/>
      <c r="AA47" s="17" t="n">
        <f aca="false">IF(Z47="",0,1/2)</f>
        <v>0</v>
      </c>
      <c r="AB47" s="17" t="n">
        <f aca="false">IF(Z47="",0,13/24)</f>
        <v>0</v>
      </c>
      <c r="AC47" s="17"/>
      <c r="AD47" s="18" t="n">
        <f aca="false">AA47-Z47+AC47-AB47</f>
        <v>0</v>
      </c>
      <c r="AE47" s="19" t="n">
        <f aca="false">AD47*24</f>
        <v>0</v>
      </c>
    </row>
    <row r="48" customFormat="false" ht="15" hidden="false" customHeight="false" outlineLevel="0" collapsed="false">
      <c r="A48" s="16" t="n">
        <f aca="false">IF(EOMONTH(A47,0)&gt;A47,A47+1,"")</f>
        <v>43959</v>
      </c>
      <c r="B48" s="17"/>
      <c r="C48" s="17" t="n">
        <f aca="false">IF(B48="",0,1/2)</f>
        <v>0</v>
      </c>
      <c r="D48" s="17" t="n">
        <f aca="false">IF(B48="",0,13/24)</f>
        <v>0</v>
      </c>
      <c r="E48" s="17"/>
      <c r="F48" s="18" t="n">
        <f aca="false">C48-B48+E48-D48</f>
        <v>0</v>
      </c>
      <c r="G48" s="19" t="n">
        <f aca="false">F48*24</f>
        <v>0</v>
      </c>
      <c r="H48" s="5"/>
      <c r="I48" s="16" t="n">
        <f aca="false">IF(EOMONTH(I$41,0)&gt;I47,I47+1,"")</f>
        <v>43990</v>
      </c>
      <c r="J48" s="17"/>
      <c r="K48" s="17" t="n">
        <f aca="false">IF(J48="",0,1/2)</f>
        <v>0</v>
      </c>
      <c r="L48" s="17" t="n">
        <f aca="false">IF(J48="",0,13/24)</f>
        <v>0</v>
      </c>
      <c r="M48" s="17"/>
      <c r="N48" s="18" t="n">
        <f aca="false">K48-J48+M48-L48</f>
        <v>0</v>
      </c>
      <c r="O48" s="19" t="n">
        <f aca="false">N48*24</f>
        <v>0</v>
      </c>
      <c r="P48" s="5"/>
      <c r="Q48" s="16" t="n">
        <f aca="false">IF(EOMONTH(Q$41,0)&gt;Q47,Q47+1,"")</f>
        <v>44020</v>
      </c>
      <c r="R48" s="17"/>
      <c r="S48" s="17" t="n">
        <f aca="false">IF(R48="",0,1/2)</f>
        <v>0</v>
      </c>
      <c r="T48" s="17" t="n">
        <f aca="false">IF(R48="",0,13/24)</f>
        <v>0</v>
      </c>
      <c r="U48" s="17"/>
      <c r="V48" s="18" t="n">
        <f aca="false">S48-R48+U48-T48</f>
        <v>0</v>
      </c>
      <c r="W48" s="19" t="n">
        <f aca="false">V48*24</f>
        <v>0</v>
      </c>
      <c r="X48" s="5"/>
      <c r="Y48" s="16" t="n">
        <f aca="false">IF(EOMONTH(Y$41,0)&gt;Y47,Y47+1,"")</f>
        <v>44051</v>
      </c>
      <c r="Z48" s="17"/>
      <c r="AA48" s="17" t="n">
        <f aca="false">IF(Z48="",0,1/2)</f>
        <v>0</v>
      </c>
      <c r="AB48" s="17" t="n">
        <f aca="false">IF(Z48="",0,13/24)</f>
        <v>0</v>
      </c>
      <c r="AC48" s="17"/>
      <c r="AD48" s="18" t="n">
        <f aca="false">AA48-Z48+AC48-AB48</f>
        <v>0</v>
      </c>
      <c r="AE48" s="19" t="n">
        <f aca="false">AD48*24</f>
        <v>0</v>
      </c>
    </row>
    <row r="49" customFormat="false" ht="15" hidden="false" customHeight="false" outlineLevel="0" collapsed="false">
      <c r="A49" s="16" t="n">
        <f aca="false">IF(EOMONTH(A48,0)&gt;A48,A48+1,"")</f>
        <v>43960</v>
      </c>
      <c r="B49" s="17"/>
      <c r="C49" s="17" t="n">
        <f aca="false">IF(B49="",0,1/2)</f>
        <v>0</v>
      </c>
      <c r="D49" s="17" t="n">
        <f aca="false">IF(B49="",0,13/24)</f>
        <v>0</v>
      </c>
      <c r="E49" s="17"/>
      <c r="F49" s="18" t="n">
        <f aca="false">C49-B49+E49-D49</f>
        <v>0</v>
      </c>
      <c r="G49" s="19" t="n">
        <f aca="false">F49*24</f>
        <v>0</v>
      </c>
      <c r="H49" s="5"/>
      <c r="I49" s="16" t="n">
        <f aca="false">IF(EOMONTH(I$41,0)&gt;I48,I48+1,"")</f>
        <v>43991</v>
      </c>
      <c r="J49" s="17"/>
      <c r="K49" s="17" t="n">
        <f aca="false">IF(J49="",0,1/2)</f>
        <v>0</v>
      </c>
      <c r="L49" s="17" t="n">
        <f aca="false">IF(J49="",0,13/24)</f>
        <v>0</v>
      </c>
      <c r="M49" s="17"/>
      <c r="N49" s="18" t="n">
        <f aca="false">K49-J49+M49-L49</f>
        <v>0</v>
      </c>
      <c r="O49" s="19" t="n">
        <f aca="false">N49*24</f>
        <v>0</v>
      </c>
      <c r="P49" s="5"/>
      <c r="Q49" s="16" t="n">
        <f aca="false">IF(EOMONTH(Q$41,0)&gt;Q48,Q48+1,"")</f>
        <v>44021</v>
      </c>
      <c r="R49" s="17"/>
      <c r="S49" s="17" t="n">
        <f aca="false">IF(R49="",0,1/2)</f>
        <v>0</v>
      </c>
      <c r="T49" s="17" t="n">
        <f aca="false">IF(R49="",0,13/24)</f>
        <v>0</v>
      </c>
      <c r="U49" s="17"/>
      <c r="V49" s="18" t="n">
        <f aca="false">S49-R49+U49-T49</f>
        <v>0</v>
      </c>
      <c r="W49" s="19" t="n">
        <f aca="false">V49*24</f>
        <v>0</v>
      </c>
      <c r="X49" s="5"/>
      <c r="Y49" s="16" t="n">
        <f aca="false">IF(EOMONTH(Y$41,0)&gt;Y48,Y48+1,"")</f>
        <v>44052</v>
      </c>
      <c r="Z49" s="17"/>
      <c r="AA49" s="17" t="n">
        <f aca="false">IF(Z49="",0,1/2)</f>
        <v>0</v>
      </c>
      <c r="AB49" s="17" t="n">
        <f aca="false">IF(Z49="",0,13/24)</f>
        <v>0</v>
      </c>
      <c r="AC49" s="17"/>
      <c r="AD49" s="18" t="n">
        <f aca="false">AA49-Z49+AC49-AB49</f>
        <v>0</v>
      </c>
      <c r="AE49" s="19" t="n">
        <f aca="false">AD49*24</f>
        <v>0</v>
      </c>
    </row>
    <row r="50" customFormat="false" ht="15" hidden="false" customHeight="false" outlineLevel="0" collapsed="false">
      <c r="A50" s="16" t="n">
        <f aca="false">IF(EOMONTH(A49,0)&gt;A49,A49+1,"")</f>
        <v>43961</v>
      </c>
      <c r="B50" s="17"/>
      <c r="C50" s="17" t="n">
        <f aca="false">IF(B50="",0,1/2)</f>
        <v>0</v>
      </c>
      <c r="D50" s="17" t="n">
        <f aca="false">IF(B50="",0,13/24)</f>
        <v>0</v>
      </c>
      <c r="E50" s="17"/>
      <c r="F50" s="18" t="n">
        <f aca="false">C50-B50+E50-D50</f>
        <v>0</v>
      </c>
      <c r="G50" s="19" t="n">
        <f aca="false">F50*24</f>
        <v>0</v>
      </c>
      <c r="H50" s="5"/>
      <c r="I50" s="16" t="n">
        <f aca="false">IF(EOMONTH(I$41,0)&gt;I49,I49+1,"")</f>
        <v>43992</v>
      </c>
      <c r="J50" s="17"/>
      <c r="K50" s="17" t="n">
        <f aca="false">IF(J50="",0,1/2)</f>
        <v>0</v>
      </c>
      <c r="L50" s="17" t="n">
        <f aca="false">IF(J50="",0,13/24)</f>
        <v>0</v>
      </c>
      <c r="M50" s="17"/>
      <c r="N50" s="18" t="n">
        <f aca="false">K50-J50+M50-L50</f>
        <v>0</v>
      </c>
      <c r="O50" s="19" t="n">
        <f aca="false">N50*24</f>
        <v>0</v>
      </c>
      <c r="P50" s="5"/>
      <c r="Q50" s="16" t="n">
        <f aca="false">IF(EOMONTH(Q$41,0)&gt;Q49,Q49+1,"")</f>
        <v>44022</v>
      </c>
      <c r="R50" s="17"/>
      <c r="S50" s="17" t="n">
        <f aca="false">IF(R50="",0,1/2)</f>
        <v>0</v>
      </c>
      <c r="T50" s="17" t="n">
        <f aca="false">IF(R50="",0,13/24)</f>
        <v>0</v>
      </c>
      <c r="U50" s="17"/>
      <c r="V50" s="18" t="n">
        <f aca="false">S50-R50+U50-T50</f>
        <v>0</v>
      </c>
      <c r="W50" s="19" t="n">
        <f aca="false">V50*24</f>
        <v>0</v>
      </c>
      <c r="X50" s="5"/>
      <c r="Y50" s="16" t="n">
        <f aca="false">IF(EOMONTH(Y$41,0)&gt;Y49,Y49+1,"")</f>
        <v>44053</v>
      </c>
      <c r="Z50" s="17"/>
      <c r="AA50" s="17" t="n">
        <f aca="false">IF(Z50="",0,1/2)</f>
        <v>0</v>
      </c>
      <c r="AB50" s="17" t="n">
        <f aca="false">IF(Z50="",0,13/24)</f>
        <v>0</v>
      </c>
      <c r="AC50" s="17"/>
      <c r="AD50" s="18" t="n">
        <f aca="false">AA50-Z50+AC50-AB50</f>
        <v>0</v>
      </c>
      <c r="AE50" s="19" t="n">
        <f aca="false">AD50*24</f>
        <v>0</v>
      </c>
    </row>
    <row r="51" customFormat="false" ht="15" hidden="false" customHeight="false" outlineLevel="0" collapsed="false">
      <c r="A51" s="16" t="n">
        <f aca="false">IF(EOMONTH(A50,0)&gt;A50,A50+1,"")</f>
        <v>43962</v>
      </c>
      <c r="B51" s="17"/>
      <c r="C51" s="17" t="n">
        <f aca="false">IF(B51="",0,1/2)</f>
        <v>0</v>
      </c>
      <c r="D51" s="17" t="n">
        <f aca="false">IF(B51="",0,13/24)</f>
        <v>0</v>
      </c>
      <c r="E51" s="17"/>
      <c r="F51" s="18" t="n">
        <f aca="false">C51-B51+E51-D51</f>
        <v>0</v>
      </c>
      <c r="G51" s="19" t="n">
        <f aca="false">F51*24</f>
        <v>0</v>
      </c>
      <c r="H51" s="5"/>
      <c r="I51" s="16" t="n">
        <f aca="false">IF(EOMONTH(I$41,0)&gt;I50,I50+1,"")</f>
        <v>43993</v>
      </c>
      <c r="J51" s="17"/>
      <c r="K51" s="17" t="n">
        <f aca="false">IF(J51="",0,1/2)</f>
        <v>0</v>
      </c>
      <c r="L51" s="17" t="n">
        <f aca="false">IF(J51="",0,13/24)</f>
        <v>0</v>
      </c>
      <c r="M51" s="17"/>
      <c r="N51" s="18" t="n">
        <f aca="false">K51-J51+M51-L51</f>
        <v>0</v>
      </c>
      <c r="O51" s="19" t="n">
        <f aca="false">N51*24</f>
        <v>0</v>
      </c>
      <c r="P51" s="5"/>
      <c r="Q51" s="16" t="n">
        <f aca="false">IF(EOMONTH(Q$41,0)&gt;Q50,Q50+1,"")</f>
        <v>44023</v>
      </c>
      <c r="R51" s="17"/>
      <c r="S51" s="17" t="n">
        <f aca="false">IF(R51="",0,1/2)</f>
        <v>0</v>
      </c>
      <c r="T51" s="17" t="n">
        <f aca="false">IF(R51="",0,13/24)</f>
        <v>0</v>
      </c>
      <c r="U51" s="17"/>
      <c r="V51" s="18" t="n">
        <f aca="false">S51-R51+U51-T51</f>
        <v>0</v>
      </c>
      <c r="W51" s="19" t="n">
        <f aca="false">V51*24</f>
        <v>0</v>
      </c>
      <c r="X51" s="5"/>
      <c r="Y51" s="16" t="n">
        <f aca="false">IF(EOMONTH(Y$41,0)&gt;Y50,Y50+1,"")</f>
        <v>44054</v>
      </c>
      <c r="Z51" s="17"/>
      <c r="AA51" s="17" t="n">
        <f aca="false">IF(Z51="",0,1/2)</f>
        <v>0</v>
      </c>
      <c r="AB51" s="17" t="n">
        <f aca="false">IF(Z51="",0,13/24)</f>
        <v>0</v>
      </c>
      <c r="AC51" s="17"/>
      <c r="AD51" s="18" t="n">
        <f aca="false">AA51-Z51+AC51-AB51</f>
        <v>0</v>
      </c>
      <c r="AE51" s="19" t="n">
        <f aca="false">AD51*24</f>
        <v>0</v>
      </c>
    </row>
    <row r="52" customFormat="false" ht="15" hidden="false" customHeight="false" outlineLevel="0" collapsed="false">
      <c r="A52" s="16" t="n">
        <f aca="false">IF(EOMONTH(A51,0)&gt;A51,A51+1,"")</f>
        <v>43963</v>
      </c>
      <c r="B52" s="17"/>
      <c r="C52" s="17" t="n">
        <f aca="false">IF(B52="",0,1/2)</f>
        <v>0</v>
      </c>
      <c r="D52" s="17" t="n">
        <f aca="false">IF(B52="",0,13/24)</f>
        <v>0</v>
      </c>
      <c r="E52" s="17"/>
      <c r="F52" s="18" t="n">
        <f aca="false">C52-B52+E52-D52</f>
        <v>0</v>
      </c>
      <c r="G52" s="19" t="n">
        <f aca="false">F52*24</f>
        <v>0</v>
      </c>
      <c r="H52" s="5"/>
      <c r="I52" s="16" t="n">
        <f aca="false">IF(EOMONTH(I$41,0)&gt;I51,I51+1,"")</f>
        <v>43994</v>
      </c>
      <c r="J52" s="17"/>
      <c r="K52" s="17" t="n">
        <f aca="false">IF(J52="",0,1/2)</f>
        <v>0</v>
      </c>
      <c r="L52" s="17" t="n">
        <f aca="false">IF(J52="",0,13/24)</f>
        <v>0</v>
      </c>
      <c r="M52" s="17"/>
      <c r="N52" s="18" t="n">
        <f aca="false">K52-J52+M52-L52</f>
        <v>0</v>
      </c>
      <c r="O52" s="19" t="n">
        <f aca="false">N52*24</f>
        <v>0</v>
      </c>
      <c r="P52" s="5"/>
      <c r="Q52" s="16" t="n">
        <f aca="false">IF(EOMONTH(Q$41,0)&gt;Q51,Q51+1,"")</f>
        <v>44024</v>
      </c>
      <c r="R52" s="17"/>
      <c r="S52" s="17" t="n">
        <f aca="false">IF(R52="",0,1/2)</f>
        <v>0</v>
      </c>
      <c r="T52" s="17" t="n">
        <f aca="false">IF(R52="",0,13/24)</f>
        <v>0</v>
      </c>
      <c r="U52" s="17"/>
      <c r="V52" s="18" t="n">
        <f aca="false">S52-R52+U52-T52</f>
        <v>0</v>
      </c>
      <c r="W52" s="19" t="n">
        <f aca="false">V52*24</f>
        <v>0</v>
      </c>
      <c r="X52" s="5"/>
      <c r="Y52" s="16" t="n">
        <f aca="false">IF(EOMONTH(Y$41,0)&gt;Y51,Y51+1,"")</f>
        <v>44055</v>
      </c>
      <c r="Z52" s="17"/>
      <c r="AA52" s="17" t="n">
        <f aca="false">IF(Z52="",0,1/2)</f>
        <v>0</v>
      </c>
      <c r="AB52" s="17" t="n">
        <f aca="false">IF(Z52="",0,13/24)</f>
        <v>0</v>
      </c>
      <c r="AC52" s="17"/>
      <c r="AD52" s="18" t="n">
        <f aca="false">AA52-Z52+AC52-AB52</f>
        <v>0</v>
      </c>
      <c r="AE52" s="19" t="n">
        <f aca="false">AD52*24</f>
        <v>0</v>
      </c>
    </row>
    <row r="53" customFormat="false" ht="15" hidden="false" customHeight="false" outlineLevel="0" collapsed="false">
      <c r="A53" s="16" t="n">
        <f aca="false">IF(EOMONTH(A52,0)&gt;A52,A52+1,"")</f>
        <v>43964</v>
      </c>
      <c r="B53" s="17"/>
      <c r="C53" s="17" t="n">
        <f aca="false">IF(B53="",0,1/2)</f>
        <v>0</v>
      </c>
      <c r="D53" s="17" t="n">
        <f aca="false">IF(B53="",0,13/24)</f>
        <v>0</v>
      </c>
      <c r="E53" s="17"/>
      <c r="F53" s="18" t="n">
        <f aca="false">C53-B53+E53-D53</f>
        <v>0</v>
      </c>
      <c r="G53" s="19" t="n">
        <f aca="false">F53*24</f>
        <v>0</v>
      </c>
      <c r="H53" s="5"/>
      <c r="I53" s="16" t="n">
        <f aca="false">IF(EOMONTH(I$41,0)&gt;I52,I52+1,"")</f>
        <v>43995</v>
      </c>
      <c r="J53" s="17"/>
      <c r="K53" s="17" t="n">
        <f aca="false">IF(J53="",0,1/2)</f>
        <v>0</v>
      </c>
      <c r="L53" s="17" t="n">
        <f aca="false">IF(J53="",0,13/24)</f>
        <v>0</v>
      </c>
      <c r="M53" s="17"/>
      <c r="N53" s="18" t="n">
        <f aca="false">K53-J53+M53-L53</f>
        <v>0</v>
      </c>
      <c r="O53" s="19" t="n">
        <f aca="false">N53*24</f>
        <v>0</v>
      </c>
      <c r="P53" s="5"/>
      <c r="Q53" s="16" t="n">
        <f aca="false">IF(EOMONTH(Q$41,0)&gt;Q52,Q52+1,"")</f>
        <v>44025</v>
      </c>
      <c r="R53" s="17"/>
      <c r="S53" s="17" t="n">
        <f aca="false">IF(R53="",0,1/2)</f>
        <v>0</v>
      </c>
      <c r="T53" s="17" t="n">
        <f aca="false">IF(R53="",0,13/24)</f>
        <v>0</v>
      </c>
      <c r="U53" s="17"/>
      <c r="V53" s="18" t="n">
        <f aca="false">S53-R53+U53-T53</f>
        <v>0</v>
      </c>
      <c r="W53" s="19" t="n">
        <f aca="false">V53*24</f>
        <v>0</v>
      </c>
      <c r="X53" s="5"/>
      <c r="Y53" s="16" t="n">
        <f aca="false">IF(EOMONTH(Y$41,0)&gt;Y52,Y52+1,"")</f>
        <v>44056</v>
      </c>
      <c r="Z53" s="17"/>
      <c r="AA53" s="17" t="n">
        <f aca="false">IF(Z53="",0,1/2)</f>
        <v>0</v>
      </c>
      <c r="AB53" s="17" t="n">
        <f aca="false">IF(Z53="",0,13/24)</f>
        <v>0</v>
      </c>
      <c r="AC53" s="17"/>
      <c r="AD53" s="18" t="n">
        <f aca="false">AA53-Z53+AC53-AB53</f>
        <v>0</v>
      </c>
      <c r="AE53" s="19" t="n">
        <f aca="false">AD53*24</f>
        <v>0</v>
      </c>
    </row>
    <row r="54" customFormat="false" ht="15" hidden="false" customHeight="false" outlineLevel="0" collapsed="false">
      <c r="A54" s="16" t="n">
        <f aca="false">IF(EOMONTH(A53,0)&gt;A53,A53+1,"")</f>
        <v>43965</v>
      </c>
      <c r="B54" s="17"/>
      <c r="C54" s="17" t="n">
        <f aca="false">IF(B54="",0,1/2)</f>
        <v>0</v>
      </c>
      <c r="D54" s="17" t="n">
        <f aca="false">IF(B54="",0,13/24)</f>
        <v>0</v>
      </c>
      <c r="E54" s="17"/>
      <c r="F54" s="18" t="n">
        <f aca="false">C54-B54+E54-D54</f>
        <v>0</v>
      </c>
      <c r="G54" s="19" t="n">
        <f aca="false">F54*24</f>
        <v>0</v>
      </c>
      <c r="H54" s="5"/>
      <c r="I54" s="16" t="n">
        <f aca="false">IF(EOMONTH(I$41,0)&gt;I53,I53+1,"")</f>
        <v>43996</v>
      </c>
      <c r="J54" s="17"/>
      <c r="K54" s="17" t="n">
        <f aca="false">IF(J54="",0,1/2)</f>
        <v>0</v>
      </c>
      <c r="L54" s="17" t="n">
        <f aca="false">IF(J54="",0,13/24)</f>
        <v>0</v>
      </c>
      <c r="M54" s="17"/>
      <c r="N54" s="18" t="n">
        <f aca="false">K54-J54+M54-L54</f>
        <v>0</v>
      </c>
      <c r="O54" s="19" t="n">
        <f aca="false">N54*24</f>
        <v>0</v>
      </c>
      <c r="P54" s="5"/>
      <c r="Q54" s="16" t="n">
        <f aca="false">IF(EOMONTH(Q$41,0)&gt;Q53,Q53+1,"")</f>
        <v>44026</v>
      </c>
      <c r="R54" s="17"/>
      <c r="S54" s="17" t="n">
        <f aca="false">IF(R54="",0,1/2)</f>
        <v>0</v>
      </c>
      <c r="T54" s="17" t="n">
        <f aca="false">IF(R54="",0,13/24)</f>
        <v>0</v>
      </c>
      <c r="U54" s="17"/>
      <c r="V54" s="18" t="n">
        <f aca="false">S54-R54+U54-T54</f>
        <v>0</v>
      </c>
      <c r="W54" s="19" t="n">
        <f aca="false">V54*24</f>
        <v>0</v>
      </c>
      <c r="X54" s="5"/>
      <c r="Y54" s="16" t="n">
        <f aca="false">IF(EOMONTH(Y$41,0)&gt;Y53,Y53+1,"")</f>
        <v>44057</v>
      </c>
      <c r="Z54" s="17"/>
      <c r="AA54" s="17" t="n">
        <f aca="false">IF(Z54="",0,1/2)</f>
        <v>0</v>
      </c>
      <c r="AB54" s="17" t="n">
        <f aca="false">IF(Z54="",0,13/24)</f>
        <v>0</v>
      </c>
      <c r="AC54" s="17"/>
      <c r="AD54" s="18" t="n">
        <f aca="false">AA54-Z54+AC54-AB54</f>
        <v>0</v>
      </c>
      <c r="AE54" s="19" t="n">
        <f aca="false">AD54*24</f>
        <v>0</v>
      </c>
    </row>
    <row r="55" customFormat="false" ht="15" hidden="false" customHeight="false" outlineLevel="0" collapsed="false">
      <c r="A55" s="16" t="n">
        <f aca="false">IF(EOMONTH(A54,0)&gt;A54,A54+1,"")</f>
        <v>43966</v>
      </c>
      <c r="B55" s="17"/>
      <c r="C55" s="17" t="n">
        <f aca="false">IF(B55="",0,1/2)</f>
        <v>0</v>
      </c>
      <c r="D55" s="17" t="n">
        <f aca="false">IF(B55="",0,13/24)</f>
        <v>0</v>
      </c>
      <c r="E55" s="17"/>
      <c r="F55" s="18" t="n">
        <f aca="false">C55-B55+E55-D55</f>
        <v>0</v>
      </c>
      <c r="G55" s="19" t="n">
        <f aca="false">F55*24</f>
        <v>0</v>
      </c>
      <c r="H55" s="5"/>
      <c r="I55" s="16" t="n">
        <f aca="false">IF(EOMONTH(I$41,0)&gt;I54,I54+1,"")</f>
        <v>43997</v>
      </c>
      <c r="J55" s="17"/>
      <c r="K55" s="17" t="n">
        <f aca="false">IF(J55="",0,1/2)</f>
        <v>0</v>
      </c>
      <c r="L55" s="17" t="n">
        <f aca="false">IF(J55="",0,13/24)</f>
        <v>0</v>
      </c>
      <c r="M55" s="17"/>
      <c r="N55" s="18" t="n">
        <f aca="false">K55-J55+M55-L55</f>
        <v>0</v>
      </c>
      <c r="O55" s="19" t="n">
        <f aca="false">N55*24</f>
        <v>0</v>
      </c>
      <c r="P55" s="5"/>
      <c r="Q55" s="16" t="n">
        <f aca="false">IF(EOMONTH(Q$41,0)&gt;Q54,Q54+1,"")</f>
        <v>44027</v>
      </c>
      <c r="R55" s="17"/>
      <c r="S55" s="17" t="n">
        <f aca="false">IF(R55="",0,1/2)</f>
        <v>0</v>
      </c>
      <c r="T55" s="17" t="n">
        <f aca="false">IF(R55="",0,13/24)</f>
        <v>0</v>
      </c>
      <c r="U55" s="17"/>
      <c r="V55" s="18" t="n">
        <f aca="false">S55-R55+U55-T55</f>
        <v>0</v>
      </c>
      <c r="W55" s="19" t="n">
        <f aca="false">V55*24</f>
        <v>0</v>
      </c>
      <c r="X55" s="5"/>
      <c r="Y55" s="16" t="n">
        <f aca="false">IF(EOMONTH(Y$41,0)&gt;Y54,Y54+1,"")</f>
        <v>44058</v>
      </c>
      <c r="Z55" s="17"/>
      <c r="AA55" s="17" t="n">
        <f aca="false">IF(Z55="",0,1/2)</f>
        <v>0</v>
      </c>
      <c r="AB55" s="17" t="n">
        <f aca="false">IF(Z55="",0,13/24)</f>
        <v>0</v>
      </c>
      <c r="AC55" s="17"/>
      <c r="AD55" s="18" t="n">
        <f aca="false">AA55-Z55+AC55-AB55</f>
        <v>0</v>
      </c>
      <c r="AE55" s="19" t="n">
        <f aca="false">AD55*24</f>
        <v>0</v>
      </c>
    </row>
    <row r="56" customFormat="false" ht="15" hidden="false" customHeight="false" outlineLevel="0" collapsed="false">
      <c r="A56" s="16" t="n">
        <f aca="false">IF(EOMONTH(A55,0)&gt;A55,A55+1,"")</f>
        <v>43967</v>
      </c>
      <c r="B56" s="17"/>
      <c r="C56" s="17" t="n">
        <f aca="false">IF(B56="",0,1/2)</f>
        <v>0</v>
      </c>
      <c r="D56" s="17" t="n">
        <f aca="false">IF(B56="",0,13/24)</f>
        <v>0</v>
      </c>
      <c r="E56" s="17"/>
      <c r="F56" s="18" t="n">
        <f aca="false">C56-B56+E56-D56</f>
        <v>0</v>
      </c>
      <c r="G56" s="19" t="n">
        <f aca="false">F56*24</f>
        <v>0</v>
      </c>
      <c r="H56" s="5"/>
      <c r="I56" s="16" t="n">
        <f aca="false">IF(EOMONTH(I$41,0)&gt;I55,I55+1,"")</f>
        <v>43998</v>
      </c>
      <c r="J56" s="17"/>
      <c r="K56" s="17" t="n">
        <f aca="false">IF(J56="",0,1/2)</f>
        <v>0</v>
      </c>
      <c r="L56" s="17" t="n">
        <f aca="false">IF(J56="",0,13/24)</f>
        <v>0</v>
      </c>
      <c r="M56" s="17"/>
      <c r="N56" s="18" t="n">
        <f aca="false">K56-J56+M56-L56</f>
        <v>0</v>
      </c>
      <c r="O56" s="19" t="n">
        <f aca="false">N56*24</f>
        <v>0</v>
      </c>
      <c r="P56" s="5"/>
      <c r="Q56" s="16" t="n">
        <f aca="false">IF(EOMONTH(Q$41,0)&gt;Q55,Q55+1,"")</f>
        <v>44028</v>
      </c>
      <c r="R56" s="17"/>
      <c r="S56" s="17" t="n">
        <f aca="false">IF(R56="",0,1/2)</f>
        <v>0</v>
      </c>
      <c r="T56" s="17" t="n">
        <f aca="false">IF(R56="",0,13/24)</f>
        <v>0</v>
      </c>
      <c r="U56" s="17"/>
      <c r="V56" s="18" t="n">
        <f aca="false">S56-R56+U56-T56</f>
        <v>0</v>
      </c>
      <c r="W56" s="19" t="n">
        <f aca="false">V56*24</f>
        <v>0</v>
      </c>
      <c r="X56" s="5"/>
      <c r="Y56" s="16" t="n">
        <f aca="false">IF(EOMONTH(Y$41,0)&gt;Y55,Y55+1,"")</f>
        <v>44059</v>
      </c>
      <c r="Z56" s="17"/>
      <c r="AA56" s="17" t="n">
        <f aca="false">IF(Z56="",0,1/2)</f>
        <v>0</v>
      </c>
      <c r="AB56" s="17" t="n">
        <f aca="false">IF(Z56="",0,13/24)</f>
        <v>0</v>
      </c>
      <c r="AC56" s="17"/>
      <c r="AD56" s="18" t="n">
        <f aca="false">AA56-Z56+AC56-AB56</f>
        <v>0</v>
      </c>
      <c r="AE56" s="19" t="n">
        <f aca="false">AD56*24</f>
        <v>0</v>
      </c>
    </row>
    <row r="57" customFormat="false" ht="15" hidden="false" customHeight="false" outlineLevel="0" collapsed="false">
      <c r="A57" s="16" t="n">
        <f aca="false">IF(EOMONTH(A56,0)&gt;A56,A56+1,"")</f>
        <v>43968</v>
      </c>
      <c r="B57" s="17"/>
      <c r="C57" s="17" t="n">
        <f aca="false">IF(B57="",0,1/2)</f>
        <v>0</v>
      </c>
      <c r="D57" s="17" t="n">
        <f aca="false">IF(B57="",0,13/24)</f>
        <v>0</v>
      </c>
      <c r="E57" s="17"/>
      <c r="F57" s="18" t="n">
        <f aca="false">C57-B57+E57-D57</f>
        <v>0</v>
      </c>
      <c r="G57" s="19" t="n">
        <f aca="false">F57*24</f>
        <v>0</v>
      </c>
      <c r="H57" s="5"/>
      <c r="I57" s="16" t="n">
        <f aca="false">IF(EOMONTH(I$41,0)&gt;I56,I56+1,"")</f>
        <v>43999</v>
      </c>
      <c r="J57" s="17"/>
      <c r="K57" s="17" t="n">
        <f aca="false">IF(J57="",0,1/2)</f>
        <v>0</v>
      </c>
      <c r="L57" s="17" t="n">
        <f aca="false">IF(J57="",0,13/24)</f>
        <v>0</v>
      </c>
      <c r="M57" s="17"/>
      <c r="N57" s="18" t="n">
        <f aca="false">K57-J57+M57-L57</f>
        <v>0</v>
      </c>
      <c r="O57" s="19" t="n">
        <f aca="false">N57*24</f>
        <v>0</v>
      </c>
      <c r="P57" s="5"/>
      <c r="Q57" s="16" t="n">
        <f aca="false">IF(EOMONTH(Q$41,0)&gt;Q56,Q56+1,"")</f>
        <v>44029</v>
      </c>
      <c r="R57" s="17"/>
      <c r="S57" s="17" t="n">
        <f aca="false">IF(R57="",0,1/2)</f>
        <v>0</v>
      </c>
      <c r="T57" s="17" t="n">
        <f aca="false">IF(R57="",0,13/24)</f>
        <v>0</v>
      </c>
      <c r="U57" s="17"/>
      <c r="V57" s="18" t="n">
        <f aca="false">S57-R57+U57-T57</f>
        <v>0</v>
      </c>
      <c r="W57" s="19" t="n">
        <f aca="false">V57*24</f>
        <v>0</v>
      </c>
      <c r="X57" s="5"/>
      <c r="Y57" s="16" t="n">
        <f aca="false">IF(EOMONTH(Y$41,0)&gt;Y56,Y56+1,"")</f>
        <v>44060</v>
      </c>
      <c r="Z57" s="17"/>
      <c r="AA57" s="17" t="n">
        <f aca="false">IF(Z57="",0,1/2)</f>
        <v>0</v>
      </c>
      <c r="AB57" s="17" t="n">
        <f aca="false">IF(Z57="",0,13/24)</f>
        <v>0</v>
      </c>
      <c r="AC57" s="17"/>
      <c r="AD57" s="18" t="n">
        <f aca="false">AA57-Z57+AC57-AB57</f>
        <v>0</v>
      </c>
      <c r="AE57" s="19" t="n">
        <f aca="false">AD57*24</f>
        <v>0</v>
      </c>
    </row>
    <row r="58" customFormat="false" ht="15" hidden="false" customHeight="false" outlineLevel="0" collapsed="false">
      <c r="A58" s="16" t="n">
        <f aca="false">IF(EOMONTH(A57,0)&gt;A57,A57+1,"")</f>
        <v>43969</v>
      </c>
      <c r="B58" s="17"/>
      <c r="C58" s="17" t="n">
        <f aca="false">IF(B58="",0,1/2)</f>
        <v>0</v>
      </c>
      <c r="D58" s="17" t="n">
        <f aca="false">IF(B58="",0,13/24)</f>
        <v>0</v>
      </c>
      <c r="E58" s="17"/>
      <c r="F58" s="18" t="n">
        <f aca="false">C58-B58+E58-D58</f>
        <v>0</v>
      </c>
      <c r="G58" s="19" t="n">
        <f aca="false">F58*24</f>
        <v>0</v>
      </c>
      <c r="H58" s="5"/>
      <c r="I58" s="16" t="n">
        <f aca="false">IF(EOMONTH(I$41,0)&gt;I57,I57+1,"")</f>
        <v>44000</v>
      </c>
      <c r="J58" s="17"/>
      <c r="K58" s="17" t="n">
        <f aca="false">IF(J58="",0,1/2)</f>
        <v>0</v>
      </c>
      <c r="L58" s="17" t="n">
        <f aca="false">IF(J58="",0,13/24)</f>
        <v>0</v>
      </c>
      <c r="M58" s="17"/>
      <c r="N58" s="18" t="n">
        <f aca="false">K58-J58+M58-L58</f>
        <v>0</v>
      </c>
      <c r="O58" s="19" t="n">
        <f aca="false">N58*24</f>
        <v>0</v>
      </c>
      <c r="P58" s="5"/>
      <c r="Q58" s="16" t="n">
        <f aca="false">IF(EOMONTH(Q$41,0)&gt;Q57,Q57+1,"")</f>
        <v>44030</v>
      </c>
      <c r="R58" s="17"/>
      <c r="S58" s="17" t="n">
        <f aca="false">IF(R58="",0,1/2)</f>
        <v>0</v>
      </c>
      <c r="T58" s="17" t="n">
        <f aca="false">IF(R58="",0,13/24)</f>
        <v>0</v>
      </c>
      <c r="U58" s="17"/>
      <c r="V58" s="18" t="n">
        <f aca="false">S58-R58+U58-T58</f>
        <v>0</v>
      </c>
      <c r="W58" s="19" t="n">
        <f aca="false">V58*24</f>
        <v>0</v>
      </c>
      <c r="X58" s="5"/>
      <c r="Y58" s="16" t="n">
        <f aca="false">IF(EOMONTH(Y$41,0)&gt;Y57,Y57+1,"")</f>
        <v>44061</v>
      </c>
      <c r="Z58" s="17"/>
      <c r="AA58" s="17" t="n">
        <f aca="false">IF(Z58="",0,1/2)</f>
        <v>0</v>
      </c>
      <c r="AB58" s="17" t="n">
        <f aca="false">IF(Z58="",0,13/24)</f>
        <v>0</v>
      </c>
      <c r="AC58" s="17"/>
      <c r="AD58" s="18" t="n">
        <f aca="false">AA58-Z58+AC58-AB58</f>
        <v>0</v>
      </c>
      <c r="AE58" s="19" t="n">
        <f aca="false">AD58*24</f>
        <v>0</v>
      </c>
    </row>
    <row r="59" customFormat="false" ht="15" hidden="false" customHeight="false" outlineLevel="0" collapsed="false">
      <c r="A59" s="16" t="n">
        <f aca="false">IF(EOMONTH(A58,0)&gt;A58,A58+1,"")</f>
        <v>43970</v>
      </c>
      <c r="B59" s="17"/>
      <c r="C59" s="17" t="n">
        <f aca="false">IF(B59="",0,1/2)</f>
        <v>0</v>
      </c>
      <c r="D59" s="17" t="n">
        <f aca="false">IF(B59="",0,13/24)</f>
        <v>0</v>
      </c>
      <c r="E59" s="17"/>
      <c r="F59" s="18" t="n">
        <f aca="false">C59-B59+E59-D59</f>
        <v>0</v>
      </c>
      <c r="G59" s="19" t="n">
        <f aca="false">F59*24</f>
        <v>0</v>
      </c>
      <c r="H59" s="5"/>
      <c r="I59" s="16" t="n">
        <f aca="false">IF(EOMONTH(I$41,0)&gt;I58,I58+1,"")</f>
        <v>44001</v>
      </c>
      <c r="J59" s="17"/>
      <c r="K59" s="17" t="n">
        <f aca="false">IF(J59="",0,1/2)</f>
        <v>0</v>
      </c>
      <c r="L59" s="17" t="n">
        <f aca="false">IF(J59="",0,13/24)</f>
        <v>0</v>
      </c>
      <c r="M59" s="17"/>
      <c r="N59" s="18" t="n">
        <f aca="false">K59-J59+M59-L59</f>
        <v>0</v>
      </c>
      <c r="O59" s="19" t="n">
        <f aca="false">N59*24</f>
        <v>0</v>
      </c>
      <c r="P59" s="5"/>
      <c r="Q59" s="16" t="n">
        <f aca="false">IF(EOMONTH(Q$41,0)&gt;Q58,Q58+1,"")</f>
        <v>44031</v>
      </c>
      <c r="R59" s="17"/>
      <c r="S59" s="17" t="n">
        <f aca="false">IF(R59="",0,1/2)</f>
        <v>0</v>
      </c>
      <c r="T59" s="17" t="n">
        <f aca="false">IF(R59="",0,13/24)</f>
        <v>0</v>
      </c>
      <c r="U59" s="17"/>
      <c r="V59" s="18" t="n">
        <f aca="false">S59-R59+U59-T59</f>
        <v>0</v>
      </c>
      <c r="W59" s="19" t="n">
        <f aca="false">V59*24</f>
        <v>0</v>
      </c>
      <c r="X59" s="5"/>
      <c r="Y59" s="16" t="n">
        <f aca="false">IF(EOMONTH(Y$41,0)&gt;Y58,Y58+1,"")</f>
        <v>44062</v>
      </c>
      <c r="Z59" s="17"/>
      <c r="AA59" s="17" t="n">
        <f aca="false">IF(Z59="",0,1/2)</f>
        <v>0</v>
      </c>
      <c r="AB59" s="17" t="n">
        <f aca="false">IF(Z59="",0,13/24)</f>
        <v>0</v>
      </c>
      <c r="AC59" s="17"/>
      <c r="AD59" s="18" t="n">
        <f aca="false">AA59-Z59+AC59-AB59</f>
        <v>0</v>
      </c>
      <c r="AE59" s="19" t="n">
        <f aca="false">AD59*24</f>
        <v>0</v>
      </c>
    </row>
    <row r="60" customFormat="false" ht="15" hidden="false" customHeight="false" outlineLevel="0" collapsed="false">
      <c r="A60" s="16" t="n">
        <f aca="false">IF(EOMONTH(A59,0)&gt;A59,A59+1,"")</f>
        <v>43971</v>
      </c>
      <c r="B60" s="17"/>
      <c r="C60" s="17" t="n">
        <f aca="false">IF(B60="",0,1/2)</f>
        <v>0</v>
      </c>
      <c r="D60" s="17" t="n">
        <f aca="false">IF(B60="",0,13/24)</f>
        <v>0</v>
      </c>
      <c r="E60" s="17"/>
      <c r="F60" s="18" t="n">
        <f aca="false">C60-B60+E60-D60</f>
        <v>0</v>
      </c>
      <c r="G60" s="19" t="n">
        <f aca="false">F60*24</f>
        <v>0</v>
      </c>
      <c r="H60" s="5"/>
      <c r="I60" s="16" t="n">
        <f aca="false">IF(EOMONTH(I$41,0)&gt;I59,I59+1,"")</f>
        <v>44002</v>
      </c>
      <c r="J60" s="17"/>
      <c r="K60" s="17" t="n">
        <f aca="false">IF(J60="",0,1/2)</f>
        <v>0</v>
      </c>
      <c r="L60" s="17" t="n">
        <f aca="false">IF(J60="",0,13/24)</f>
        <v>0</v>
      </c>
      <c r="M60" s="17"/>
      <c r="N60" s="18" t="n">
        <f aca="false">K60-J60+M60-L60</f>
        <v>0</v>
      </c>
      <c r="O60" s="19" t="n">
        <f aca="false">N60*24</f>
        <v>0</v>
      </c>
      <c r="P60" s="5"/>
      <c r="Q60" s="16" t="n">
        <f aca="false">IF(EOMONTH(Q$41,0)&gt;Q59,Q59+1,"")</f>
        <v>44032</v>
      </c>
      <c r="R60" s="17"/>
      <c r="S60" s="17" t="n">
        <f aca="false">IF(R60="",0,1/2)</f>
        <v>0</v>
      </c>
      <c r="T60" s="17" t="n">
        <f aca="false">IF(R60="",0,13/24)</f>
        <v>0</v>
      </c>
      <c r="U60" s="17"/>
      <c r="V60" s="18" t="n">
        <f aca="false">S60-R60+U60-T60</f>
        <v>0</v>
      </c>
      <c r="W60" s="19" t="n">
        <f aca="false">V60*24</f>
        <v>0</v>
      </c>
      <c r="X60" s="5"/>
      <c r="Y60" s="16" t="n">
        <f aca="false">IF(EOMONTH(Y$41,0)&gt;Y59,Y59+1,"")</f>
        <v>44063</v>
      </c>
      <c r="Z60" s="17"/>
      <c r="AA60" s="17" t="n">
        <f aca="false">IF(Z60="",0,1/2)</f>
        <v>0</v>
      </c>
      <c r="AB60" s="17" t="n">
        <f aca="false">IF(Z60="",0,13/24)</f>
        <v>0</v>
      </c>
      <c r="AC60" s="17"/>
      <c r="AD60" s="18" t="n">
        <f aca="false">AA60-Z60+AC60-AB60</f>
        <v>0</v>
      </c>
      <c r="AE60" s="19" t="n">
        <f aca="false">AD60*24</f>
        <v>0</v>
      </c>
    </row>
    <row r="61" customFormat="false" ht="15" hidden="false" customHeight="false" outlineLevel="0" collapsed="false">
      <c r="A61" s="16" t="n">
        <f aca="false">IF(EOMONTH(A60,0)&gt;A60,A60+1,"")</f>
        <v>43972</v>
      </c>
      <c r="B61" s="17"/>
      <c r="C61" s="17" t="n">
        <f aca="false">IF(B61="",0,1/2)</f>
        <v>0</v>
      </c>
      <c r="D61" s="17" t="n">
        <f aca="false">IF(B61="",0,13/24)</f>
        <v>0</v>
      </c>
      <c r="E61" s="17"/>
      <c r="F61" s="18" t="n">
        <f aca="false">C61-B61+E61-D61</f>
        <v>0</v>
      </c>
      <c r="G61" s="19" t="n">
        <f aca="false">F61*24</f>
        <v>0</v>
      </c>
      <c r="H61" s="5"/>
      <c r="I61" s="16" t="n">
        <f aca="false">IF(EOMONTH(I$41,0)&gt;I60,I60+1,"")</f>
        <v>44003</v>
      </c>
      <c r="J61" s="17"/>
      <c r="K61" s="17" t="n">
        <f aca="false">IF(J61="",0,1/2)</f>
        <v>0</v>
      </c>
      <c r="L61" s="17" t="n">
        <f aca="false">IF(J61="",0,13/24)</f>
        <v>0</v>
      </c>
      <c r="M61" s="17"/>
      <c r="N61" s="18" t="n">
        <f aca="false">K61-J61+M61-L61</f>
        <v>0</v>
      </c>
      <c r="O61" s="19" t="n">
        <f aca="false">N61*24</f>
        <v>0</v>
      </c>
      <c r="P61" s="5"/>
      <c r="Q61" s="16" t="n">
        <f aca="false">IF(EOMONTH(Q$41,0)&gt;Q60,Q60+1,"")</f>
        <v>44033</v>
      </c>
      <c r="R61" s="17"/>
      <c r="S61" s="17" t="n">
        <f aca="false">IF(R61="",0,1/2)</f>
        <v>0</v>
      </c>
      <c r="T61" s="17" t="n">
        <f aca="false">IF(R61="",0,13/24)</f>
        <v>0</v>
      </c>
      <c r="U61" s="17"/>
      <c r="V61" s="18" t="n">
        <f aca="false">S61-R61+U61-T61</f>
        <v>0</v>
      </c>
      <c r="W61" s="19" t="n">
        <f aca="false">V61*24</f>
        <v>0</v>
      </c>
      <c r="X61" s="5"/>
      <c r="Y61" s="16" t="n">
        <f aca="false">IF(EOMONTH(Y$41,0)&gt;Y60,Y60+1,"")</f>
        <v>44064</v>
      </c>
      <c r="Z61" s="17"/>
      <c r="AA61" s="17" t="n">
        <f aca="false">IF(Z61="",0,1/2)</f>
        <v>0</v>
      </c>
      <c r="AB61" s="17" t="n">
        <f aca="false">IF(Z61="",0,13/24)</f>
        <v>0</v>
      </c>
      <c r="AC61" s="17"/>
      <c r="AD61" s="18" t="n">
        <f aca="false">AA61-Z61+AC61-AB61</f>
        <v>0</v>
      </c>
      <c r="AE61" s="19" t="n">
        <f aca="false">AD61*24</f>
        <v>0</v>
      </c>
    </row>
    <row r="62" customFormat="false" ht="15" hidden="false" customHeight="false" outlineLevel="0" collapsed="false">
      <c r="A62" s="16" t="n">
        <f aca="false">IF(EOMONTH(A61,0)&gt;A61,A61+1,"")</f>
        <v>43973</v>
      </c>
      <c r="B62" s="17"/>
      <c r="C62" s="17" t="n">
        <f aca="false">IF(B62="",0,1/2)</f>
        <v>0</v>
      </c>
      <c r="D62" s="17" t="n">
        <f aca="false">IF(B62="",0,13/24)</f>
        <v>0</v>
      </c>
      <c r="E62" s="17"/>
      <c r="F62" s="18" t="n">
        <f aca="false">C62-B62+E62-D62</f>
        <v>0</v>
      </c>
      <c r="G62" s="19" t="n">
        <f aca="false">F62*24</f>
        <v>0</v>
      </c>
      <c r="H62" s="5"/>
      <c r="I62" s="16" t="n">
        <f aca="false">IF(EOMONTH(I$41,0)&gt;I61,I61+1,"")</f>
        <v>44004</v>
      </c>
      <c r="J62" s="17"/>
      <c r="K62" s="17" t="n">
        <f aca="false">IF(J62="",0,1/2)</f>
        <v>0</v>
      </c>
      <c r="L62" s="17" t="n">
        <f aca="false">IF(J62="",0,13/24)</f>
        <v>0</v>
      </c>
      <c r="M62" s="17"/>
      <c r="N62" s="18" t="n">
        <f aca="false">K62-J62+M62-L62</f>
        <v>0</v>
      </c>
      <c r="O62" s="19" t="n">
        <f aca="false">N62*24</f>
        <v>0</v>
      </c>
      <c r="P62" s="5"/>
      <c r="Q62" s="16" t="n">
        <f aca="false">IF(EOMONTH(Q$41,0)&gt;Q61,Q61+1,"")</f>
        <v>44034</v>
      </c>
      <c r="R62" s="17"/>
      <c r="S62" s="17" t="n">
        <f aca="false">IF(R62="",0,1/2)</f>
        <v>0</v>
      </c>
      <c r="T62" s="17" t="n">
        <f aca="false">IF(R62="",0,13/24)</f>
        <v>0</v>
      </c>
      <c r="U62" s="17"/>
      <c r="V62" s="18" t="n">
        <f aca="false">S62-R62+U62-T62</f>
        <v>0</v>
      </c>
      <c r="W62" s="19" t="n">
        <f aca="false">V62*24</f>
        <v>0</v>
      </c>
      <c r="X62" s="5"/>
      <c r="Y62" s="16" t="n">
        <f aca="false">IF(EOMONTH(Y$41,0)&gt;Y61,Y61+1,"")</f>
        <v>44065</v>
      </c>
      <c r="Z62" s="17"/>
      <c r="AA62" s="17" t="n">
        <f aca="false">IF(Z62="",0,1/2)</f>
        <v>0</v>
      </c>
      <c r="AB62" s="17" t="n">
        <f aca="false">IF(Z62="",0,13/24)</f>
        <v>0</v>
      </c>
      <c r="AC62" s="17"/>
      <c r="AD62" s="18" t="n">
        <f aca="false">AA62-Z62+AC62-AB62</f>
        <v>0</v>
      </c>
      <c r="AE62" s="19" t="n">
        <f aca="false">AD62*24</f>
        <v>0</v>
      </c>
    </row>
    <row r="63" customFormat="false" ht="15" hidden="false" customHeight="false" outlineLevel="0" collapsed="false">
      <c r="A63" s="16" t="n">
        <f aca="false">IF(EOMONTH(A62,0)&gt;A62,A62+1,"")</f>
        <v>43974</v>
      </c>
      <c r="B63" s="17"/>
      <c r="C63" s="17" t="n">
        <f aca="false">IF(B63="",0,1/2)</f>
        <v>0</v>
      </c>
      <c r="D63" s="17" t="n">
        <f aca="false">IF(B63="",0,13/24)</f>
        <v>0</v>
      </c>
      <c r="E63" s="17"/>
      <c r="F63" s="18" t="n">
        <f aca="false">C63-B63+E63-D63</f>
        <v>0</v>
      </c>
      <c r="G63" s="19" t="n">
        <f aca="false">F63*24</f>
        <v>0</v>
      </c>
      <c r="H63" s="5"/>
      <c r="I63" s="16" t="n">
        <f aca="false">IF(EOMONTH(I$41,0)&gt;I62,I62+1,"")</f>
        <v>44005</v>
      </c>
      <c r="J63" s="17"/>
      <c r="K63" s="17" t="n">
        <f aca="false">IF(J63="",0,1/2)</f>
        <v>0</v>
      </c>
      <c r="L63" s="17" t="n">
        <f aca="false">IF(J63="",0,13/24)</f>
        <v>0</v>
      </c>
      <c r="M63" s="17"/>
      <c r="N63" s="18" t="n">
        <f aca="false">K63-J63+M63-L63</f>
        <v>0</v>
      </c>
      <c r="O63" s="19" t="n">
        <f aca="false">N63*24</f>
        <v>0</v>
      </c>
      <c r="P63" s="5"/>
      <c r="Q63" s="16" t="n">
        <f aca="false">IF(EOMONTH(Q$41,0)&gt;Q62,Q62+1,"")</f>
        <v>44035</v>
      </c>
      <c r="R63" s="17"/>
      <c r="S63" s="17" t="n">
        <f aca="false">IF(R63="",0,1/2)</f>
        <v>0</v>
      </c>
      <c r="T63" s="17" t="n">
        <f aca="false">IF(R63="",0,13/24)</f>
        <v>0</v>
      </c>
      <c r="U63" s="17"/>
      <c r="V63" s="18" t="n">
        <f aca="false">S63-R63+U63-T63</f>
        <v>0</v>
      </c>
      <c r="W63" s="19" t="n">
        <f aca="false">V63*24</f>
        <v>0</v>
      </c>
      <c r="X63" s="5"/>
      <c r="Y63" s="16" t="n">
        <f aca="false">IF(EOMONTH(Y$41,0)&gt;Y62,Y62+1,"")</f>
        <v>44066</v>
      </c>
      <c r="Z63" s="17"/>
      <c r="AA63" s="17" t="n">
        <f aca="false">IF(Z63="",0,1/2)</f>
        <v>0</v>
      </c>
      <c r="AB63" s="17" t="n">
        <f aca="false">IF(Z63="",0,13/24)</f>
        <v>0</v>
      </c>
      <c r="AC63" s="17"/>
      <c r="AD63" s="18" t="n">
        <f aca="false">AA63-Z63+AC63-AB63</f>
        <v>0</v>
      </c>
      <c r="AE63" s="19" t="n">
        <f aca="false">AD63*24</f>
        <v>0</v>
      </c>
    </row>
    <row r="64" customFormat="false" ht="15" hidden="false" customHeight="false" outlineLevel="0" collapsed="false">
      <c r="A64" s="16" t="n">
        <f aca="false">IF(EOMONTH(A63,0)&gt;A63,A63+1,"")</f>
        <v>43975</v>
      </c>
      <c r="B64" s="17"/>
      <c r="C64" s="17" t="n">
        <f aca="false">IF(B64="",0,1/2)</f>
        <v>0</v>
      </c>
      <c r="D64" s="17" t="n">
        <f aca="false">IF(B64="",0,13/24)</f>
        <v>0</v>
      </c>
      <c r="E64" s="17"/>
      <c r="F64" s="18" t="n">
        <f aca="false">C64-B64+E64-D64</f>
        <v>0</v>
      </c>
      <c r="G64" s="19" t="n">
        <f aca="false">F64*24</f>
        <v>0</v>
      </c>
      <c r="H64" s="5"/>
      <c r="I64" s="16" t="n">
        <f aca="false">IF(EOMONTH(I$41,0)&gt;I63,I63+1,"")</f>
        <v>44006</v>
      </c>
      <c r="J64" s="17"/>
      <c r="K64" s="17" t="n">
        <f aca="false">IF(J64="",0,1/2)</f>
        <v>0</v>
      </c>
      <c r="L64" s="17" t="n">
        <f aca="false">IF(J64="",0,13/24)</f>
        <v>0</v>
      </c>
      <c r="M64" s="17"/>
      <c r="N64" s="18" t="n">
        <f aca="false">K64-J64+M64-L64</f>
        <v>0</v>
      </c>
      <c r="O64" s="19" t="n">
        <f aca="false">N64*24</f>
        <v>0</v>
      </c>
      <c r="P64" s="5"/>
      <c r="Q64" s="16" t="n">
        <f aca="false">IF(EOMONTH(Q$41,0)&gt;Q63,Q63+1,"")</f>
        <v>44036</v>
      </c>
      <c r="R64" s="17"/>
      <c r="S64" s="17" t="n">
        <f aca="false">IF(R64="",0,1/2)</f>
        <v>0</v>
      </c>
      <c r="T64" s="17" t="n">
        <f aca="false">IF(R64="",0,13/24)</f>
        <v>0</v>
      </c>
      <c r="U64" s="17"/>
      <c r="V64" s="18" t="n">
        <f aca="false">S64-R64+U64-T64</f>
        <v>0</v>
      </c>
      <c r="W64" s="19" t="n">
        <f aca="false">V64*24</f>
        <v>0</v>
      </c>
      <c r="X64" s="5"/>
      <c r="Y64" s="16" t="n">
        <f aca="false">IF(EOMONTH(Y$41,0)&gt;Y63,Y63+1,"")</f>
        <v>44067</v>
      </c>
      <c r="Z64" s="17"/>
      <c r="AA64" s="17" t="n">
        <f aca="false">IF(Z64="",0,1/2)</f>
        <v>0</v>
      </c>
      <c r="AB64" s="17" t="n">
        <f aca="false">IF(Z64="",0,13/24)</f>
        <v>0</v>
      </c>
      <c r="AC64" s="17"/>
      <c r="AD64" s="18" t="n">
        <f aca="false">AA64-Z64+AC64-AB64</f>
        <v>0</v>
      </c>
      <c r="AE64" s="19" t="n">
        <f aca="false">AD64*24</f>
        <v>0</v>
      </c>
    </row>
    <row r="65" customFormat="false" ht="15" hidden="false" customHeight="false" outlineLevel="0" collapsed="false">
      <c r="A65" s="16" t="n">
        <f aca="false">IF(EOMONTH(A64,0)&gt;A64,A64+1,"")</f>
        <v>43976</v>
      </c>
      <c r="B65" s="17"/>
      <c r="C65" s="17" t="n">
        <f aca="false">IF(B65="",0,1/2)</f>
        <v>0</v>
      </c>
      <c r="D65" s="17" t="n">
        <f aca="false">IF(B65="",0,13/24)</f>
        <v>0</v>
      </c>
      <c r="E65" s="17"/>
      <c r="F65" s="18" t="n">
        <f aca="false">C65-B65+E65-D65</f>
        <v>0</v>
      </c>
      <c r="G65" s="19" t="n">
        <f aca="false">F65*24</f>
        <v>0</v>
      </c>
      <c r="H65" s="5"/>
      <c r="I65" s="16" t="n">
        <f aca="false">IF(EOMONTH(I$41,0)&gt;I64,I64+1,"")</f>
        <v>44007</v>
      </c>
      <c r="J65" s="17"/>
      <c r="K65" s="17" t="n">
        <f aca="false">IF(J65="",0,1/2)</f>
        <v>0</v>
      </c>
      <c r="L65" s="17" t="n">
        <f aca="false">IF(J65="",0,13/24)</f>
        <v>0</v>
      </c>
      <c r="M65" s="17"/>
      <c r="N65" s="18" t="n">
        <f aca="false">K65-J65+M65-L65</f>
        <v>0</v>
      </c>
      <c r="O65" s="19" t="n">
        <f aca="false">N65*24</f>
        <v>0</v>
      </c>
      <c r="P65" s="5"/>
      <c r="Q65" s="16" t="n">
        <f aca="false">IF(EOMONTH(Q$41,0)&gt;Q64,Q64+1,"")</f>
        <v>44037</v>
      </c>
      <c r="R65" s="17"/>
      <c r="S65" s="17" t="n">
        <f aca="false">IF(R65="",0,1/2)</f>
        <v>0</v>
      </c>
      <c r="T65" s="17" t="n">
        <f aca="false">IF(R65="",0,13/24)</f>
        <v>0</v>
      </c>
      <c r="U65" s="17"/>
      <c r="V65" s="18" t="n">
        <f aca="false">S65-R65+U65-T65</f>
        <v>0</v>
      </c>
      <c r="W65" s="19" t="n">
        <f aca="false">V65*24</f>
        <v>0</v>
      </c>
      <c r="X65" s="5"/>
      <c r="Y65" s="16" t="n">
        <f aca="false">IF(EOMONTH(Y$41,0)&gt;Y64,Y64+1,"")</f>
        <v>44068</v>
      </c>
      <c r="Z65" s="17"/>
      <c r="AA65" s="17" t="n">
        <f aca="false">IF(Z65="",0,1/2)</f>
        <v>0</v>
      </c>
      <c r="AB65" s="17" t="n">
        <f aca="false">IF(Z65="",0,13/24)</f>
        <v>0</v>
      </c>
      <c r="AC65" s="17"/>
      <c r="AD65" s="18" t="n">
        <f aca="false">AA65-Z65+AC65-AB65</f>
        <v>0</v>
      </c>
      <c r="AE65" s="19" t="n">
        <f aca="false">AD65*24</f>
        <v>0</v>
      </c>
    </row>
    <row r="66" customFormat="false" ht="15" hidden="false" customHeight="false" outlineLevel="0" collapsed="false">
      <c r="A66" s="16" t="n">
        <f aca="false">IF(EOMONTH(A65,0)&gt;A65,A65+1,"")</f>
        <v>43977</v>
      </c>
      <c r="B66" s="17"/>
      <c r="C66" s="17" t="n">
        <f aca="false">IF(B66="",0,1/2)</f>
        <v>0</v>
      </c>
      <c r="D66" s="17" t="n">
        <f aca="false">IF(B66="",0,13/24)</f>
        <v>0</v>
      </c>
      <c r="E66" s="17"/>
      <c r="F66" s="18" t="n">
        <f aca="false">C66-B66+E66-D66</f>
        <v>0</v>
      </c>
      <c r="G66" s="19" t="n">
        <f aca="false">F66*24</f>
        <v>0</v>
      </c>
      <c r="H66" s="5"/>
      <c r="I66" s="16" t="n">
        <f aca="false">IF(EOMONTH(I$41,0)&gt;I65,I65+1,"")</f>
        <v>44008</v>
      </c>
      <c r="J66" s="17"/>
      <c r="K66" s="17" t="n">
        <f aca="false">IF(J66="",0,1/2)</f>
        <v>0</v>
      </c>
      <c r="L66" s="17" t="n">
        <f aca="false">IF(J66="",0,13/24)</f>
        <v>0</v>
      </c>
      <c r="M66" s="17"/>
      <c r="N66" s="18" t="n">
        <f aca="false">K66-J66+M66-L66</f>
        <v>0</v>
      </c>
      <c r="O66" s="19" t="n">
        <f aca="false">N66*24</f>
        <v>0</v>
      </c>
      <c r="P66" s="5"/>
      <c r="Q66" s="16" t="n">
        <f aca="false">IF(EOMONTH(Q$41,0)&gt;Q65,Q65+1,"")</f>
        <v>44038</v>
      </c>
      <c r="R66" s="17"/>
      <c r="S66" s="17" t="n">
        <f aca="false">IF(R66="",0,1/2)</f>
        <v>0</v>
      </c>
      <c r="T66" s="17" t="n">
        <f aca="false">IF(R66="",0,13/24)</f>
        <v>0</v>
      </c>
      <c r="U66" s="17"/>
      <c r="V66" s="18" t="n">
        <f aca="false">S66-R66+U66-T66</f>
        <v>0</v>
      </c>
      <c r="W66" s="19" t="n">
        <f aca="false">V66*24</f>
        <v>0</v>
      </c>
      <c r="X66" s="5"/>
      <c r="Y66" s="16" t="n">
        <f aca="false">IF(EOMONTH(Y$41,0)&gt;Y65,Y65+1,"")</f>
        <v>44069</v>
      </c>
      <c r="Z66" s="17"/>
      <c r="AA66" s="17" t="n">
        <f aca="false">IF(Z66="",0,1/2)</f>
        <v>0</v>
      </c>
      <c r="AB66" s="17" t="n">
        <f aca="false">IF(Z66="",0,13/24)</f>
        <v>0</v>
      </c>
      <c r="AC66" s="17"/>
      <c r="AD66" s="18" t="n">
        <f aca="false">AA66-Z66+AC66-AB66</f>
        <v>0</v>
      </c>
      <c r="AE66" s="19" t="n">
        <f aca="false">AD66*24</f>
        <v>0</v>
      </c>
    </row>
    <row r="67" customFormat="false" ht="15" hidden="false" customHeight="false" outlineLevel="0" collapsed="false">
      <c r="A67" s="16" t="n">
        <f aca="false">IF(EOMONTH(A66,0)&gt;A66,A66+1,"")</f>
        <v>43978</v>
      </c>
      <c r="B67" s="17"/>
      <c r="C67" s="17" t="n">
        <f aca="false">IF(B67="",0,1/2)</f>
        <v>0</v>
      </c>
      <c r="D67" s="17" t="n">
        <f aca="false">IF(B67="",0,13/24)</f>
        <v>0</v>
      </c>
      <c r="E67" s="17"/>
      <c r="F67" s="18" t="n">
        <f aca="false">C67-B67+E67-D67</f>
        <v>0</v>
      </c>
      <c r="G67" s="19" t="n">
        <f aca="false">F67*24</f>
        <v>0</v>
      </c>
      <c r="H67" s="5"/>
      <c r="I67" s="16" t="n">
        <f aca="false">IF(EOMONTH(I$41,0)&gt;I66,I66+1,"")</f>
        <v>44009</v>
      </c>
      <c r="J67" s="17"/>
      <c r="K67" s="17" t="n">
        <f aca="false">IF(J67="",0,1/2)</f>
        <v>0</v>
      </c>
      <c r="L67" s="17" t="n">
        <f aca="false">IF(J67="",0,13/24)</f>
        <v>0</v>
      </c>
      <c r="M67" s="17"/>
      <c r="N67" s="18" t="n">
        <f aca="false">K67-J67+M67-L67</f>
        <v>0</v>
      </c>
      <c r="O67" s="19" t="n">
        <f aca="false">N67*24</f>
        <v>0</v>
      </c>
      <c r="P67" s="5"/>
      <c r="Q67" s="16" t="n">
        <f aca="false">IF(EOMONTH(Q$41,0)&gt;Q66,Q66+1,"")</f>
        <v>44039</v>
      </c>
      <c r="R67" s="17"/>
      <c r="S67" s="17" t="n">
        <f aca="false">IF(R67="",0,1/2)</f>
        <v>0</v>
      </c>
      <c r="T67" s="17" t="n">
        <f aca="false">IF(R67="",0,13/24)</f>
        <v>0</v>
      </c>
      <c r="U67" s="17"/>
      <c r="V67" s="18" t="n">
        <f aca="false">S67-R67+U67-T67</f>
        <v>0</v>
      </c>
      <c r="W67" s="19" t="n">
        <f aca="false">V67*24</f>
        <v>0</v>
      </c>
      <c r="X67" s="5"/>
      <c r="Y67" s="16" t="n">
        <f aca="false">IF(EOMONTH(Y$41,0)&gt;Y66,Y66+1,"")</f>
        <v>44070</v>
      </c>
      <c r="Z67" s="17"/>
      <c r="AA67" s="17" t="n">
        <f aca="false">IF(Z67="",0,1/2)</f>
        <v>0</v>
      </c>
      <c r="AB67" s="17" t="n">
        <f aca="false">IF(Z67="",0,13/24)</f>
        <v>0</v>
      </c>
      <c r="AC67" s="17"/>
      <c r="AD67" s="18" t="n">
        <f aca="false">AA67-Z67+AC67-AB67</f>
        <v>0</v>
      </c>
      <c r="AE67" s="19" t="n">
        <f aca="false">AD67*24</f>
        <v>0</v>
      </c>
    </row>
    <row r="68" customFormat="false" ht="15" hidden="false" customHeight="false" outlineLevel="0" collapsed="false">
      <c r="A68" s="16" t="n">
        <f aca="false">IF(EOMONTH(A67,0)&gt;A67,A67+1,"")</f>
        <v>43979</v>
      </c>
      <c r="B68" s="17"/>
      <c r="C68" s="17" t="n">
        <f aca="false">IF(B68="",0,1/2)</f>
        <v>0</v>
      </c>
      <c r="D68" s="17" t="n">
        <f aca="false">IF(B68="",0,13/24)</f>
        <v>0</v>
      </c>
      <c r="E68" s="17"/>
      <c r="F68" s="18" t="n">
        <f aca="false">C68-B68+E68-D68</f>
        <v>0</v>
      </c>
      <c r="G68" s="19" t="n">
        <f aca="false">F68*24</f>
        <v>0</v>
      </c>
      <c r="H68" s="5"/>
      <c r="I68" s="16" t="n">
        <f aca="false">IF(EOMONTH(I$41,0)&gt;I67,I67+1,"")</f>
        <v>44010</v>
      </c>
      <c r="J68" s="17"/>
      <c r="K68" s="17" t="n">
        <f aca="false">IF(J68="",0,1/2)</f>
        <v>0</v>
      </c>
      <c r="L68" s="17" t="n">
        <f aca="false">IF(J68="",0,13/24)</f>
        <v>0</v>
      </c>
      <c r="M68" s="17"/>
      <c r="N68" s="18" t="n">
        <f aca="false">K68-J68+M68-L68</f>
        <v>0</v>
      </c>
      <c r="O68" s="19" t="n">
        <f aca="false">N68*24</f>
        <v>0</v>
      </c>
      <c r="P68" s="5"/>
      <c r="Q68" s="16" t="n">
        <f aca="false">IF(EOMONTH(Q$41,0)&gt;Q67,Q67+1,"")</f>
        <v>44040</v>
      </c>
      <c r="R68" s="17"/>
      <c r="S68" s="17" t="n">
        <f aca="false">IF(R68="",0,1/2)</f>
        <v>0</v>
      </c>
      <c r="T68" s="17" t="n">
        <f aca="false">IF(R68="",0,13/24)</f>
        <v>0</v>
      </c>
      <c r="U68" s="17"/>
      <c r="V68" s="18" t="n">
        <f aca="false">S68-R68+U68-T68</f>
        <v>0</v>
      </c>
      <c r="W68" s="19" t="n">
        <f aca="false">V68*24</f>
        <v>0</v>
      </c>
      <c r="X68" s="5"/>
      <c r="Y68" s="16" t="n">
        <f aca="false">IF(EOMONTH(Y$41,0)&gt;Y67,Y67+1,"")</f>
        <v>44071</v>
      </c>
      <c r="Z68" s="17"/>
      <c r="AA68" s="17" t="n">
        <f aca="false">IF(Z68="",0,1/2)</f>
        <v>0</v>
      </c>
      <c r="AB68" s="17" t="n">
        <f aca="false">IF(Z68="",0,13/24)</f>
        <v>0</v>
      </c>
      <c r="AC68" s="17"/>
      <c r="AD68" s="18" t="n">
        <f aca="false">AA68-Z68+AC68-AB68</f>
        <v>0</v>
      </c>
      <c r="AE68" s="19" t="n">
        <f aca="false">AD68*24</f>
        <v>0</v>
      </c>
    </row>
    <row r="69" customFormat="false" ht="15" hidden="false" customHeight="false" outlineLevel="0" collapsed="false">
      <c r="A69" s="16" t="n">
        <f aca="false">IF(EOMONTH(A68,0)&gt;A68,A68+1,"")</f>
        <v>43980</v>
      </c>
      <c r="B69" s="17"/>
      <c r="C69" s="17" t="n">
        <f aca="false">IF(B69="",0,1/2)</f>
        <v>0</v>
      </c>
      <c r="D69" s="17" t="n">
        <f aca="false">IF(B69="",0,13/24)</f>
        <v>0</v>
      </c>
      <c r="E69" s="17"/>
      <c r="F69" s="18" t="n">
        <f aca="false">C69-B69+E69-D69</f>
        <v>0</v>
      </c>
      <c r="G69" s="19" t="n">
        <f aca="false">F69*24</f>
        <v>0</v>
      </c>
      <c r="H69" s="5"/>
      <c r="I69" s="16" t="n">
        <f aca="false">IF(EOMONTH(I$41,0)&gt;I68,I68+1,"")</f>
        <v>44011</v>
      </c>
      <c r="J69" s="17"/>
      <c r="K69" s="17" t="n">
        <f aca="false">IF(J69="",0,1/2)</f>
        <v>0</v>
      </c>
      <c r="L69" s="17" t="n">
        <f aca="false">IF(J69="",0,13/24)</f>
        <v>0</v>
      </c>
      <c r="M69" s="17"/>
      <c r="N69" s="18" t="n">
        <f aca="false">K69-J69+M69-L69</f>
        <v>0</v>
      </c>
      <c r="O69" s="19" t="n">
        <f aca="false">N69*24</f>
        <v>0</v>
      </c>
      <c r="P69" s="5"/>
      <c r="Q69" s="16" t="n">
        <f aca="false">IF(EOMONTH(Q$41,0)&gt;Q68,Q68+1,"")</f>
        <v>44041</v>
      </c>
      <c r="R69" s="17"/>
      <c r="S69" s="17" t="n">
        <f aca="false">IF(R69="",0,1/2)</f>
        <v>0</v>
      </c>
      <c r="T69" s="17" t="n">
        <f aca="false">IF(R69="",0,13/24)</f>
        <v>0</v>
      </c>
      <c r="U69" s="17"/>
      <c r="V69" s="18" t="n">
        <f aca="false">S69-R69+U69-T69</f>
        <v>0</v>
      </c>
      <c r="W69" s="19" t="n">
        <f aca="false">V69*24</f>
        <v>0</v>
      </c>
      <c r="X69" s="5"/>
      <c r="Y69" s="16" t="n">
        <f aca="false">IF(EOMONTH(Y$41,0)&gt;Y68,Y68+1,"")</f>
        <v>44072</v>
      </c>
      <c r="Z69" s="17"/>
      <c r="AA69" s="17" t="n">
        <f aca="false">IF(Z69="",0,1/2)</f>
        <v>0</v>
      </c>
      <c r="AB69" s="17" t="n">
        <f aca="false">IF(Z69="",0,13/24)</f>
        <v>0</v>
      </c>
      <c r="AC69" s="17"/>
      <c r="AD69" s="18" t="n">
        <f aca="false">AA69-Z69+AC69-AB69</f>
        <v>0</v>
      </c>
      <c r="AE69" s="19" t="n">
        <f aca="false">AD69*24</f>
        <v>0</v>
      </c>
    </row>
    <row r="70" customFormat="false" ht="15" hidden="false" customHeight="false" outlineLevel="0" collapsed="false">
      <c r="A70" s="16" t="n">
        <f aca="false">IF(EOMONTH(A69,0)&gt;A69,A69+1,"")</f>
        <v>43981</v>
      </c>
      <c r="B70" s="17"/>
      <c r="C70" s="17" t="n">
        <f aca="false">IF(B70="",0,1/2)</f>
        <v>0</v>
      </c>
      <c r="D70" s="17" t="n">
        <f aca="false">IF(B70="",0,13/24)</f>
        <v>0</v>
      </c>
      <c r="E70" s="17"/>
      <c r="F70" s="18"/>
      <c r="G70" s="19"/>
      <c r="H70" s="5"/>
      <c r="I70" s="16" t="n">
        <f aca="false">IF(EOMONTH(I$41,0)&gt;I69,I69+1,"")</f>
        <v>44012</v>
      </c>
      <c r="J70" s="17"/>
      <c r="K70" s="17" t="n">
        <f aca="false">IF(J70="",0,1/2)</f>
        <v>0</v>
      </c>
      <c r="L70" s="17" t="n">
        <f aca="false">IF(J70="",0,13/24)</f>
        <v>0</v>
      </c>
      <c r="M70" s="17"/>
      <c r="N70" s="18"/>
      <c r="O70" s="19"/>
      <c r="P70" s="5"/>
      <c r="Q70" s="16" t="n">
        <f aca="false">IF(EOMONTH(Q$41,0)&gt;Q69,Q69+1,"")</f>
        <v>44042</v>
      </c>
      <c r="R70" s="17"/>
      <c r="S70" s="17" t="n">
        <f aca="false">IF(R70="",0,1/2)</f>
        <v>0</v>
      </c>
      <c r="T70" s="17" t="n">
        <f aca="false">IF(R70="",0,13/24)</f>
        <v>0</v>
      </c>
      <c r="U70" s="17"/>
      <c r="V70" s="18"/>
      <c r="W70" s="19"/>
      <c r="X70" s="5"/>
      <c r="Y70" s="16" t="n">
        <f aca="false">IF(EOMONTH(Y$41,0)&gt;Y69,Y69+1,"")</f>
        <v>44073</v>
      </c>
      <c r="Z70" s="17"/>
      <c r="AA70" s="17" t="n">
        <f aca="false">IF(Z70="",0,1/2)</f>
        <v>0</v>
      </c>
      <c r="AB70" s="17" t="n">
        <f aca="false">IF(Z70="",0,13/24)</f>
        <v>0</v>
      </c>
      <c r="AC70" s="17"/>
      <c r="AD70" s="18" t="n">
        <f aca="false">AA70-Z70+AC70-AB70</f>
        <v>0</v>
      </c>
      <c r="AE70" s="19" t="n">
        <f aca="false">AD70*24</f>
        <v>0</v>
      </c>
    </row>
    <row r="71" customFormat="false" ht="15" hidden="false" customHeight="false" outlineLevel="0" collapsed="false">
      <c r="A71" s="16" t="n">
        <f aca="false">IF(EOMONTH(A70,0)&gt;A70,A70+1,"")</f>
        <v>43982</v>
      </c>
      <c r="B71" s="17"/>
      <c r="C71" s="17" t="n">
        <f aca="false">IF(B71="",0,1/2)</f>
        <v>0</v>
      </c>
      <c r="D71" s="17" t="n">
        <f aca="false">IF(B71="",0,13/24)</f>
        <v>0</v>
      </c>
      <c r="E71" s="17"/>
      <c r="F71" s="18"/>
      <c r="G71" s="19"/>
      <c r="H71" s="5"/>
      <c r="I71" s="16" t="str">
        <f aca="false">IF(EOMONTH(I$41,0)&gt;I70,I70+1,"")</f>
        <v/>
      </c>
      <c r="J71" s="17"/>
      <c r="K71" s="17" t="n">
        <f aca="false">IF(J71="",0,1/2)</f>
        <v>0</v>
      </c>
      <c r="L71" s="17" t="n">
        <f aca="false">IF(J71="",0,13/24)</f>
        <v>0</v>
      </c>
      <c r="M71" s="17"/>
      <c r="N71" s="18"/>
      <c r="O71" s="19"/>
      <c r="P71" s="5"/>
      <c r="Q71" s="16" t="n">
        <f aca="false">IF(EOMONTH(Q$41,0)&gt;Q70,Q70+1,"")</f>
        <v>44043</v>
      </c>
      <c r="R71" s="17"/>
      <c r="S71" s="17" t="n">
        <f aca="false">IF(R71="",0,1/2)</f>
        <v>0</v>
      </c>
      <c r="T71" s="17" t="n">
        <f aca="false">IF(R71="",0,13/24)</f>
        <v>0</v>
      </c>
      <c r="U71" s="17"/>
      <c r="V71" s="18"/>
      <c r="W71" s="19"/>
      <c r="X71" s="5"/>
      <c r="Y71" s="16" t="n">
        <f aca="false">IF(EOMONTH(Y$41,0)&gt;Y70,Y70+1,"")</f>
        <v>44074</v>
      </c>
      <c r="Z71" s="17"/>
      <c r="AA71" s="17" t="n">
        <f aca="false">IF(Z71="",0,1/2)</f>
        <v>0</v>
      </c>
      <c r="AB71" s="17" t="n">
        <f aca="false">IF(Z71="",0,13/24)</f>
        <v>0</v>
      </c>
      <c r="AC71" s="17"/>
      <c r="AD71" s="18" t="n">
        <f aca="false">AA71-Z71+AC71-AB71</f>
        <v>0</v>
      </c>
      <c r="AE71" s="19" t="n">
        <f aca="false">AD71*24</f>
        <v>0</v>
      </c>
    </row>
    <row r="72" customFormat="false" ht="15" hidden="false" customHeight="false" outlineLevel="0" collapsed="false">
      <c r="A72" s="16"/>
      <c r="B72" s="24"/>
      <c r="C72" s="24"/>
      <c r="D72" s="24"/>
      <c r="E72" s="24"/>
      <c r="F72" s="24"/>
      <c r="G72" s="10"/>
      <c r="H72" s="5"/>
      <c r="I72" s="24"/>
      <c r="J72" s="24"/>
      <c r="K72" s="24"/>
      <c r="L72" s="24"/>
      <c r="M72" s="24"/>
      <c r="N72" s="24"/>
      <c r="O72" s="10"/>
      <c r="P72" s="5"/>
      <c r="Q72" s="24"/>
      <c r="R72" s="24"/>
      <c r="S72" s="24"/>
      <c r="T72" s="24"/>
      <c r="U72" s="24"/>
      <c r="V72" s="24"/>
      <c r="W72" s="10"/>
      <c r="X72" s="5"/>
      <c r="Y72" s="24"/>
      <c r="Z72" s="24"/>
      <c r="AA72" s="24"/>
      <c r="AB72" s="24"/>
      <c r="AC72" s="24"/>
      <c r="AD72" s="24"/>
      <c r="AE72" s="10"/>
    </row>
    <row r="73" customFormat="false" ht="15" hidden="false" customHeight="false" outlineLevel="0" collapsed="false">
      <c r="A73" s="26"/>
      <c r="B73" s="26"/>
      <c r="C73" s="27" t="s">
        <v>11</v>
      </c>
      <c r="D73" s="26"/>
      <c r="E73" s="26"/>
      <c r="F73" s="28" t="n">
        <f aca="false">SUM(F41:F69)</f>
        <v>0</v>
      </c>
      <c r="G73" s="29"/>
      <c r="H73" s="5"/>
      <c r="I73" s="26"/>
      <c r="J73" s="26"/>
      <c r="K73" s="27" t="s">
        <v>11</v>
      </c>
      <c r="L73" s="26"/>
      <c r="M73" s="26"/>
      <c r="N73" s="28" t="n">
        <f aca="false">SUM(N41:N69)</f>
        <v>0</v>
      </c>
      <c r="O73" s="29"/>
      <c r="P73" s="5"/>
      <c r="Q73" s="26"/>
      <c r="R73" s="26"/>
      <c r="S73" s="27" t="s">
        <v>11</v>
      </c>
      <c r="T73" s="26"/>
      <c r="U73" s="26"/>
      <c r="V73" s="28" t="n">
        <f aca="false">SUM(V41:V69)</f>
        <v>0</v>
      </c>
      <c r="W73" s="29"/>
      <c r="X73" s="5"/>
      <c r="Y73" s="26"/>
      <c r="Z73" s="26"/>
      <c r="AA73" s="27" t="s">
        <v>11</v>
      </c>
      <c r="AB73" s="26"/>
      <c r="AC73" s="26"/>
      <c r="AD73" s="28" t="n">
        <f aca="false">SUM(AD41:AD71)</f>
        <v>0</v>
      </c>
      <c r="AE73" s="29"/>
    </row>
    <row r="74" customFormat="false" ht="13.8" hidden="false" customHeight="false" outlineLevel="0" collapsed="false">
      <c r="A74" s="5"/>
      <c r="B74" s="5"/>
      <c r="C74" s="5"/>
      <c r="D74" s="5"/>
      <c r="E74" s="5"/>
      <c r="F74" s="33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</row>
    <row r="75" customFormat="false" ht="15" hidden="false" customHeight="false" outlineLevel="0" collapsed="false">
      <c r="A75" s="3" t="s">
        <v>0</v>
      </c>
      <c r="B75" s="4" t="s">
        <v>16</v>
      </c>
      <c r="C75" s="4"/>
      <c r="D75" s="4"/>
      <c r="E75" s="4"/>
      <c r="F75" s="4"/>
      <c r="G75" s="4"/>
      <c r="H75" s="5"/>
      <c r="I75" s="3" t="s">
        <v>0</v>
      </c>
      <c r="J75" s="4" t="s">
        <v>17</v>
      </c>
      <c r="K75" s="4"/>
      <c r="L75" s="4"/>
      <c r="M75" s="4"/>
      <c r="N75" s="4"/>
      <c r="O75" s="4"/>
      <c r="P75" s="5"/>
      <c r="Q75" s="3" t="s">
        <v>0</v>
      </c>
      <c r="R75" s="4" t="s">
        <v>18</v>
      </c>
      <c r="S75" s="4"/>
      <c r="T75" s="4"/>
      <c r="U75" s="4"/>
      <c r="V75" s="4"/>
      <c r="W75" s="4"/>
      <c r="X75" s="5"/>
      <c r="Y75" s="3" t="s">
        <v>0</v>
      </c>
      <c r="Z75" s="4" t="s">
        <v>19</v>
      </c>
      <c r="AA75" s="4"/>
      <c r="AB75" s="4"/>
      <c r="AC75" s="4"/>
      <c r="AD75" s="4"/>
      <c r="AE75" s="4"/>
    </row>
    <row r="76" customFormat="false" ht="24.45" hidden="false" customHeight="false" outlineLevel="0" collapsed="false">
      <c r="A76" s="8" t="n">
        <f aca="false">A2</f>
        <v>2020</v>
      </c>
      <c r="B76" s="4"/>
      <c r="C76" s="4"/>
      <c r="D76" s="4"/>
      <c r="E76" s="4"/>
      <c r="F76" s="4"/>
      <c r="G76" s="4"/>
      <c r="H76" s="5"/>
      <c r="I76" s="8" t="n">
        <f aca="false">A2</f>
        <v>2020</v>
      </c>
      <c r="J76" s="4"/>
      <c r="K76" s="4"/>
      <c r="L76" s="4"/>
      <c r="M76" s="4"/>
      <c r="N76" s="4"/>
      <c r="O76" s="4"/>
      <c r="P76" s="5"/>
      <c r="Q76" s="8" t="n">
        <f aca="false">A2</f>
        <v>2020</v>
      </c>
      <c r="R76" s="4"/>
      <c r="S76" s="4"/>
      <c r="T76" s="4"/>
      <c r="U76" s="4"/>
      <c r="V76" s="4"/>
      <c r="W76" s="4"/>
      <c r="X76" s="5"/>
      <c r="Y76" s="8" t="n">
        <f aca="false">A2</f>
        <v>2020</v>
      </c>
      <c r="Z76" s="4"/>
      <c r="AA76" s="4"/>
      <c r="AB76" s="4"/>
      <c r="AC76" s="4"/>
      <c r="AD76" s="4"/>
      <c r="AE76" s="4"/>
    </row>
    <row r="77" customFormat="false" ht="15" hidden="false" customHeight="false" outlineLevel="0" collapsed="false">
      <c r="A77" s="10"/>
      <c r="B77" s="11" t="s">
        <v>5</v>
      </c>
      <c r="C77" s="11" t="s">
        <v>6</v>
      </c>
      <c r="D77" s="11" t="s">
        <v>5</v>
      </c>
      <c r="E77" s="11" t="s">
        <v>6</v>
      </c>
      <c r="F77" s="11" t="s">
        <v>7</v>
      </c>
      <c r="G77" s="12" t="s">
        <v>10</v>
      </c>
      <c r="H77" s="5"/>
      <c r="I77" s="10"/>
      <c r="J77" s="11" t="s">
        <v>5</v>
      </c>
      <c r="K77" s="11" t="s">
        <v>6</v>
      </c>
      <c r="L77" s="11" t="s">
        <v>5</v>
      </c>
      <c r="M77" s="11" t="s">
        <v>6</v>
      </c>
      <c r="N77" s="11" t="s">
        <v>7</v>
      </c>
      <c r="O77" s="12" t="s">
        <v>10</v>
      </c>
      <c r="P77" s="5"/>
      <c r="Q77" s="10"/>
      <c r="R77" s="11" t="s">
        <v>5</v>
      </c>
      <c r="S77" s="11" t="s">
        <v>6</v>
      </c>
      <c r="T77" s="11" t="s">
        <v>5</v>
      </c>
      <c r="U77" s="11" t="s">
        <v>6</v>
      </c>
      <c r="V77" s="11" t="s">
        <v>7</v>
      </c>
      <c r="W77" s="12" t="s">
        <v>10</v>
      </c>
      <c r="X77" s="5"/>
      <c r="Y77" s="10"/>
      <c r="Z77" s="11" t="s">
        <v>5</v>
      </c>
      <c r="AA77" s="11" t="s">
        <v>6</v>
      </c>
      <c r="AB77" s="11" t="s">
        <v>5</v>
      </c>
      <c r="AC77" s="11" t="s">
        <v>6</v>
      </c>
      <c r="AD77" s="11" t="s">
        <v>7</v>
      </c>
      <c r="AE77" s="12" t="s">
        <v>10</v>
      </c>
    </row>
    <row r="78" customFormat="false" ht="15" hidden="false" customHeight="false" outlineLevel="0" collapsed="false">
      <c r="A78" s="16" t="n">
        <f aca="false">DATE($A$2,9,1)</f>
        <v>44075</v>
      </c>
      <c r="B78" s="17"/>
      <c r="C78" s="17" t="n">
        <f aca="false">IF(B78="",0,1/2)</f>
        <v>0</v>
      </c>
      <c r="D78" s="17" t="n">
        <f aca="false">IF(B78="",0,13/24)</f>
        <v>0</v>
      </c>
      <c r="E78" s="17"/>
      <c r="F78" s="18" t="n">
        <f aca="false">C78-B78+E78-D78</f>
        <v>0</v>
      </c>
      <c r="G78" s="19" t="n">
        <f aca="false">F78*24</f>
        <v>0</v>
      </c>
      <c r="H78" s="5"/>
      <c r="I78" s="16" t="n">
        <f aca="false">DATE($A$2,10,1)</f>
        <v>44105</v>
      </c>
      <c r="J78" s="17"/>
      <c r="K78" s="17" t="n">
        <f aca="false">IF(J78="",0,1/2)</f>
        <v>0</v>
      </c>
      <c r="L78" s="17" t="n">
        <f aca="false">IF(J78="",0,13/24)</f>
        <v>0</v>
      </c>
      <c r="M78" s="17"/>
      <c r="N78" s="18" t="n">
        <f aca="false">K78-J78+M78-L78</f>
        <v>0</v>
      </c>
      <c r="O78" s="19" t="n">
        <f aca="false">N78*24</f>
        <v>0</v>
      </c>
      <c r="P78" s="5"/>
      <c r="Q78" s="16" t="n">
        <f aca="false">DATE($A$2,11,1)</f>
        <v>44136</v>
      </c>
      <c r="R78" s="17"/>
      <c r="S78" s="17" t="n">
        <f aca="false">IF(R78="",0,1/2)</f>
        <v>0</v>
      </c>
      <c r="T78" s="17" t="n">
        <f aca="false">IF(R78="",0,13/24)</f>
        <v>0</v>
      </c>
      <c r="U78" s="17"/>
      <c r="V78" s="18" t="n">
        <f aca="false">S78-R78+U78-T78</f>
        <v>0</v>
      </c>
      <c r="W78" s="19" t="n">
        <f aca="false">V78*24</f>
        <v>0</v>
      </c>
      <c r="X78" s="5"/>
      <c r="Y78" s="16" t="n">
        <f aca="false">DATE($A$2,12,1)</f>
        <v>44166</v>
      </c>
      <c r="Z78" s="17"/>
      <c r="AA78" s="17" t="n">
        <f aca="false">IF(Z78="",0,1/2)</f>
        <v>0</v>
      </c>
      <c r="AB78" s="17" t="n">
        <f aca="false">IF(Z78="",0,13/24)</f>
        <v>0</v>
      </c>
      <c r="AC78" s="17"/>
      <c r="AD78" s="18" t="n">
        <f aca="false">AA78-Z78+AC78-AB78</f>
        <v>0</v>
      </c>
      <c r="AE78" s="19" t="n">
        <f aca="false">AD78*24</f>
        <v>0</v>
      </c>
    </row>
    <row r="79" customFormat="false" ht="15" hidden="false" customHeight="false" outlineLevel="0" collapsed="false">
      <c r="A79" s="16" t="n">
        <f aca="false">IF(EOMONTH(A$78,0)&gt;A78,A78+1,"")</f>
        <v>44076</v>
      </c>
      <c r="B79" s="17"/>
      <c r="C79" s="17" t="n">
        <f aca="false">IF(B79="",0,1/2)</f>
        <v>0</v>
      </c>
      <c r="D79" s="17" t="n">
        <f aca="false">IF(B79="",0,13/24)</f>
        <v>0</v>
      </c>
      <c r="E79" s="17"/>
      <c r="F79" s="18" t="n">
        <f aca="false">C79-B79+E79-D79</f>
        <v>0</v>
      </c>
      <c r="G79" s="19" t="n">
        <f aca="false">F79*24</f>
        <v>0</v>
      </c>
      <c r="H79" s="5"/>
      <c r="I79" s="16" t="n">
        <f aca="false">IF(EOMONTH(I$78,0)&gt;I78,I78+1,"")</f>
        <v>44106</v>
      </c>
      <c r="J79" s="17"/>
      <c r="K79" s="17" t="n">
        <f aca="false">IF(J79="",0,1/2)</f>
        <v>0</v>
      </c>
      <c r="L79" s="17" t="n">
        <f aca="false">IF(J79="",0,13/24)</f>
        <v>0</v>
      </c>
      <c r="M79" s="17"/>
      <c r="N79" s="18" t="n">
        <f aca="false">K79-J79+M79-L79</f>
        <v>0</v>
      </c>
      <c r="O79" s="19" t="n">
        <f aca="false">N79*24</f>
        <v>0</v>
      </c>
      <c r="P79" s="5"/>
      <c r="Q79" s="16" t="n">
        <f aca="false">IF(EOMONTH(Q$78,0)&gt;Q78,Q78+1,"")</f>
        <v>44137</v>
      </c>
      <c r="R79" s="17"/>
      <c r="S79" s="17" t="n">
        <f aca="false">IF(R79="",0,1/2)</f>
        <v>0</v>
      </c>
      <c r="T79" s="17" t="n">
        <f aca="false">IF(R79="",0,13/24)</f>
        <v>0</v>
      </c>
      <c r="U79" s="17"/>
      <c r="V79" s="18" t="n">
        <f aca="false">S79-R79+U79-T79</f>
        <v>0</v>
      </c>
      <c r="W79" s="19" t="n">
        <f aca="false">V79*24</f>
        <v>0</v>
      </c>
      <c r="X79" s="5"/>
      <c r="Y79" s="16" t="n">
        <f aca="false">IF(EOMONTH(Y$78,0)&gt;Y78,Y78+1,"")</f>
        <v>44167</v>
      </c>
      <c r="Z79" s="17"/>
      <c r="AA79" s="17" t="n">
        <f aca="false">IF(Z79="",0,1/2)</f>
        <v>0</v>
      </c>
      <c r="AB79" s="17" t="n">
        <f aca="false">IF(Z79="",0,13/24)</f>
        <v>0</v>
      </c>
      <c r="AC79" s="17"/>
      <c r="AD79" s="18" t="n">
        <f aca="false">AA79-Z79+AC79-AB79</f>
        <v>0</v>
      </c>
      <c r="AE79" s="19" t="n">
        <f aca="false">AD79*24</f>
        <v>0</v>
      </c>
    </row>
    <row r="80" customFormat="false" ht="15" hidden="false" customHeight="false" outlineLevel="0" collapsed="false">
      <c r="A80" s="16" t="n">
        <f aca="false">IF(EOMONTH(A$78,0)&gt;A79,A79+1,"")</f>
        <v>44077</v>
      </c>
      <c r="B80" s="17"/>
      <c r="C80" s="17" t="n">
        <f aca="false">IF(B80="",0,1/2)</f>
        <v>0</v>
      </c>
      <c r="D80" s="17" t="n">
        <f aca="false">IF(B80="",0,13/24)</f>
        <v>0</v>
      </c>
      <c r="E80" s="17"/>
      <c r="F80" s="18" t="n">
        <f aca="false">C80-B80+E80-D80</f>
        <v>0</v>
      </c>
      <c r="G80" s="19" t="n">
        <f aca="false">F80*24</f>
        <v>0</v>
      </c>
      <c r="H80" s="5"/>
      <c r="I80" s="16" t="n">
        <f aca="false">IF(EOMONTH(I$78,0)&gt;I79,I79+1,"")</f>
        <v>44107</v>
      </c>
      <c r="J80" s="17"/>
      <c r="K80" s="17" t="n">
        <f aca="false">IF(J80="",0,1/2)</f>
        <v>0</v>
      </c>
      <c r="L80" s="17" t="n">
        <f aca="false">IF(J80="",0,13/24)</f>
        <v>0</v>
      </c>
      <c r="M80" s="17"/>
      <c r="N80" s="18" t="n">
        <f aca="false">K80-J80+M80-L80</f>
        <v>0</v>
      </c>
      <c r="O80" s="19" t="n">
        <f aca="false">N80*24</f>
        <v>0</v>
      </c>
      <c r="P80" s="5"/>
      <c r="Q80" s="16" t="n">
        <f aca="false">IF(EOMONTH(Q$78,0)&gt;Q79,Q79+1,"")</f>
        <v>44138</v>
      </c>
      <c r="R80" s="17"/>
      <c r="S80" s="17" t="n">
        <f aca="false">IF(R80="",0,1/2)</f>
        <v>0</v>
      </c>
      <c r="T80" s="17" t="n">
        <f aca="false">IF(R80="",0,13/24)</f>
        <v>0</v>
      </c>
      <c r="U80" s="17"/>
      <c r="V80" s="18" t="n">
        <f aca="false">S80-R80+U80-T80</f>
        <v>0</v>
      </c>
      <c r="W80" s="19" t="n">
        <f aca="false">V80*24</f>
        <v>0</v>
      </c>
      <c r="X80" s="5"/>
      <c r="Y80" s="16" t="n">
        <f aca="false">IF(EOMONTH(Y$78,0)&gt;Y79,Y79+1,"")</f>
        <v>44168</v>
      </c>
      <c r="Z80" s="17"/>
      <c r="AA80" s="17" t="n">
        <f aca="false">IF(Z80="",0,1/2)</f>
        <v>0</v>
      </c>
      <c r="AB80" s="17" t="n">
        <f aca="false">IF(Z80="",0,13/24)</f>
        <v>0</v>
      </c>
      <c r="AC80" s="17"/>
      <c r="AD80" s="18" t="n">
        <f aca="false">AA80-Z80+AC80-AB80</f>
        <v>0</v>
      </c>
      <c r="AE80" s="19" t="n">
        <f aca="false">AD80*24</f>
        <v>0</v>
      </c>
    </row>
    <row r="81" customFormat="false" ht="15" hidden="false" customHeight="false" outlineLevel="0" collapsed="false">
      <c r="A81" s="16" t="n">
        <f aca="false">IF(EOMONTH(A$78,0)&gt;A80,A80+1,"")</f>
        <v>44078</v>
      </c>
      <c r="B81" s="17"/>
      <c r="C81" s="17" t="n">
        <f aca="false">IF(B81="",0,1/2)</f>
        <v>0</v>
      </c>
      <c r="D81" s="17" t="n">
        <f aca="false">IF(B81="",0,13/24)</f>
        <v>0</v>
      </c>
      <c r="E81" s="17"/>
      <c r="F81" s="18" t="n">
        <f aca="false">C81-B81+E81-D81</f>
        <v>0</v>
      </c>
      <c r="G81" s="19" t="n">
        <f aca="false">F81*24</f>
        <v>0</v>
      </c>
      <c r="H81" s="5"/>
      <c r="I81" s="16" t="n">
        <f aca="false">IF(EOMONTH(I$78,0)&gt;I80,I80+1,"")</f>
        <v>44108</v>
      </c>
      <c r="J81" s="17"/>
      <c r="K81" s="17" t="n">
        <f aca="false">IF(J81="",0,1/2)</f>
        <v>0</v>
      </c>
      <c r="L81" s="17" t="n">
        <f aca="false">IF(J81="",0,13/24)</f>
        <v>0</v>
      </c>
      <c r="M81" s="17"/>
      <c r="N81" s="18" t="n">
        <f aca="false">K81-J81+M81-L81</f>
        <v>0</v>
      </c>
      <c r="O81" s="19" t="n">
        <f aca="false">N81*24</f>
        <v>0</v>
      </c>
      <c r="P81" s="5"/>
      <c r="Q81" s="16" t="n">
        <f aca="false">IF(EOMONTH(Q$78,0)&gt;Q80,Q80+1,"")</f>
        <v>44139</v>
      </c>
      <c r="R81" s="17"/>
      <c r="S81" s="17" t="n">
        <f aca="false">IF(R81="",0,1/2)</f>
        <v>0</v>
      </c>
      <c r="T81" s="17" t="n">
        <f aca="false">IF(R81="",0,13/24)</f>
        <v>0</v>
      </c>
      <c r="U81" s="17"/>
      <c r="V81" s="18" t="n">
        <f aca="false">S81-R81+U81-T81</f>
        <v>0</v>
      </c>
      <c r="W81" s="19" t="n">
        <f aca="false">V81*24</f>
        <v>0</v>
      </c>
      <c r="X81" s="5"/>
      <c r="Y81" s="16" t="n">
        <f aca="false">IF(EOMONTH(Y$78,0)&gt;Y80,Y80+1,"")</f>
        <v>44169</v>
      </c>
      <c r="Z81" s="17"/>
      <c r="AA81" s="17" t="n">
        <f aca="false">IF(Z81="",0,1/2)</f>
        <v>0</v>
      </c>
      <c r="AB81" s="17" t="n">
        <f aca="false">IF(Z81="",0,13/24)</f>
        <v>0</v>
      </c>
      <c r="AC81" s="17"/>
      <c r="AD81" s="18" t="n">
        <f aca="false">AA81-Z81+AC81-AB81</f>
        <v>0</v>
      </c>
      <c r="AE81" s="19" t="n">
        <f aca="false">AD81*24</f>
        <v>0</v>
      </c>
    </row>
    <row r="82" customFormat="false" ht="15" hidden="false" customHeight="false" outlineLevel="0" collapsed="false">
      <c r="A82" s="16" t="n">
        <f aca="false">IF(EOMONTH(A$78,0)&gt;A81,A81+1,"")</f>
        <v>44079</v>
      </c>
      <c r="B82" s="17"/>
      <c r="C82" s="17" t="n">
        <f aca="false">IF(B82="",0,1/2)</f>
        <v>0</v>
      </c>
      <c r="D82" s="17" t="n">
        <f aca="false">IF(B82="",0,13/24)</f>
        <v>0</v>
      </c>
      <c r="E82" s="17"/>
      <c r="F82" s="18" t="n">
        <f aca="false">C82-B82+E82-D82</f>
        <v>0</v>
      </c>
      <c r="G82" s="19" t="n">
        <f aca="false">F82*24</f>
        <v>0</v>
      </c>
      <c r="H82" s="5"/>
      <c r="I82" s="16" t="n">
        <f aca="false">IF(EOMONTH(I$78,0)&gt;I81,I81+1,"")</f>
        <v>44109</v>
      </c>
      <c r="J82" s="17"/>
      <c r="K82" s="17" t="n">
        <f aca="false">IF(J82="",0,1/2)</f>
        <v>0</v>
      </c>
      <c r="L82" s="17" t="n">
        <f aca="false">IF(J82="",0,13/24)</f>
        <v>0</v>
      </c>
      <c r="M82" s="17"/>
      <c r="N82" s="18" t="n">
        <f aca="false">K82-J82+M82-L82</f>
        <v>0</v>
      </c>
      <c r="O82" s="19" t="n">
        <f aca="false">N82*24</f>
        <v>0</v>
      </c>
      <c r="P82" s="5"/>
      <c r="Q82" s="16" t="n">
        <f aca="false">IF(EOMONTH(Q$78,0)&gt;Q81,Q81+1,"")</f>
        <v>44140</v>
      </c>
      <c r="R82" s="17"/>
      <c r="S82" s="17" t="n">
        <f aca="false">IF(R82="",0,1/2)</f>
        <v>0</v>
      </c>
      <c r="T82" s="17" t="n">
        <f aca="false">IF(R82="",0,13/24)</f>
        <v>0</v>
      </c>
      <c r="U82" s="17"/>
      <c r="V82" s="18" t="n">
        <f aca="false">S82-R82+U82-T82</f>
        <v>0</v>
      </c>
      <c r="W82" s="19" t="n">
        <f aca="false">V82*24</f>
        <v>0</v>
      </c>
      <c r="X82" s="5"/>
      <c r="Y82" s="16" t="n">
        <f aca="false">IF(EOMONTH(Y$78,0)&gt;Y81,Y81+1,"")</f>
        <v>44170</v>
      </c>
      <c r="Z82" s="17"/>
      <c r="AA82" s="17" t="n">
        <f aca="false">IF(Z82="",0,1/2)</f>
        <v>0</v>
      </c>
      <c r="AB82" s="17" t="n">
        <f aca="false">IF(Z82="",0,13/24)</f>
        <v>0</v>
      </c>
      <c r="AC82" s="17"/>
      <c r="AD82" s="18" t="n">
        <f aca="false">AA82-Z82+AC82-AB82</f>
        <v>0</v>
      </c>
      <c r="AE82" s="19" t="n">
        <f aca="false">AD82*24</f>
        <v>0</v>
      </c>
    </row>
    <row r="83" customFormat="false" ht="15" hidden="false" customHeight="false" outlineLevel="0" collapsed="false">
      <c r="A83" s="16" t="n">
        <f aca="false">IF(EOMONTH(A$78,0)&gt;A82,A82+1,"")</f>
        <v>44080</v>
      </c>
      <c r="B83" s="17"/>
      <c r="C83" s="17" t="n">
        <f aca="false">IF(B83="",0,1/2)</f>
        <v>0</v>
      </c>
      <c r="D83" s="17" t="n">
        <f aca="false">IF(B83="",0,13/24)</f>
        <v>0</v>
      </c>
      <c r="E83" s="17"/>
      <c r="F83" s="18" t="n">
        <f aca="false">C83-B83+E83-D83</f>
        <v>0</v>
      </c>
      <c r="G83" s="19" t="n">
        <f aca="false">F83*24</f>
        <v>0</v>
      </c>
      <c r="H83" s="5"/>
      <c r="I83" s="16" t="n">
        <f aca="false">IF(EOMONTH(I$78,0)&gt;I82,I82+1,"")</f>
        <v>44110</v>
      </c>
      <c r="J83" s="17"/>
      <c r="K83" s="17" t="n">
        <f aca="false">IF(J83="",0,1/2)</f>
        <v>0</v>
      </c>
      <c r="L83" s="17" t="n">
        <f aca="false">IF(J83="",0,13/24)</f>
        <v>0</v>
      </c>
      <c r="M83" s="17"/>
      <c r="N83" s="18" t="n">
        <f aca="false">K83-J83+M83-L83</f>
        <v>0</v>
      </c>
      <c r="O83" s="19" t="n">
        <f aca="false">N83*24</f>
        <v>0</v>
      </c>
      <c r="P83" s="5"/>
      <c r="Q83" s="16" t="n">
        <f aca="false">IF(EOMONTH(Q$78,0)&gt;Q82,Q82+1,"")</f>
        <v>44141</v>
      </c>
      <c r="R83" s="17"/>
      <c r="S83" s="17" t="n">
        <f aca="false">IF(R83="",0,1/2)</f>
        <v>0</v>
      </c>
      <c r="T83" s="17" t="n">
        <f aca="false">IF(R83="",0,13/24)</f>
        <v>0</v>
      </c>
      <c r="U83" s="17"/>
      <c r="V83" s="18" t="n">
        <f aca="false">S83-R83+U83-T83</f>
        <v>0</v>
      </c>
      <c r="W83" s="19" t="n">
        <f aca="false">V83*24</f>
        <v>0</v>
      </c>
      <c r="X83" s="5"/>
      <c r="Y83" s="16" t="n">
        <f aca="false">IF(EOMONTH(Y$78,0)&gt;Y82,Y82+1,"")</f>
        <v>44171</v>
      </c>
      <c r="Z83" s="17"/>
      <c r="AA83" s="17" t="n">
        <f aca="false">IF(Z83="",0,1/2)</f>
        <v>0</v>
      </c>
      <c r="AB83" s="17" t="n">
        <f aca="false">IF(Z83="",0,13/24)</f>
        <v>0</v>
      </c>
      <c r="AC83" s="17"/>
      <c r="AD83" s="18" t="n">
        <f aca="false">AA83-Z83+AC83-AB83</f>
        <v>0</v>
      </c>
      <c r="AE83" s="19" t="n">
        <f aca="false">AD83*24</f>
        <v>0</v>
      </c>
    </row>
    <row r="84" customFormat="false" ht="15" hidden="false" customHeight="false" outlineLevel="0" collapsed="false">
      <c r="A84" s="16" t="n">
        <f aca="false">IF(EOMONTH(A$78,0)&gt;A83,A83+1,"")</f>
        <v>44081</v>
      </c>
      <c r="B84" s="17"/>
      <c r="C84" s="17" t="n">
        <f aca="false">IF(B84="",0,1/2)</f>
        <v>0</v>
      </c>
      <c r="D84" s="17" t="n">
        <f aca="false">IF(B84="",0,13/24)</f>
        <v>0</v>
      </c>
      <c r="E84" s="17"/>
      <c r="F84" s="18" t="n">
        <f aca="false">C84-B84+E84-D84</f>
        <v>0</v>
      </c>
      <c r="G84" s="19" t="n">
        <f aca="false">F84*24</f>
        <v>0</v>
      </c>
      <c r="H84" s="5"/>
      <c r="I84" s="16" t="n">
        <f aca="false">IF(EOMONTH(I$78,0)&gt;I83,I83+1,"")</f>
        <v>44111</v>
      </c>
      <c r="J84" s="17"/>
      <c r="K84" s="17" t="n">
        <f aca="false">IF(J84="",0,1/2)</f>
        <v>0</v>
      </c>
      <c r="L84" s="17" t="n">
        <f aca="false">IF(J84="",0,13/24)</f>
        <v>0</v>
      </c>
      <c r="M84" s="17"/>
      <c r="N84" s="18" t="n">
        <f aca="false">K84-J84+M84-L84</f>
        <v>0</v>
      </c>
      <c r="O84" s="19" t="n">
        <f aca="false">N84*24</f>
        <v>0</v>
      </c>
      <c r="P84" s="5"/>
      <c r="Q84" s="16" t="n">
        <f aca="false">IF(EOMONTH(Q$78,0)&gt;Q83,Q83+1,"")</f>
        <v>44142</v>
      </c>
      <c r="R84" s="17"/>
      <c r="S84" s="17" t="n">
        <f aca="false">IF(R84="",0,1/2)</f>
        <v>0</v>
      </c>
      <c r="T84" s="17" t="n">
        <f aca="false">IF(R84="",0,13/24)</f>
        <v>0</v>
      </c>
      <c r="U84" s="17"/>
      <c r="V84" s="18" t="n">
        <f aca="false">S84-R84+U84-T84</f>
        <v>0</v>
      </c>
      <c r="W84" s="19" t="n">
        <f aca="false">V84*24</f>
        <v>0</v>
      </c>
      <c r="X84" s="5"/>
      <c r="Y84" s="16" t="n">
        <f aca="false">IF(EOMONTH(Y$78,0)&gt;Y83,Y83+1,"")</f>
        <v>44172</v>
      </c>
      <c r="Z84" s="17"/>
      <c r="AA84" s="17" t="n">
        <f aca="false">IF(Z84="",0,1/2)</f>
        <v>0</v>
      </c>
      <c r="AB84" s="17" t="n">
        <f aca="false">IF(Z84="",0,13/24)</f>
        <v>0</v>
      </c>
      <c r="AC84" s="17"/>
      <c r="AD84" s="18" t="n">
        <f aca="false">AA84-Z84+AC84-AB84</f>
        <v>0</v>
      </c>
      <c r="AE84" s="19" t="n">
        <f aca="false">AD84*24</f>
        <v>0</v>
      </c>
    </row>
    <row r="85" customFormat="false" ht="15" hidden="false" customHeight="false" outlineLevel="0" collapsed="false">
      <c r="A85" s="16" t="n">
        <f aca="false">IF(EOMONTH(A$78,0)&gt;A84,A84+1,"")</f>
        <v>44082</v>
      </c>
      <c r="B85" s="17"/>
      <c r="C85" s="17" t="n">
        <f aca="false">IF(B85="",0,1/2)</f>
        <v>0</v>
      </c>
      <c r="D85" s="17" t="n">
        <f aca="false">IF(B85="",0,13/24)</f>
        <v>0</v>
      </c>
      <c r="E85" s="17"/>
      <c r="F85" s="18" t="n">
        <f aca="false">C85-B85+E85-D85</f>
        <v>0</v>
      </c>
      <c r="G85" s="19" t="n">
        <f aca="false">F85*24</f>
        <v>0</v>
      </c>
      <c r="H85" s="5"/>
      <c r="I85" s="16" t="n">
        <f aca="false">IF(EOMONTH(I$78,0)&gt;I84,I84+1,"")</f>
        <v>44112</v>
      </c>
      <c r="J85" s="17"/>
      <c r="K85" s="17" t="n">
        <f aca="false">IF(J85="",0,1/2)</f>
        <v>0</v>
      </c>
      <c r="L85" s="17" t="n">
        <f aca="false">IF(J85="",0,13/24)</f>
        <v>0</v>
      </c>
      <c r="M85" s="17"/>
      <c r="N85" s="18" t="n">
        <f aca="false">K85-J85+M85-L85</f>
        <v>0</v>
      </c>
      <c r="O85" s="19" t="n">
        <f aca="false">N85*24</f>
        <v>0</v>
      </c>
      <c r="P85" s="5"/>
      <c r="Q85" s="16" t="n">
        <f aca="false">IF(EOMONTH(Q$78,0)&gt;Q84,Q84+1,"")</f>
        <v>44143</v>
      </c>
      <c r="R85" s="17"/>
      <c r="S85" s="17" t="n">
        <f aca="false">IF(R85="",0,1/2)</f>
        <v>0</v>
      </c>
      <c r="T85" s="17" t="n">
        <f aca="false">IF(R85="",0,13/24)</f>
        <v>0</v>
      </c>
      <c r="U85" s="17"/>
      <c r="V85" s="18" t="n">
        <f aca="false">S85-R85+U85-T85</f>
        <v>0</v>
      </c>
      <c r="W85" s="19" t="n">
        <f aca="false">V85*24</f>
        <v>0</v>
      </c>
      <c r="X85" s="5"/>
      <c r="Y85" s="16" t="n">
        <f aca="false">IF(EOMONTH(Y$78,0)&gt;Y84,Y84+1,"")</f>
        <v>44173</v>
      </c>
      <c r="Z85" s="17"/>
      <c r="AA85" s="17" t="n">
        <f aca="false">IF(Z85="",0,1/2)</f>
        <v>0</v>
      </c>
      <c r="AB85" s="17" t="n">
        <f aca="false">IF(Z85="",0,13/24)</f>
        <v>0</v>
      </c>
      <c r="AC85" s="17"/>
      <c r="AD85" s="18" t="n">
        <f aca="false">AA85-Z85+AC85-AB85</f>
        <v>0</v>
      </c>
      <c r="AE85" s="19" t="n">
        <f aca="false">AD85*24</f>
        <v>0</v>
      </c>
    </row>
    <row r="86" customFormat="false" ht="15" hidden="false" customHeight="false" outlineLevel="0" collapsed="false">
      <c r="A86" s="16" t="n">
        <f aca="false">IF(EOMONTH(A$78,0)&gt;A85,A85+1,"")</f>
        <v>44083</v>
      </c>
      <c r="B86" s="17"/>
      <c r="C86" s="17" t="n">
        <f aca="false">IF(B86="",0,1/2)</f>
        <v>0</v>
      </c>
      <c r="D86" s="17" t="n">
        <f aca="false">IF(B86="",0,13/24)</f>
        <v>0</v>
      </c>
      <c r="E86" s="17"/>
      <c r="F86" s="18" t="n">
        <f aca="false">C86-B86+E86-D86</f>
        <v>0</v>
      </c>
      <c r="G86" s="19" t="n">
        <f aca="false">F86*24</f>
        <v>0</v>
      </c>
      <c r="H86" s="5"/>
      <c r="I86" s="16" t="n">
        <f aca="false">IF(EOMONTH(I$78,0)&gt;I85,I85+1,"")</f>
        <v>44113</v>
      </c>
      <c r="J86" s="17"/>
      <c r="K86" s="17" t="n">
        <f aca="false">IF(J86="",0,1/2)</f>
        <v>0</v>
      </c>
      <c r="L86" s="17" t="n">
        <f aca="false">IF(J86="",0,13/24)</f>
        <v>0</v>
      </c>
      <c r="M86" s="17"/>
      <c r="N86" s="18" t="n">
        <f aca="false">K86-J86+M86-L86</f>
        <v>0</v>
      </c>
      <c r="O86" s="19" t="n">
        <f aca="false">N86*24</f>
        <v>0</v>
      </c>
      <c r="P86" s="5"/>
      <c r="Q86" s="16" t="n">
        <f aca="false">IF(EOMONTH(Q$78,0)&gt;Q85,Q85+1,"")</f>
        <v>44144</v>
      </c>
      <c r="R86" s="17"/>
      <c r="S86" s="17" t="n">
        <f aca="false">IF(R86="",0,1/2)</f>
        <v>0</v>
      </c>
      <c r="T86" s="17" t="n">
        <f aca="false">IF(R86="",0,13/24)</f>
        <v>0</v>
      </c>
      <c r="U86" s="17"/>
      <c r="V86" s="18" t="n">
        <f aca="false">S86-R86+U86-T86</f>
        <v>0</v>
      </c>
      <c r="W86" s="19" t="n">
        <f aca="false">V86*24</f>
        <v>0</v>
      </c>
      <c r="X86" s="5"/>
      <c r="Y86" s="16" t="n">
        <f aca="false">IF(EOMONTH(Y$78,0)&gt;Y85,Y85+1,"")</f>
        <v>44174</v>
      </c>
      <c r="Z86" s="17"/>
      <c r="AA86" s="17" t="n">
        <f aca="false">IF(Z86="",0,1/2)</f>
        <v>0</v>
      </c>
      <c r="AB86" s="17" t="n">
        <f aca="false">IF(Z86="",0,13/24)</f>
        <v>0</v>
      </c>
      <c r="AC86" s="17"/>
      <c r="AD86" s="18" t="n">
        <f aca="false">AA86-Z86+AC86-AB86</f>
        <v>0</v>
      </c>
      <c r="AE86" s="19" t="n">
        <f aca="false">AD86*24</f>
        <v>0</v>
      </c>
    </row>
    <row r="87" customFormat="false" ht="15" hidden="false" customHeight="false" outlineLevel="0" collapsed="false">
      <c r="A87" s="16" t="n">
        <f aca="false">IF(EOMONTH(A$78,0)&gt;A86,A86+1,"")</f>
        <v>44084</v>
      </c>
      <c r="B87" s="17"/>
      <c r="C87" s="17" t="n">
        <f aca="false">IF(B87="",0,1/2)</f>
        <v>0</v>
      </c>
      <c r="D87" s="17" t="n">
        <f aca="false">IF(B87="",0,13/24)</f>
        <v>0</v>
      </c>
      <c r="E87" s="17"/>
      <c r="F87" s="18" t="n">
        <f aca="false">C87-B87+E87-D87</f>
        <v>0</v>
      </c>
      <c r="G87" s="19" t="n">
        <f aca="false">F87*24</f>
        <v>0</v>
      </c>
      <c r="H87" s="5"/>
      <c r="I87" s="16" t="n">
        <f aca="false">IF(EOMONTH(I$78,0)&gt;I86,I86+1,"")</f>
        <v>44114</v>
      </c>
      <c r="J87" s="17"/>
      <c r="K87" s="17" t="n">
        <f aca="false">IF(J87="",0,1/2)</f>
        <v>0</v>
      </c>
      <c r="L87" s="17" t="n">
        <f aca="false">IF(J87="",0,13/24)</f>
        <v>0</v>
      </c>
      <c r="M87" s="17"/>
      <c r="N87" s="18" t="n">
        <f aca="false">K87-J87+M87-L87</f>
        <v>0</v>
      </c>
      <c r="O87" s="19" t="n">
        <f aca="false">N87*24</f>
        <v>0</v>
      </c>
      <c r="P87" s="5"/>
      <c r="Q87" s="16" t="n">
        <f aca="false">IF(EOMONTH(Q$78,0)&gt;Q86,Q86+1,"")</f>
        <v>44145</v>
      </c>
      <c r="R87" s="17"/>
      <c r="S87" s="17" t="n">
        <f aca="false">IF(R87="",0,1/2)</f>
        <v>0</v>
      </c>
      <c r="T87" s="17" t="n">
        <f aca="false">IF(R87="",0,13/24)</f>
        <v>0</v>
      </c>
      <c r="U87" s="17"/>
      <c r="V87" s="18" t="n">
        <f aca="false">S87-R87+U87-T87</f>
        <v>0</v>
      </c>
      <c r="W87" s="19" t="n">
        <f aca="false">V87*24</f>
        <v>0</v>
      </c>
      <c r="X87" s="5"/>
      <c r="Y87" s="16" t="n">
        <f aca="false">IF(EOMONTH(Y$78,0)&gt;Y86,Y86+1,"")</f>
        <v>44175</v>
      </c>
      <c r="Z87" s="17"/>
      <c r="AA87" s="17" t="n">
        <f aca="false">IF(Z87="",0,1/2)</f>
        <v>0</v>
      </c>
      <c r="AB87" s="17" t="n">
        <f aca="false">IF(Z87="",0,13/24)</f>
        <v>0</v>
      </c>
      <c r="AC87" s="17"/>
      <c r="AD87" s="18" t="n">
        <f aca="false">AA87-Z87+AC87-AB87</f>
        <v>0</v>
      </c>
      <c r="AE87" s="19" t="n">
        <f aca="false">AD87*24</f>
        <v>0</v>
      </c>
    </row>
    <row r="88" customFormat="false" ht="15" hidden="false" customHeight="false" outlineLevel="0" collapsed="false">
      <c r="A88" s="16" t="n">
        <f aca="false">IF(EOMONTH(A$78,0)&gt;A87,A87+1,"")</f>
        <v>44085</v>
      </c>
      <c r="B88" s="17"/>
      <c r="C88" s="17" t="n">
        <f aca="false">IF(B88="",0,1/2)</f>
        <v>0</v>
      </c>
      <c r="D88" s="17" t="n">
        <f aca="false">IF(B88="",0,13/24)</f>
        <v>0</v>
      </c>
      <c r="E88" s="17"/>
      <c r="F88" s="18" t="n">
        <f aca="false">C88-B88+E88-D88</f>
        <v>0</v>
      </c>
      <c r="G88" s="19" t="n">
        <f aca="false">F88*24</f>
        <v>0</v>
      </c>
      <c r="H88" s="5"/>
      <c r="I88" s="16" t="n">
        <f aca="false">IF(EOMONTH(I$78,0)&gt;I87,I87+1,"")</f>
        <v>44115</v>
      </c>
      <c r="J88" s="17"/>
      <c r="K88" s="17" t="n">
        <f aca="false">IF(J88="",0,1/2)</f>
        <v>0</v>
      </c>
      <c r="L88" s="17" t="n">
        <f aca="false">IF(J88="",0,13/24)</f>
        <v>0</v>
      </c>
      <c r="M88" s="17"/>
      <c r="N88" s="18" t="n">
        <f aca="false">K88-J88+M88-L88</f>
        <v>0</v>
      </c>
      <c r="O88" s="19" t="n">
        <f aca="false">N88*24</f>
        <v>0</v>
      </c>
      <c r="P88" s="5"/>
      <c r="Q88" s="16" t="n">
        <f aca="false">IF(EOMONTH(Q$78,0)&gt;Q87,Q87+1,"")</f>
        <v>44146</v>
      </c>
      <c r="R88" s="17"/>
      <c r="S88" s="17" t="n">
        <f aca="false">IF(R88="",0,1/2)</f>
        <v>0</v>
      </c>
      <c r="T88" s="17" t="n">
        <f aca="false">IF(R88="",0,13/24)</f>
        <v>0</v>
      </c>
      <c r="U88" s="17"/>
      <c r="V88" s="18" t="n">
        <f aca="false">S88-R88+U88-T88</f>
        <v>0</v>
      </c>
      <c r="W88" s="19" t="n">
        <f aca="false">V88*24</f>
        <v>0</v>
      </c>
      <c r="X88" s="5"/>
      <c r="Y88" s="16" t="n">
        <f aca="false">IF(EOMONTH(Y$78,0)&gt;Y87,Y87+1,"")</f>
        <v>44176</v>
      </c>
      <c r="Z88" s="17"/>
      <c r="AA88" s="17" t="n">
        <f aca="false">IF(Z88="",0,1/2)</f>
        <v>0</v>
      </c>
      <c r="AB88" s="17" t="n">
        <f aca="false">IF(Z88="",0,13/24)</f>
        <v>0</v>
      </c>
      <c r="AC88" s="17"/>
      <c r="AD88" s="18" t="n">
        <f aca="false">AA88-Z88+AC88-AB88</f>
        <v>0</v>
      </c>
      <c r="AE88" s="19" t="n">
        <f aca="false">AD88*24</f>
        <v>0</v>
      </c>
    </row>
    <row r="89" customFormat="false" ht="15" hidden="false" customHeight="false" outlineLevel="0" collapsed="false">
      <c r="A89" s="16" t="n">
        <f aca="false">IF(EOMONTH(A$78,0)&gt;A88,A88+1,"")</f>
        <v>44086</v>
      </c>
      <c r="B89" s="17"/>
      <c r="C89" s="17" t="n">
        <f aca="false">IF(B89="",0,1/2)</f>
        <v>0</v>
      </c>
      <c r="D89" s="17" t="n">
        <f aca="false">IF(B89="",0,13/24)</f>
        <v>0</v>
      </c>
      <c r="E89" s="17"/>
      <c r="F89" s="18" t="n">
        <f aca="false">C89-B89+E89-D89</f>
        <v>0</v>
      </c>
      <c r="G89" s="19" t="n">
        <f aca="false">F89*24</f>
        <v>0</v>
      </c>
      <c r="H89" s="5"/>
      <c r="I89" s="16" t="n">
        <f aca="false">IF(EOMONTH(I$78,0)&gt;I88,I88+1,"")</f>
        <v>44116</v>
      </c>
      <c r="J89" s="17"/>
      <c r="K89" s="17" t="n">
        <f aca="false">IF(J89="",0,1/2)</f>
        <v>0</v>
      </c>
      <c r="L89" s="17" t="n">
        <f aca="false">IF(J89="",0,13/24)</f>
        <v>0</v>
      </c>
      <c r="M89" s="17"/>
      <c r="N89" s="18" t="n">
        <f aca="false">K89-J89+M89-L89</f>
        <v>0</v>
      </c>
      <c r="O89" s="19" t="n">
        <f aca="false">N89*24</f>
        <v>0</v>
      </c>
      <c r="P89" s="5"/>
      <c r="Q89" s="16" t="n">
        <f aca="false">IF(EOMONTH(Q$78,0)&gt;Q88,Q88+1,"")</f>
        <v>44147</v>
      </c>
      <c r="R89" s="17"/>
      <c r="S89" s="17" t="n">
        <f aca="false">IF(R89="",0,1/2)</f>
        <v>0</v>
      </c>
      <c r="T89" s="17" t="n">
        <f aca="false">IF(R89="",0,13/24)</f>
        <v>0</v>
      </c>
      <c r="U89" s="17"/>
      <c r="V89" s="18" t="n">
        <f aca="false">S89-R89+U89-T89</f>
        <v>0</v>
      </c>
      <c r="W89" s="19" t="n">
        <f aca="false">V89*24</f>
        <v>0</v>
      </c>
      <c r="X89" s="5"/>
      <c r="Y89" s="16" t="n">
        <f aca="false">IF(EOMONTH(Y$78,0)&gt;Y88,Y88+1,"")</f>
        <v>44177</v>
      </c>
      <c r="Z89" s="17"/>
      <c r="AA89" s="17" t="n">
        <f aca="false">IF(Z89="",0,1/2)</f>
        <v>0</v>
      </c>
      <c r="AB89" s="17" t="n">
        <f aca="false">IF(Z89="",0,13/24)</f>
        <v>0</v>
      </c>
      <c r="AC89" s="17"/>
      <c r="AD89" s="18" t="n">
        <f aca="false">AA89-Z89+AC89-AB89</f>
        <v>0</v>
      </c>
      <c r="AE89" s="19" t="n">
        <f aca="false">AD89*24</f>
        <v>0</v>
      </c>
    </row>
    <row r="90" customFormat="false" ht="15" hidden="false" customHeight="false" outlineLevel="0" collapsed="false">
      <c r="A90" s="16" t="n">
        <f aca="false">IF(EOMONTH(A$78,0)&gt;A89,A89+1,"")</f>
        <v>44087</v>
      </c>
      <c r="B90" s="17"/>
      <c r="C90" s="17" t="n">
        <f aca="false">IF(B90="",0,1/2)</f>
        <v>0</v>
      </c>
      <c r="D90" s="17" t="n">
        <f aca="false">IF(B90="",0,13/24)</f>
        <v>0</v>
      </c>
      <c r="E90" s="17"/>
      <c r="F90" s="18" t="n">
        <f aca="false">C90-B90+E90-D90</f>
        <v>0</v>
      </c>
      <c r="G90" s="19" t="n">
        <f aca="false">F90*24</f>
        <v>0</v>
      </c>
      <c r="H90" s="5"/>
      <c r="I90" s="16" t="n">
        <f aca="false">IF(EOMONTH(I$78,0)&gt;I89,I89+1,"")</f>
        <v>44117</v>
      </c>
      <c r="J90" s="17"/>
      <c r="K90" s="17" t="n">
        <f aca="false">IF(J90="",0,1/2)</f>
        <v>0</v>
      </c>
      <c r="L90" s="17" t="n">
        <f aca="false">IF(J90="",0,13/24)</f>
        <v>0</v>
      </c>
      <c r="M90" s="17"/>
      <c r="N90" s="18" t="n">
        <f aca="false">K90-J90+M90-L90</f>
        <v>0</v>
      </c>
      <c r="O90" s="19" t="n">
        <f aca="false">N90*24</f>
        <v>0</v>
      </c>
      <c r="P90" s="5"/>
      <c r="Q90" s="16" t="n">
        <f aca="false">IF(EOMONTH(Q$78,0)&gt;Q89,Q89+1,"")</f>
        <v>44148</v>
      </c>
      <c r="R90" s="17"/>
      <c r="S90" s="17" t="n">
        <f aca="false">IF(R90="",0,1/2)</f>
        <v>0</v>
      </c>
      <c r="T90" s="17" t="n">
        <f aca="false">IF(R90="",0,13/24)</f>
        <v>0</v>
      </c>
      <c r="U90" s="17"/>
      <c r="V90" s="18" t="n">
        <f aca="false">S90-R90+U90-T90</f>
        <v>0</v>
      </c>
      <c r="W90" s="19" t="n">
        <f aca="false">V90*24</f>
        <v>0</v>
      </c>
      <c r="X90" s="5"/>
      <c r="Y90" s="16" t="n">
        <f aca="false">IF(EOMONTH(Y$78,0)&gt;Y89,Y89+1,"")</f>
        <v>44178</v>
      </c>
      <c r="Z90" s="17"/>
      <c r="AA90" s="17" t="n">
        <f aca="false">IF(Z90="",0,1/2)</f>
        <v>0</v>
      </c>
      <c r="AB90" s="17" t="n">
        <f aca="false">IF(Z90="",0,13/24)</f>
        <v>0</v>
      </c>
      <c r="AC90" s="17"/>
      <c r="AD90" s="18" t="n">
        <f aca="false">AA90-Z90+AC90-AB90</f>
        <v>0</v>
      </c>
      <c r="AE90" s="19" t="n">
        <f aca="false">AD90*24</f>
        <v>0</v>
      </c>
    </row>
    <row r="91" customFormat="false" ht="15" hidden="false" customHeight="false" outlineLevel="0" collapsed="false">
      <c r="A91" s="16" t="n">
        <f aca="false">IF(EOMONTH(A$78,0)&gt;A90,A90+1,"")</f>
        <v>44088</v>
      </c>
      <c r="B91" s="17"/>
      <c r="C91" s="17" t="n">
        <f aca="false">IF(B91="",0,1/2)</f>
        <v>0</v>
      </c>
      <c r="D91" s="17" t="n">
        <f aca="false">IF(B91="",0,13/24)</f>
        <v>0</v>
      </c>
      <c r="E91" s="17"/>
      <c r="F91" s="18" t="n">
        <f aca="false">C91-B91+E91-D91</f>
        <v>0</v>
      </c>
      <c r="G91" s="19" t="n">
        <f aca="false">F91*24</f>
        <v>0</v>
      </c>
      <c r="H91" s="5"/>
      <c r="I91" s="16" t="n">
        <f aca="false">IF(EOMONTH(I$78,0)&gt;I90,I90+1,"")</f>
        <v>44118</v>
      </c>
      <c r="J91" s="17"/>
      <c r="K91" s="17" t="n">
        <f aca="false">IF(J91="",0,1/2)</f>
        <v>0</v>
      </c>
      <c r="L91" s="17" t="n">
        <f aca="false">IF(J91="",0,13/24)</f>
        <v>0</v>
      </c>
      <c r="M91" s="17"/>
      <c r="N91" s="18" t="n">
        <f aca="false">K91-J91+M91-L91</f>
        <v>0</v>
      </c>
      <c r="O91" s="19" t="n">
        <f aca="false">N91*24</f>
        <v>0</v>
      </c>
      <c r="P91" s="5"/>
      <c r="Q91" s="16" t="n">
        <f aca="false">IF(EOMONTH(Q$78,0)&gt;Q90,Q90+1,"")</f>
        <v>44149</v>
      </c>
      <c r="R91" s="17"/>
      <c r="S91" s="17" t="n">
        <f aca="false">IF(R91="",0,1/2)</f>
        <v>0</v>
      </c>
      <c r="T91" s="17" t="n">
        <f aca="false">IF(R91="",0,13/24)</f>
        <v>0</v>
      </c>
      <c r="U91" s="17"/>
      <c r="V91" s="18" t="n">
        <f aca="false">S91-R91+U91-T91</f>
        <v>0</v>
      </c>
      <c r="W91" s="19" t="n">
        <f aca="false">V91*24</f>
        <v>0</v>
      </c>
      <c r="X91" s="5"/>
      <c r="Y91" s="16" t="n">
        <f aca="false">IF(EOMONTH(Y$78,0)&gt;Y90,Y90+1,"")</f>
        <v>44179</v>
      </c>
      <c r="Z91" s="17"/>
      <c r="AA91" s="17" t="n">
        <f aca="false">IF(Z91="",0,1/2)</f>
        <v>0</v>
      </c>
      <c r="AB91" s="17" t="n">
        <f aca="false">IF(Z91="",0,13/24)</f>
        <v>0</v>
      </c>
      <c r="AC91" s="17"/>
      <c r="AD91" s="18" t="n">
        <f aca="false">AA91-Z91+AC91-AB91</f>
        <v>0</v>
      </c>
      <c r="AE91" s="19" t="n">
        <f aca="false">AD91*24</f>
        <v>0</v>
      </c>
    </row>
    <row r="92" customFormat="false" ht="15" hidden="false" customHeight="false" outlineLevel="0" collapsed="false">
      <c r="A92" s="16" t="n">
        <f aca="false">IF(EOMONTH(A$78,0)&gt;A91,A91+1,"")</f>
        <v>44089</v>
      </c>
      <c r="B92" s="17"/>
      <c r="C92" s="17" t="n">
        <f aca="false">IF(B92="",0,1/2)</f>
        <v>0</v>
      </c>
      <c r="D92" s="17" t="n">
        <f aca="false">IF(B92="",0,13/24)</f>
        <v>0</v>
      </c>
      <c r="E92" s="17"/>
      <c r="F92" s="18" t="n">
        <f aca="false">C92-B92+E92-D92</f>
        <v>0</v>
      </c>
      <c r="G92" s="19" t="n">
        <f aca="false">F92*24</f>
        <v>0</v>
      </c>
      <c r="H92" s="5"/>
      <c r="I92" s="16" t="n">
        <f aca="false">IF(EOMONTH(I$78,0)&gt;I91,I91+1,"")</f>
        <v>44119</v>
      </c>
      <c r="J92" s="17"/>
      <c r="K92" s="17" t="n">
        <f aca="false">IF(J92="",0,1/2)</f>
        <v>0</v>
      </c>
      <c r="L92" s="17" t="n">
        <f aca="false">IF(J92="",0,13/24)</f>
        <v>0</v>
      </c>
      <c r="M92" s="17"/>
      <c r="N92" s="18" t="n">
        <f aca="false">K92-J92+M92-L92</f>
        <v>0</v>
      </c>
      <c r="O92" s="19" t="n">
        <f aca="false">N92*24</f>
        <v>0</v>
      </c>
      <c r="P92" s="5"/>
      <c r="Q92" s="16" t="n">
        <f aca="false">IF(EOMONTH(Q$78,0)&gt;Q91,Q91+1,"")</f>
        <v>44150</v>
      </c>
      <c r="R92" s="17"/>
      <c r="S92" s="17" t="n">
        <f aca="false">IF(R92="",0,1/2)</f>
        <v>0</v>
      </c>
      <c r="T92" s="17" t="n">
        <f aca="false">IF(R92="",0,13/24)</f>
        <v>0</v>
      </c>
      <c r="U92" s="17"/>
      <c r="V92" s="18" t="n">
        <f aca="false">S92-R92+U92-T92</f>
        <v>0</v>
      </c>
      <c r="W92" s="19" t="n">
        <f aca="false">V92*24</f>
        <v>0</v>
      </c>
      <c r="X92" s="5"/>
      <c r="Y92" s="16" t="n">
        <f aca="false">IF(EOMONTH(Y$78,0)&gt;Y91,Y91+1,"")</f>
        <v>44180</v>
      </c>
      <c r="Z92" s="17"/>
      <c r="AA92" s="17" t="n">
        <f aca="false">IF(Z92="",0,1/2)</f>
        <v>0</v>
      </c>
      <c r="AB92" s="17" t="n">
        <f aca="false">IF(Z92="",0,13/24)</f>
        <v>0</v>
      </c>
      <c r="AC92" s="17"/>
      <c r="AD92" s="18" t="n">
        <f aca="false">AA92-Z92+AC92-AB92</f>
        <v>0</v>
      </c>
      <c r="AE92" s="19" t="n">
        <f aca="false">AD92*24</f>
        <v>0</v>
      </c>
    </row>
    <row r="93" customFormat="false" ht="15" hidden="false" customHeight="false" outlineLevel="0" collapsed="false">
      <c r="A93" s="16" t="n">
        <f aca="false">IF(EOMONTH(A$78,0)&gt;A92,A92+1,"")</f>
        <v>44090</v>
      </c>
      <c r="B93" s="17"/>
      <c r="C93" s="17" t="n">
        <f aca="false">IF(B93="",0,1/2)</f>
        <v>0</v>
      </c>
      <c r="D93" s="17" t="n">
        <f aca="false">IF(B93="",0,13/24)</f>
        <v>0</v>
      </c>
      <c r="E93" s="17"/>
      <c r="F93" s="18" t="n">
        <f aca="false">C93-B93+E93-D93</f>
        <v>0</v>
      </c>
      <c r="G93" s="19" t="n">
        <f aca="false">F93*24</f>
        <v>0</v>
      </c>
      <c r="H93" s="5"/>
      <c r="I93" s="16" t="n">
        <f aca="false">IF(EOMONTH(I$78,0)&gt;I92,I92+1,"")</f>
        <v>44120</v>
      </c>
      <c r="J93" s="17"/>
      <c r="K93" s="17" t="n">
        <f aca="false">IF(J93="",0,1/2)</f>
        <v>0</v>
      </c>
      <c r="L93" s="17" t="n">
        <f aca="false">IF(J93="",0,13/24)</f>
        <v>0</v>
      </c>
      <c r="M93" s="17"/>
      <c r="N93" s="18" t="n">
        <f aca="false">K93-J93+M93-L93</f>
        <v>0</v>
      </c>
      <c r="O93" s="19" t="n">
        <f aca="false">N93*24</f>
        <v>0</v>
      </c>
      <c r="P93" s="5"/>
      <c r="Q93" s="16" t="n">
        <f aca="false">IF(EOMONTH(Q$78,0)&gt;Q92,Q92+1,"")</f>
        <v>44151</v>
      </c>
      <c r="R93" s="17"/>
      <c r="S93" s="17" t="n">
        <f aca="false">IF(R93="",0,1/2)</f>
        <v>0</v>
      </c>
      <c r="T93" s="17" t="n">
        <f aca="false">IF(R93="",0,13/24)</f>
        <v>0</v>
      </c>
      <c r="U93" s="17"/>
      <c r="V93" s="18" t="n">
        <f aca="false">S93-R93+U93-T93</f>
        <v>0</v>
      </c>
      <c r="W93" s="19" t="n">
        <f aca="false">V93*24</f>
        <v>0</v>
      </c>
      <c r="X93" s="5"/>
      <c r="Y93" s="16" t="n">
        <f aca="false">IF(EOMONTH(Y$78,0)&gt;Y92,Y92+1,"")</f>
        <v>44181</v>
      </c>
      <c r="Z93" s="17"/>
      <c r="AA93" s="17" t="n">
        <f aca="false">IF(Z93="",0,1/2)</f>
        <v>0</v>
      </c>
      <c r="AB93" s="17" t="n">
        <f aca="false">IF(Z93="",0,13/24)</f>
        <v>0</v>
      </c>
      <c r="AC93" s="17"/>
      <c r="AD93" s="18" t="n">
        <f aca="false">AA93-Z93+AC93-AB93</f>
        <v>0</v>
      </c>
      <c r="AE93" s="19" t="n">
        <f aca="false">AD93*24</f>
        <v>0</v>
      </c>
    </row>
    <row r="94" customFormat="false" ht="15" hidden="false" customHeight="false" outlineLevel="0" collapsed="false">
      <c r="A94" s="16" t="n">
        <f aca="false">IF(EOMONTH(A$78,0)&gt;A93,A93+1,"")</f>
        <v>44091</v>
      </c>
      <c r="B94" s="17"/>
      <c r="C94" s="17" t="n">
        <f aca="false">IF(B94="",0,1/2)</f>
        <v>0</v>
      </c>
      <c r="D94" s="17" t="n">
        <f aca="false">IF(B94="",0,13/24)</f>
        <v>0</v>
      </c>
      <c r="E94" s="17"/>
      <c r="F94" s="18" t="n">
        <f aca="false">C94-B94+E94-D94</f>
        <v>0</v>
      </c>
      <c r="G94" s="19" t="n">
        <f aca="false">F94*24</f>
        <v>0</v>
      </c>
      <c r="H94" s="5"/>
      <c r="I94" s="16" t="n">
        <f aca="false">IF(EOMONTH(I$78,0)&gt;I93,I93+1,"")</f>
        <v>44121</v>
      </c>
      <c r="J94" s="17"/>
      <c r="K94" s="17" t="n">
        <f aca="false">IF(J94="",0,1/2)</f>
        <v>0</v>
      </c>
      <c r="L94" s="17" t="n">
        <f aca="false">IF(J94="",0,13/24)</f>
        <v>0</v>
      </c>
      <c r="M94" s="17"/>
      <c r="N94" s="18" t="n">
        <f aca="false">K94-J94+M94-L94</f>
        <v>0</v>
      </c>
      <c r="O94" s="19" t="n">
        <f aca="false">N94*24</f>
        <v>0</v>
      </c>
      <c r="P94" s="5"/>
      <c r="Q94" s="16" t="n">
        <f aca="false">IF(EOMONTH(Q$78,0)&gt;Q93,Q93+1,"")</f>
        <v>44152</v>
      </c>
      <c r="R94" s="17"/>
      <c r="S94" s="17" t="n">
        <f aca="false">IF(R94="",0,1/2)</f>
        <v>0</v>
      </c>
      <c r="T94" s="17" t="n">
        <f aca="false">IF(R94="",0,13/24)</f>
        <v>0</v>
      </c>
      <c r="U94" s="17"/>
      <c r="V94" s="18" t="n">
        <f aca="false">S94-R94+U94-T94</f>
        <v>0</v>
      </c>
      <c r="W94" s="19" t="n">
        <f aca="false">V94*24</f>
        <v>0</v>
      </c>
      <c r="X94" s="5"/>
      <c r="Y94" s="16" t="n">
        <f aca="false">IF(EOMONTH(Y$78,0)&gt;Y93,Y93+1,"")</f>
        <v>44182</v>
      </c>
      <c r="Z94" s="17"/>
      <c r="AA94" s="17" t="n">
        <f aca="false">IF(Z94="",0,1/2)</f>
        <v>0</v>
      </c>
      <c r="AB94" s="17" t="n">
        <f aca="false">IF(Z94="",0,13/24)</f>
        <v>0</v>
      </c>
      <c r="AC94" s="17"/>
      <c r="AD94" s="18" t="n">
        <f aca="false">AA94-Z94+AC94-AB94</f>
        <v>0</v>
      </c>
      <c r="AE94" s="19" t="n">
        <f aca="false">AD94*24</f>
        <v>0</v>
      </c>
    </row>
    <row r="95" customFormat="false" ht="15" hidden="false" customHeight="false" outlineLevel="0" collapsed="false">
      <c r="A95" s="16" t="n">
        <f aca="false">IF(EOMONTH(A$78,0)&gt;A94,A94+1,"")</f>
        <v>44092</v>
      </c>
      <c r="B95" s="17"/>
      <c r="C95" s="17" t="n">
        <f aca="false">IF(B95="",0,1/2)</f>
        <v>0</v>
      </c>
      <c r="D95" s="17" t="n">
        <f aca="false">IF(B95="",0,13/24)</f>
        <v>0</v>
      </c>
      <c r="E95" s="17"/>
      <c r="F95" s="18" t="n">
        <f aca="false">C95-B95+E95-D95</f>
        <v>0</v>
      </c>
      <c r="G95" s="19" t="n">
        <f aca="false">F95*24</f>
        <v>0</v>
      </c>
      <c r="H95" s="5"/>
      <c r="I95" s="16" t="n">
        <f aca="false">IF(EOMONTH(I$78,0)&gt;I94,I94+1,"")</f>
        <v>44122</v>
      </c>
      <c r="J95" s="17"/>
      <c r="K95" s="17" t="n">
        <f aca="false">IF(J95="",0,1/2)</f>
        <v>0</v>
      </c>
      <c r="L95" s="17" t="n">
        <f aca="false">IF(J95="",0,13/24)</f>
        <v>0</v>
      </c>
      <c r="M95" s="17"/>
      <c r="N95" s="18" t="n">
        <f aca="false">K95-J95+M95-L95</f>
        <v>0</v>
      </c>
      <c r="O95" s="19" t="n">
        <f aca="false">N95*24</f>
        <v>0</v>
      </c>
      <c r="P95" s="5"/>
      <c r="Q95" s="16" t="n">
        <f aca="false">IF(EOMONTH(Q$78,0)&gt;Q94,Q94+1,"")</f>
        <v>44153</v>
      </c>
      <c r="R95" s="17"/>
      <c r="S95" s="17" t="n">
        <f aca="false">IF(R95="",0,1/2)</f>
        <v>0</v>
      </c>
      <c r="T95" s="17" t="n">
        <f aca="false">IF(R95="",0,13/24)</f>
        <v>0</v>
      </c>
      <c r="U95" s="17"/>
      <c r="V95" s="18" t="n">
        <f aca="false">S95-R95+U95-T95</f>
        <v>0</v>
      </c>
      <c r="W95" s="19" t="n">
        <f aca="false">V95*24</f>
        <v>0</v>
      </c>
      <c r="X95" s="5"/>
      <c r="Y95" s="16" t="n">
        <f aca="false">IF(EOMONTH(Y$78,0)&gt;Y94,Y94+1,"")</f>
        <v>44183</v>
      </c>
      <c r="Z95" s="17"/>
      <c r="AA95" s="17" t="n">
        <f aca="false">IF(Z95="",0,1/2)</f>
        <v>0</v>
      </c>
      <c r="AB95" s="17" t="n">
        <f aca="false">IF(Z95="",0,13/24)</f>
        <v>0</v>
      </c>
      <c r="AC95" s="17"/>
      <c r="AD95" s="18" t="n">
        <f aca="false">AA95-Z95+AC95-AB95</f>
        <v>0</v>
      </c>
      <c r="AE95" s="19" t="n">
        <f aca="false">AD95*24</f>
        <v>0</v>
      </c>
    </row>
    <row r="96" customFormat="false" ht="15" hidden="false" customHeight="false" outlineLevel="0" collapsed="false">
      <c r="A96" s="16" t="n">
        <f aca="false">IF(EOMONTH(A$78,0)&gt;A95,A95+1,"")</f>
        <v>44093</v>
      </c>
      <c r="B96" s="17"/>
      <c r="C96" s="17" t="n">
        <f aca="false">IF(B96="",0,1/2)</f>
        <v>0</v>
      </c>
      <c r="D96" s="17" t="n">
        <f aca="false">IF(B96="",0,13/24)</f>
        <v>0</v>
      </c>
      <c r="E96" s="17"/>
      <c r="F96" s="18" t="n">
        <f aca="false">C96-B96+E96-D96</f>
        <v>0</v>
      </c>
      <c r="G96" s="19" t="n">
        <f aca="false">F96*24</f>
        <v>0</v>
      </c>
      <c r="H96" s="5"/>
      <c r="I96" s="16" t="n">
        <f aca="false">IF(EOMONTH(I$78,0)&gt;I95,I95+1,"")</f>
        <v>44123</v>
      </c>
      <c r="J96" s="17"/>
      <c r="K96" s="17" t="n">
        <f aca="false">IF(J96="",0,1/2)</f>
        <v>0</v>
      </c>
      <c r="L96" s="17" t="n">
        <f aca="false">IF(J96="",0,13/24)</f>
        <v>0</v>
      </c>
      <c r="M96" s="17"/>
      <c r="N96" s="18" t="n">
        <f aca="false">K96-J96+M96-L96</f>
        <v>0</v>
      </c>
      <c r="O96" s="19" t="n">
        <f aca="false">N96*24</f>
        <v>0</v>
      </c>
      <c r="P96" s="5"/>
      <c r="Q96" s="16" t="n">
        <f aca="false">IF(EOMONTH(Q$78,0)&gt;Q95,Q95+1,"")</f>
        <v>44154</v>
      </c>
      <c r="R96" s="17"/>
      <c r="S96" s="17" t="n">
        <f aca="false">IF(R96="",0,1/2)</f>
        <v>0</v>
      </c>
      <c r="T96" s="17" t="n">
        <f aca="false">IF(R96="",0,13/24)</f>
        <v>0</v>
      </c>
      <c r="U96" s="17"/>
      <c r="V96" s="18" t="n">
        <f aca="false">S96-R96+U96-T96</f>
        <v>0</v>
      </c>
      <c r="W96" s="19" t="n">
        <f aca="false">V96*24</f>
        <v>0</v>
      </c>
      <c r="X96" s="5"/>
      <c r="Y96" s="16" t="n">
        <f aca="false">IF(EOMONTH(Y$78,0)&gt;Y95,Y95+1,"")</f>
        <v>44184</v>
      </c>
      <c r="Z96" s="17"/>
      <c r="AA96" s="17" t="n">
        <f aca="false">IF(Z96="",0,1/2)</f>
        <v>0</v>
      </c>
      <c r="AB96" s="17" t="n">
        <f aca="false">IF(Z96="",0,13/24)</f>
        <v>0</v>
      </c>
      <c r="AC96" s="17"/>
      <c r="AD96" s="18" t="n">
        <f aca="false">AA96-Z96+AC96-AB96</f>
        <v>0</v>
      </c>
      <c r="AE96" s="19" t="n">
        <f aca="false">AD96*24</f>
        <v>0</v>
      </c>
    </row>
    <row r="97" customFormat="false" ht="15" hidden="false" customHeight="false" outlineLevel="0" collapsed="false">
      <c r="A97" s="16" t="n">
        <f aca="false">IF(EOMONTH(A$78,0)&gt;A96,A96+1,"")</f>
        <v>44094</v>
      </c>
      <c r="B97" s="17"/>
      <c r="C97" s="17" t="n">
        <f aca="false">IF(B97="",0,1/2)</f>
        <v>0</v>
      </c>
      <c r="D97" s="17" t="n">
        <f aca="false">IF(B97="",0,13/24)</f>
        <v>0</v>
      </c>
      <c r="E97" s="17"/>
      <c r="F97" s="18" t="n">
        <f aca="false">C97-B97+E97-D97</f>
        <v>0</v>
      </c>
      <c r="G97" s="19" t="n">
        <f aca="false">F97*24</f>
        <v>0</v>
      </c>
      <c r="H97" s="5"/>
      <c r="I97" s="16" t="n">
        <f aca="false">IF(EOMONTH(I$78,0)&gt;I96,I96+1,"")</f>
        <v>44124</v>
      </c>
      <c r="J97" s="17"/>
      <c r="K97" s="17" t="n">
        <f aca="false">IF(J97="",0,1/2)</f>
        <v>0</v>
      </c>
      <c r="L97" s="17" t="n">
        <f aca="false">IF(J97="",0,13/24)</f>
        <v>0</v>
      </c>
      <c r="M97" s="17"/>
      <c r="N97" s="18" t="n">
        <f aca="false">K97-J97+M97-L97</f>
        <v>0</v>
      </c>
      <c r="O97" s="19" t="n">
        <f aca="false">N97*24</f>
        <v>0</v>
      </c>
      <c r="P97" s="5"/>
      <c r="Q97" s="16" t="n">
        <f aca="false">IF(EOMONTH(Q$78,0)&gt;Q96,Q96+1,"")</f>
        <v>44155</v>
      </c>
      <c r="R97" s="17"/>
      <c r="S97" s="17" t="n">
        <f aca="false">IF(R97="",0,1/2)</f>
        <v>0</v>
      </c>
      <c r="T97" s="17" t="n">
        <f aca="false">IF(R97="",0,13/24)</f>
        <v>0</v>
      </c>
      <c r="U97" s="17"/>
      <c r="V97" s="18" t="n">
        <f aca="false">S97-R97+U97-T97</f>
        <v>0</v>
      </c>
      <c r="W97" s="19" t="n">
        <f aca="false">V97*24</f>
        <v>0</v>
      </c>
      <c r="X97" s="5"/>
      <c r="Y97" s="16" t="n">
        <f aca="false">IF(EOMONTH(Y$78,0)&gt;Y96,Y96+1,"")</f>
        <v>44185</v>
      </c>
      <c r="Z97" s="17"/>
      <c r="AA97" s="17" t="n">
        <f aca="false">IF(Z97="",0,1/2)</f>
        <v>0</v>
      </c>
      <c r="AB97" s="17" t="n">
        <f aca="false">IF(Z97="",0,13/24)</f>
        <v>0</v>
      </c>
      <c r="AC97" s="17"/>
      <c r="AD97" s="18" t="n">
        <f aca="false">AA97-Z97+AC97-AB97</f>
        <v>0</v>
      </c>
      <c r="AE97" s="19" t="n">
        <f aca="false">AD97*24</f>
        <v>0</v>
      </c>
    </row>
    <row r="98" customFormat="false" ht="15" hidden="false" customHeight="false" outlineLevel="0" collapsed="false">
      <c r="A98" s="16" t="n">
        <f aca="false">IF(EOMONTH(A$78,0)&gt;A97,A97+1,"")</f>
        <v>44095</v>
      </c>
      <c r="B98" s="17"/>
      <c r="C98" s="17" t="n">
        <f aca="false">IF(B98="",0,1/2)</f>
        <v>0</v>
      </c>
      <c r="D98" s="17" t="n">
        <f aca="false">IF(B98="",0,13/24)</f>
        <v>0</v>
      </c>
      <c r="E98" s="17"/>
      <c r="F98" s="18" t="n">
        <f aca="false">C98-B98+E98-D98</f>
        <v>0</v>
      </c>
      <c r="G98" s="19" t="n">
        <f aca="false">F98*24</f>
        <v>0</v>
      </c>
      <c r="H98" s="5"/>
      <c r="I98" s="16" t="n">
        <f aca="false">IF(EOMONTH(I$78,0)&gt;I97,I97+1,"")</f>
        <v>44125</v>
      </c>
      <c r="J98" s="17"/>
      <c r="K98" s="17" t="n">
        <f aca="false">IF(J98="",0,1/2)</f>
        <v>0</v>
      </c>
      <c r="L98" s="17" t="n">
        <f aca="false">IF(J98="",0,13/24)</f>
        <v>0</v>
      </c>
      <c r="M98" s="17"/>
      <c r="N98" s="18" t="n">
        <f aca="false">K98-J98+M98-L98</f>
        <v>0</v>
      </c>
      <c r="O98" s="19" t="n">
        <f aca="false">N98*24</f>
        <v>0</v>
      </c>
      <c r="P98" s="5"/>
      <c r="Q98" s="16" t="n">
        <f aca="false">IF(EOMONTH(Q$78,0)&gt;Q97,Q97+1,"")</f>
        <v>44156</v>
      </c>
      <c r="R98" s="17"/>
      <c r="S98" s="17" t="n">
        <f aca="false">IF(R98="",0,1/2)</f>
        <v>0</v>
      </c>
      <c r="T98" s="17" t="n">
        <f aca="false">IF(R98="",0,13/24)</f>
        <v>0</v>
      </c>
      <c r="U98" s="17"/>
      <c r="V98" s="18" t="n">
        <f aca="false">S98-R98+U98-T98</f>
        <v>0</v>
      </c>
      <c r="W98" s="19" t="n">
        <f aca="false">V98*24</f>
        <v>0</v>
      </c>
      <c r="X98" s="5"/>
      <c r="Y98" s="16" t="n">
        <f aca="false">IF(EOMONTH(Y$78,0)&gt;Y97,Y97+1,"")</f>
        <v>44186</v>
      </c>
      <c r="Z98" s="17"/>
      <c r="AA98" s="17" t="n">
        <f aca="false">IF(Z98="",0,1/2)</f>
        <v>0</v>
      </c>
      <c r="AB98" s="17" t="n">
        <f aca="false">IF(Z98="",0,13/24)</f>
        <v>0</v>
      </c>
      <c r="AC98" s="17"/>
      <c r="AD98" s="18" t="n">
        <f aca="false">AA98-Z98+AC98-AB98</f>
        <v>0</v>
      </c>
      <c r="AE98" s="19" t="n">
        <f aca="false">AD98*24</f>
        <v>0</v>
      </c>
    </row>
    <row r="99" customFormat="false" ht="15" hidden="false" customHeight="false" outlineLevel="0" collapsed="false">
      <c r="A99" s="16" t="n">
        <f aca="false">IF(EOMONTH(A$78,0)&gt;A98,A98+1,"")</f>
        <v>44096</v>
      </c>
      <c r="B99" s="17"/>
      <c r="C99" s="17" t="n">
        <f aca="false">IF(B99="",0,1/2)</f>
        <v>0</v>
      </c>
      <c r="D99" s="17" t="n">
        <f aca="false">IF(B99="",0,13/24)</f>
        <v>0</v>
      </c>
      <c r="E99" s="17"/>
      <c r="F99" s="18" t="n">
        <f aca="false">C99-B99+E99-D99</f>
        <v>0</v>
      </c>
      <c r="G99" s="19" t="n">
        <f aca="false">F99*24</f>
        <v>0</v>
      </c>
      <c r="H99" s="5"/>
      <c r="I99" s="16" t="n">
        <f aca="false">IF(EOMONTH(I$78,0)&gt;I98,I98+1,"")</f>
        <v>44126</v>
      </c>
      <c r="J99" s="17"/>
      <c r="K99" s="17" t="n">
        <f aca="false">IF(J99="",0,1/2)</f>
        <v>0</v>
      </c>
      <c r="L99" s="17" t="n">
        <f aca="false">IF(J99="",0,13/24)</f>
        <v>0</v>
      </c>
      <c r="M99" s="17"/>
      <c r="N99" s="18" t="n">
        <f aca="false">K99-J99+M99-L99</f>
        <v>0</v>
      </c>
      <c r="O99" s="19" t="n">
        <f aca="false">N99*24</f>
        <v>0</v>
      </c>
      <c r="P99" s="5"/>
      <c r="Q99" s="16" t="n">
        <f aca="false">IF(EOMONTH(Q$78,0)&gt;Q98,Q98+1,"")</f>
        <v>44157</v>
      </c>
      <c r="R99" s="17"/>
      <c r="S99" s="17" t="n">
        <f aca="false">IF(R99="",0,1/2)</f>
        <v>0</v>
      </c>
      <c r="T99" s="17" t="n">
        <f aca="false">IF(R99="",0,13/24)</f>
        <v>0</v>
      </c>
      <c r="U99" s="17"/>
      <c r="V99" s="18" t="n">
        <f aca="false">S99-R99+U99-T99</f>
        <v>0</v>
      </c>
      <c r="W99" s="19" t="n">
        <f aca="false">V99*24</f>
        <v>0</v>
      </c>
      <c r="X99" s="5"/>
      <c r="Y99" s="16" t="n">
        <f aca="false">IF(EOMONTH(Y$78,0)&gt;Y98,Y98+1,"")</f>
        <v>44187</v>
      </c>
      <c r="Z99" s="17"/>
      <c r="AA99" s="17" t="n">
        <f aca="false">IF(Z99="",0,1/2)</f>
        <v>0</v>
      </c>
      <c r="AB99" s="17" t="n">
        <f aca="false">IF(Z99="",0,13/24)</f>
        <v>0</v>
      </c>
      <c r="AC99" s="17"/>
      <c r="AD99" s="18" t="n">
        <f aca="false">AA99-Z99+AC99-AB99</f>
        <v>0</v>
      </c>
      <c r="AE99" s="19" t="n">
        <f aca="false">AD99*24</f>
        <v>0</v>
      </c>
    </row>
    <row r="100" customFormat="false" ht="15" hidden="false" customHeight="false" outlineLevel="0" collapsed="false">
      <c r="A100" s="16" t="n">
        <f aca="false">IF(EOMONTH(A$78,0)&gt;A99,A99+1,"")</f>
        <v>44097</v>
      </c>
      <c r="B100" s="17"/>
      <c r="C100" s="17" t="n">
        <f aca="false">IF(B100="",0,1/2)</f>
        <v>0</v>
      </c>
      <c r="D100" s="17" t="n">
        <f aca="false">IF(B100="",0,13/24)</f>
        <v>0</v>
      </c>
      <c r="E100" s="17"/>
      <c r="F100" s="18" t="n">
        <f aca="false">C100-B100+E100-D100</f>
        <v>0</v>
      </c>
      <c r="G100" s="19" t="n">
        <f aca="false">F100*24</f>
        <v>0</v>
      </c>
      <c r="H100" s="5"/>
      <c r="I100" s="16" t="n">
        <f aca="false">IF(EOMONTH(I$78,0)&gt;I99,I99+1,"")</f>
        <v>44127</v>
      </c>
      <c r="J100" s="17"/>
      <c r="K100" s="17" t="n">
        <f aca="false">IF(J100="",0,1/2)</f>
        <v>0</v>
      </c>
      <c r="L100" s="17" t="n">
        <f aca="false">IF(J100="",0,13/24)</f>
        <v>0</v>
      </c>
      <c r="M100" s="17"/>
      <c r="N100" s="18" t="n">
        <f aca="false">K100-J100+M100-L100</f>
        <v>0</v>
      </c>
      <c r="O100" s="19" t="n">
        <f aca="false">N100*24</f>
        <v>0</v>
      </c>
      <c r="P100" s="5"/>
      <c r="Q100" s="16" t="n">
        <f aca="false">IF(EOMONTH(Q$78,0)&gt;Q99,Q99+1,"")</f>
        <v>44158</v>
      </c>
      <c r="R100" s="17"/>
      <c r="S100" s="17" t="n">
        <f aca="false">IF(R100="",0,1/2)</f>
        <v>0</v>
      </c>
      <c r="T100" s="17" t="n">
        <f aca="false">IF(R100="",0,13/24)</f>
        <v>0</v>
      </c>
      <c r="U100" s="17"/>
      <c r="V100" s="18" t="n">
        <f aca="false">S100-R100+U100-T100</f>
        <v>0</v>
      </c>
      <c r="W100" s="19" t="n">
        <f aca="false">V100*24</f>
        <v>0</v>
      </c>
      <c r="X100" s="5"/>
      <c r="Y100" s="16" t="n">
        <f aca="false">IF(EOMONTH(Y$78,0)&gt;Y99,Y99+1,"")</f>
        <v>44188</v>
      </c>
      <c r="Z100" s="17"/>
      <c r="AA100" s="17" t="n">
        <f aca="false">IF(Z100="",0,1/2)</f>
        <v>0</v>
      </c>
      <c r="AB100" s="17" t="n">
        <f aca="false">IF(Z100="",0,13/24)</f>
        <v>0</v>
      </c>
      <c r="AC100" s="17"/>
      <c r="AD100" s="18" t="n">
        <f aca="false">AA100-Z100+AC100-AB100</f>
        <v>0</v>
      </c>
      <c r="AE100" s="19" t="n">
        <f aca="false">AD100*24</f>
        <v>0</v>
      </c>
    </row>
    <row r="101" customFormat="false" ht="15" hidden="false" customHeight="false" outlineLevel="0" collapsed="false">
      <c r="A101" s="16" t="n">
        <f aca="false">IF(EOMONTH(A$78,0)&gt;A100,A100+1,"")</f>
        <v>44098</v>
      </c>
      <c r="B101" s="17"/>
      <c r="C101" s="17" t="n">
        <f aca="false">IF(B101="",0,1/2)</f>
        <v>0</v>
      </c>
      <c r="D101" s="17" t="n">
        <f aca="false">IF(B101="",0,13/24)</f>
        <v>0</v>
      </c>
      <c r="E101" s="17"/>
      <c r="F101" s="18" t="n">
        <f aca="false">C101-B101+E101-D101</f>
        <v>0</v>
      </c>
      <c r="G101" s="19" t="n">
        <f aca="false">F101*24</f>
        <v>0</v>
      </c>
      <c r="H101" s="5"/>
      <c r="I101" s="16" t="n">
        <f aca="false">IF(EOMONTH(I$78,0)&gt;I100,I100+1,"")</f>
        <v>44128</v>
      </c>
      <c r="J101" s="17"/>
      <c r="K101" s="17" t="n">
        <f aca="false">IF(J101="",0,1/2)</f>
        <v>0</v>
      </c>
      <c r="L101" s="17" t="n">
        <f aca="false">IF(J101="",0,13/24)</f>
        <v>0</v>
      </c>
      <c r="M101" s="17"/>
      <c r="N101" s="18" t="n">
        <f aca="false">K101-J101+M101-L101</f>
        <v>0</v>
      </c>
      <c r="O101" s="19" t="n">
        <f aca="false">N101*24</f>
        <v>0</v>
      </c>
      <c r="P101" s="5"/>
      <c r="Q101" s="16" t="n">
        <f aca="false">IF(EOMONTH(Q$78,0)&gt;Q100,Q100+1,"")</f>
        <v>44159</v>
      </c>
      <c r="R101" s="17"/>
      <c r="S101" s="17" t="n">
        <f aca="false">IF(R101="",0,1/2)</f>
        <v>0</v>
      </c>
      <c r="T101" s="17" t="n">
        <f aca="false">IF(R101="",0,13/24)</f>
        <v>0</v>
      </c>
      <c r="U101" s="17"/>
      <c r="V101" s="18" t="n">
        <f aca="false">S101-R101+U101-T101</f>
        <v>0</v>
      </c>
      <c r="W101" s="19" t="n">
        <f aca="false">V101*24</f>
        <v>0</v>
      </c>
      <c r="X101" s="5"/>
      <c r="Y101" s="16" t="n">
        <f aca="false">IF(EOMONTH(Y$78,0)&gt;Y100,Y100+1,"")</f>
        <v>44189</v>
      </c>
      <c r="Z101" s="17"/>
      <c r="AA101" s="17" t="n">
        <f aca="false">IF(Z101="",0,1/2)</f>
        <v>0</v>
      </c>
      <c r="AB101" s="17" t="n">
        <f aca="false">IF(Z101="",0,13/24)</f>
        <v>0</v>
      </c>
      <c r="AC101" s="17"/>
      <c r="AD101" s="18" t="n">
        <f aca="false">AA101-Z101+AC101-AB101</f>
        <v>0</v>
      </c>
      <c r="AE101" s="19" t="n">
        <f aca="false">AD101*24</f>
        <v>0</v>
      </c>
    </row>
    <row r="102" customFormat="false" ht="15" hidden="false" customHeight="false" outlineLevel="0" collapsed="false">
      <c r="A102" s="16" t="n">
        <f aca="false">IF(EOMONTH(A$78,0)&gt;A101,A101+1,"")</f>
        <v>44099</v>
      </c>
      <c r="B102" s="17"/>
      <c r="C102" s="17" t="n">
        <f aca="false">IF(B102="",0,1/2)</f>
        <v>0</v>
      </c>
      <c r="D102" s="17" t="n">
        <f aca="false">IF(B102="",0,13/24)</f>
        <v>0</v>
      </c>
      <c r="E102" s="17"/>
      <c r="F102" s="18" t="n">
        <f aca="false">C102-B102+E102-D102</f>
        <v>0</v>
      </c>
      <c r="G102" s="19" t="n">
        <f aca="false">F102*24</f>
        <v>0</v>
      </c>
      <c r="H102" s="5"/>
      <c r="I102" s="16" t="n">
        <f aca="false">IF(EOMONTH(I$78,0)&gt;I101,I101+1,"")</f>
        <v>44129</v>
      </c>
      <c r="J102" s="17"/>
      <c r="K102" s="17" t="n">
        <f aca="false">IF(J102="",0,1/2)</f>
        <v>0</v>
      </c>
      <c r="L102" s="17" t="n">
        <f aca="false">IF(J102="",0,13/24)</f>
        <v>0</v>
      </c>
      <c r="M102" s="17"/>
      <c r="N102" s="18" t="n">
        <f aca="false">K102-J102+M102-L102</f>
        <v>0</v>
      </c>
      <c r="O102" s="19" t="n">
        <f aca="false">N102*24</f>
        <v>0</v>
      </c>
      <c r="P102" s="5"/>
      <c r="Q102" s="16" t="n">
        <f aca="false">IF(EOMONTH(Q$78,0)&gt;Q101,Q101+1,"")</f>
        <v>44160</v>
      </c>
      <c r="R102" s="17"/>
      <c r="S102" s="17" t="n">
        <f aca="false">IF(R102="",0,1/2)</f>
        <v>0</v>
      </c>
      <c r="T102" s="17" t="n">
        <f aca="false">IF(R102="",0,13/24)</f>
        <v>0</v>
      </c>
      <c r="U102" s="17"/>
      <c r="V102" s="18" t="n">
        <f aca="false">S102-R102+U102-T102</f>
        <v>0</v>
      </c>
      <c r="W102" s="19" t="n">
        <f aca="false">V102*24</f>
        <v>0</v>
      </c>
      <c r="X102" s="5"/>
      <c r="Y102" s="16" t="n">
        <f aca="false">IF(EOMONTH(Y$78,0)&gt;Y101,Y101+1,"")</f>
        <v>44190</v>
      </c>
      <c r="Z102" s="17"/>
      <c r="AA102" s="17" t="n">
        <f aca="false">IF(Z102="",0,1/2)</f>
        <v>0</v>
      </c>
      <c r="AB102" s="17" t="n">
        <f aca="false">IF(Z102="",0,13/24)</f>
        <v>0</v>
      </c>
      <c r="AC102" s="17"/>
      <c r="AD102" s="18" t="n">
        <f aca="false">AA102-Z102+AC102-AB102</f>
        <v>0</v>
      </c>
      <c r="AE102" s="19" t="n">
        <f aca="false">AD102*24</f>
        <v>0</v>
      </c>
    </row>
    <row r="103" customFormat="false" ht="15" hidden="false" customHeight="false" outlineLevel="0" collapsed="false">
      <c r="A103" s="16" t="n">
        <f aca="false">IF(EOMONTH(A$78,0)&gt;A102,A102+1,"")</f>
        <v>44100</v>
      </c>
      <c r="B103" s="17"/>
      <c r="C103" s="17" t="n">
        <f aca="false">IF(B103="",0,1/2)</f>
        <v>0</v>
      </c>
      <c r="D103" s="17" t="n">
        <f aca="false">IF(B103="",0,13/24)</f>
        <v>0</v>
      </c>
      <c r="E103" s="17"/>
      <c r="F103" s="18" t="n">
        <f aca="false">C103-B103+E103-D103</f>
        <v>0</v>
      </c>
      <c r="G103" s="19" t="n">
        <f aca="false">F103*24</f>
        <v>0</v>
      </c>
      <c r="H103" s="5"/>
      <c r="I103" s="16" t="n">
        <f aca="false">IF(EOMONTH(I$78,0)&gt;I102,I102+1,"")</f>
        <v>44130</v>
      </c>
      <c r="J103" s="17"/>
      <c r="K103" s="17" t="n">
        <f aca="false">IF(J103="",0,1/2)</f>
        <v>0</v>
      </c>
      <c r="L103" s="17" t="n">
        <f aca="false">IF(J103="",0,13/24)</f>
        <v>0</v>
      </c>
      <c r="M103" s="17"/>
      <c r="N103" s="18" t="n">
        <f aca="false">K103-J103+M103-L103</f>
        <v>0</v>
      </c>
      <c r="O103" s="19" t="n">
        <f aca="false">N103*24</f>
        <v>0</v>
      </c>
      <c r="P103" s="5"/>
      <c r="Q103" s="16" t="n">
        <f aca="false">IF(EOMONTH(Q$78,0)&gt;Q102,Q102+1,"")</f>
        <v>44161</v>
      </c>
      <c r="R103" s="17"/>
      <c r="S103" s="17" t="n">
        <f aca="false">IF(R103="",0,1/2)</f>
        <v>0</v>
      </c>
      <c r="T103" s="17" t="n">
        <f aca="false">IF(R103="",0,13/24)</f>
        <v>0</v>
      </c>
      <c r="U103" s="17"/>
      <c r="V103" s="18" t="n">
        <f aca="false">S103-R103+U103-T103</f>
        <v>0</v>
      </c>
      <c r="W103" s="19" t="n">
        <f aca="false">V103*24</f>
        <v>0</v>
      </c>
      <c r="X103" s="5"/>
      <c r="Y103" s="16" t="n">
        <f aca="false">IF(EOMONTH(Y$78,0)&gt;Y102,Y102+1,"")</f>
        <v>44191</v>
      </c>
      <c r="Z103" s="17"/>
      <c r="AA103" s="17" t="n">
        <f aca="false">IF(Z103="",0,1/2)</f>
        <v>0</v>
      </c>
      <c r="AB103" s="17" t="n">
        <f aca="false">IF(Z103="",0,13/24)</f>
        <v>0</v>
      </c>
      <c r="AC103" s="17"/>
      <c r="AD103" s="18" t="n">
        <f aca="false">AA103-Z103+AC103-AB103</f>
        <v>0</v>
      </c>
      <c r="AE103" s="19" t="n">
        <f aca="false">AD103*24</f>
        <v>0</v>
      </c>
    </row>
    <row r="104" customFormat="false" ht="15" hidden="false" customHeight="false" outlineLevel="0" collapsed="false">
      <c r="A104" s="16" t="n">
        <f aca="false">IF(EOMONTH(A$78,0)&gt;A103,A103+1,"")</f>
        <v>44101</v>
      </c>
      <c r="B104" s="17"/>
      <c r="C104" s="17" t="n">
        <f aca="false">IF(B104="",0,1/2)</f>
        <v>0</v>
      </c>
      <c r="D104" s="17" t="n">
        <f aca="false">IF(B104="",0,13/24)</f>
        <v>0</v>
      </c>
      <c r="E104" s="17"/>
      <c r="F104" s="18" t="n">
        <f aca="false">C104-B104+E104-D104</f>
        <v>0</v>
      </c>
      <c r="G104" s="19" t="n">
        <f aca="false">F104*24</f>
        <v>0</v>
      </c>
      <c r="H104" s="5"/>
      <c r="I104" s="16" t="n">
        <f aca="false">IF(EOMONTH(I$78,0)&gt;I103,I103+1,"")</f>
        <v>44131</v>
      </c>
      <c r="J104" s="17"/>
      <c r="K104" s="17" t="n">
        <f aca="false">IF(J104="",0,1/2)</f>
        <v>0</v>
      </c>
      <c r="L104" s="17" t="n">
        <f aca="false">IF(J104="",0,13/24)</f>
        <v>0</v>
      </c>
      <c r="M104" s="17"/>
      <c r="N104" s="18" t="n">
        <f aca="false">K104-J104+M104-L104</f>
        <v>0</v>
      </c>
      <c r="O104" s="19" t="n">
        <f aca="false">N104*24</f>
        <v>0</v>
      </c>
      <c r="P104" s="5"/>
      <c r="Q104" s="16" t="n">
        <f aca="false">IF(EOMONTH(Q$78,0)&gt;Q103,Q103+1,"")</f>
        <v>44162</v>
      </c>
      <c r="R104" s="17"/>
      <c r="S104" s="17" t="n">
        <f aca="false">IF(R104="",0,1/2)</f>
        <v>0</v>
      </c>
      <c r="T104" s="17" t="n">
        <f aca="false">IF(R104="",0,13/24)</f>
        <v>0</v>
      </c>
      <c r="U104" s="17"/>
      <c r="V104" s="18" t="n">
        <f aca="false">S104-R104+U104-T104</f>
        <v>0</v>
      </c>
      <c r="W104" s="19" t="n">
        <f aca="false">V104*24</f>
        <v>0</v>
      </c>
      <c r="X104" s="5"/>
      <c r="Y104" s="16" t="n">
        <f aca="false">IF(EOMONTH(Y$78,0)&gt;Y103,Y103+1,"")</f>
        <v>44192</v>
      </c>
      <c r="Z104" s="17"/>
      <c r="AA104" s="17" t="n">
        <f aca="false">IF(Z104="",0,1/2)</f>
        <v>0</v>
      </c>
      <c r="AB104" s="17" t="n">
        <f aca="false">IF(Z104="",0,13/24)</f>
        <v>0</v>
      </c>
      <c r="AC104" s="17"/>
      <c r="AD104" s="18" t="n">
        <f aca="false">AA104-Z104+AC104-AB104</f>
        <v>0</v>
      </c>
      <c r="AE104" s="19" t="n">
        <f aca="false">AD104*24</f>
        <v>0</v>
      </c>
    </row>
    <row r="105" customFormat="false" ht="15" hidden="false" customHeight="false" outlineLevel="0" collapsed="false">
      <c r="A105" s="16" t="n">
        <f aca="false">IF(EOMONTH(A$78,0)&gt;A104,A104+1,"")</f>
        <v>44102</v>
      </c>
      <c r="B105" s="17"/>
      <c r="C105" s="17" t="n">
        <f aca="false">IF(B105="",0,1/2)</f>
        <v>0</v>
      </c>
      <c r="D105" s="17" t="n">
        <f aca="false">IF(B105="",0,13/24)</f>
        <v>0</v>
      </c>
      <c r="E105" s="17"/>
      <c r="F105" s="18" t="n">
        <f aca="false">C105-B105+E105-D105</f>
        <v>0</v>
      </c>
      <c r="G105" s="19" t="n">
        <f aca="false">F105*24</f>
        <v>0</v>
      </c>
      <c r="H105" s="5"/>
      <c r="I105" s="16" t="n">
        <f aca="false">IF(EOMONTH(I$78,0)&gt;I104,I104+1,"")</f>
        <v>44132</v>
      </c>
      <c r="J105" s="17"/>
      <c r="K105" s="17" t="n">
        <f aca="false">IF(J105="",0,1/2)</f>
        <v>0</v>
      </c>
      <c r="L105" s="17" t="n">
        <f aca="false">IF(J105="",0,13/24)</f>
        <v>0</v>
      </c>
      <c r="M105" s="17"/>
      <c r="N105" s="18" t="n">
        <f aca="false">K105-J105+M105-L105</f>
        <v>0</v>
      </c>
      <c r="O105" s="19" t="n">
        <f aca="false">N105*24</f>
        <v>0</v>
      </c>
      <c r="P105" s="5"/>
      <c r="Q105" s="16" t="n">
        <f aca="false">IF(EOMONTH(Q$78,0)&gt;Q104,Q104+1,"")</f>
        <v>44163</v>
      </c>
      <c r="R105" s="17"/>
      <c r="S105" s="17" t="n">
        <f aca="false">IF(R105="",0,1/2)</f>
        <v>0</v>
      </c>
      <c r="T105" s="17" t="n">
        <f aca="false">IF(R105="",0,13/24)</f>
        <v>0</v>
      </c>
      <c r="U105" s="17"/>
      <c r="V105" s="18" t="n">
        <f aca="false">S105-R105+U105-T105</f>
        <v>0</v>
      </c>
      <c r="W105" s="19" t="n">
        <f aca="false">V105*24</f>
        <v>0</v>
      </c>
      <c r="X105" s="5"/>
      <c r="Y105" s="16" t="n">
        <f aca="false">IF(EOMONTH(Y$78,0)&gt;Y104,Y104+1,"")</f>
        <v>44193</v>
      </c>
      <c r="Z105" s="17"/>
      <c r="AA105" s="17" t="n">
        <f aca="false">IF(Z105="",0,1/2)</f>
        <v>0</v>
      </c>
      <c r="AB105" s="17" t="n">
        <f aca="false">IF(Z105="",0,13/24)</f>
        <v>0</v>
      </c>
      <c r="AC105" s="17"/>
      <c r="AD105" s="18" t="n">
        <f aca="false">AA105-Z105+AC105-AB105</f>
        <v>0</v>
      </c>
      <c r="AE105" s="19" t="n">
        <f aca="false">AD105*24</f>
        <v>0</v>
      </c>
    </row>
    <row r="106" customFormat="false" ht="15" hidden="false" customHeight="false" outlineLevel="0" collapsed="false">
      <c r="A106" s="16" t="n">
        <f aca="false">IF(EOMONTH(A$78,0)&gt;A105,A105+1,"")</f>
        <v>44103</v>
      </c>
      <c r="B106" s="17"/>
      <c r="C106" s="17" t="n">
        <f aca="false">IF(B106="",0,1/2)</f>
        <v>0</v>
      </c>
      <c r="D106" s="17" t="n">
        <f aca="false">IF(B106="",0,13/24)</f>
        <v>0</v>
      </c>
      <c r="E106" s="17"/>
      <c r="F106" s="18" t="n">
        <f aca="false">C106-B106+E106-D106</f>
        <v>0</v>
      </c>
      <c r="G106" s="19" t="n">
        <f aca="false">F106*24</f>
        <v>0</v>
      </c>
      <c r="H106" s="5"/>
      <c r="I106" s="16" t="n">
        <f aca="false">IF(EOMONTH(I$78,0)&gt;I105,I105+1,"")</f>
        <v>44133</v>
      </c>
      <c r="J106" s="17"/>
      <c r="K106" s="17" t="n">
        <f aca="false">IF(J106="",0,1/2)</f>
        <v>0</v>
      </c>
      <c r="L106" s="17" t="n">
        <f aca="false">IF(J106="",0,13/24)</f>
        <v>0</v>
      </c>
      <c r="M106" s="17"/>
      <c r="N106" s="18" t="n">
        <f aca="false">K106-J106+M106-L106</f>
        <v>0</v>
      </c>
      <c r="O106" s="19" t="n">
        <f aca="false">N106*24</f>
        <v>0</v>
      </c>
      <c r="P106" s="5"/>
      <c r="Q106" s="16" t="n">
        <f aca="false">IF(EOMONTH(Q$78,0)&gt;Q105,Q105+1,"")</f>
        <v>44164</v>
      </c>
      <c r="R106" s="17"/>
      <c r="S106" s="17" t="n">
        <f aca="false">IF(R106="",0,1/2)</f>
        <v>0</v>
      </c>
      <c r="T106" s="17" t="n">
        <f aca="false">IF(R106="",0,13/24)</f>
        <v>0</v>
      </c>
      <c r="U106" s="17"/>
      <c r="V106" s="18" t="n">
        <f aca="false">S106-R106+U106-T106</f>
        <v>0</v>
      </c>
      <c r="W106" s="19" t="n">
        <f aca="false">V106*24</f>
        <v>0</v>
      </c>
      <c r="X106" s="5"/>
      <c r="Y106" s="16" t="n">
        <f aca="false">IF(EOMONTH(Y$78,0)&gt;Y105,Y105+1,"")</f>
        <v>44194</v>
      </c>
      <c r="Z106" s="17"/>
      <c r="AA106" s="17" t="n">
        <f aca="false">IF(Z106="",0,1/2)</f>
        <v>0</v>
      </c>
      <c r="AB106" s="17" t="n">
        <f aca="false">IF(Z106="",0,13/24)</f>
        <v>0</v>
      </c>
      <c r="AC106" s="17"/>
      <c r="AD106" s="18" t="n">
        <f aca="false">AA106-Z106+AC106-AB106</f>
        <v>0</v>
      </c>
      <c r="AE106" s="19" t="n">
        <f aca="false">AD106*24</f>
        <v>0</v>
      </c>
    </row>
    <row r="107" customFormat="false" ht="15" hidden="false" customHeight="false" outlineLevel="0" collapsed="false">
      <c r="A107" s="16" t="n">
        <f aca="false">IF(EOMONTH(A$78,0)&gt;A106,A106+1,"")</f>
        <v>44104</v>
      </c>
      <c r="B107" s="17"/>
      <c r="C107" s="17" t="n">
        <f aca="false">IF(B107="",0,1/2)</f>
        <v>0</v>
      </c>
      <c r="D107" s="17" t="n">
        <f aca="false">IF(B107="",0,13/24)</f>
        <v>0</v>
      </c>
      <c r="E107" s="17"/>
      <c r="F107" s="18" t="n">
        <f aca="false">C107-B107+E107-D107</f>
        <v>0</v>
      </c>
      <c r="G107" s="19" t="n">
        <f aca="false">F107*24</f>
        <v>0</v>
      </c>
      <c r="H107" s="5"/>
      <c r="I107" s="16" t="n">
        <f aca="false">IF(EOMONTH(I$78,0)&gt;I106,I106+1,"")</f>
        <v>44134</v>
      </c>
      <c r="J107" s="17"/>
      <c r="K107" s="17" t="n">
        <f aca="false">IF(J107="",0,1/2)</f>
        <v>0</v>
      </c>
      <c r="L107" s="17" t="n">
        <f aca="false">IF(J107="",0,13/24)</f>
        <v>0</v>
      </c>
      <c r="M107" s="17"/>
      <c r="N107" s="18" t="n">
        <f aca="false">K107-J107+M107-L107</f>
        <v>0</v>
      </c>
      <c r="O107" s="19" t="n">
        <f aca="false">N107*24</f>
        <v>0</v>
      </c>
      <c r="P107" s="5"/>
      <c r="Q107" s="16" t="n">
        <f aca="false">IF(EOMONTH(Q$78,0)&gt;Q106,Q106+1,"")</f>
        <v>44165</v>
      </c>
      <c r="R107" s="17"/>
      <c r="S107" s="17" t="n">
        <f aca="false">IF(R107="",0,1/2)</f>
        <v>0</v>
      </c>
      <c r="T107" s="17" t="n">
        <f aca="false">IF(R107="",0,13/24)</f>
        <v>0</v>
      </c>
      <c r="U107" s="17"/>
      <c r="V107" s="18" t="n">
        <f aca="false">S107-R107+U107-T107</f>
        <v>0</v>
      </c>
      <c r="W107" s="19" t="n">
        <f aca="false">V107*24</f>
        <v>0</v>
      </c>
      <c r="X107" s="5"/>
      <c r="Y107" s="16" t="n">
        <f aca="false">IF(EOMONTH(Y$78,0)&gt;Y106,Y106+1,"")</f>
        <v>44195</v>
      </c>
      <c r="Z107" s="17"/>
      <c r="AA107" s="17" t="n">
        <f aca="false">IF(Z107="",0,1/2)</f>
        <v>0</v>
      </c>
      <c r="AB107" s="17" t="n">
        <f aca="false">IF(Z107="",0,13/24)</f>
        <v>0</v>
      </c>
      <c r="AC107" s="17"/>
      <c r="AD107" s="18" t="n">
        <f aca="false">AA107-Z107+AC107-AB107</f>
        <v>0</v>
      </c>
      <c r="AE107" s="19" t="n">
        <f aca="false">AD107*24</f>
        <v>0</v>
      </c>
    </row>
    <row r="108" customFormat="false" ht="15.3" hidden="false" customHeight="false" outlineLevel="0" collapsed="false">
      <c r="A108" s="16" t="str">
        <f aca="false">IF(EOMONTH(A$78,0)&gt;A107,A107+1,"")</f>
        <v/>
      </c>
      <c r="B108" s="17"/>
      <c r="C108" s="17" t="n">
        <f aca="false">IF(B108="",0,1/2)</f>
        <v>0</v>
      </c>
      <c r="D108" s="17" t="n">
        <f aca="false">IF(B108="",0,13/24)</f>
        <v>0</v>
      </c>
      <c r="E108" s="17"/>
      <c r="F108" s="18" t="n">
        <f aca="false">C108-B108+E108-D108</f>
        <v>0</v>
      </c>
      <c r="G108" s="19" t="n">
        <f aca="false">F108*24</f>
        <v>0</v>
      </c>
      <c r="H108" s="5"/>
      <c r="I108" s="16" t="n">
        <f aca="false">IF(EOMONTH(I$78,0)&gt;I107,I107+1,"")</f>
        <v>44135</v>
      </c>
      <c r="J108" s="17"/>
      <c r="K108" s="17" t="n">
        <f aca="false">IF(J108="",0,1/2)</f>
        <v>0</v>
      </c>
      <c r="L108" s="17" t="n">
        <f aca="false">IF(J108="",0,13/24)</f>
        <v>0</v>
      </c>
      <c r="M108" s="17"/>
      <c r="N108" s="18" t="n">
        <f aca="false">K108-J108+M108-L108</f>
        <v>0</v>
      </c>
      <c r="O108" s="19" t="n">
        <f aca="false">N108*24</f>
        <v>0</v>
      </c>
      <c r="P108" s="5"/>
      <c r="Q108" s="16" t="str">
        <f aca="false">IF(EOMONTH(Q$78,0)&gt;Q107,Q107+1,"")</f>
        <v/>
      </c>
      <c r="R108" s="17"/>
      <c r="S108" s="17" t="n">
        <f aca="false">IF(R108="",0,1/2)</f>
        <v>0</v>
      </c>
      <c r="T108" s="17" t="n">
        <f aca="false">IF(R108="",0,13/24)</f>
        <v>0</v>
      </c>
      <c r="U108" s="17"/>
      <c r="V108" s="18" t="n">
        <f aca="false">S108-R108+U108-T108</f>
        <v>0</v>
      </c>
      <c r="W108" s="19" t="n">
        <f aca="false">V108*24</f>
        <v>0</v>
      </c>
      <c r="X108" s="5"/>
      <c r="Y108" s="16" t="n">
        <f aca="false">IF(EOMONTH(Y$78,0)&gt;Y107,Y107+1,"")</f>
        <v>44196</v>
      </c>
      <c r="Z108" s="17"/>
      <c r="AA108" s="17" t="n">
        <f aca="false">IF(Z108="",0,1/2)</f>
        <v>0</v>
      </c>
      <c r="AB108" s="17" t="n">
        <f aca="false">IF(Z108="",0,13/24)</f>
        <v>0</v>
      </c>
      <c r="AC108" s="17"/>
      <c r="AD108" s="18" t="n">
        <f aca="false">AA108-Z108+AC108-AB108</f>
        <v>0</v>
      </c>
      <c r="AE108" s="19" t="n">
        <f aca="false">AD108*24</f>
        <v>0</v>
      </c>
    </row>
    <row r="109" customFormat="false" ht="13.8" hidden="false" customHeight="false" outlineLevel="0" collapsed="false">
      <c r="A109" s="24"/>
      <c r="B109" s="24"/>
      <c r="C109" s="24"/>
      <c r="D109" s="24"/>
      <c r="E109" s="24"/>
      <c r="F109" s="24"/>
      <c r="G109" s="10"/>
      <c r="H109" s="5"/>
      <c r="I109" s="24"/>
      <c r="J109" s="24"/>
      <c r="K109" s="24"/>
      <c r="L109" s="24"/>
      <c r="M109" s="24"/>
      <c r="N109" s="24"/>
      <c r="O109" s="10"/>
      <c r="P109" s="5"/>
      <c r="Q109" s="24"/>
      <c r="R109" s="24"/>
      <c r="S109" s="24"/>
      <c r="T109" s="24"/>
      <c r="U109" s="24"/>
      <c r="V109" s="24"/>
      <c r="W109" s="10"/>
      <c r="X109" s="5"/>
      <c r="Y109" s="24"/>
      <c r="Z109" s="24"/>
      <c r="AA109" s="24"/>
      <c r="AB109" s="24"/>
      <c r="AC109" s="24"/>
      <c r="AD109" s="24"/>
      <c r="AE109" s="10"/>
    </row>
    <row r="110" customFormat="false" ht="15" hidden="false" customHeight="false" outlineLevel="0" collapsed="false">
      <c r="A110" s="26"/>
      <c r="B110" s="26"/>
      <c r="C110" s="27" t="s">
        <v>11</v>
      </c>
      <c r="D110" s="26"/>
      <c r="E110" s="26"/>
      <c r="F110" s="28" t="n">
        <f aca="false">SUM(F78:F108)</f>
        <v>0</v>
      </c>
      <c r="G110" s="29"/>
      <c r="H110" s="5"/>
      <c r="I110" s="26"/>
      <c r="J110" s="26"/>
      <c r="K110" s="27" t="s">
        <v>11</v>
      </c>
      <c r="L110" s="26"/>
      <c r="M110" s="26"/>
      <c r="N110" s="28" t="n">
        <f aca="false">SUM(N78:N108)</f>
        <v>0</v>
      </c>
      <c r="O110" s="29"/>
      <c r="P110" s="5"/>
      <c r="Q110" s="26"/>
      <c r="R110" s="26"/>
      <c r="S110" s="27" t="s">
        <v>11</v>
      </c>
      <c r="T110" s="26"/>
      <c r="U110" s="26"/>
      <c r="V110" s="28" t="n">
        <f aca="false">SUM(V78:V108)</f>
        <v>0</v>
      </c>
      <c r="W110" s="29"/>
      <c r="X110" s="5"/>
      <c r="Y110" s="26"/>
      <c r="Z110" s="26"/>
      <c r="AA110" s="27" t="s">
        <v>11</v>
      </c>
      <c r="AB110" s="26"/>
      <c r="AC110" s="26"/>
      <c r="AD110" s="28" t="n">
        <f aca="false">SUM(AD78:AD108)</f>
        <v>0</v>
      </c>
      <c r="AE110" s="29"/>
    </row>
  </sheetData>
  <mergeCells count="16">
    <mergeCell ref="B1:G2"/>
    <mergeCell ref="J1:O2"/>
    <mergeCell ref="R1:W2"/>
    <mergeCell ref="Z1:AE2"/>
    <mergeCell ref="AG1:AH1"/>
    <mergeCell ref="AG35:AN35"/>
    <mergeCell ref="AG36:AI36"/>
    <mergeCell ref="AJ36:AL36"/>
    <mergeCell ref="B38:G39"/>
    <mergeCell ref="J38:O39"/>
    <mergeCell ref="R38:W39"/>
    <mergeCell ref="Z38:AE39"/>
    <mergeCell ref="B75:G76"/>
    <mergeCell ref="J75:O76"/>
    <mergeCell ref="R75:W76"/>
    <mergeCell ref="Z75:AE76"/>
  </mergeCells>
  <conditionalFormatting sqref="Y4:AE34 Y41:AE71 Y78:AE108">
    <cfRule type="expression" priority="2" aboveAverage="0" equalAverage="0" bottom="0" percent="0" rank="0" text="" dxfId="0">
      <formula>WEEKDAY($Y4,11)&gt;5</formula>
    </cfRule>
    <cfRule type="expression" priority="3" aboveAverage="0" equalAverage="0" bottom="0" percent="0" rank="0" text="" dxfId="1">
      <formula>WEEKDAY($Y4,11)&lt;6</formula>
    </cfRule>
  </conditionalFormatting>
  <conditionalFormatting sqref="Q4:W34 Q41:W71 Q78:W108">
    <cfRule type="expression" priority="4" aboveAverage="0" equalAverage="0" bottom="0" percent="0" rank="0" text="" dxfId="0">
      <formula>WEEKDAY($Q4,11)&gt;5</formula>
    </cfRule>
    <cfRule type="expression" priority="5" aboveAverage="0" equalAverage="0" bottom="0" percent="0" rank="0" text="" dxfId="1">
      <formula>WEEKDAY($Q4,11)&lt;6</formula>
    </cfRule>
  </conditionalFormatting>
  <conditionalFormatting sqref="I4:O34 I41:O71 I78:O108">
    <cfRule type="expression" priority="6" aboveAverage="0" equalAverage="0" bottom="0" percent="0" rank="0" text="" dxfId="0">
      <formula>WEEKDAY($I4,11)&gt;5</formula>
    </cfRule>
    <cfRule type="expression" priority="7" aboveAverage="0" equalAverage="0" bottom="0" percent="0" rank="0" text="" dxfId="1">
      <formula>WEEKDAY($I4,11)&lt;6</formula>
    </cfRule>
  </conditionalFormatting>
  <conditionalFormatting sqref="A4:G34 A41:G71 A78:G108">
    <cfRule type="expression" priority="8" aboveAverage="0" equalAverage="0" bottom="0" percent="0" rank="0" text="" dxfId="0">
      <formula>WEEKDAY($A4,11)&gt;5</formula>
    </cfRule>
    <cfRule type="expression" priority="9" aboveAverage="0" equalAverage="0" bottom="0" percent="0" rank="0" text="" dxfId="1">
      <formula>WEEKDAY($A4,11)&lt;6</formula>
    </cfRule>
  </conditionalFormatting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0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2020-01-14T22:06:22Z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