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customXml/item1.xml" ContentType="application/xml"/>
  <Override PartName="/customXml/itemProps1.xml" ContentType="application/vnd.openxmlformats-officedocument.customXmlProperties+xml"/>
  <Override PartName="/customXml/_rels/item1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<sst xmlns="http://schemas.openxmlformats.org/spreadsheetml/2006/main" count="63" uniqueCount="24">
  <si>
    <t xml:space="preserve">N_C</t>
  </si>
  <si>
    <t xml:space="preserve">C_D</t>
  </si>
  <si>
    <t xml:space="preserve">C_M</t>
  </si>
  <si>
    <t xml:space="preserve">C_ETAB</t>
  </si>
  <si>
    <t xml:space="preserve">FA-SE-SW</t>
  </si>
  <si>
    <t xml:space="preserve">FM</t>
  </si>
  <si>
    <t xml:space="preserve">E00416</t>
  </si>
  <si>
    <t xml:space="preserve">E20</t>
  </si>
  <si>
    <t xml:space="preserve">SW</t>
  </si>
  <si>
    <t xml:space="preserve">E4V</t>
  </si>
  <si>
    <t xml:space="preserve">FA</t>
  </si>
  <si>
    <t xml:space="preserve">SE</t>
  </si>
  <si>
    <t xml:space="preserve">050011</t>
  </si>
  <si>
    <t xml:space="preserve">E98</t>
  </si>
  <si>
    <t xml:space="preserve">LX0099</t>
  </si>
  <si>
    <t xml:space="preserve">E5H</t>
  </si>
  <si>
    <t xml:space="preserve">E84</t>
  </si>
  <si>
    <t xml:space="preserve">E00</t>
  </si>
  <si>
    <t xml:space="preserve">E86</t>
  </si>
  <si>
    <t xml:space="preserve">050013</t>
  </si>
  <si>
    <t xml:space="preserve">E46</t>
  </si>
  <si>
    <t xml:space="preserve">LX0030</t>
  </si>
  <si>
    <t xml:space="preserve">E74</t>
  </si>
  <si>
    <t xml:space="preserve">E53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</si>
</sst>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  <font>
      <sz val="10"/>
      <color rgb="FFBF819E"/>
      <name val="Calibri"/>
      <family val="2"/>
      <charset val="1"/>
    </font>
    <font>
      <sz val="10"/>
      <color rgb="FF3465A4"/>
      <name val="Calibri"/>
      <family val="2"/>
      <charset val="1"/>
    </font>
    <font>
      <b val="true"/>
      <sz val="10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3465A4"/>
      <rgbColor rgb="FFBF819E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1:D20" headerRowCount="1" totalsRowCount="0" totalsRowShown="0">
  <autoFilter ref="A1:D20"/>
  <tableColumns count="4">
    <tableColumn id="1" name="N_C"/>
    <tableColumn id="2" name="C_D"/>
    <tableColumn id="3" name="C_M"/>
    <tableColumn id="4" name="C_ETAB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RowHeight="12.8" zeroHeight="false" outlineLevelRow="0" outlineLevelCol="0"/>
  <cols>
    <col collapsed="false" customWidth="true" hidden="false" outlineLevel="0" max="1" min="1" style="1" width="7.41"/>
    <col collapsed="false" customWidth="true" hidden="false" outlineLevel="0" max="2" min="2" style="1" width="7.26"/>
    <col collapsed="false" customWidth="true" hidden="false" outlineLevel="0" max="3" min="3" style="1" width="7.68"/>
    <col collapsed="false" customWidth="true" hidden="false" outlineLevel="0" max="4" min="4" style="1" width="9.77"/>
    <col collapsed="false" customWidth="true" hidden="false" outlineLevel="0" max="5" min="5" style="2" width="12.68"/>
    <col collapsed="false" customWidth="true" hidden="false" outlineLevel="0" max="6" min="6" style="3" width="8.52"/>
    <col collapsed="false" customWidth="true" hidden="false" outlineLevel="0" max="7" min="7" style="3" width="4.9"/>
    <col collapsed="false" customWidth="false" hidden="false" outlineLevel="0" max="1025" min="8" style="1" width="11.52"/>
  </cols>
  <sheetData>
    <row r="1" customFormat="false" ht="12.8" hidden="false" customHeight="false" outlineLevel="0" collapsed="false">
      <c r="A1" s="4" t="s">
        <v>0</v>
      </c>
      <c r="B1" s="4" t="s">
        <v>1</v>
      </c>
      <c r="C1" s="4" t="s">
        <v>2</v>
      </c>
      <c r="D1" s="4" t="s">
        <v>3</v>
      </c>
      <c r="F1" s="3" t="s">
        <v>4</v>
      </c>
      <c r="G1" s="3" t="s">
        <v>5</v>
      </c>
    </row>
    <row r="2" customFormat="false" ht="12.8" hidden="false" customHeight="false" outlineLevel="0" collapsed="false">
      <c r="A2" s="1" t="s">
        <v>6</v>
      </c>
      <c r="B2" s="1" t="s">
        <v>7</v>
      </c>
      <c r="C2" s="1" t="s">
        <v>8</v>
      </c>
      <c r="D2" s="1" t="n">
        <v>87</v>
      </c>
      <c r="E2" s="2" t="str">
        <f aca="false">IF(ISNUMBER(MATCH(CONCATENATE(A2,B2,C2),E$1:E1,0)),"",CONCATENATE(A2,B2,C2))</f>
        <v>E00416E20SW</v>
      </c>
      <c r="F2" s="3" t="n">
        <f aca="false">IF(E2="","",SUM(COUNTIFS(A:A,A2,B:B,B2,C:C,"FA"),COUNTIFS(A:A,A2,B:B,B2,C:C,"SE"),COUNTIFS(A:A,A2,B:B,B2,C:C,"SW"))/COUNTIFS(A:A,A2,B:B,B2))</f>
        <v>1</v>
      </c>
      <c r="G2" s="3" t="n">
        <f aca="false">IF(E2="","",COUNTIFS(A:A,A2,B:B,B2,C:C,"FA")/COUNTIFS(A:A,A2,B:B,B2))</f>
        <v>0</v>
      </c>
    </row>
    <row r="3" customFormat="false" ht="12.8" hidden="false" customHeight="false" outlineLevel="0" collapsed="false">
      <c r="A3" s="1" t="s">
        <v>6</v>
      </c>
      <c r="B3" s="1" t="s">
        <v>9</v>
      </c>
      <c r="C3" s="1" t="s">
        <v>10</v>
      </c>
      <c r="D3" s="1" t="n">
        <v>87</v>
      </c>
      <c r="E3" s="2" t="str">
        <f aca="false">IF(ISNUMBER(MATCH(CONCATENATE(A3,B3,C3),E$1:E2,0)),"",CONCATENATE(A3,B3,C3))</f>
        <v>E00416E4VFA</v>
      </c>
      <c r="F3" s="3" t="n">
        <f aca="false">IF(E3="","",SUM(COUNTIFS(A:A,A3,B:B,B3,C:C,"FA"),COUNTIFS(A:A,A3,B:B,B3,C:C,"SE"),COUNTIFS(A:A,A3,B:B,B3,C:C,"SW"))/COUNTIFS(A:A,A3,B:B,B3))</f>
        <v>1</v>
      </c>
      <c r="G3" s="3" t="n">
        <f aca="false">IF(E3="","",COUNTIFS(A:A,A3,B:B,B3,C:C,"FA")/COUNTIFS(A:A,A3,B:B,B3))</f>
        <v>0.75</v>
      </c>
    </row>
    <row r="4" customFormat="false" ht="12.8" hidden="false" customHeight="false" outlineLevel="0" collapsed="false">
      <c r="A4" s="1" t="s">
        <v>6</v>
      </c>
      <c r="B4" s="1" t="s">
        <v>9</v>
      </c>
      <c r="C4" s="1" t="s">
        <v>11</v>
      </c>
      <c r="D4" s="1" t="n">
        <v>87</v>
      </c>
      <c r="E4" s="2" t="str">
        <f aca="false">IF(ISNUMBER(MATCH(CONCATENATE(A4,B4,C4),E$1:E3,0)),"",CONCATENATE(A4,B4,C4))</f>
        <v>E00416E4VSE</v>
      </c>
      <c r="F4" s="3" t="n">
        <f aca="false">IF(E4="","",SUM(COUNTIFS(A:A,A4,B:B,B4,C:C,"FA"),COUNTIFS(A:A,A4,B:B,B4,C:C,"SE"),COUNTIFS(A:A,A4,B:B,B4,C:C,"SW"))/COUNTIFS(A:A,A4,B:B,B4))</f>
        <v>1</v>
      </c>
      <c r="G4" s="3" t="n">
        <f aca="false">IF(E4="","",COUNTIFS(A:A,A4,B:B,B4,C:C,"FA")/COUNTIFS(A:A,A4,B:B,B4))</f>
        <v>0.75</v>
      </c>
    </row>
    <row r="5" customFormat="false" ht="12.8" hidden="false" customHeight="false" outlineLevel="0" collapsed="false">
      <c r="A5" s="1" t="s">
        <v>6</v>
      </c>
      <c r="B5" s="1" t="s">
        <v>7</v>
      </c>
      <c r="C5" s="1" t="s">
        <v>8</v>
      </c>
      <c r="D5" s="1" t="n">
        <v>87</v>
      </c>
      <c r="E5" s="2" t="str">
        <f aca="false">IF(ISNUMBER(MATCH(CONCATENATE(A5,B5,C5),E$1:E4,0)),"",CONCATENATE(A5,B5,C5))</f>
        <v/>
      </c>
      <c r="F5" s="3" t="str">
        <f aca="false">IF(E5="","",SUM(COUNTIFS(A:A,A5,B:B,B5,C:C,"FA"),COUNTIFS(A:A,A5,B:B,B5,C:C,"SE"),COUNTIFS(A:A,A5,B:B,B5,C:C,"SW"))/COUNTIFS(A:A,A5,B:B,B5))</f>
        <v/>
      </c>
      <c r="G5" s="3" t="str">
        <f aca="false">IF(E5="","",COUNTIFS(A:A,A5,B:B,B5,C:C,"FA")/COUNTIFS(A:A,A5,B:B,B5))</f>
        <v/>
      </c>
    </row>
    <row r="6" customFormat="false" ht="12.8" hidden="false" customHeight="false" outlineLevel="0" collapsed="false">
      <c r="A6" s="1" t="s">
        <v>6</v>
      </c>
      <c r="B6" s="1" t="s">
        <v>9</v>
      </c>
      <c r="C6" s="1" t="s">
        <v>10</v>
      </c>
      <c r="D6" s="1" t="n">
        <v>87</v>
      </c>
      <c r="E6" s="2" t="str">
        <f aca="false">IF(ISNUMBER(MATCH(CONCATENATE(A6,B6,C6),E$1:E5,0)),"",CONCATENATE(A6,B6,C6))</f>
        <v/>
      </c>
      <c r="F6" s="3" t="str">
        <f aca="false">IF(E6="","",SUM(COUNTIFS(A:A,A6,B:B,B6,C:C,"FA"),COUNTIFS(A:A,A6,B:B,B6,C:C,"SE"),COUNTIFS(A:A,A6,B:B,B6,C:C,"SW"))/COUNTIFS(A:A,A6,B:B,B6))</f>
        <v/>
      </c>
      <c r="G6" s="3" t="str">
        <f aca="false">IF(E6="","",COUNTIFS(A:A,A6,B:B,B6,C:C,"FA")/COUNTIFS(A:A,A6,B:B,B6))</f>
        <v/>
      </c>
    </row>
    <row r="7" customFormat="false" ht="12.8" hidden="false" customHeight="false" outlineLevel="0" collapsed="false">
      <c r="A7" s="1" t="s">
        <v>12</v>
      </c>
      <c r="B7" s="1" t="s">
        <v>13</v>
      </c>
      <c r="C7" s="1" t="s">
        <v>8</v>
      </c>
      <c r="D7" s="1" t="n">
        <v>53</v>
      </c>
      <c r="E7" s="2" t="str">
        <f aca="false">IF(ISNUMBER(MATCH(CONCATENATE(A7,B7,C7),E$1:E6,0)),"",CONCATENATE(A7,B7,C7))</f>
        <v>050011E98SW</v>
      </c>
      <c r="F7" s="3" t="n">
        <f aca="false">IF(E7="","",SUM(COUNTIFS(A:A,A7,B:B,B7,C:C,"FA"),COUNTIFS(A:A,A7,B:B,B7,C:C,"SE"),COUNTIFS(A:A,A7,B:B,B7,C:C,"SW"))/COUNTIFS(A:A,A7,B:B,B7))</f>
        <v>1</v>
      </c>
      <c r="G7" s="3" t="n">
        <f aca="false">IF(E7="","",COUNTIFS(A:A,A7,B:B,B7,C:C,"FA")/COUNTIFS(A:A,A7,B:B,B7))</f>
        <v>0</v>
      </c>
    </row>
    <row r="8" customFormat="false" ht="12.8" hidden="false" customHeight="false" outlineLevel="0" collapsed="false">
      <c r="A8" s="1" t="s">
        <v>14</v>
      </c>
      <c r="B8" s="1" t="s">
        <v>15</v>
      </c>
      <c r="C8" s="1" t="s">
        <v>5</v>
      </c>
      <c r="D8" s="1" t="n">
        <v>27</v>
      </c>
      <c r="E8" s="2" t="str">
        <f aca="false">IF(ISNUMBER(MATCH(CONCATENATE(A8,B8,C8),E$1:E7,0)),"",CONCATENATE(A8,B8,C8))</f>
        <v>LX0099E5HFM</v>
      </c>
      <c r="F8" s="3" t="n">
        <f aca="false">IF(E8="","",SUM(COUNTIFS(A:A,A8,B:B,B8,C:C,"FA"),COUNTIFS(A:A,A8,B:B,B8,C:C,"SE"),COUNTIFS(A:A,A8,B:B,B8,C:C,"SW"))/COUNTIFS(A:A,A8,B:B,B8))</f>
        <v>0</v>
      </c>
      <c r="G8" s="3" t="n">
        <f aca="false">IF(E8="","",COUNTIFS(A:A,A8,B:B,B8,C:C,"FA")/COUNTIFS(A:A,A8,B:B,B8))</f>
        <v>0</v>
      </c>
    </row>
    <row r="9" customFormat="false" ht="12.8" hidden="false" customHeight="false" outlineLevel="0" collapsed="false">
      <c r="A9" s="1" t="s">
        <v>14</v>
      </c>
      <c r="B9" s="1" t="s">
        <v>16</v>
      </c>
      <c r="C9" s="1" t="s">
        <v>11</v>
      </c>
      <c r="D9" s="1" t="n">
        <v>27</v>
      </c>
      <c r="E9" s="2" t="str">
        <f aca="false">IF(ISNUMBER(MATCH(CONCATENATE(A9,B9,C9),E$1:E8,0)),"",CONCATENATE(A9,B9,C9))</f>
        <v>LX0099E84SE</v>
      </c>
      <c r="F9" s="3" t="n">
        <f aca="false">IF(E9="","",SUM(COUNTIFS(A:A,A9,B:B,B9,C:C,"FA"),COUNTIFS(A:A,A9,B:B,B9,C:C,"SE"),COUNTIFS(A:A,A9,B:B,B9,C:C,"SW"))/COUNTIFS(A:A,A9,B:B,B9))</f>
        <v>1</v>
      </c>
      <c r="G9" s="3" t="n">
        <f aca="false">IF(E9="","",COUNTIFS(A:A,A9,B:B,B9,C:C,"FA")/COUNTIFS(A:A,A9,B:B,B9))</f>
        <v>0</v>
      </c>
    </row>
    <row r="10" customFormat="false" ht="12.8" hidden="false" customHeight="false" outlineLevel="0" collapsed="false">
      <c r="A10" s="1" t="s">
        <v>14</v>
      </c>
      <c r="B10" s="1" t="s">
        <v>17</v>
      </c>
      <c r="C10" s="1" t="s">
        <v>11</v>
      </c>
      <c r="D10" s="1" t="n">
        <v>27</v>
      </c>
      <c r="E10" s="2" t="str">
        <f aca="false">IF(ISNUMBER(MATCH(CONCATENATE(A10,B10,C10),E$1:E9,0)),"",CONCATENATE(A10,B10,C10))</f>
        <v>LX0099E00SE</v>
      </c>
      <c r="F10" s="3" t="n">
        <f aca="false">IF(E10="","",SUM(COUNTIFS(A:A,A10,B:B,B10,C:C,"FA"),COUNTIFS(A:A,A10,B:B,B10,C:C,"SE"),COUNTIFS(A:A,A10,B:B,B10,C:C,"SW"))/COUNTIFS(A:A,A10,B:B,B10))</f>
        <v>1</v>
      </c>
      <c r="G10" s="3" t="n">
        <f aca="false">IF(E10="","",COUNTIFS(A:A,A10,B:B,B10,C:C,"FA")/COUNTIFS(A:A,A10,B:B,B10))</f>
        <v>0</v>
      </c>
    </row>
    <row r="11" customFormat="false" ht="12.8" hidden="false" customHeight="false" outlineLevel="0" collapsed="false">
      <c r="A11" s="1" t="s">
        <v>14</v>
      </c>
      <c r="B11" s="1" t="s">
        <v>18</v>
      </c>
      <c r="C11" s="1" t="s">
        <v>5</v>
      </c>
      <c r="D11" s="1" t="n">
        <v>27</v>
      </c>
      <c r="E11" s="2" t="str">
        <f aca="false">IF(ISNUMBER(MATCH(CONCATENATE(A11,B11,C11),E$1:E10,0)),"",CONCATENATE(A11,B11,C11))</f>
        <v>LX0099E86FM</v>
      </c>
      <c r="F11" s="3" t="n">
        <f aca="false">IF(E11="","",SUM(COUNTIFS(A:A,A11,B:B,B11,C:C,"FA"),COUNTIFS(A:A,A11,B:B,B11,C:C,"SE"),COUNTIFS(A:A,A11,B:B,B11,C:C,"SW"))/COUNTIFS(A:A,A11,B:B,B11))</f>
        <v>0</v>
      </c>
      <c r="G11" s="3" t="n">
        <f aca="false">IF(E11="","",COUNTIFS(A:A,A11,B:B,B11,C:C,"FA")/COUNTIFS(A:A,A11,B:B,B11))</f>
        <v>0</v>
      </c>
    </row>
    <row r="12" customFormat="false" ht="12.8" hidden="false" customHeight="false" outlineLevel="0" collapsed="false">
      <c r="A12" s="1" t="s">
        <v>6</v>
      </c>
      <c r="B12" s="1" t="s">
        <v>7</v>
      </c>
      <c r="C12" s="1" t="s">
        <v>8</v>
      </c>
      <c r="D12" s="1" t="n">
        <v>87</v>
      </c>
      <c r="E12" s="2" t="str">
        <f aca="false">IF(ISNUMBER(MATCH(CONCATENATE(A12,B12,C12),E$1:E11,0)),"",CONCATENATE(A12,B12,C12))</f>
        <v/>
      </c>
      <c r="F12" s="3" t="str">
        <f aca="false">IF(E12="","",SUM(COUNTIFS(A:A,A12,B:B,B12,C:C,"FA"),COUNTIFS(A:A,A12,B:B,B12,C:C,"SE"),COUNTIFS(A:A,A12,B:B,B12,C:C,"SW"))/COUNTIFS(A:A,A12,B:B,B12))</f>
        <v/>
      </c>
      <c r="G12" s="3" t="str">
        <f aca="false">IF(E12="","",COUNTIFS(A:A,A12,B:B,B12,C:C,"FA")/COUNTIFS(A:A,A12,B:B,B12))</f>
        <v/>
      </c>
    </row>
    <row r="13" customFormat="false" ht="12.8" hidden="false" customHeight="false" outlineLevel="0" collapsed="false">
      <c r="A13" s="1" t="s">
        <v>6</v>
      </c>
      <c r="B13" s="1" t="s">
        <v>9</v>
      </c>
      <c r="C13" s="1" t="s">
        <v>10</v>
      </c>
      <c r="D13" s="1" t="n">
        <v>87</v>
      </c>
      <c r="E13" s="2" t="str">
        <f aca="false">IF(ISNUMBER(MATCH(CONCATENATE(A13,B13,C13),E$1:E12,0)),"",CONCATENATE(A13,B13,C13))</f>
        <v/>
      </c>
      <c r="F13" s="3" t="str">
        <f aca="false">IF(E13="","",SUM(COUNTIFS(A:A,A13,B:B,B13,C:C,"FA"),COUNTIFS(A:A,A13,B:B,B13,C:C,"SE"),COUNTIFS(A:A,A13,B:B,B13,C:C,"SW"))/COUNTIFS(A:A,A13,B:B,B13))</f>
        <v/>
      </c>
      <c r="G13" s="3" t="str">
        <f aca="false">IF(E13="","",COUNTIFS(A:A,A13,B:B,B13,C:C,"FA")/COUNTIFS(A:A,A13,B:B,B13))</f>
        <v/>
      </c>
    </row>
    <row r="14" customFormat="false" ht="12.8" hidden="false" customHeight="false" outlineLevel="0" collapsed="false">
      <c r="A14" s="1" t="s">
        <v>19</v>
      </c>
      <c r="B14" s="1" t="s">
        <v>20</v>
      </c>
      <c r="C14" s="1" t="s">
        <v>8</v>
      </c>
      <c r="D14" s="1" t="n">
        <v>18</v>
      </c>
      <c r="E14" s="2" t="str">
        <f aca="false">IF(ISNUMBER(MATCH(CONCATENATE(A14,B14,C14),E$1:E13,0)),"",CONCATENATE(A14,B14,C14))</f>
        <v>050013E46SW</v>
      </c>
      <c r="F14" s="3" t="n">
        <f aca="false">IF(E14="","",SUM(COUNTIFS(A:A,A14,B:B,B14,C:C,"FA"),COUNTIFS(A:A,A14,B:B,B14,C:C,"SE"),COUNTIFS(A:A,A14,B:B,B14,C:C,"SW"))/COUNTIFS(A:A,A14,B:B,B14))</f>
        <v>1</v>
      </c>
      <c r="G14" s="3" t="n">
        <f aca="false">IF(E14="","",COUNTIFS(A:A,A14,B:B,B14,C:C,"FA")/COUNTIFS(A:A,A14,B:B,B14))</f>
        <v>0</v>
      </c>
    </row>
    <row r="15" customFormat="false" ht="18.75" hidden="false" customHeight="true" outlineLevel="0" collapsed="false">
      <c r="A15" s="1" t="s">
        <v>19</v>
      </c>
      <c r="B15" s="1" t="s">
        <v>20</v>
      </c>
      <c r="C15" s="1" t="s">
        <v>8</v>
      </c>
      <c r="D15" s="1" t="n">
        <v>18</v>
      </c>
      <c r="E15" s="2" t="str">
        <f aca="false">IF(ISNUMBER(MATCH(CONCATENATE(A15,B15,C15),E$1:E14,0)),"",CONCATENATE(A15,B15,C15))</f>
        <v/>
      </c>
      <c r="F15" s="3" t="str">
        <f aca="false">IF(E15="","",SUM(COUNTIFS(A:A,A15,B:B,B15,C:C,"FA"),COUNTIFS(A:A,A15,B:B,B15,C:C,"SE"),COUNTIFS(A:A,A15,B:B,B15,C:C,"SW"))/COUNTIFS(A:A,A15,B:B,B15))</f>
        <v/>
      </c>
      <c r="G15" s="3" t="str">
        <f aca="false">IF(E15="","",COUNTIFS(A:A,A15,B:B,B15,C:C,"FA")/COUNTIFS(A:A,A15,B:B,B15))</f>
        <v/>
      </c>
    </row>
    <row r="16" customFormat="false" ht="12.8" hidden="false" customHeight="false" outlineLevel="0" collapsed="false">
      <c r="A16" s="1" t="s">
        <v>21</v>
      </c>
      <c r="B16" s="1" t="s">
        <v>20</v>
      </c>
      <c r="C16" s="1" t="s">
        <v>8</v>
      </c>
      <c r="D16" s="1" t="n">
        <v>27</v>
      </c>
      <c r="E16" s="2" t="str">
        <f aca="false">IF(ISNUMBER(MATCH(CONCATENATE(A16,B16,C16),E$1:E15,0)),"",CONCATENATE(A16,B16,C16))</f>
        <v>LX0030E46SW</v>
      </c>
      <c r="F16" s="3" t="n">
        <f aca="false">IF(E16="","",SUM(COUNTIFS(A:A,A16,B:B,B16,C:C,"FA"),COUNTIFS(A:A,A16,B:B,B16,C:C,"SE"),COUNTIFS(A:A,A16,B:B,B16,C:C,"SW"))/COUNTIFS(A:A,A16,B:B,B16))</f>
        <v>1</v>
      </c>
      <c r="G16" s="3" t="n">
        <f aca="false">IF(E16="","",COUNTIFS(A:A,A16,B:B,B16,C:C,"FA")/COUNTIFS(A:A,A16,B:B,B16))</f>
        <v>0</v>
      </c>
    </row>
    <row r="17" customFormat="false" ht="12.8" hidden="false" customHeight="false" outlineLevel="0" collapsed="false">
      <c r="A17" s="1" t="s">
        <v>21</v>
      </c>
      <c r="B17" s="1" t="s">
        <v>22</v>
      </c>
      <c r="C17" s="1" t="s">
        <v>10</v>
      </c>
      <c r="D17" s="1" t="n">
        <v>27</v>
      </c>
      <c r="E17" s="2" t="str">
        <f aca="false">IF(ISNUMBER(MATCH(CONCATENATE(A17,B17,C17),E$1:E16,0)),"",CONCATENATE(A17,B17,C17))</f>
        <v>LX0030E74FA</v>
      </c>
      <c r="F17" s="3" t="n">
        <f aca="false">IF(E17="","",SUM(COUNTIFS(A:A,A17,B:B,B17,C:C,"FA"),COUNTIFS(A:A,A17,B:B,B17,C:C,"SE"),COUNTIFS(A:A,A17,B:B,B17,C:C,"SW"))/COUNTIFS(A:A,A17,B:B,B17))</f>
        <v>1</v>
      </c>
      <c r="G17" s="3" t="n">
        <f aca="false">IF(E17="","",COUNTIFS(A:A,A17,B:B,B17,C:C,"FA")/COUNTIFS(A:A,A17,B:B,B17))</f>
        <v>1</v>
      </c>
    </row>
    <row r="18" customFormat="false" ht="12.8" hidden="false" customHeight="false" outlineLevel="0" collapsed="false">
      <c r="A18" s="1" t="s">
        <v>21</v>
      </c>
      <c r="B18" s="1" t="s">
        <v>7</v>
      </c>
      <c r="C18" s="1" t="s">
        <v>8</v>
      </c>
      <c r="D18" s="1" t="n">
        <v>27</v>
      </c>
      <c r="E18" s="2" t="str">
        <f aca="false">IF(ISNUMBER(MATCH(CONCATENATE(A18,B18,C18),E$1:E17,0)),"",CONCATENATE(A18,B18,C18))</f>
        <v>LX0030E20SW</v>
      </c>
      <c r="F18" s="3" t="n">
        <f aca="false">IF(E18="","",SUM(COUNTIFS(A:A,A18,B:B,B18,C:C,"FA"),COUNTIFS(A:A,A18,B:B,B18,C:C,"SE"),COUNTIFS(A:A,A18,B:B,B18,C:C,"SW"))/COUNTIFS(A:A,A18,B:B,B18))</f>
        <v>0.5</v>
      </c>
      <c r="G18" s="3" t="n">
        <f aca="false">IF(E18="","",COUNTIFS(A:A,A18,B:B,B18,C:C,"FA")/COUNTIFS(A:A,A18,B:B,B18))</f>
        <v>0</v>
      </c>
    </row>
    <row r="19" customFormat="false" ht="12.8" hidden="false" customHeight="false" outlineLevel="0" collapsed="false">
      <c r="A19" s="1" t="s">
        <v>21</v>
      </c>
      <c r="B19" s="1" t="s">
        <v>7</v>
      </c>
      <c r="C19" s="1" t="s">
        <v>5</v>
      </c>
      <c r="D19" s="1" t="n">
        <v>27</v>
      </c>
      <c r="E19" s="2" t="str">
        <f aca="false">IF(ISNUMBER(MATCH(CONCATENATE(A19,B19,C19),E$1:E18,0)),"",CONCATENATE(A19,B19,C19))</f>
        <v>LX0030E20FM</v>
      </c>
      <c r="F19" s="3" t="n">
        <f aca="false">IF(E19="","",SUM(COUNTIFS(A:A,A19,B:B,B19,C:C,"FA"),COUNTIFS(A:A,A19,B:B,B19,C:C,"SE"),COUNTIFS(A:A,A19,B:B,B19,C:C,"SW"))/COUNTIFS(A:A,A19,B:B,B19))</f>
        <v>0.5</v>
      </c>
      <c r="G19" s="3" t="n">
        <f aca="false">IF(E19="","",COUNTIFS(A:A,A19,B:B,B19,C:C,"FA")/COUNTIFS(A:A,A19,B:B,B19))</f>
        <v>0</v>
      </c>
    </row>
    <row r="20" customFormat="false" ht="12.8" hidden="false" customHeight="false" outlineLevel="0" collapsed="false">
      <c r="A20" s="1" t="s">
        <v>21</v>
      </c>
      <c r="B20" s="1" t="s">
        <v>23</v>
      </c>
      <c r="C20" s="1" t="s">
        <v>8</v>
      </c>
      <c r="D20" s="1" t="n">
        <v>27</v>
      </c>
      <c r="E20" s="2" t="str">
        <f aca="false">IF(ISNUMBER(MATCH(CONCATENATE(A20,B20,C20),E$1:E19,0)),"",CONCATENATE(A20,B20,C20))</f>
        <v>LX0030E53SW</v>
      </c>
      <c r="F20" s="3" t="n">
        <f aca="false">IF(E20="","",SUM(COUNTIFS(A:A,A20,B:B,B20,C:C,"FA"),COUNTIFS(A:A,A20,B:B,B20,C:C,"SE"),COUNTIFS(A:A,A20,B:B,B20,C:C,"SW"))/COUNTIFS(A:A,A20,B:B,B20))</f>
        <v>1</v>
      </c>
      <c r="G20" s="3" t="n">
        <f aca="false">IF(E20="","",COUNTIFS(A:A,A20,B:B,B20,C:C,"FA")/COUNTIFS(A:A,A20,B:B,B20))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item1.xml><?xml version="1.0" encoding="utf-8"?>
<DataMashup xmlns="http://schemas.microsoft.com/DataMashup" id="372adc19-4734-438e-8659-4af0e14850df" sqmid="541bf520-2ffd-418c-aa29-2206ff00f8ee">AAAAAA0EAABQSwMEFAACAAgAXG/8TspE5iqrAAAA+gAAABIAHABDb25maWcvUGFja2FnZS54bWwgohgAKKAUAAAAAAAAAAAAAAAAAAAAAAAAAAAAhY/NCoJAFIVfRWbvnR8xUq7jImiVEAXRdrBRh3QMHdN3a9Ej9QoFZbRrd87HtzjncbtjOjW1d9Vdb1qbEA6MeNrm7cnYMiGDK/wlSSVuVX5WpfZesu3jqT8lpHLuElM6jiOMAbRdSQVjnB6zzT6vdKPIVzb/Zd/Y3imbayLx8B4jBYQRhDwIQTCOdMaYGTtnDiEEIloAQ/qDcTXUbui0LDp/vUM6V6SfH/IJUEsDBBQAAgAIAFxv/E4PyumrpAAAAOkAAAATABwAW0NvbnRlbnRfVHlwZXNdLnhtbCCiGAAooBQAAAAAAAAAAAAAAAAAAAAAAAAAAABtjksOwjAMRK8SeZ+6sEAINWUB3IALRMH9iOajxkXhbCw4ElcgbXeIpWfmeebzelfHZAfxoDH23inYFCUIcsbfetcqmLiRezjW1fUZKIocdVFBxxwOiNF0ZHUsfCCXncaPVnM+xxaDNnfdEm7LcofGOybHkucfUFdnavQ0sLikLK+1GQdxWnNzlQKmxLjI+JewP3kdwtAbzdnEJG2UdiFxGV5/AVBLAwQUAAIACABcb/xOJsIfmQABAACpAQAAEwAcAEZvcm11bGFzL1NlY3Rpb24xLm0gohgAKKAUAAAAAAAAAAAAAAAAAAAAAAAAAAAAdY7NasJAFIX3gbzDMN0kEAJC6UZctFMpgnVRA12IhEm86mBmrswPtYQ8kM/hi3WmiS0UO5uBj3PP+QzUVqAiy/4fjeMojsyea9iQglcNcDciE9KAjSPi3xKdrsGT6amGJmdOa1D2HfWhQjwkabtacAkTer2l627FUFkfWmd9xR0tPo9AJG7EVlzO1Jd9p/NCc2W2qCXDxkkVUibpB7O2pYuS0YzYcGvhZLuMtJSVzzfY6w02LR6fPJ4p+3Cfh+quS3+E5mKnwJCdRne8nMH8Or0ElPxVDpW9zmAwjF53wqZPoKw0eAy83g99b/jB0CmblOngqJysQHubOBLqX6HxF1BLAQItABQAAgAIAFxv/E7KROYqqwAAAPoAAAASAAAAAAAAAAAAAAAAAAAAAABDb25maWcvUGFja2FnZS54bWxQSwECLQAUAAIACABcb/xOD8rpq6QAAADpAAAAEwAAAAAAAAAAAAAAAAD3AAAAW0NvbnRlbnRfVHlwZXNdLnhtbFBLAQItABQAAgAIAFxv/E4mwh+ZAAEAAKkBAAATAAAAAAAAAAAAAAAAAOgBAABGb3JtdWxhcy9TZWN0aW9uMS5tUEsFBgAAAAADAAMAwgAAADUDAAAAABABAADvu788P3htbCB2ZXJzaW9uPSIxLjAiIGVuY29kaW5nPSJ1dGYtOCI/PjxQZXJtaXNzaW9uTGlzdCB4bWxuczp4c2Q9Imh0dHA6Ly93d3cudzMub3JnLzIwMDEvWE1MU2NoZW1hIiB4bWxuczp4c2k9Imh0dHA6Ly93d3cudzMub3JnLzIwMDEvWE1MU2NoZW1hLWluc3RhbmNlIj48Q2FuRXZhbHVhdGVGdXR1cmVQYWNrYWdlcz5mYWxzZTwvQ2FuRXZhbHVhdGVGdXR1cmVQYWNrYWdlcz48RmlyZXdhbGxFbmFibGVkPnRydWU8L0ZpcmV3YWxsRW5hYmxlZD48L1Blcm1pc3Npb25MaXN0PuQLAAAAAAAAwgsAAO+7vzw/eG1sIHZlcnNpb249IjEuMCIgZW5jb2Rpbmc9InV0Zi04Ij8+PExvY2FsUGFja2FnZU1ldGFkYXRhRmlsZSB4bWxuczp4c2Q9Imh0dHA6Ly93d3cudzMub3JnLzIwMDEvWE1MU2NoZW1hIiB4bWxuczp4c2k9Imh0dHA6Ly93d3cudzMub3JnLzIwMDEvWE1MU2NoZW1hLWluc3RhbmNlIj48SXRlbXM+PEl0ZW0+PEl0ZW1Mb2NhdGlvbj48SXRlbVR5cGU+QWxsRm9ybXVsYXM8L0l0ZW1UeXBlPjxJdGVtUGF0aCAvPjwvSXRlbUxvY2F0aW9uPjxTdGFibGVFbnRyaWVzIC8+PC9JdGVtPjxJdGVtPjxJdGVtTG9jYXRpb24+PEl0ZW1UeXBlPkZvcm11bGE8L0l0ZW1UeXBlPjxJdGVtUGF0aD5TZWN0aW9uMS9UYWJsZWF1MTwvSXRlbVBhdGg+PC9JdGVtTG9jYXRpb24+PFN0YWJsZUVudHJpZXM+PEVudHJ5IFR5cGU9IklzUHJpdmF0ZSIgVmFsdWU9ImwwIiAvPjxFbnRyeSBUeXBlPSJOYXZpZ2F0aW9uU3RlcE5hbWUiIFZhbHVlPSJzTmF2aWdhdGlvbiIgLz48RW50cnkgVHlwZT0iTmFtZVVwZGF0ZWRBZnRlckZpbGwiIFZhbHVlPSJsMCIgLz48RW50cnkgVHlwZT0iUmVzdWx0VHlwZSIgVmFsdWU9InNUYWJsZSIgLz48RW50cnkgVHlwZT0iQnVmZmVyTmV4dFJlZnJlc2giIFZhbHVlPSJsMSIgLz48RW50cnkgVHlwZT0iRmlsbEVuYWJsZWQiIFZhbHVlPSJsMSIgLz48RW50cnkgVHlwZT0iRmlsbE9iamVjdFR5cGUiIFZhbHVlPSJzVGFibGUiIC8+PEVudHJ5IFR5cGU9IkZpbGxUb0RhdGFNb2RlbEVuYWJsZWQiIFZhbHVlPSJsMCIgLz48RW50cnkgVHlwZT0iRmlsbFRhcmdldCIgVmFsdWU9InNUYWJsZWF1MV8yIiAvPjxFbnRyeSBUeXBlPSJGaWxsZWRDb21wbGV0ZVJlc3VsdFRvV29ya3NoZWV0IiBWYWx1ZT0ibDEiIC8+PEVudHJ5IFR5cGU9IlJlY292ZXJ5VGFyZ2V0U2hlZXQiIFZhbHVlPSJzRmV1aWwzIiAvPjxFbnRyeSBUeXBlPSJSZWNvdmVyeVRhcmdldENvbHVtbiIgVmFsdWU9ImwxIiAvPjxFbnRyeSBUeXBlPSJSZWNvdmVyeVRhcmdldFJvdyIgVmFsdWU9ImwxIiAvPjxFbnRyeSBUeXBlPSJSZWxhdGlvbnNoaXBJbmZvQ29udGFpbmVyIiBWYWx1ZT0ic3smcXVvdDtjb2x1bW5Db3VudCZxdW90Ozo1LCZxdW90O2tleUNvbHVtbk5hbWVzJnF1b3Q7OlsmcXVvdDtOX0MmcXVvdDssJnF1b3Q7Q19EJnF1b3Q7LCZxdW90O0NfTSZxdW90OywmcXVvdDtDX0VUQUImcXVvdDtdLCZxdW90O3F1ZXJ5UmVsYXRpb25zaGlwcyZxdW90OzpbXSwmcXVvdDtjb2x1bW5JZGVudGl0aWVzJnF1b3Q7OlsmcXVvdDtTZWN0aW9uMS9UYWJsZWF1MS9MaWduZXMgZ3JvdXDDqWVzLntOX0MsMH0mcXVvdDssJnF1b3Q7U2VjdGlvbjEvVGFibGVhdTEvTGlnbmVzIGdyb3Vww6llcy57Q19ELDF9JnF1b3Q7LCZxdW90O1NlY3Rpb24xL1RhYmxlYXUxL0xpZ25lcyBncm91cMOpZXMue0NfTSwyfSZxdW90OywmcXVvdDtTZWN0aW9uMS9UYWJsZWF1MS9MaWduZXMgZ3JvdXDDqWVzLntDX0VUQUIsM30mcXVvdDssJnF1b3Q7U2VjdGlvbjEvVGFibGVhdTEvTGlnbmVzIGdyb3Vww6llcy57Tm9tYnJlLDR9JnF1b3Q7XSwmcXVvdDtDb2x1bW5Db3VudCZxdW90Ozo1LCZxdW90O0tleUNvbHVtbk5hbWVzJnF1b3Q7OlsmcXVvdDtOX0MmcXVvdDssJnF1b3Q7Q19EJnF1b3Q7LCZxdW90O0NfTSZxdW90OywmcXVvdDtDX0VUQUImcXVvdDtdLCZxdW90O0NvbHVtbklkZW50aXRpZXMmcXVvdDs6WyZxdW90O1NlY3Rpb24xL1RhYmxlYXUxL0xpZ25lcyBncm91cMOpZXMue05fQywwfSZxdW90OywmcXVvdDtTZWN0aW9uMS9UYWJsZWF1MS9MaWduZXMgZ3JvdXDDqWVzLntDX0QsMX0mcXVvdDssJnF1b3Q7U2VjdGlvbjEvVGFibGVhdTEvTGlnbmVzIGdyb3Vww6llcy57Q19NLDJ9JnF1b3Q7LCZxdW90O1NlY3Rpb24xL1RhYmxlYXUxL0xpZ25lcyBncm91cMOpZXMue0NfRVRBQiwzfSZxdW90OywmcXVvdDtTZWN0aW9uMS9UYWJsZWF1MS9MaWduZXMgZ3JvdXDDqWVzLntOb21icmUsNH0mcXVvdDtdLCZxdW90O1JlbGF0aW9uc2hpcEluZm8mcXVvdDs6W119IiAvPjxFbnRyeSBUeXBlPSJGaWxsU3RhdHVzIiBWYWx1ZT0ic0NvbXBsZXRlIiAvPjxFbnRyeSBUeXBlPSJGaWxsQ29sdW1uTmFtZXMiIFZhbHVlPSJzWyZxdW90O05fQyZxdW90OywmcXVvdDtDX0QmcXVvdDssJnF1b3Q7Q19NJnF1b3Q7LCZxdW90O0NfRVRBQiZxdW90OywmcXVvdDtOb21icmUmcXVvdDtdIiAvPjxFbnRyeSBUeXBlPSJGaWxsQ29sdW1uVHlwZXMiIFZhbHVlPSJzQmdZR0F3VT0iIC8+PEVudHJ5IFR5cGU9IkZpbGxMYXN0VXBkYXRlZCIgVmFsdWU9ImQyMDE5LTA3LTI4VDExOjU4OjU2LjY3MzkxODdaIiAvPjxFbnRyeSBUeXBlPSJGaWxsRXJyb3JDb3VudCIgVmFsdWU9ImwwIiAvPjxFbnRyeSBUeXBlPSJGaWxsRXJyb3JDb2RlIiBWYWx1ZT0ic1Vua25vd24iIC8+PEVudHJ5IFR5cGU9IkZpbGxDb3VudCIgVmFsdWU9ImwxNCIgLz48RW50cnkgVHlwZT0iQWRkZWRUb0RhdGFNb2RlbCIgVmFsdWU9ImwwIiAvPjxFbnRyeSBUeXBlPSJRdWVyeUlEIiBWYWx1ZT0ic2U3ODRjNDIxLWM1ZTMtNDFjMy1iMTg2LTRiZDM0MzIzODI3NSIgLz48L1N0YWJsZUVudHJpZXM+PC9JdGVtPjxJdGVtPjxJdGVtTG9jYXRpb24+PEl0ZW1UeXBlPkZvcm11bGE8L0l0ZW1UeXBlPjxJdGVtUGF0aD5TZWN0aW9uMS9UYWJsZWF1MS9Tb3VyY2U8L0l0ZW1QYXRoPjwvSXRlbUxvY2F0aW9uPjxTdGFibGVFbnRyaWVzIC8+PC9JdGVtPjxJdGVtPjxJdGVtTG9jYXRpb24+PEl0ZW1UeXBlPkZvcm11bGE8L0l0ZW1UeXBlPjxJdGVtUGF0aD5TZWN0aW9uMS9UYWJsZWF1MS9UeXBlJTIwbW9kaWZpJUMzJUE5PC9JdGVtUGF0aD48L0l0ZW1Mb2NhdGlvbj48U3RhYmxlRW50cmllcyAvPjwvSXRlbT48SXRlbT48SXRlbUxvY2F0aW9uPjxJdGVtVHlwZT5Gb3JtdWxhPC9JdGVtVHlwZT48SXRlbVBhdGg+U2VjdGlvbjEvVGFibGVhdTEvTGlnbmVzJTIwZ3JvdXAlQzMlQTllczwvSXRlbVBhdGg+PC9JdGVtTG9jYXRpb24+PFN0YWJsZUVudHJpZXMgLz48L0l0ZW0+PC9JdGVtcz48L0xvY2FsUGFja2FnZU1ldGFkYXRhRmlsZT4WAAAAUEsFBgAAAAAAAAAAAAAAAAAAAAAAACYBAAABAAAA0Iyd3wEV0RGMegDAT8KX6wEAAACiWco/hSOURJeVT60MFqRMAAAAAAIAAAAAABBmAAAAAQAAIAAAAMCCfWWx/0BEyr34EQFHyQnRNAVz71mrNeeI0/7qzSzlAAAAAA6AAAAAAgAAIAAAAKsZHYMO8UwgiRxnnUzeJpdTF8Ty8NS3SOLtCP/fCjLMUAAAAJUncPGlFVA1NgQ5BWCGWU21yZzOMyngO7xVTLije4lcSPL6N8xmiJbaSQiEbfJAW+Cg+jhXwCVB0b2OEn0F9duh8lfs1G+LsJlHHfP+FBlpQAAAAGIH6Tg7JopkGC+4yUHdPCjK9yPtcxrC5ui9eUqpcp/me+q+Vy/NoVE5mGkzB/UU/7Idg4qQuUvPgUaPlkrEBoM=</DataMashup>
</file>

<file path=customXml/itemProps1.xml><?xml version="1.0" encoding="utf-8"?>
<ds:datastoreItem xmlns:ds="http://schemas.openxmlformats.org/officeDocument/2006/customXml" ds:itemID="{869C339A-52C8-401C-900E-7E7C032492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2019-07-28T11:18:56Z</dcterms:created>
  <dc:creator>Hicham</dc:creator>
  <dc:description/>
  <dc:language>fr-FR</dc:language>
  <cp:lastModifiedBy/>
  <dcterms:modified xsi:type="dcterms:W3CDTF">2019-07-28T16:52:02Z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