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<sst xmlns="http://schemas.openxmlformats.org/spreadsheetml/2006/main" count="18" uniqueCount="18">
  <si>
    <t xml:space="preserve">Noms</t>
  </si>
  <si>
    <t xml:space="preserve">Pole 
gestion</t>
  </si>
  <si>
    <t xml:space="preserve">Sciences
 Sociales</t>
  </si>
  <si>
    <t xml:space="preserve">Langues</t>
  </si>
  <si>
    <t xml:space="preserve">Moyenne 
théorique</t>
  </si>
  <si>
    <t xml:space="preserve">Stage</t>
  </si>
  <si>
    <t xml:space="preserve">Admission</t>
  </si>
  <si>
    <t xml:space="preserve">Mention</t>
  </si>
  <si>
    <t xml:space="preserve">Ado Rable</t>
  </si>
  <si>
    <t xml:space="preserve">Bruno</t>
  </si>
  <si>
    <t xml:space="preserve">Ric</t>
  </si>
  <si>
    <t xml:space="preserve">Clara</t>
  </si>
  <si>
    <t xml:space="preserve">Larissa</t>
  </si>
  <si>
    <t xml:space="preserve">Marc</t>
  </si>
  <si>
    <t xml:space="preserve">Minimum</t>
  </si>
  <si>
    <t xml:space="preserve">Maximum</t>
  </si>
  <si>
    <t xml:space="preserve">Moyenne</t>
  </si>
  <si>
    <t xml:space="preserve">Ecart type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</si>
</sst>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H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5" activeCellId="0" sqref="H5"/>
    </sheetView>
  </sheetViews>
  <sheetFormatPr defaultRowHeight="15" zeroHeight="false" outlineLevelRow="0" outlineLevelCol="0"/>
  <cols>
    <col collapsed="false" customWidth="true" hidden="false" outlineLevel="0" max="1025" min="1" style="0" width="10.69"/>
  </cols>
  <sheetData>
    <row r="3" customFormat="false" ht="30" hidden="false" customHeight="false" outlineLevel="0" collapsed="false">
      <c r="A3" s="1" t="s">
        <v>0</v>
      </c>
      <c r="B3" s="2" t="s">
        <v>1</v>
      </c>
      <c r="C3" s="2" t="s">
        <v>2</v>
      </c>
      <c r="D3" s="1" t="s">
        <v>3</v>
      </c>
      <c r="E3" s="2" t="s">
        <v>4</v>
      </c>
      <c r="F3" s="1" t="s">
        <v>5</v>
      </c>
      <c r="G3" s="1" t="s">
        <v>6</v>
      </c>
      <c r="H3" s="1" t="s">
        <v>7</v>
      </c>
    </row>
    <row r="4" customFormat="false" ht="15" hidden="false" customHeight="false" outlineLevel="0" collapsed="false">
      <c r="B4" s="0" t="n">
        <v>5</v>
      </c>
      <c r="C4" s="0" t="n">
        <v>2</v>
      </c>
      <c r="D4" s="0" t="n">
        <v>3</v>
      </c>
    </row>
    <row r="5" customFormat="false" ht="13.8" hidden="false" customHeight="false" outlineLevel="0" collapsed="false">
      <c r="A5" s="0" t="s">
        <v>8</v>
      </c>
      <c r="B5" s="0" t="n">
        <v>12</v>
      </c>
      <c r="C5" s="0" t="n">
        <v>14.5</v>
      </c>
      <c r="D5" s="0" t="n">
        <v>15.75</v>
      </c>
      <c r="E5" s="0" t="n">
        <f aca="false">(B5*$B$4+C5*$C$4+D5*$D$4)/($B$4+$C$4+$D$4)</f>
        <v>13.625</v>
      </c>
      <c r="F5" s="0" t="n">
        <v>15</v>
      </c>
      <c r="G5" s="0" t="str">
        <f aca="false">IF(AND(E5&gt;10,F5&gt;10),"Admis", IF(AND(E5&gt;10,F5&lt;10),"Ajourné à cause stage","ajourné"))</f>
        <v>Admis</v>
      </c>
      <c r="H5" s="0" t="str">
        <f aca="false">IF(E5&gt;15.99,"Très bien",IF(E5&gt;13.99,"Bien",IF(E5&gt;11.99,"Assez bien",IF(E5&gt;10,"passable",""))))</f>
        <v>Assez bien</v>
      </c>
    </row>
    <row r="6" customFormat="false" ht="13.8" hidden="false" customHeight="false" outlineLevel="0" collapsed="false">
      <c r="A6" s="0" t="s">
        <v>9</v>
      </c>
      <c r="B6" s="0" t="n">
        <v>8</v>
      </c>
      <c r="C6" s="0" t="n">
        <v>5.75</v>
      </c>
      <c r="D6" s="0" t="n">
        <v>14</v>
      </c>
      <c r="E6" s="0" t="n">
        <f aca="false">(B6*$B$4+C6*$C$4+D6*$D$4)/($B$4+$C$4+$D$4)</f>
        <v>9.35</v>
      </c>
      <c r="F6" s="0" t="n">
        <v>11</v>
      </c>
      <c r="G6" s="0" t="str">
        <f aca="false">IF(AND(E6&gt;10,F6&gt;10),"Admis", IF(AND(E6&gt;10,F6&lt;10),"Ajourné à cause stage","ajourné"))</f>
        <v>ajourné</v>
      </c>
      <c r="H6" s="0" t="str">
        <f aca="false">IF(E6&gt;15.99,"Très bien",IF(E6&gt;13.99,"Bien",IF(E6&gt;11.99,"Assez bien",IF(E6&gt;10,"passable",""))))</f>
        <v/>
      </c>
    </row>
    <row r="7" customFormat="false" ht="13.8" hidden="false" customHeight="false" outlineLevel="0" collapsed="false">
      <c r="A7" s="0" t="s">
        <v>10</v>
      </c>
      <c r="B7" s="0" t="n">
        <v>14</v>
      </c>
      <c r="C7" s="0" t="n">
        <v>12.25</v>
      </c>
      <c r="D7" s="0" t="n">
        <v>7.5</v>
      </c>
      <c r="E7" s="0" t="n">
        <f aca="false">(B7*$B$4+C7*$C$4+D7*$D$4)/($B$4+$C$4+$D$4)</f>
        <v>11.7</v>
      </c>
      <c r="F7" s="0" t="n">
        <v>8</v>
      </c>
      <c r="G7" s="0" t="str">
        <f aca="false">IF(AND(E7&gt;10,F7&gt;10),"Admis", IF(AND(E7&gt;10,F7&lt;10),"Ajourné à cause stage","ajourné"))</f>
        <v>Ajourné à cause stage</v>
      </c>
      <c r="H7" s="0" t="str">
        <f aca="false">IF(E7&gt;15.99,"Très bien",IF(E7&gt;13.99,"Bien",IF(E7&gt;11.99,"Assez bien",IF(E7&gt;10,"passable",""))))</f>
        <v>passable</v>
      </c>
    </row>
    <row r="8" customFormat="false" ht="13.8" hidden="false" customHeight="false" outlineLevel="0" collapsed="false">
      <c r="A8" s="0" t="s">
        <v>11</v>
      </c>
      <c r="B8" s="0" t="n">
        <v>13.5</v>
      </c>
      <c r="C8" s="0" t="n">
        <v>17</v>
      </c>
      <c r="D8" s="0" t="n">
        <v>17.5</v>
      </c>
      <c r="E8" s="0" t="n">
        <f aca="false">(B8*$B$4+C8*$C$4+D8*$D$4)/($B$4+$C$4+$D$4)</f>
        <v>15.4</v>
      </c>
      <c r="F8" s="0" t="n">
        <v>13</v>
      </c>
      <c r="G8" s="0" t="str">
        <f aca="false">IF(AND(E8&gt;10,F8&gt;10),"Admis", IF(AND(E8&gt;10,F8&lt;10),"Ajourné à cause stage","ajourné"))</f>
        <v>Admis</v>
      </c>
      <c r="H8" s="0" t="str">
        <f aca="false">IF(E8&gt;15.99,"Très bien",IF(E8&gt;13.99,"Bien",IF(E8&gt;11.99,"Assez bien",IF(E8&gt;10,"passable",""))))</f>
        <v>Bien</v>
      </c>
    </row>
    <row r="9" customFormat="false" ht="13.8" hidden="false" customHeight="false" outlineLevel="0" collapsed="false">
      <c r="A9" s="0" t="s">
        <v>12</v>
      </c>
      <c r="B9" s="0" t="n">
        <v>9.25</v>
      </c>
      <c r="C9" s="0" t="n">
        <v>14</v>
      </c>
      <c r="D9" s="0" t="n">
        <v>8.75</v>
      </c>
      <c r="E9" s="0" t="n">
        <f aca="false">(B9*$B$4+C9*$C$4+D9*$D$4)/($B$4+$C$4+$D$4)</f>
        <v>10.05</v>
      </c>
      <c r="F9" s="0" t="n">
        <v>15</v>
      </c>
      <c r="G9" s="0" t="str">
        <f aca="false">IF(AND(E9&gt;10,F9&gt;10),"Admis", IF(AND(E9&gt;10,F9&lt;10),"Ajourné à cause stage","ajourné"))</f>
        <v>Admis</v>
      </c>
      <c r="H9" s="0" t="str">
        <f aca="false">IF(E9&gt;15.99,"Très bien",IF(E9&gt;13.99,"Bien",IF(E9&gt;11.99,"Assez bien",IF(E9&gt;10,"passable",""))))</f>
        <v>passable</v>
      </c>
    </row>
    <row r="10" customFormat="false" ht="13.8" hidden="false" customHeight="false" outlineLevel="0" collapsed="false">
      <c r="A10" s="0" t="s">
        <v>13</v>
      </c>
      <c r="B10" s="0" t="n">
        <v>14</v>
      </c>
      <c r="C10" s="0" t="n">
        <v>8</v>
      </c>
      <c r="D10" s="0" t="n">
        <v>11</v>
      </c>
      <c r="E10" s="0" t="n">
        <f aca="false">(B10*$B$4+C10*$C$4+D10*$D$4)/($B$4+$C$4+$D$4)</f>
        <v>11.9</v>
      </c>
      <c r="F10" s="0" t="n">
        <v>12.5</v>
      </c>
      <c r="G10" s="0" t="str">
        <f aca="false">IF(AND(E10&gt;10,F10&gt;10),"Admis", IF(AND(E10&gt;10,F10&lt;10),"Ajourné à cause stage","ajourné"))</f>
        <v>Admis</v>
      </c>
      <c r="H10" s="0" t="str">
        <f aca="false">IF(E10&gt;15.99,"Très bien",IF(E10&gt;13.99,"Bien",IF(E10&gt;11.99,"Assez bien",IF(E10&gt;10,"passable",""))))</f>
        <v>passable</v>
      </c>
    </row>
    <row r="11" customFormat="false" ht="15" hidden="false" customHeight="false" outlineLevel="0" collapsed="false">
      <c r="A11" s="0" t="s">
        <v>14</v>
      </c>
      <c r="B11" s="0" t="n">
        <f aca="false">MIN(B5:B10)</f>
        <v>8</v>
      </c>
      <c r="C11" s="0" t="n">
        <f aca="false">MIN(C5:C10)</f>
        <v>5.75</v>
      </c>
      <c r="D11" s="0" t="n">
        <f aca="false">MIN(D5:D10)</f>
        <v>7.5</v>
      </c>
      <c r="F11" s="0" t="n">
        <f aca="false">MIN(F5:F10)</f>
        <v>8</v>
      </c>
    </row>
    <row r="12" customFormat="false" ht="15" hidden="false" customHeight="false" outlineLevel="0" collapsed="false">
      <c r="A12" s="0" t="s">
        <v>15</v>
      </c>
      <c r="B12" s="0" t="n">
        <f aca="false">MAX(B5:B10)</f>
        <v>14</v>
      </c>
      <c r="C12" s="0" t="n">
        <f aca="false">MAX(C5:C10)</f>
        <v>17</v>
      </c>
      <c r="D12" s="0" t="n">
        <f aca="false">MAX(D5:D10)</f>
        <v>17.5</v>
      </c>
      <c r="F12" s="0" t="n">
        <f aca="false">MAX(F5:F10)</f>
        <v>15</v>
      </c>
    </row>
    <row r="13" customFormat="false" ht="15" hidden="false" customHeight="false" outlineLevel="0" collapsed="false">
      <c r="A13" s="0" t="s">
        <v>16</v>
      </c>
      <c r="B13" s="3" t="n">
        <f aca="false">AVERAGE(B5:B10)</f>
        <v>11.7916666666667</v>
      </c>
      <c r="C13" s="3" t="n">
        <f aca="false">AVERAGE(C5:C10)</f>
        <v>11.9166666666667</v>
      </c>
      <c r="D13" s="3" t="n">
        <f aca="false">AVERAGE(D5:D10)</f>
        <v>12.4166666666667</v>
      </c>
      <c r="E13" s="3"/>
      <c r="F13" s="3" t="n">
        <f aca="false">AVERAGE(F5:F10)</f>
        <v>12.4166666666667</v>
      </c>
    </row>
    <row r="14" customFormat="false" ht="15" hidden="false" customHeight="false" outlineLevel="0" collapsed="false">
      <c r="A14" s="0" t="s">
        <v>17</v>
      </c>
      <c r="B14" s="3" t="n">
        <f aca="false">STDEVP(B5:B10)</f>
        <v>2.36474393727712</v>
      </c>
      <c r="C14" s="3" t="n">
        <f aca="false">STDEVP(C5:C10)</f>
        <v>3.88014890894094</v>
      </c>
      <c r="D14" s="3" t="n">
        <f aca="false">STDEVP(D5:D10)</f>
        <v>3.63050348513199</v>
      </c>
      <c r="E14" s="3"/>
      <c r="F14" s="3" t="n">
        <f aca="false">STDEV(F5:F10)</f>
        <v>2.65361388801511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9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9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LibreOffice/6.1.2.1$Windows_X86_64 LibreOffice_project/65905a128db06ba48db947242809d14d3f9a93fe</Application>
  <Company>Hewlett-Packard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2018-10-07T17:56:48Z</dcterms:created>
  <dc:creator>TZER</dc:creator>
  <dc:description/>
  <dc:language>fr-FR</dc:language>
  <cp:lastModifiedBy/>
  <dcterms:modified xsi:type="dcterms:W3CDTF">2018-10-07T21:39:10Z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Hewlett-Packard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