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OSSIBILITES" sheetId="1" state="visible" r:id="rId2"/>
    <sheet name="POSSIBILITES RETENUE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<sst xmlns="http://schemas.openxmlformats.org/spreadsheetml/2006/main" count="28" uniqueCount="13">
  <si>
    <t xml:space="preserve">COMBINAISONS</t>
  </si>
  <si>
    <t xml:space="preserve">FREQUENCE</t>
  </si>
  <si>
    <t xml:space="preserve">FRASNOIS</t>
  </si>
  <si>
    <t xml:space="preserve">BIEF</t>
  </si>
  <si>
    <t xml:space="preserve">FROUG</t>
  </si>
  <si>
    <t xml:space="preserve">NIEP</t>
  </si>
  <si>
    <t xml:space="preserve">RIVIERE</t>
  </si>
  <si>
    <t xml:space="preserve">CHAMPA</t>
  </si>
  <si>
    <t xml:space="preserve">PONTAR</t>
  </si>
  <si>
    <t xml:space="preserve">NIHUIR</t>
  </si>
  <si>
    <t xml:space="preserve">PLUCA</t>
  </si>
  <si>
    <t xml:space="preserve">LOUPIRY</t>
  </si>
  <si>
    <t xml:space="preserve">TUIPIR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</si>
</sst>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H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5" activeCellId="0" sqref="B15"/>
    </sheetView>
  </sheetViews>
  <sheetFormatPr defaultRowHeight="14.5" zeroHeight="false" outlineLevelRow="0" outlineLevelCol="0"/>
  <cols>
    <col collapsed="false" customWidth="true" hidden="false" outlineLevel="0" max="5" min="1" style="0" width="10.47"/>
    <col collapsed="false" customWidth="true" hidden="false" outlineLevel="0" max="6" min="6" style="1" width="10.24"/>
    <col collapsed="false" customWidth="true" hidden="false" outlineLevel="0" max="1025" min="7" style="0" width="10.47"/>
  </cols>
  <sheetData>
    <row r="3" customFormat="false" ht="15" hidden="false" customHeight="false" outlineLevel="0" collapsed="false"/>
    <row r="4" customFormat="false" ht="15" hidden="false" customHeight="false" outlineLevel="0" collapsed="false">
      <c r="B4" s="2" t="s">
        <v>0</v>
      </c>
      <c r="C4" s="2"/>
      <c r="D4" s="2"/>
      <c r="E4" s="2"/>
      <c r="F4" s="3" t="s">
        <v>1</v>
      </c>
    </row>
    <row r="5" customFormat="false" ht="13.8" hidden="false" customHeight="false" outlineLevel="0" collapsed="false">
      <c r="B5" s="4" t="s">
        <v>2</v>
      </c>
      <c r="C5" s="5" t="s">
        <v>3</v>
      </c>
      <c r="D5" s="5" t="s">
        <v>4</v>
      </c>
      <c r="E5" s="6" t="s">
        <v>5</v>
      </c>
      <c r="F5" s="7" t="n">
        <v>1</v>
      </c>
      <c r="H5" s="7" t="n">
        <v>1</v>
      </c>
    </row>
    <row r="6" customFormat="false" ht="13.8" hidden="false" customHeight="false" outlineLevel="0" collapsed="false">
      <c r="B6" s="4" t="s">
        <v>6</v>
      </c>
      <c r="C6" s="5" t="s">
        <v>7</v>
      </c>
      <c r="D6" s="5" t="s">
        <v>8</v>
      </c>
      <c r="E6" s="6" t="s">
        <v>9</v>
      </c>
      <c r="F6" s="7" t="n">
        <v>0.95</v>
      </c>
      <c r="H6" s="7" t="n">
        <v>0.95</v>
      </c>
    </row>
    <row r="7" customFormat="false" ht="13.8" hidden="false" customHeight="false" outlineLevel="0" collapsed="false">
      <c r="B7" s="4" t="s">
        <v>10</v>
      </c>
      <c r="C7" s="5" t="s">
        <v>3</v>
      </c>
      <c r="D7" s="5" t="s">
        <v>4</v>
      </c>
      <c r="E7" s="6" t="s">
        <v>5</v>
      </c>
      <c r="F7" s="7" t="n">
        <v>1.15</v>
      </c>
      <c r="H7" s="7" t="n">
        <v>1.15</v>
      </c>
    </row>
    <row r="8" customFormat="false" ht="13.8" hidden="false" customHeight="false" outlineLevel="0" collapsed="false">
      <c r="B8" s="4" t="s">
        <v>3</v>
      </c>
      <c r="C8" s="5" t="s">
        <v>4</v>
      </c>
      <c r="D8" s="5" t="s">
        <v>9</v>
      </c>
      <c r="E8" s="6" t="s">
        <v>11</v>
      </c>
      <c r="F8" s="7" t="n">
        <v>1</v>
      </c>
      <c r="H8" s="7" t="n">
        <v>1</v>
      </c>
    </row>
    <row r="9" customFormat="false" ht="13.8" hidden="false" customHeight="false" outlineLevel="0" collapsed="false">
      <c r="B9" s="4" t="s">
        <v>11</v>
      </c>
      <c r="C9" s="5" t="s">
        <v>3</v>
      </c>
      <c r="D9" s="5" t="s">
        <v>12</v>
      </c>
      <c r="E9" s="6" t="s">
        <v>5</v>
      </c>
      <c r="F9" s="7" t="n">
        <v>0.99</v>
      </c>
      <c r="H9" s="7" t="n">
        <v>1</v>
      </c>
    </row>
    <row r="10" customFormat="false" ht="13.8" hidden="false" customHeight="false" outlineLevel="0" collapsed="false">
      <c r="B10" s="8" t="s">
        <v>5</v>
      </c>
      <c r="C10" s="9" t="s">
        <v>2</v>
      </c>
      <c r="D10" s="9" t="s">
        <v>7</v>
      </c>
      <c r="E10" s="10" t="s">
        <v>10</v>
      </c>
      <c r="F10" s="11" t="n">
        <v>1.35</v>
      </c>
      <c r="H10" s="11" t="n">
        <v>1.35</v>
      </c>
    </row>
  </sheetData>
  <mergeCells count="1">
    <mergeCell ref="B4:E4"/>
  </mergeCells>
  <conditionalFormatting sqref="F1:F3 F5:F1048576 H5:H10">
    <cfRule type="cellIs" priority="2" operator="greaterThanOrEqual" aboveAverage="0" equalAverage="0" bottom="0" percent="0" rank="0" text="" dxfId="0">
      <formula>1.1</formula>
    </cfRule>
  </conditionalFormatting>
  <conditionalFormatting sqref="F5:F10 H5:H10">
    <cfRule type="cellIs" priority="3" operator="lessThanOrEqual" aboveAverage="0" equalAverage="0" bottom="0" percent="0" rank="0" text="" dxfId="1">
      <formula>1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4:F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6" activeCellId="0" sqref="I6"/>
    </sheetView>
  </sheetViews>
  <sheetFormatPr defaultRowHeight="14.5" zeroHeight="false" outlineLevelRow="0" outlineLevelCol="0"/>
  <cols>
    <col collapsed="false" customWidth="true" hidden="false" outlineLevel="0" max="1025" min="1" style="0" width="10.47"/>
  </cols>
  <sheetData>
    <row r="4" customFormat="false" ht="13.8" hidden="false" customHeight="false" outlineLevel="0" collapsed="false">
      <c r="B4" s="2" t="s">
        <v>0</v>
      </c>
      <c r="C4" s="2"/>
      <c r="D4" s="2"/>
      <c r="E4" s="2"/>
      <c r="F4" s="3" t="s">
        <v>1</v>
      </c>
    </row>
    <row r="5" customFormat="false" ht="13.8" hidden="false" customHeight="false" outlineLevel="0" collapsed="false">
      <c r="B5" s="12" t="str">
        <f aca="true">IF(F5="","",INDIRECT("POSSIBILITES!B"&amp;MATCH(_xlfn.MAXIFS(POSSIBILITES!$F$5:$F$10,POSSIBILITES!$F$5:$F$10,"&lt;"&amp;1),POSSIBILITES!$F$5:$F$10,0)+4,1))</f>
        <v>LOUPIRY</v>
      </c>
      <c r="C5" s="13" t="str">
        <f aca="true">IF(F5="","",INDIRECT("POSSIBILITES!C"&amp;MATCH(_xlfn.MAXIFS(POSSIBILITES!$F$5:$F$10,POSSIBILITES!$F$5:$F$10,"&lt;"&amp;1),POSSIBILITES!$F$5:$F$10,0)+4,1))</f>
        <v>BIEF</v>
      </c>
      <c r="D5" s="13" t="str">
        <f aca="true">IF(F5="","",INDIRECT("POSSIBILITES!D"&amp;MATCH(_xlfn.MAXIFS(POSSIBILITES!$F$5:$F$10,POSSIBILITES!$F$5:$F$10,"&lt;"&amp;1),POSSIBILITES!$F$5:$F$10,0)+4,1))</f>
        <v>TUIPIR</v>
      </c>
      <c r="E5" s="14" t="str">
        <f aca="true">IF(F5="","",INDIRECT("POSSIBILITES!E"&amp;MATCH(_xlfn.MAXIFS(POSSIBILITES!$F$5:$F$10,POSSIBILITES!$F$5:$F$10,"&lt;"&amp;1),POSSIBILITES!$F$5:$F$10,0)+4,1))</f>
        <v>NIEP</v>
      </c>
      <c r="F5" s="15" t="n">
        <f aca="false">IF(_xlfn.MAXIFS(POSSIBILITES!$F$5:$F$10,POSSIBILITES!$F$5:$F$10,"&lt;"&amp;1)=0,"",_xlfn.MAXIFS(POSSIBILITES!$F$5:$F$10,POSSIBILITES!$F$5:$F$10,"&lt;"&amp;1))</f>
        <v>0.99</v>
      </c>
    </row>
    <row r="6" customFormat="false" ht="13.8" hidden="false" customHeight="false" outlineLevel="0" collapsed="false">
      <c r="B6" s="4" t="str">
        <f aca="true">IF(F6="","",INDIRECT("POSSIBILITES!B"&amp;MATCH(_xlfn.MAXIFS(POSSIBILITES!$F$5:$F$10,POSSIBILITES!$F$5:$F$10,"&lt;"&amp;F5),POSSIBILITES!$F$5:$F$10,0)+4,1))</f>
        <v>RIVIERE</v>
      </c>
      <c r="C6" s="5" t="str">
        <f aca="true">IF(F6="","",INDIRECT("POSSIBILITES!C"&amp;MATCH(_xlfn.MAXIFS(POSSIBILITES!$F$5:$F$10,POSSIBILITES!$F$5:$F$10,"&lt;"&amp;F5),POSSIBILITES!$F$5:$F$10,0)+4,1))</f>
        <v>CHAMPA</v>
      </c>
      <c r="D6" s="5" t="str">
        <f aca="true">IF(F6="","",INDIRECT("POSSIBILITES!D"&amp;MATCH(_xlfn.MAXIFS(POSSIBILITES!$F$5:$F$10,POSSIBILITES!$F$5:$F$10,"&lt;"&amp;F5),POSSIBILITES!$F$5:$F$10,0)+4,1))</f>
        <v>PONTAR</v>
      </c>
      <c r="E6" s="6" t="str">
        <f aca="true">IF(F6="","",INDIRECT("POSSIBILITES!E"&amp;MATCH(_xlfn.MAXIFS(POSSIBILITES!$F$5:$F$10,POSSIBILITES!$F$5:$F$10,"&lt;"&amp;F5),POSSIBILITES!$F$5:$F$10,0)+4,1))</f>
        <v>NIHUIR</v>
      </c>
      <c r="F6" s="7" t="n">
        <f aca="false">IF(_xlfn.MAXIFS(POSSIBILITES!$F$5:$F$10,POSSIBILITES!$F$5:$F$10,"&lt;"&amp;F5)=0,"",_xlfn.MAXIFS(POSSIBILITES!$F$5:$F$10,POSSIBILITES!$F$5:$F$10,"&lt;"&amp;F5))</f>
        <v>0.95</v>
      </c>
    </row>
    <row r="7" customFormat="false" ht="13.8" hidden="false" customHeight="false" outlineLevel="0" collapsed="false">
      <c r="B7" s="4" t="str">
        <f aca="true">IF(F7="","",INDIRECT("POSSIBILITES!B"&amp;MATCH(_xlfn.MAXIFS(POSSIBILITES!$F$5:$F$10,POSSIBILITES!$F$5:$F$10,"&lt;"&amp;F6),POSSIBILITES!$F$5:$F$10,0)+4,1))</f>
        <v/>
      </c>
      <c r="C7" s="5" t="str">
        <f aca="true">IF(F7="","",INDIRECT("POSSIBILITES!C"&amp;MATCH(_xlfn.MAXIFS(POSSIBILITES!$F$5:$F$10,POSSIBILITES!$F$5:$F$10,"&lt;"&amp;F6),POSSIBILITES!$F$5:$F$10,0)+4,1))</f>
        <v/>
      </c>
      <c r="D7" s="5" t="str">
        <f aca="true">IF(F7="","",INDIRECT("POSSIBILITES!D"&amp;MATCH(_xlfn.MAXIFS(POSSIBILITES!$F$5:$F$10,POSSIBILITES!$F$5:$F$10,"&lt;"&amp;F6),POSSIBILITES!$F$5:$F$10,0)+4,1))</f>
        <v/>
      </c>
      <c r="E7" s="6" t="str">
        <f aca="true">IF(F7="","",INDIRECT("POSSIBILITES!E"&amp;MATCH(_xlfn.MAXIFS(POSSIBILITES!$F$5:$F$10,POSSIBILITES!$F$5:$F$10,"&lt;"&amp;F6),POSSIBILITES!$F$5:$F$10,0)+4,1))</f>
        <v/>
      </c>
      <c r="F7" s="7" t="str">
        <f aca="false">IF(_xlfn.MAXIFS(POSSIBILITES!$F$5:$F$10,POSSIBILITES!$F$5:$F$10,"&lt;"&amp;F6)=0,"",_xlfn.MAXIFS(POSSIBILITES!$F$5:$F$10,POSSIBILITES!$F$5:$F$10,"&lt;"&amp;F6))</f>
        <v/>
      </c>
    </row>
    <row r="8" customFormat="false" ht="13.8" hidden="false" customHeight="false" outlineLevel="0" collapsed="false">
      <c r="B8" s="4" t="str">
        <f aca="true">IF(F8="","",INDIRECT("POSSIBILITES!B"&amp;MATCH(_xlfn.MAXIFS(POSSIBILITES!$F$5:$F$10,POSSIBILITES!$F$5:$F$10,"&lt;"&amp;F7),POSSIBILITES!$F$5:$F$10,0)+4,1))</f>
        <v/>
      </c>
      <c r="C8" s="5" t="str">
        <f aca="true">IF(F8="","",INDIRECT("POSSIBILITES!C"&amp;MATCH(_xlfn.MAXIFS(POSSIBILITES!$F$5:$F$10,POSSIBILITES!$F$5:$F$10,"&lt;"&amp;F7),POSSIBILITES!$F$5:$F$10,0)+4,1))</f>
        <v/>
      </c>
      <c r="D8" s="5" t="str">
        <f aca="true">IF(F8="","",INDIRECT("POSSIBILITES!D"&amp;MATCH(_xlfn.MAXIFS(POSSIBILITES!$F$5:$F$10,POSSIBILITES!$F$5:$F$10,"&lt;"&amp;F7),POSSIBILITES!$F$5:$F$10,0)+4,1))</f>
        <v/>
      </c>
      <c r="E8" s="6" t="str">
        <f aca="true">IF(F8="","",INDIRECT("POSSIBILITES!E"&amp;MATCH(_xlfn.MAXIFS(POSSIBILITES!$F$5:$F$10,POSSIBILITES!$F$5:$F$10,"&lt;"&amp;F7),POSSIBILITES!$F$5:$F$10,0)+4,1))</f>
        <v/>
      </c>
      <c r="F8" s="7" t="str">
        <f aca="false">IF(_xlfn.MAXIFS(POSSIBILITES!$F$5:$F$10,POSSIBILITES!$F$5:$F$10,"&lt;"&amp;F7)=0,"",_xlfn.MAXIFS(POSSIBILITES!$F$5:$F$10,POSSIBILITES!$F$5:$F$10,"&lt;"&amp;F7))</f>
        <v/>
      </c>
    </row>
    <row r="9" customFormat="false" ht="13.8" hidden="false" customHeight="false" outlineLevel="0" collapsed="false">
      <c r="B9" s="4" t="str">
        <f aca="true">IF(F9="","",INDIRECT("POSSIBILITES!B"&amp;MATCH(_xlfn.MAXIFS(POSSIBILITES!$F$5:$F$10,POSSIBILITES!$F$5:$F$10,"&lt;"&amp;F8),POSSIBILITES!$F$5:$F$10,0)+4,1))</f>
        <v/>
      </c>
      <c r="C9" s="5" t="str">
        <f aca="true">IF(F9="","",INDIRECT("POSSIBILITES!C"&amp;MATCH(_xlfn.MAXIFS(POSSIBILITES!$F$5:$F$10,POSSIBILITES!$F$5:$F$10,"&lt;"&amp;F8),POSSIBILITES!$F$5:$F$10,0)+4,1))</f>
        <v/>
      </c>
      <c r="D9" s="5" t="str">
        <f aca="true">IF(F9="","",INDIRECT("POSSIBILITES!D"&amp;MATCH(_xlfn.MAXIFS(POSSIBILITES!$F$5:$F$10,POSSIBILITES!$F$5:$F$10,"&lt;"&amp;F8),POSSIBILITES!$F$5:$F$10,0)+4,1))</f>
        <v/>
      </c>
      <c r="E9" s="6" t="str">
        <f aca="true">IF(F9="","",INDIRECT("POSSIBILITES!E"&amp;MATCH(_xlfn.MAXIFS(POSSIBILITES!$F$5:$F$10,POSSIBILITES!$F$5:$F$10,"&lt;"&amp;F8),POSSIBILITES!$F$5:$F$10,0)+4,1))</f>
        <v/>
      </c>
      <c r="F9" s="7" t="str">
        <f aca="false">IF(_xlfn.MAXIFS(POSSIBILITES!$F$5:$F$10,POSSIBILITES!$F$5:$F$10,"&lt;"&amp;F8)=0,"",_xlfn.MAXIFS(POSSIBILITES!$F$5:$F$10,POSSIBILITES!$F$5:$F$10,"&lt;"&amp;F8))</f>
        <v/>
      </c>
    </row>
    <row r="10" customFormat="false" ht="13.8" hidden="false" customHeight="false" outlineLevel="0" collapsed="false">
      <c r="B10" s="8" t="str">
        <f aca="true">IF(F10="","",INDIRECT("POSSIBILITES!B"&amp;MATCH(_xlfn.MAXIFS(POSSIBILITES!$F$5:$F$10,POSSIBILITES!$F$5:$F$10,"&lt;"&amp;F9),POSSIBILITES!$F$5:$F$10,0)+4,1))</f>
        <v/>
      </c>
      <c r="C10" s="9" t="str">
        <f aca="true">IF(F10="","",INDIRECT("POSSIBILITES!C"&amp;MATCH(_xlfn.MAXIFS(POSSIBILITES!$F$5:$F$10,POSSIBILITES!$F$5:$F$10,"&lt;"&amp;F9),POSSIBILITES!$F$5:$F$10,0)+4,1))</f>
        <v/>
      </c>
      <c r="D10" s="9" t="str">
        <f aca="true">IF(F10="","",INDIRECT("POSSIBILITES!D"&amp;MATCH(_xlfn.MAXIFS(POSSIBILITES!$F$5:$F$10,POSSIBILITES!$F$5:$F$10,"&lt;"&amp;F9),POSSIBILITES!$F$5:$F$10,0)+4,1))</f>
        <v/>
      </c>
      <c r="E10" s="10" t="str">
        <f aca="true">IF(F10="","",INDIRECT("POSSIBILITES!E"&amp;MATCH(_xlfn.MAXIFS(POSSIBILITES!$F$5:$F$10,POSSIBILITES!$F$5:$F$10,"&lt;"&amp;F9),POSSIBILITES!$F$5:$F$10,0)+4,1))</f>
        <v/>
      </c>
      <c r="F10" s="11" t="str">
        <f aca="false">IF(_xlfn.MAXIFS(POSSIBILITES!$F$5:$F$10,POSSIBILITES!$F$5:$F$10,"&lt;"&amp;F9)=0,"",_xlfn.MAXIFS(POSSIBILITES!$F$5:$F$10,POSSIBILITES!$F$5:$F$10,"&lt;"&amp;F9))</f>
        <v/>
      </c>
    </row>
  </sheetData>
  <mergeCells count="1">
    <mergeCell ref="B4:E4"/>
  </mergeCells>
  <conditionalFormatting sqref="F5:F10">
    <cfRule type="cellIs" priority="2" operator="greaterThanOrEqual" aboveAverage="0" equalAverage="0" bottom="0" percent="0" rank="0" text="" dxfId="0">
      <formula>1.1</formula>
    </cfRule>
  </conditionalFormatting>
  <conditionalFormatting sqref="F5:F10">
    <cfRule type="cellIs" priority="3" operator="lessThanOrEqual" aboveAverage="0" equalAverage="0" bottom="0" percent="0" rank="0" text="" dxfId="1">
      <formula>1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2019-12-12T17:31:29Z</dcterms:created>
  <dc:creator>Quentin</dc:creator>
  <dc:description/>
  <dc:language>fr-FR</dc:language>
  <cp:lastModifiedBy/>
  <dcterms:modified xsi:type="dcterms:W3CDTF">2019-12-12T21:07:57Z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