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DONNEES" sheetId="1" state="visible" r:id="rId2"/>
    <sheet name="ECRITURES COMPTABLES" sheetId="2" state="visible" r:id="rId3"/>
  </sheets>
  <definedNames>
    <definedName function="false" hidden="false" name="Services" vbProcedure="false">DONNEES!$A$8:$A$26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<sst xmlns="http://schemas.openxmlformats.org/spreadsheetml/2006/main" count="163" uniqueCount="95">
  <si>
    <t xml:space="preserve">Établissement(s)</t>
  </si>
  <si>
    <t xml:space="preserve">Du</t>
  </si>
  <si>
    <t xml:space="preserve">02/04/2023</t>
  </si>
  <si>
    <t xml:space="preserve">Au</t>
  </si>
  <si>
    <t xml:space="preserve">02/05/2023</t>
  </si>
  <si>
    <t xml:space="preserve">Services</t>
  </si>
  <si>
    <t xml:space="preserve">Tickets Z</t>
  </si>
  <si>
    <t xml:space="preserve">Total TTC Net</t>
  </si>
  <si>
    <t xml:space="preserve">Couverts</t>
  </si>
  <si>
    <t xml:space="preserve">Panier moyen</t>
  </si>
  <si>
    <t xml:space="preserve">Moy. Panier moy.</t>
  </si>
  <si>
    <t xml:space="preserve">Ticket moy.</t>
  </si>
  <si>
    <t xml:space="preserve">Total remises</t>
  </si>
  <si>
    <t xml:space="preserve">Autres remises</t>
  </si>
  <si>
    <t xml:space="preserve">Total offerts</t>
  </si>
  <si>
    <t xml:space="preserve">Autres offerts</t>
  </si>
  <si>
    <t xml:space="preserve">Total TTC Brut</t>
  </si>
  <si>
    <t xml:space="preserve">Total TVA</t>
  </si>
  <si>
    <t xml:space="preserve">Total HT</t>
  </si>
  <si>
    <t xml:space="preserve">TVA 10.00%</t>
  </si>
  <si>
    <t xml:space="preserve">HT 10.00%</t>
  </si>
  <si>
    <t xml:space="preserve">TTC NET 10.00%</t>
  </si>
  <si>
    <t xml:space="preserve">TVA 20.00%</t>
  </si>
  <si>
    <t xml:space="preserve">HT 20.00%</t>
  </si>
  <si>
    <t xml:space="preserve">TTC NET 20.00%</t>
  </si>
  <si>
    <t xml:space="preserve">Total caisse</t>
  </si>
  <si>
    <t xml:space="preserve">Total</t>
  </si>
  <si>
    <t xml:space="preserve">Mouvements de caisse</t>
  </si>
  <si>
    <t xml:space="preserve">Pourboires</t>
  </si>
  <si>
    <t xml:space="preserve">Compte client virement</t>
  </si>
  <si>
    <t xml:space="preserve">Avoir</t>
  </si>
  <si>
    <t xml:space="preserve">CB</t>
  </si>
  <si>
    <t xml:space="preserve">Cash</t>
  </si>
  <si>
    <t xml:space="preserve">TR</t>
  </si>
  <si>
    <t xml:space="preserve">Commentaires</t>
  </si>
  <si>
    <t xml:space="preserve">-</t>
  </si>
  <si>
    <t xml:space="preserve">Du 04/04/2023 (12:40) Au 05/04/2023 (02:04)</t>
  </si>
  <si>
    <t xml:space="preserve">Du 05/04/2023 (12:16) Au 06/04/2023 (01:20)</t>
  </si>
  <si>
    <t xml:space="preserve">Du 06/04/2023 (12:38) Au 07/04/2023 (02:08)</t>
  </si>
  <si>
    <t xml:space="preserve">Du 07/04/2023 (12:31) Au 08/04/2023 (01:33)</t>
  </si>
  <si>
    <t xml:space="preserve">Du 08/04/2023 (20:08) Au 09/04/2023 (04:37)</t>
  </si>
  <si>
    <t xml:space="preserve">Du 11/04/2023 (12:39) Au 13/04/2023 (01:32)</t>
  </si>
  <si>
    <t xml:space="preserve">Du 13/04/2023 (12:45) Au 14/04/2023 (01:18)</t>
  </si>
  <si>
    <t xml:space="preserve">Du 14/04/2023 (12:16) Au 15/04/2023 (01:39)</t>
  </si>
  <si>
    <t xml:space="preserve">Du 17/04/2023 (12:50) Au 19/04/2023 (01:39)</t>
  </si>
  <si>
    <t xml:space="preserve">Du 19/04/2023 (12:11) Au 20/04/2023 (01:47)</t>
  </si>
  <si>
    <t xml:space="preserve">Du 20/04/2023 (20:05) Au 21/04/2023 (01:14)</t>
  </si>
  <si>
    <t xml:space="preserve">Du 21/04/2023 (12:18) Au 22/04/2023 (02:52)</t>
  </si>
  <si>
    <t xml:space="preserve">Du 24/04/2023 (12:55) Au 24/04/2023 (14:20)</t>
  </si>
  <si>
    <t xml:space="preserve">Du 25/04/2023 (12:33) Au 26/04/2023 (00:51)</t>
  </si>
  <si>
    <t xml:space="preserve">Du 26/04/2023 (12:28) Au 27/04/2023 (01:24)</t>
  </si>
  <si>
    <t xml:space="preserve">Du 27/04/2023 (13:27) Au 28/04/2023 (01:31)</t>
  </si>
  <si>
    <t xml:space="preserve">Du 28/04/2023 (12:13) Au 29/04/2023 (01:46)</t>
  </si>
  <si>
    <t xml:space="preserve">COMPTE DE TVA COLLECTEE taux 1</t>
  </si>
  <si>
    <t xml:space="preserve">445720</t>
  </si>
  <si>
    <t xml:space="preserve">COMPTE DE TVA COLLECTEE taux 2</t>
  </si>
  <si>
    <t xml:space="preserve">445710</t>
  </si>
  <si>
    <t xml:space="preserve">COMPTE VENTES 20%</t>
  </si>
  <si>
    <t xml:space="preserve">707200</t>
  </si>
  <si>
    <t xml:space="preserve">COMPTES VENTES 10%</t>
  </si>
  <si>
    <t xml:space="preserve">707100</t>
  </si>
  <si>
    <t xml:space="preserve">CODE JOURNAL DE CAISSE</t>
  </si>
  <si>
    <t xml:space="preserve">CS</t>
  </si>
  <si>
    <t xml:space="preserve">CODE JOURNAL DE VENTES</t>
  </si>
  <si>
    <t xml:space="preserve">VT</t>
  </si>
  <si>
    <t xml:space="preserve">COMPTE CARTE BLEUE</t>
  </si>
  <si>
    <t xml:space="preserve">CCB</t>
  </si>
  <si>
    <t xml:space="preserve">COMPTE CHQ</t>
  </si>
  <si>
    <t xml:space="preserve">CCHQ</t>
  </si>
  <si>
    <t xml:space="preserve">COMPTE ESPECES</t>
  </si>
  <si>
    <t xml:space="preserve">CESP</t>
  </si>
  <si>
    <t xml:space="preserve">compte virement</t>
  </si>
  <si>
    <t xml:space="preserve">CVIRT</t>
  </si>
  <si>
    <t xml:space="preserve">COMPTE AVOIR</t>
  </si>
  <si>
    <t xml:space="preserve">C000</t>
  </si>
  <si>
    <t xml:space="preserve">CDIV</t>
  </si>
  <si>
    <t xml:space="preserve">ECRITURE 1</t>
  </si>
  <si>
    <t xml:space="preserve">JOURNAL</t>
  </si>
  <si>
    <t xml:space="preserve">DATE</t>
  </si>
  <si>
    <t xml:space="preserve">COMPTE</t>
  </si>
  <si>
    <t xml:space="preserve">LIBELLE</t>
  </si>
  <si>
    <t xml:space="preserve">DEBIT</t>
  </si>
  <si>
    <t xml:space="preserve">CREDIT</t>
  </si>
  <si>
    <t xml:space="preserve">CLIENTS </t>
  </si>
  <si>
    <t xml:space="preserve">VENTES 20%</t>
  </si>
  <si>
    <t xml:space="preserve">VENTES 10%</t>
  </si>
  <si>
    <t xml:space="preserve">TVA VENTE 20%</t>
  </si>
  <si>
    <t xml:space="preserve">TVA VENTE 10%</t>
  </si>
  <si>
    <t xml:space="preserve">ECRITURE 2</t>
  </si>
  <si>
    <t xml:space="preserve">CARTE BLEUE</t>
  </si>
  <si>
    <t xml:space="preserve">ESPECES</t>
  </si>
  <si>
    <t xml:space="preserve">DETAIL CLIENT</t>
  </si>
  <si>
    <t xml:space="preserve">ECRITURE 3 (seulement si paiement en especes)</t>
  </si>
  <si>
    <t xml:space="preserve">CAISSE</t>
  </si>
  <si>
    <t xml:space="preserve">compte ticket resto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</si>
</sst>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#,##0.##############;\-#,##0.##############;0;@"/>
    <numFmt numFmtId="166" formatCode="#,##0.00;\-#,##0.00;#0.00;@"/>
    <numFmt numFmtId="167" formatCode="#,##0;\-#,##0;0;@"/>
    <numFmt numFmtId="168" formatCode="@"/>
    <numFmt numFmtId="169" formatCode="0.00\ %"/>
    <numFmt numFmtId="170" formatCode="dddd\ d\ mmmm\ yyyy"/>
    <numFmt numFmtId="171" formatCode="dd/mm/yyyy"/>
    <numFmt numFmtId="172" formatCode="0.00"/>
  </numFmts>
  <fonts count="13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9"/>
      <color rgb="FFFFFFFF"/>
      <name val="Arial"/>
      <family val="2"/>
      <charset val="1"/>
    </font>
    <font>
      <sz val="9"/>
      <color rgb="FF000000"/>
      <name val="Arial"/>
      <family val="2"/>
      <charset val="1"/>
    </font>
    <font>
      <b val="true"/>
      <sz val="9"/>
      <color rgb="FFFF0000"/>
      <name val="Arial"/>
      <family val="2"/>
      <charset val="1"/>
    </font>
    <font>
      <sz val="9"/>
      <color rgb="FFFF0000"/>
      <name val="Arial"/>
      <family val="2"/>
      <charset val="1"/>
    </font>
    <font>
      <sz val="11"/>
      <color rgb="FFFF0000"/>
      <name val="Calibri"/>
      <family val="2"/>
    </font>
    <font>
      <sz val="9"/>
      <color rgb="FF000000"/>
      <name val="Arial"/>
      <family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C80000"/>
        <bgColor rgb="FFFF0000"/>
      </patternFill>
    </fill>
    <fill>
      <patternFill patternType="solid">
        <fgColor rgb="FFFFFFFF"/>
        <bgColor rgb="FFFFFFCC"/>
      </patternFill>
    </fill>
    <fill>
      <patternFill patternType="solid">
        <fgColor rgb="FFDDECF4"/>
        <bgColor rgb="FFE0E0E0"/>
      </patternFill>
    </fill>
    <fill>
      <patternFill patternType="solid">
        <fgColor rgb="FF92D050"/>
        <bgColor rgb="FFC0C0C0"/>
      </patternFill>
    </fill>
    <fill>
      <patternFill patternType="solid">
        <fgColor rgb="FF99CCFF"/>
        <bgColor rgb="FFC0C0C0"/>
      </patternFill>
    </fill>
    <fill>
      <patternFill patternType="solid">
        <fgColor rgb="FFCCFFFF"/>
        <bgColor rgb="FFCCFFCC"/>
      </patternFill>
    </fill>
  </fills>
  <borders count="12">
    <border diagonalUp="false" diagonalDown="false">
      <left/>
      <right/>
      <top/>
      <bottom/>
      <diagonal/>
    </border>
    <border diagonalUp="false" diagonalDown="false">
      <left style="thin">
        <color rgb="FFC0C0C0"/>
      </left>
      <right style="thin">
        <color rgb="FFE0E0E0"/>
      </right>
      <top style="thin">
        <color rgb="FFC0C0C0"/>
      </top>
      <bottom style="thin">
        <color rgb="FFE0E0E0"/>
      </bottom>
      <diagonal/>
    </border>
    <border diagonalUp="false" diagonalDown="false">
      <left style="thin">
        <color rgb="FFE0E0E0"/>
      </left>
      <right style="thin">
        <color rgb="FFC0C0C0"/>
      </right>
      <top style="thin">
        <color rgb="FFC0C0C0"/>
      </top>
      <bottom style="thin">
        <color rgb="FFE0E0E0"/>
      </bottom>
      <diagonal/>
    </border>
    <border diagonalUp="false" diagonalDown="false">
      <left style="thin">
        <color rgb="FFC0C0C0"/>
      </left>
      <right style="thin">
        <color rgb="FFE0E0E0"/>
      </right>
      <top style="thin">
        <color rgb="FFE0E0E0"/>
      </top>
      <bottom style="thin">
        <color rgb="FFE0E0E0"/>
      </bottom>
      <diagonal/>
    </border>
    <border diagonalUp="false" diagonalDown="false">
      <left style="thin">
        <color rgb="FFE0E0E0"/>
      </left>
      <right style="thin">
        <color rgb="FFC0C0C0"/>
      </right>
      <top style="thin">
        <color rgb="FFE0E0E0"/>
      </top>
      <bottom style="thin">
        <color rgb="FFE0E0E0"/>
      </bottom>
      <diagonal/>
    </border>
    <border diagonalUp="false" diagonalDown="false">
      <left style="thin">
        <color rgb="FFC0C0C0"/>
      </left>
      <right style="thin">
        <color rgb="FFE0E0E0"/>
      </right>
      <top style="thin">
        <color rgb="FFE0E0E0"/>
      </top>
      <bottom style="thin">
        <color rgb="FFC0C0C0"/>
      </bottom>
      <diagonal/>
    </border>
    <border diagonalUp="false" diagonalDown="false">
      <left style="thin">
        <color rgb="FFE0E0E0"/>
      </left>
      <right style="thin">
        <color rgb="FFC0C0C0"/>
      </right>
      <top style="thin">
        <color rgb="FFE0E0E0"/>
      </top>
      <bottom style="thin">
        <color rgb="FFC0C0C0"/>
      </bottom>
      <diagonal/>
    </border>
    <border diagonalUp="false" diagonalDown="false">
      <left style="thin">
        <color rgb="FFE0E0E0"/>
      </left>
      <right style="thin">
        <color rgb="FFE0E0E0"/>
      </right>
      <top style="thin">
        <color rgb="FFC0C0C0"/>
      </top>
      <bottom style="thin">
        <color rgb="FFE0E0E0"/>
      </bottom>
      <diagonal/>
    </border>
    <border diagonalUp="false" diagonalDown="false">
      <left style="thin">
        <color rgb="FFE0E0E0"/>
      </left>
      <right style="thin">
        <color rgb="FFE0E0E0"/>
      </right>
      <top style="thin">
        <color rgb="FFE0E0E0"/>
      </top>
      <bottom style="thin">
        <color rgb="FFE0E0E0"/>
      </bottom>
      <diagonal/>
    </border>
    <border diagonalUp="false" diagonalDown="false">
      <left style="thin">
        <color rgb="FFE0E0E0"/>
      </left>
      <right style="thin">
        <color rgb="FFE0E0E0"/>
      </right>
      <top style="thin">
        <color rgb="FFE0E0E0"/>
      </top>
      <bottom style="thin">
        <color rgb="FFC0C0C0"/>
      </bottom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6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6" fillId="2" borderId="1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7" fillId="3" borderId="2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xfId="2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3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6" fillId="2" borderId="3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7" fillId="4" borderId="4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6" fillId="2" borderId="5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7" fillId="3" borderId="6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3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7" fillId="3" borderId="1" xfId="2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7" fillId="3" borderId="7" xfId="2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8" fillId="3" borderId="7" xfId="2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7" fillId="3" borderId="2" xfId="2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7" fillId="3" borderId="7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7" fillId="3" borderId="2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0" fillId="3" borderId="0" xfId="0" applyFont="false" applyBorder="false" applyAlignment="true" applyProtection="true">
      <alignment horizontal="center" vertical="top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top" textRotation="0" wrapText="true" indent="0" shrinkToFit="false"/>
      <protection locked="true" hidden="false"/>
    </xf>
    <xf numFmtId="166" fontId="7" fillId="4" borderId="3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7" fillId="4" borderId="8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7" fillId="4" borderId="4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7" fillId="3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7" fillId="3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3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7" fillId="5" borderId="3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7" fillId="5" borderId="8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7" fillId="5" borderId="4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7" fillId="5" borderId="8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7" fillId="5" borderId="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5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7" fillId="4" borderId="3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7" fillId="4" borderId="8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7" fillId="4" borderId="4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7" fillId="3" borderId="8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7" fillId="3" borderId="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7" fillId="3" borderId="3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7" fillId="3" borderId="8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7" fillId="3" borderId="4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7" fillId="3" borderId="5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7" fillId="3" borderId="9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7" fillId="3" borderId="6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7" fillId="3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7" fillId="3" borderId="8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9" fillId="3" borderId="8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6" borderId="1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8" fontId="0" fillId="7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0" fillId="7" borderId="10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7" fillId="3" borderId="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9" fillId="3" borderId="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7" fillId="3" borderId="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6" borderId="1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0" fillId="7" borderId="0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6" borderId="1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8" fontId="5" fillId="7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6" fontId="11" fillId="3" borderId="7" xfId="2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1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72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5" fillId="7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8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0E0E0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DECF4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J38"/>
  <sheetViews>
    <sheetView showFormulas="false" showGridLines="true" showRowColHeaders="true" showZeros="true" rightToLeft="false" tabSelected="false" showOutlineSymbols="true" defaultGridColor="true" view="normal" topLeftCell="C1" colorId="64" zoomScale="100" zoomScaleNormal="100" zoomScalePageLayoutView="100" workbookViewId="0">
      <selection pane="topLeft" activeCell="AC15" activeCellId="0" sqref="AC15"/>
    </sheetView>
  </sheetViews>
  <sheetFormatPr defaultColWidth="10.66796875" defaultRowHeight="14.25" zeroHeight="false" outlineLevelRow="0" outlineLevelCol="0"/>
  <cols>
    <col collapsed="false" customWidth="true" hidden="false" outlineLevel="0" max="1" min="1" style="1" width="36.11"/>
    <col collapsed="false" customWidth="true" hidden="false" outlineLevel="0" max="2" min="2" style="1" width="11.44"/>
    <col collapsed="false" customWidth="true" hidden="false" outlineLevel="0" max="3" min="3" style="1" width="12.77"/>
    <col collapsed="false" customWidth="true" hidden="false" outlineLevel="0" max="4" min="4" style="1" width="8.22"/>
    <col collapsed="false" customWidth="true" hidden="false" outlineLevel="0" max="7" min="5" style="1" width="6.88"/>
    <col collapsed="false" customWidth="true" hidden="false" outlineLevel="0" max="11" min="8" style="1" width="8.22"/>
    <col collapsed="false" customWidth="true" hidden="false" outlineLevel="0" max="12" min="12" style="1" width="9.21"/>
    <col collapsed="false" customWidth="true" hidden="false" outlineLevel="0" max="13" min="13" style="1" width="8.22"/>
    <col collapsed="false" customWidth="true" hidden="false" outlineLevel="0" max="14" min="14" style="1" width="9.21"/>
    <col collapsed="false" customWidth="true" hidden="false" outlineLevel="0" max="15" min="15" style="1" width="8.11"/>
    <col collapsed="false" customWidth="true" hidden="false" outlineLevel="0" max="17" min="16" style="1" width="9.21"/>
    <col collapsed="false" customWidth="true" hidden="false" outlineLevel="0" max="18" min="18" style="1" width="8.22"/>
    <col collapsed="false" customWidth="true" hidden="false" outlineLevel="0" max="19" min="19" style="1" width="9.21"/>
    <col collapsed="false" customWidth="true" hidden="false" outlineLevel="0" max="20" min="20" style="2" width="9.21"/>
    <col collapsed="false" customWidth="true" hidden="false" outlineLevel="0" max="22" min="21" style="1" width="9.21"/>
    <col collapsed="false" customWidth="true" hidden="false" outlineLevel="0" max="23" min="23" style="1" width="11.22"/>
    <col collapsed="false" customWidth="true" hidden="false" outlineLevel="0" max="24" min="24" style="1" width="4.88"/>
    <col collapsed="false" customWidth="true" hidden="false" outlineLevel="0" max="25" min="25" style="1" width="9.78"/>
    <col collapsed="false" customWidth="true" hidden="false" outlineLevel="0" max="26" min="26" style="1" width="5.88"/>
    <col collapsed="false" customWidth="true" hidden="false" outlineLevel="0" max="27" min="27" style="1" width="9.21"/>
    <col collapsed="false" customWidth="true" hidden="false" outlineLevel="0" max="28" min="28" style="1" width="8.22"/>
    <col collapsed="false" customWidth="true" hidden="false" outlineLevel="0" max="29" min="29" style="1" width="5.88"/>
    <col collapsed="false" customWidth="true" hidden="false" outlineLevel="0" max="30" min="30" style="1" width="12.77"/>
    <col collapsed="false" customWidth="true" hidden="false" outlineLevel="0" max="31" min="31" style="1" width="11.56"/>
    <col collapsed="false" customWidth="true" hidden="false" outlineLevel="0" max="259" min="258" style="1" width="11.44"/>
    <col collapsed="false" customWidth="true" hidden="true" outlineLevel="0" max="263" min="260" style="1" width="11.56"/>
    <col collapsed="false" customWidth="true" hidden="false" outlineLevel="0" max="264" min="264" style="1" width="11.44"/>
    <col collapsed="false" customWidth="true" hidden="true" outlineLevel="0" max="265" min="265" style="1" width="11.56"/>
    <col collapsed="false" customWidth="true" hidden="false" outlineLevel="0" max="266" min="266" style="1" width="11.44"/>
    <col collapsed="false" customWidth="true" hidden="true" outlineLevel="0" max="267" min="267" style="1" width="11.56"/>
    <col collapsed="false" customWidth="true" hidden="true" outlineLevel="0" max="272" min="269" style="1" width="11.56"/>
    <col collapsed="false" customWidth="true" hidden="true" outlineLevel="0" max="275" min="274" style="1" width="11.56"/>
    <col collapsed="false" customWidth="true" hidden="false" outlineLevel="0" max="276" min="276" style="1" width="11.44"/>
    <col collapsed="false" customWidth="true" hidden="true" outlineLevel="0" max="280" min="277" style="1" width="11.56"/>
    <col collapsed="false" customWidth="true" hidden="false" outlineLevel="0" max="284" min="282" style="1" width="11.44"/>
    <col collapsed="false" customWidth="true" hidden="false" outlineLevel="0" max="515" min="514" style="1" width="11.44"/>
    <col collapsed="false" customWidth="true" hidden="true" outlineLevel="0" max="519" min="516" style="1" width="11.56"/>
    <col collapsed="false" customWidth="true" hidden="false" outlineLevel="0" max="520" min="520" style="1" width="11.44"/>
    <col collapsed="false" customWidth="true" hidden="true" outlineLevel="0" max="521" min="521" style="1" width="11.56"/>
    <col collapsed="false" customWidth="true" hidden="false" outlineLevel="0" max="522" min="522" style="1" width="11.44"/>
    <col collapsed="false" customWidth="true" hidden="true" outlineLevel="0" max="523" min="523" style="1" width="11.56"/>
    <col collapsed="false" customWidth="true" hidden="true" outlineLevel="0" max="528" min="525" style="1" width="11.56"/>
    <col collapsed="false" customWidth="true" hidden="true" outlineLevel="0" max="531" min="530" style="1" width="11.56"/>
    <col collapsed="false" customWidth="true" hidden="false" outlineLevel="0" max="532" min="532" style="1" width="11.44"/>
    <col collapsed="false" customWidth="true" hidden="true" outlineLevel="0" max="536" min="533" style="1" width="11.56"/>
    <col collapsed="false" customWidth="true" hidden="false" outlineLevel="0" max="540" min="538" style="1" width="11.44"/>
    <col collapsed="false" customWidth="true" hidden="false" outlineLevel="0" max="771" min="770" style="1" width="11.44"/>
    <col collapsed="false" customWidth="true" hidden="true" outlineLevel="0" max="775" min="772" style="1" width="11.56"/>
    <col collapsed="false" customWidth="true" hidden="false" outlineLevel="0" max="776" min="776" style="1" width="11.44"/>
    <col collapsed="false" customWidth="true" hidden="true" outlineLevel="0" max="777" min="777" style="1" width="11.56"/>
    <col collapsed="false" customWidth="true" hidden="false" outlineLevel="0" max="778" min="778" style="1" width="11.44"/>
    <col collapsed="false" customWidth="true" hidden="true" outlineLevel="0" max="779" min="779" style="1" width="11.56"/>
    <col collapsed="false" customWidth="true" hidden="true" outlineLevel="0" max="784" min="781" style="1" width="11.56"/>
    <col collapsed="false" customWidth="true" hidden="true" outlineLevel="0" max="787" min="786" style="1" width="11.56"/>
    <col collapsed="false" customWidth="true" hidden="false" outlineLevel="0" max="788" min="788" style="1" width="11.44"/>
    <col collapsed="false" customWidth="true" hidden="true" outlineLevel="0" max="792" min="789" style="1" width="11.56"/>
    <col collapsed="false" customWidth="true" hidden="false" outlineLevel="0" max="796" min="794" style="1" width="11.44"/>
    <col collapsed="false" customWidth="true" hidden="false" outlineLevel="0" max="1027" min="1026" style="1" width="11.44"/>
    <col collapsed="false" customWidth="true" hidden="true" outlineLevel="0" max="1031" min="1028" style="1" width="11.56"/>
    <col collapsed="false" customWidth="true" hidden="false" outlineLevel="0" max="1032" min="1032" style="1" width="11.44"/>
    <col collapsed="false" customWidth="true" hidden="true" outlineLevel="0" max="1033" min="1033" style="1" width="11.56"/>
    <col collapsed="false" customWidth="true" hidden="false" outlineLevel="0" max="1034" min="1034" style="1" width="11.44"/>
    <col collapsed="false" customWidth="true" hidden="true" outlineLevel="0" max="1035" min="1035" style="1" width="11.56"/>
    <col collapsed="false" customWidth="true" hidden="true" outlineLevel="0" max="1040" min="1037" style="1" width="11.56"/>
    <col collapsed="false" customWidth="true" hidden="true" outlineLevel="0" max="1043" min="1042" style="1" width="11.56"/>
    <col collapsed="false" customWidth="true" hidden="false" outlineLevel="0" max="1044" min="1044" style="1" width="11.44"/>
    <col collapsed="false" customWidth="true" hidden="true" outlineLevel="0" max="1048" min="1045" style="1" width="11.56"/>
    <col collapsed="false" customWidth="true" hidden="false" outlineLevel="0" max="1052" min="1050" style="1" width="11.44"/>
    <col collapsed="false" customWidth="true" hidden="false" outlineLevel="0" max="1283" min="1282" style="1" width="11.44"/>
    <col collapsed="false" customWidth="true" hidden="true" outlineLevel="0" max="1287" min="1284" style="1" width="11.56"/>
    <col collapsed="false" customWidth="true" hidden="false" outlineLevel="0" max="1288" min="1288" style="1" width="11.44"/>
    <col collapsed="false" customWidth="true" hidden="true" outlineLevel="0" max="1289" min="1289" style="1" width="11.56"/>
    <col collapsed="false" customWidth="true" hidden="false" outlineLevel="0" max="1290" min="1290" style="1" width="11.44"/>
    <col collapsed="false" customWidth="true" hidden="true" outlineLevel="0" max="1291" min="1291" style="1" width="11.56"/>
    <col collapsed="false" customWidth="true" hidden="true" outlineLevel="0" max="1296" min="1293" style="1" width="11.56"/>
    <col collapsed="false" customWidth="true" hidden="true" outlineLevel="0" max="1299" min="1298" style="1" width="11.56"/>
    <col collapsed="false" customWidth="true" hidden="false" outlineLevel="0" max="1300" min="1300" style="1" width="11.44"/>
    <col collapsed="false" customWidth="true" hidden="true" outlineLevel="0" max="1304" min="1301" style="1" width="11.56"/>
    <col collapsed="false" customWidth="true" hidden="false" outlineLevel="0" max="1308" min="1306" style="1" width="11.44"/>
    <col collapsed="false" customWidth="true" hidden="false" outlineLevel="0" max="1539" min="1538" style="1" width="11.44"/>
    <col collapsed="false" customWidth="true" hidden="true" outlineLevel="0" max="1543" min="1540" style="1" width="11.56"/>
    <col collapsed="false" customWidth="true" hidden="false" outlineLevel="0" max="1544" min="1544" style="1" width="11.44"/>
    <col collapsed="false" customWidth="true" hidden="true" outlineLevel="0" max="1545" min="1545" style="1" width="11.56"/>
    <col collapsed="false" customWidth="true" hidden="false" outlineLevel="0" max="1546" min="1546" style="1" width="11.44"/>
    <col collapsed="false" customWidth="true" hidden="true" outlineLevel="0" max="1547" min="1547" style="1" width="11.56"/>
    <col collapsed="false" customWidth="true" hidden="true" outlineLevel="0" max="1552" min="1549" style="1" width="11.56"/>
    <col collapsed="false" customWidth="true" hidden="true" outlineLevel="0" max="1555" min="1554" style="1" width="11.56"/>
    <col collapsed="false" customWidth="true" hidden="false" outlineLevel="0" max="1556" min="1556" style="1" width="11.44"/>
    <col collapsed="false" customWidth="true" hidden="true" outlineLevel="0" max="1560" min="1557" style="1" width="11.56"/>
    <col collapsed="false" customWidth="true" hidden="false" outlineLevel="0" max="1564" min="1562" style="1" width="11.44"/>
    <col collapsed="false" customWidth="true" hidden="false" outlineLevel="0" max="1795" min="1794" style="1" width="11.44"/>
    <col collapsed="false" customWidth="true" hidden="true" outlineLevel="0" max="1799" min="1796" style="1" width="11.56"/>
    <col collapsed="false" customWidth="true" hidden="false" outlineLevel="0" max="1800" min="1800" style="1" width="11.44"/>
    <col collapsed="false" customWidth="true" hidden="true" outlineLevel="0" max="1801" min="1801" style="1" width="11.56"/>
    <col collapsed="false" customWidth="true" hidden="false" outlineLevel="0" max="1802" min="1802" style="1" width="11.44"/>
    <col collapsed="false" customWidth="true" hidden="true" outlineLevel="0" max="1803" min="1803" style="1" width="11.56"/>
    <col collapsed="false" customWidth="true" hidden="true" outlineLevel="0" max="1808" min="1805" style="1" width="11.56"/>
    <col collapsed="false" customWidth="true" hidden="true" outlineLevel="0" max="1811" min="1810" style="1" width="11.56"/>
    <col collapsed="false" customWidth="true" hidden="false" outlineLevel="0" max="1812" min="1812" style="1" width="11.44"/>
    <col collapsed="false" customWidth="true" hidden="true" outlineLevel="0" max="1816" min="1813" style="1" width="11.56"/>
    <col collapsed="false" customWidth="true" hidden="false" outlineLevel="0" max="1820" min="1818" style="1" width="11.44"/>
    <col collapsed="false" customWidth="true" hidden="false" outlineLevel="0" max="2051" min="2050" style="1" width="11.44"/>
    <col collapsed="false" customWidth="true" hidden="true" outlineLevel="0" max="2055" min="2052" style="1" width="11.56"/>
    <col collapsed="false" customWidth="true" hidden="false" outlineLevel="0" max="2056" min="2056" style="1" width="11.44"/>
    <col collapsed="false" customWidth="true" hidden="true" outlineLevel="0" max="2057" min="2057" style="1" width="11.56"/>
    <col collapsed="false" customWidth="true" hidden="false" outlineLevel="0" max="2058" min="2058" style="1" width="11.44"/>
    <col collapsed="false" customWidth="true" hidden="true" outlineLevel="0" max="2059" min="2059" style="1" width="11.56"/>
    <col collapsed="false" customWidth="true" hidden="true" outlineLevel="0" max="2064" min="2061" style="1" width="11.56"/>
    <col collapsed="false" customWidth="true" hidden="true" outlineLevel="0" max="2067" min="2066" style="1" width="11.56"/>
    <col collapsed="false" customWidth="true" hidden="false" outlineLevel="0" max="2068" min="2068" style="1" width="11.44"/>
    <col collapsed="false" customWidth="true" hidden="true" outlineLevel="0" max="2072" min="2069" style="1" width="11.56"/>
    <col collapsed="false" customWidth="true" hidden="false" outlineLevel="0" max="2076" min="2074" style="1" width="11.44"/>
    <col collapsed="false" customWidth="true" hidden="false" outlineLevel="0" max="2307" min="2306" style="1" width="11.44"/>
    <col collapsed="false" customWidth="true" hidden="true" outlineLevel="0" max="2311" min="2308" style="1" width="11.56"/>
    <col collapsed="false" customWidth="true" hidden="false" outlineLevel="0" max="2312" min="2312" style="1" width="11.44"/>
    <col collapsed="false" customWidth="true" hidden="true" outlineLevel="0" max="2313" min="2313" style="1" width="11.56"/>
    <col collapsed="false" customWidth="true" hidden="false" outlineLevel="0" max="2314" min="2314" style="1" width="11.44"/>
    <col collapsed="false" customWidth="true" hidden="true" outlineLevel="0" max="2315" min="2315" style="1" width="11.56"/>
    <col collapsed="false" customWidth="true" hidden="true" outlineLevel="0" max="2320" min="2317" style="1" width="11.56"/>
    <col collapsed="false" customWidth="true" hidden="true" outlineLevel="0" max="2323" min="2322" style="1" width="11.56"/>
    <col collapsed="false" customWidth="true" hidden="false" outlineLevel="0" max="2324" min="2324" style="1" width="11.44"/>
    <col collapsed="false" customWidth="true" hidden="true" outlineLevel="0" max="2328" min="2325" style="1" width="11.56"/>
    <col collapsed="false" customWidth="true" hidden="false" outlineLevel="0" max="2332" min="2330" style="1" width="11.44"/>
    <col collapsed="false" customWidth="true" hidden="false" outlineLevel="0" max="2563" min="2562" style="1" width="11.44"/>
    <col collapsed="false" customWidth="true" hidden="true" outlineLevel="0" max="2567" min="2564" style="1" width="11.56"/>
    <col collapsed="false" customWidth="true" hidden="false" outlineLevel="0" max="2568" min="2568" style="1" width="11.44"/>
    <col collapsed="false" customWidth="true" hidden="true" outlineLevel="0" max="2569" min="2569" style="1" width="11.56"/>
    <col collapsed="false" customWidth="true" hidden="false" outlineLevel="0" max="2570" min="2570" style="1" width="11.44"/>
    <col collapsed="false" customWidth="true" hidden="true" outlineLevel="0" max="2571" min="2571" style="1" width="11.56"/>
    <col collapsed="false" customWidth="true" hidden="true" outlineLevel="0" max="2576" min="2573" style="1" width="11.56"/>
    <col collapsed="false" customWidth="true" hidden="true" outlineLevel="0" max="2579" min="2578" style="1" width="11.56"/>
    <col collapsed="false" customWidth="true" hidden="false" outlineLevel="0" max="2580" min="2580" style="1" width="11.44"/>
    <col collapsed="false" customWidth="true" hidden="true" outlineLevel="0" max="2584" min="2581" style="1" width="11.56"/>
    <col collapsed="false" customWidth="true" hidden="false" outlineLevel="0" max="2588" min="2586" style="1" width="11.44"/>
    <col collapsed="false" customWidth="true" hidden="false" outlineLevel="0" max="2819" min="2818" style="1" width="11.44"/>
    <col collapsed="false" customWidth="true" hidden="true" outlineLevel="0" max="2823" min="2820" style="1" width="11.56"/>
    <col collapsed="false" customWidth="true" hidden="false" outlineLevel="0" max="2824" min="2824" style="1" width="11.44"/>
    <col collapsed="false" customWidth="true" hidden="true" outlineLevel="0" max="2825" min="2825" style="1" width="11.56"/>
    <col collapsed="false" customWidth="true" hidden="false" outlineLevel="0" max="2826" min="2826" style="1" width="11.44"/>
    <col collapsed="false" customWidth="true" hidden="true" outlineLevel="0" max="2827" min="2827" style="1" width="11.56"/>
    <col collapsed="false" customWidth="true" hidden="true" outlineLevel="0" max="2832" min="2829" style="1" width="11.56"/>
    <col collapsed="false" customWidth="true" hidden="true" outlineLevel="0" max="2835" min="2834" style="1" width="11.56"/>
    <col collapsed="false" customWidth="true" hidden="false" outlineLevel="0" max="2836" min="2836" style="1" width="11.44"/>
    <col collapsed="false" customWidth="true" hidden="true" outlineLevel="0" max="2840" min="2837" style="1" width="11.56"/>
    <col collapsed="false" customWidth="true" hidden="false" outlineLevel="0" max="2844" min="2842" style="1" width="11.44"/>
    <col collapsed="false" customWidth="true" hidden="false" outlineLevel="0" max="3075" min="3074" style="1" width="11.44"/>
    <col collapsed="false" customWidth="true" hidden="true" outlineLevel="0" max="3079" min="3076" style="1" width="11.56"/>
    <col collapsed="false" customWidth="true" hidden="false" outlineLevel="0" max="3080" min="3080" style="1" width="11.44"/>
    <col collapsed="false" customWidth="true" hidden="true" outlineLevel="0" max="3081" min="3081" style="1" width="11.56"/>
    <col collapsed="false" customWidth="true" hidden="false" outlineLevel="0" max="3082" min="3082" style="1" width="11.44"/>
    <col collapsed="false" customWidth="true" hidden="true" outlineLevel="0" max="3083" min="3083" style="1" width="11.56"/>
    <col collapsed="false" customWidth="true" hidden="true" outlineLevel="0" max="3088" min="3085" style="1" width="11.56"/>
    <col collapsed="false" customWidth="true" hidden="true" outlineLevel="0" max="3091" min="3090" style="1" width="11.56"/>
    <col collapsed="false" customWidth="true" hidden="false" outlineLevel="0" max="3092" min="3092" style="1" width="11.44"/>
    <col collapsed="false" customWidth="true" hidden="true" outlineLevel="0" max="3096" min="3093" style="1" width="11.56"/>
    <col collapsed="false" customWidth="true" hidden="false" outlineLevel="0" max="3100" min="3098" style="1" width="11.44"/>
    <col collapsed="false" customWidth="true" hidden="false" outlineLevel="0" max="3331" min="3330" style="1" width="11.44"/>
    <col collapsed="false" customWidth="true" hidden="true" outlineLevel="0" max="3335" min="3332" style="1" width="11.56"/>
    <col collapsed="false" customWidth="true" hidden="false" outlineLevel="0" max="3336" min="3336" style="1" width="11.44"/>
    <col collapsed="false" customWidth="true" hidden="true" outlineLevel="0" max="3337" min="3337" style="1" width="11.56"/>
    <col collapsed="false" customWidth="true" hidden="false" outlineLevel="0" max="3338" min="3338" style="1" width="11.44"/>
    <col collapsed="false" customWidth="true" hidden="true" outlineLevel="0" max="3339" min="3339" style="1" width="11.56"/>
    <col collapsed="false" customWidth="true" hidden="true" outlineLevel="0" max="3344" min="3341" style="1" width="11.56"/>
    <col collapsed="false" customWidth="true" hidden="true" outlineLevel="0" max="3347" min="3346" style="1" width="11.56"/>
    <col collapsed="false" customWidth="true" hidden="false" outlineLevel="0" max="3348" min="3348" style="1" width="11.44"/>
    <col collapsed="false" customWidth="true" hidden="true" outlineLevel="0" max="3352" min="3349" style="1" width="11.56"/>
    <col collapsed="false" customWidth="true" hidden="false" outlineLevel="0" max="3356" min="3354" style="1" width="11.44"/>
    <col collapsed="false" customWidth="true" hidden="false" outlineLevel="0" max="3587" min="3586" style="1" width="11.44"/>
    <col collapsed="false" customWidth="true" hidden="true" outlineLevel="0" max="3591" min="3588" style="1" width="11.56"/>
    <col collapsed="false" customWidth="true" hidden="false" outlineLevel="0" max="3592" min="3592" style="1" width="11.44"/>
    <col collapsed="false" customWidth="true" hidden="true" outlineLevel="0" max="3593" min="3593" style="1" width="11.56"/>
    <col collapsed="false" customWidth="true" hidden="false" outlineLevel="0" max="3594" min="3594" style="1" width="11.44"/>
    <col collapsed="false" customWidth="true" hidden="true" outlineLevel="0" max="3595" min="3595" style="1" width="11.56"/>
    <col collapsed="false" customWidth="true" hidden="true" outlineLevel="0" max="3600" min="3597" style="1" width="11.56"/>
    <col collapsed="false" customWidth="true" hidden="true" outlineLevel="0" max="3603" min="3602" style="1" width="11.56"/>
    <col collapsed="false" customWidth="true" hidden="false" outlineLevel="0" max="3604" min="3604" style="1" width="11.44"/>
    <col collapsed="false" customWidth="true" hidden="true" outlineLevel="0" max="3608" min="3605" style="1" width="11.56"/>
    <col collapsed="false" customWidth="true" hidden="false" outlineLevel="0" max="3612" min="3610" style="1" width="11.44"/>
    <col collapsed="false" customWidth="true" hidden="false" outlineLevel="0" max="3843" min="3842" style="1" width="11.44"/>
    <col collapsed="false" customWidth="true" hidden="true" outlineLevel="0" max="3847" min="3844" style="1" width="11.56"/>
    <col collapsed="false" customWidth="true" hidden="false" outlineLevel="0" max="3848" min="3848" style="1" width="11.44"/>
    <col collapsed="false" customWidth="true" hidden="true" outlineLevel="0" max="3849" min="3849" style="1" width="11.56"/>
    <col collapsed="false" customWidth="true" hidden="false" outlineLevel="0" max="3850" min="3850" style="1" width="11.44"/>
    <col collapsed="false" customWidth="true" hidden="true" outlineLevel="0" max="3851" min="3851" style="1" width="11.56"/>
    <col collapsed="false" customWidth="true" hidden="true" outlineLevel="0" max="3856" min="3853" style="1" width="11.56"/>
    <col collapsed="false" customWidth="true" hidden="true" outlineLevel="0" max="3859" min="3858" style="1" width="11.56"/>
    <col collapsed="false" customWidth="true" hidden="false" outlineLevel="0" max="3860" min="3860" style="1" width="11.44"/>
    <col collapsed="false" customWidth="true" hidden="true" outlineLevel="0" max="3864" min="3861" style="1" width="11.56"/>
    <col collapsed="false" customWidth="true" hidden="false" outlineLevel="0" max="3868" min="3866" style="1" width="11.44"/>
    <col collapsed="false" customWidth="true" hidden="false" outlineLevel="0" max="4099" min="4098" style="1" width="11.44"/>
    <col collapsed="false" customWidth="true" hidden="true" outlineLevel="0" max="4103" min="4100" style="1" width="11.56"/>
    <col collapsed="false" customWidth="true" hidden="false" outlineLevel="0" max="4104" min="4104" style="1" width="11.44"/>
    <col collapsed="false" customWidth="true" hidden="true" outlineLevel="0" max="4105" min="4105" style="1" width="11.56"/>
    <col collapsed="false" customWidth="true" hidden="false" outlineLevel="0" max="4106" min="4106" style="1" width="11.44"/>
    <col collapsed="false" customWidth="true" hidden="true" outlineLevel="0" max="4107" min="4107" style="1" width="11.56"/>
    <col collapsed="false" customWidth="true" hidden="true" outlineLevel="0" max="4112" min="4109" style="1" width="11.56"/>
    <col collapsed="false" customWidth="true" hidden="true" outlineLevel="0" max="4115" min="4114" style="1" width="11.56"/>
    <col collapsed="false" customWidth="true" hidden="false" outlineLevel="0" max="4116" min="4116" style="1" width="11.44"/>
    <col collapsed="false" customWidth="true" hidden="true" outlineLevel="0" max="4120" min="4117" style="1" width="11.56"/>
    <col collapsed="false" customWidth="true" hidden="false" outlineLevel="0" max="4124" min="4122" style="1" width="11.44"/>
    <col collapsed="false" customWidth="true" hidden="false" outlineLevel="0" max="4355" min="4354" style="1" width="11.44"/>
    <col collapsed="false" customWidth="true" hidden="true" outlineLevel="0" max="4359" min="4356" style="1" width="11.56"/>
    <col collapsed="false" customWidth="true" hidden="false" outlineLevel="0" max="4360" min="4360" style="1" width="11.44"/>
    <col collapsed="false" customWidth="true" hidden="true" outlineLevel="0" max="4361" min="4361" style="1" width="11.56"/>
    <col collapsed="false" customWidth="true" hidden="false" outlineLevel="0" max="4362" min="4362" style="1" width="11.44"/>
    <col collapsed="false" customWidth="true" hidden="true" outlineLevel="0" max="4363" min="4363" style="1" width="11.56"/>
    <col collapsed="false" customWidth="true" hidden="true" outlineLevel="0" max="4368" min="4365" style="1" width="11.56"/>
    <col collapsed="false" customWidth="true" hidden="true" outlineLevel="0" max="4371" min="4370" style="1" width="11.56"/>
    <col collapsed="false" customWidth="true" hidden="false" outlineLevel="0" max="4372" min="4372" style="1" width="11.44"/>
    <col collapsed="false" customWidth="true" hidden="true" outlineLevel="0" max="4376" min="4373" style="1" width="11.56"/>
    <col collapsed="false" customWidth="true" hidden="false" outlineLevel="0" max="4380" min="4378" style="1" width="11.44"/>
    <col collapsed="false" customWidth="true" hidden="false" outlineLevel="0" max="4611" min="4610" style="1" width="11.44"/>
    <col collapsed="false" customWidth="true" hidden="true" outlineLevel="0" max="4615" min="4612" style="1" width="11.56"/>
    <col collapsed="false" customWidth="true" hidden="false" outlineLevel="0" max="4616" min="4616" style="1" width="11.44"/>
    <col collapsed="false" customWidth="true" hidden="true" outlineLevel="0" max="4617" min="4617" style="1" width="11.56"/>
    <col collapsed="false" customWidth="true" hidden="false" outlineLevel="0" max="4618" min="4618" style="1" width="11.44"/>
    <col collapsed="false" customWidth="true" hidden="true" outlineLevel="0" max="4619" min="4619" style="1" width="11.56"/>
    <col collapsed="false" customWidth="true" hidden="true" outlineLevel="0" max="4624" min="4621" style="1" width="11.56"/>
    <col collapsed="false" customWidth="true" hidden="true" outlineLevel="0" max="4627" min="4626" style="1" width="11.56"/>
    <col collapsed="false" customWidth="true" hidden="false" outlineLevel="0" max="4628" min="4628" style="1" width="11.44"/>
    <col collapsed="false" customWidth="true" hidden="true" outlineLevel="0" max="4632" min="4629" style="1" width="11.56"/>
    <col collapsed="false" customWidth="true" hidden="false" outlineLevel="0" max="4636" min="4634" style="1" width="11.44"/>
    <col collapsed="false" customWidth="true" hidden="false" outlineLevel="0" max="4867" min="4866" style="1" width="11.44"/>
    <col collapsed="false" customWidth="true" hidden="true" outlineLevel="0" max="4871" min="4868" style="1" width="11.56"/>
    <col collapsed="false" customWidth="true" hidden="false" outlineLevel="0" max="4872" min="4872" style="1" width="11.44"/>
    <col collapsed="false" customWidth="true" hidden="true" outlineLevel="0" max="4873" min="4873" style="1" width="11.56"/>
    <col collapsed="false" customWidth="true" hidden="false" outlineLevel="0" max="4874" min="4874" style="1" width="11.44"/>
    <col collapsed="false" customWidth="true" hidden="true" outlineLevel="0" max="4875" min="4875" style="1" width="11.56"/>
    <col collapsed="false" customWidth="true" hidden="true" outlineLevel="0" max="4880" min="4877" style="1" width="11.56"/>
    <col collapsed="false" customWidth="true" hidden="true" outlineLevel="0" max="4883" min="4882" style="1" width="11.56"/>
    <col collapsed="false" customWidth="true" hidden="false" outlineLevel="0" max="4884" min="4884" style="1" width="11.44"/>
    <col collapsed="false" customWidth="true" hidden="true" outlineLevel="0" max="4888" min="4885" style="1" width="11.56"/>
    <col collapsed="false" customWidth="true" hidden="false" outlineLevel="0" max="4892" min="4890" style="1" width="11.44"/>
    <col collapsed="false" customWidth="true" hidden="false" outlineLevel="0" max="5123" min="5122" style="1" width="11.44"/>
    <col collapsed="false" customWidth="true" hidden="true" outlineLevel="0" max="5127" min="5124" style="1" width="11.56"/>
    <col collapsed="false" customWidth="true" hidden="false" outlineLevel="0" max="5128" min="5128" style="1" width="11.44"/>
    <col collapsed="false" customWidth="true" hidden="true" outlineLevel="0" max="5129" min="5129" style="1" width="11.56"/>
    <col collapsed="false" customWidth="true" hidden="false" outlineLevel="0" max="5130" min="5130" style="1" width="11.44"/>
    <col collapsed="false" customWidth="true" hidden="true" outlineLevel="0" max="5131" min="5131" style="1" width="11.56"/>
    <col collapsed="false" customWidth="true" hidden="true" outlineLevel="0" max="5136" min="5133" style="1" width="11.56"/>
    <col collapsed="false" customWidth="true" hidden="true" outlineLevel="0" max="5139" min="5138" style="1" width="11.56"/>
    <col collapsed="false" customWidth="true" hidden="false" outlineLevel="0" max="5140" min="5140" style="1" width="11.44"/>
    <col collapsed="false" customWidth="true" hidden="true" outlineLevel="0" max="5144" min="5141" style="1" width="11.56"/>
    <col collapsed="false" customWidth="true" hidden="false" outlineLevel="0" max="5148" min="5146" style="1" width="11.44"/>
    <col collapsed="false" customWidth="true" hidden="false" outlineLevel="0" max="5379" min="5378" style="1" width="11.44"/>
    <col collapsed="false" customWidth="true" hidden="true" outlineLevel="0" max="5383" min="5380" style="1" width="11.56"/>
    <col collapsed="false" customWidth="true" hidden="false" outlineLevel="0" max="5384" min="5384" style="1" width="11.44"/>
    <col collapsed="false" customWidth="true" hidden="true" outlineLevel="0" max="5385" min="5385" style="1" width="11.56"/>
    <col collapsed="false" customWidth="true" hidden="false" outlineLevel="0" max="5386" min="5386" style="1" width="11.44"/>
    <col collapsed="false" customWidth="true" hidden="true" outlineLevel="0" max="5387" min="5387" style="1" width="11.56"/>
    <col collapsed="false" customWidth="true" hidden="true" outlineLevel="0" max="5392" min="5389" style="1" width="11.56"/>
    <col collapsed="false" customWidth="true" hidden="true" outlineLevel="0" max="5395" min="5394" style="1" width="11.56"/>
    <col collapsed="false" customWidth="true" hidden="false" outlineLevel="0" max="5396" min="5396" style="1" width="11.44"/>
    <col collapsed="false" customWidth="true" hidden="true" outlineLevel="0" max="5400" min="5397" style="1" width="11.56"/>
    <col collapsed="false" customWidth="true" hidden="false" outlineLevel="0" max="5404" min="5402" style="1" width="11.44"/>
    <col collapsed="false" customWidth="true" hidden="false" outlineLevel="0" max="5635" min="5634" style="1" width="11.44"/>
    <col collapsed="false" customWidth="true" hidden="true" outlineLevel="0" max="5639" min="5636" style="1" width="11.56"/>
    <col collapsed="false" customWidth="true" hidden="false" outlineLevel="0" max="5640" min="5640" style="1" width="11.44"/>
    <col collapsed="false" customWidth="true" hidden="true" outlineLevel="0" max="5641" min="5641" style="1" width="11.56"/>
    <col collapsed="false" customWidth="true" hidden="false" outlineLevel="0" max="5642" min="5642" style="1" width="11.44"/>
    <col collapsed="false" customWidth="true" hidden="true" outlineLevel="0" max="5643" min="5643" style="1" width="11.56"/>
    <col collapsed="false" customWidth="true" hidden="true" outlineLevel="0" max="5648" min="5645" style="1" width="11.56"/>
    <col collapsed="false" customWidth="true" hidden="true" outlineLevel="0" max="5651" min="5650" style="1" width="11.56"/>
    <col collapsed="false" customWidth="true" hidden="false" outlineLevel="0" max="5652" min="5652" style="1" width="11.44"/>
    <col collapsed="false" customWidth="true" hidden="true" outlineLevel="0" max="5656" min="5653" style="1" width="11.56"/>
    <col collapsed="false" customWidth="true" hidden="false" outlineLevel="0" max="5660" min="5658" style="1" width="11.44"/>
    <col collapsed="false" customWidth="true" hidden="false" outlineLevel="0" max="5891" min="5890" style="1" width="11.44"/>
    <col collapsed="false" customWidth="true" hidden="true" outlineLevel="0" max="5895" min="5892" style="1" width="11.56"/>
    <col collapsed="false" customWidth="true" hidden="false" outlineLevel="0" max="5896" min="5896" style="1" width="11.44"/>
    <col collapsed="false" customWidth="true" hidden="true" outlineLevel="0" max="5897" min="5897" style="1" width="11.56"/>
    <col collapsed="false" customWidth="true" hidden="false" outlineLevel="0" max="5898" min="5898" style="1" width="11.44"/>
    <col collapsed="false" customWidth="true" hidden="true" outlineLevel="0" max="5899" min="5899" style="1" width="11.56"/>
    <col collapsed="false" customWidth="true" hidden="true" outlineLevel="0" max="5904" min="5901" style="1" width="11.56"/>
    <col collapsed="false" customWidth="true" hidden="true" outlineLevel="0" max="5907" min="5906" style="1" width="11.56"/>
    <col collapsed="false" customWidth="true" hidden="false" outlineLevel="0" max="5908" min="5908" style="1" width="11.44"/>
    <col collapsed="false" customWidth="true" hidden="true" outlineLevel="0" max="5912" min="5909" style="1" width="11.56"/>
    <col collapsed="false" customWidth="true" hidden="false" outlineLevel="0" max="5916" min="5914" style="1" width="11.44"/>
    <col collapsed="false" customWidth="true" hidden="false" outlineLevel="0" max="6147" min="6146" style="1" width="11.44"/>
    <col collapsed="false" customWidth="true" hidden="true" outlineLevel="0" max="6151" min="6148" style="1" width="11.56"/>
    <col collapsed="false" customWidth="true" hidden="false" outlineLevel="0" max="6152" min="6152" style="1" width="11.44"/>
    <col collapsed="false" customWidth="true" hidden="true" outlineLevel="0" max="6153" min="6153" style="1" width="11.56"/>
    <col collapsed="false" customWidth="true" hidden="false" outlineLevel="0" max="6154" min="6154" style="1" width="11.44"/>
    <col collapsed="false" customWidth="true" hidden="true" outlineLevel="0" max="6155" min="6155" style="1" width="11.56"/>
    <col collapsed="false" customWidth="true" hidden="true" outlineLevel="0" max="6160" min="6157" style="1" width="11.56"/>
    <col collapsed="false" customWidth="true" hidden="true" outlineLevel="0" max="6163" min="6162" style="1" width="11.56"/>
    <col collapsed="false" customWidth="true" hidden="false" outlineLevel="0" max="6164" min="6164" style="1" width="11.44"/>
    <col collapsed="false" customWidth="true" hidden="true" outlineLevel="0" max="6168" min="6165" style="1" width="11.56"/>
    <col collapsed="false" customWidth="true" hidden="false" outlineLevel="0" max="6172" min="6170" style="1" width="11.44"/>
    <col collapsed="false" customWidth="true" hidden="false" outlineLevel="0" max="6403" min="6402" style="1" width="11.44"/>
    <col collapsed="false" customWidth="true" hidden="true" outlineLevel="0" max="6407" min="6404" style="1" width="11.56"/>
    <col collapsed="false" customWidth="true" hidden="false" outlineLevel="0" max="6408" min="6408" style="1" width="11.44"/>
    <col collapsed="false" customWidth="true" hidden="true" outlineLevel="0" max="6409" min="6409" style="1" width="11.56"/>
    <col collapsed="false" customWidth="true" hidden="false" outlineLevel="0" max="6410" min="6410" style="1" width="11.44"/>
    <col collapsed="false" customWidth="true" hidden="true" outlineLevel="0" max="6411" min="6411" style="1" width="11.56"/>
    <col collapsed="false" customWidth="true" hidden="true" outlineLevel="0" max="6416" min="6413" style="1" width="11.56"/>
    <col collapsed="false" customWidth="true" hidden="true" outlineLevel="0" max="6419" min="6418" style="1" width="11.56"/>
    <col collapsed="false" customWidth="true" hidden="false" outlineLevel="0" max="6420" min="6420" style="1" width="11.44"/>
    <col collapsed="false" customWidth="true" hidden="true" outlineLevel="0" max="6424" min="6421" style="1" width="11.56"/>
    <col collapsed="false" customWidth="true" hidden="false" outlineLevel="0" max="6428" min="6426" style="1" width="11.44"/>
    <col collapsed="false" customWidth="true" hidden="false" outlineLevel="0" max="6659" min="6658" style="1" width="11.44"/>
    <col collapsed="false" customWidth="true" hidden="true" outlineLevel="0" max="6663" min="6660" style="1" width="11.56"/>
    <col collapsed="false" customWidth="true" hidden="false" outlineLevel="0" max="6664" min="6664" style="1" width="11.44"/>
    <col collapsed="false" customWidth="true" hidden="true" outlineLevel="0" max="6665" min="6665" style="1" width="11.56"/>
    <col collapsed="false" customWidth="true" hidden="false" outlineLevel="0" max="6666" min="6666" style="1" width="11.44"/>
    <col collapsed="false" customWidth="true" hidden="true" outlineLevel="0" max="6667" min="6667" style="1" width="11.56"/>
    <col collapsed="false" customWidth="true" hidden="true" outlineLevel="0" max="6672" min="6669" style="1" width="11.56"/>
    <col collapsed="false" customWidth="true" hidden="true" outlineLevel="0" max="6675" min="6674" style="1" width="11.56"/>
    <col collapsed="false" customWidth="true" hidden="false" outlineLevel="0" max="6676" min="6676" style="1" width="11.44"/>
    <col collapsed="false" customWidth="true" hidden="true" outlineLevel="0" max="6680" min="6677" style="1" width="11.56"/>
    <col collapsed="false" customWidth="true" hidden="false" outlineLevel="0" max="6684" min="6682" style="1" width="11.44"/>
    <col collapsed="false" customWidth="true" hidden="false" outlineLevel="0" max="6915" min="6914" style="1" width="11.44"/>
    <col collapsed="false" customWidth="true" hidden="true" outlineLevel="0" max="6919" min="6916" style="1" width="11.56"/>
    <col collapsed="false" customWidth="true" hidden="false" outlineLevel="0" max="6920" min="6920" style="1" width="11.44"/>
    <col collapsed="false" customWidth="true" hidden="true" outlineLevel="0" max="6921" min="6921" style="1" width="11.56"/>
    <col collapsed="false" customWidth="true" hidden="false" outlineLevel="0" max="6922" min="6922" style="1" width="11.44"/>
    <col collapsed="false" customWidth="true" hidden="true" outlineLevel="0" max="6923" min="6923" style="1" width="11.56"/>
    <col collapsed="false" customWidth="true" hidden="true" outlineLevel="0" max="6928" min="6925" style="1" width="11.56"/>
    <col collapsed="false" customWidth="true" hidden="true" outlineLevel="0" max="6931" min="6930" style="1" width="11.56"/>
    <col collapsed="false" customWidth="true" hidden="false" outlineLevel="0" max="6932" min="6932" style="1" width="11.44"/>
    <col collapsed="false" customWidth="true" hidden="true" outlineLevel="0" max="6936" min="6933" style="1" width="11.56"/>
    <col collapsed="false" customWidth="true" hidden="false" outlineLevel="0" max="6940" min="6938" style="1" width="11.44"/>
    <col collapsed="false" customWidth="true" hidden="false" outlineLevel="0" max="7171" min="7170" style="1" width="11.44"/>
    <col collapsed="false" customWidth="true" hidden="true" outlineLevel="0" max="7175" min="7172" style="1" width="11.56"/>
    <col collapsed="false" customWidth="true" hidden="false" outlineLevel="0" max="7176" min="7176" style="1" width="11.44"/>
    <col collapsed="false" customWidth="true" hidden="true" outlineLevel="0" max="7177" min="7177" style="1" width="11.56"/>
    <col collapsed="false" customWidth="true" hidden="false" outlineLevel="0" max="7178" min="7178" style="1" width="11.44"/>
    <col collapsed="false" customWidth="true" hidden="true" outlineLevel="0" max="7179" min="7179" style="1" width="11.56"/>
    <col collapsed="false" customWidth="true" hidden="true" outlineLevel="0" max="7184" min="7181" style="1" width="11.56"/>
    <col collapsed="false" customWidth="true" hidden="true" outlineLevel="0" max="7187" min="7186" style="1" width="11.56"/>
    <col collapsed="false" customWidth="true" hidden="false" outlineLevel="0" max="7188" min="7188" style="1" width="11.44"/>
    <col collapsed="false" customWidth="true" hidden="true" outlineLevel="0" max="7192" min="7189" style="1" width="11.56"/>
    <col collapsed="false" customWidth="true" hidden="false" outlineLevel="0" max="7196" min="7194" style="1" width="11.44"/>
    <col collapsed="false" customWidth="true" hidden="false" outlineLevel="0" max="7427" min="7426" style="1" width="11.44"/>
    <col collapsed="false" customWidth="true" hidden="true" outlineLevel="0" max="7431" min="7428" style="1" width="11.56"/>
    <col collapsed="false" customWidth="true" hidden="false" outlineLevel="0" max="7432" min="7432" style="1" width="11.44"/>
    <col collapsed="false" customWidth="true" hidden="true" outlineLevel="0" max="7433" min="7433" style="1" width="11.56"/>
    <col collapsed="false" customWidth="true" hidden="false" outlineLevel="0" max="7434" min="7434" style="1" width="11.44"/>
    <col collapsed="false" customWidth="true" hidden="true" outlineLevel="0" max="7435" min="7435" style="1" width="11.56"/>
    <col collapsed="false" customWidth="true" hidden="true" outlineLevel="0" max="7440" min="7437" style="1" width="11.56"/>
    <col collapsed="false" customWidth="true" hidden="true" outlineLevel="0" max="7443" min="7442" style="1" width="11.56"/>
    <col collapsed="false" customWidth="true" hidden="false" outlineLevel="0" max="7444" min="7444" style="1" width="11.44"/>
    <col collapsed="false" customWidth="true" hidden="true" outlineLevel="0" max="7448" min="7445" style="1" width="11.56"/>
    <col collapsed="false" customWidth="true" hidden="false" outlineLevel="0" max="7452" min="7450" style="1" width="11.44"/>
    <col collapsed="false" customWidth="true" hidden="false" outlineLevel="0" max="7683" min="7682" style="1" width="11.44"/>
    <col collapsed="false" customWidth="true" hidden="true" outlineLevel="0" max="7687" min="7684" style="1" width="11.56"/>
    <col collapsed="false" customWidth="true" hidden="false" outlineLevel="0" max="7688" min="7688" style="1" width="11.44"/>
    <col collapsed="false" customWidth="true" hidden="true" outlineLevel="0" max="7689" min="7689" style="1" width="11.56"/>
    <col collapsed="false" customWidth="true" hidden="false" outlineLevel="0" max="7690" min="7690" style="1" width="11.44"/>
    <col collapsed="false" customWidth="true" hidden="true" outlineLevel="0" max="7691" min="7691" style="1" width="11.56"/>
    <col collapsed="false" customWidth="true" hidden="true" outlineLevel="0" max="7696" min="7693" style="1" width="11.56"/>
    <col collapsed="false" customWidth="true" hidden="true" outlineLevel="0" max="7699" min="7698" style="1" width="11.56"/>
    <col collapsed="false" customWidth="true" hidden="false" outlineLevel="0" max="7700" min="7700" style="1" width="11.44"/>
    <col collapsed="false" customWidth="true" hidden="true" outlineLevel="0" max="7704" min="7701" style="1" width="11.56"/>
    <col collapsed="false" customWidth="true" hidden="false" outlineLevel="0" max="7708" min="7706" style="1" width="11.44"/>
    <col collapsed="false" customWidth="true" hidden="false" outlineLevel="0" max="7939" min="7938" style="1" width="11.44"/>
    <col collapsed="false" customWidth="true" hidden="true" outlineLevel="0" max="7943" min="7940" style="1" width="11.56"/>
    <col collapsed="false" customWidth="true" hidden="false" outlineLevel="0" max="7944" min="7944" style="1" width="11.44"/>
    <col collapsed="false" customWidth="true" hidden="true" outlineLevel="0" max="7945" min="7945" style="1" width="11.56"/>
    <col collapsed="false" customWidth="true" hidden="false" outlineLevel="0" max="7946" min="7946" style="1" width="11.44"/>
    <col collapsed="false" customWidth="true" hidden="true" outlineLevel="0" max="7947" min="7947" style="1" width="11.56"/>
    <col collapsed="false" customWidth="true" hidden="true" outlineLevel="0" max="7952" min="7949" style="1" width="11.56"/>
    <col collapsed="false" customWidth="true" hidden="true" outlineLevel="0" max="7955" min="7954" style="1" width="11.56"/>
    <col collapsed="false" customWidth="true" hidden="false" outlineLevel="0" max="7956" min="7956" style="1" width="11.44"/>
    <col collapsed="false" customWidth="true" hidden="true" outlineLevel="0" max="7960" min="7957" style="1" width="11.56"/>
    <col collapsed="false" customWidth="true" hidden="false" outlineLevel="0" max="7964" min="7962" style="1" width="11.44"/>
    <col collapsed="false" customWidth="true" hidden="false" outlineLevel="0" max="8195" min="8194" style="1" width="11.44"/>
    <col collapsed="false" customWidth="true" hidden="true" outlineLevel="0" max="8199" min="8196" style="1" width="11.56"/>
    <col collapsed="false" customWidth="true" hidden="false" outlineLevel="0" max="8200" min="8200" style="1" width="11.44"/>
    <col collapsed="false" customWidth="true" hidden="true" outlineLevel="0" max="8201" min="8201" style="1" width="11.56"/>
    <col collapsed="false" customWidth="true" hidden="false" outlineLevel="0" max="8202" min="8202" style="1" width="11.44"/>
    <col collapsed="false" customWidth="true" hidden="true" outlineLevel="0" max="8203" min="8203" style="1" width="11.56"/>
    <col collapsed="false" customWidth="true" hidden="true" outlineLevel="0" max="8208" min="8205" style="1" width="11.56"/>
    <col collapsed="false" customWidth="true" hidden="true" outlineLevel="0" max="8211" min="8210" style="1" width="11.56"/>
    <col collapsed="false" customWidth="true" hidden="false" outlineLevel="0" max="8212" min="8212" style="1" width="11.44"/>
    <col collapsed="false" customWidth="true" hidden="true" outlineLevel="0" max="8216" min="8213" style="1" width="11.56"/>
    <col collapsed="false" customWidth="true" hidden="false" outlineLevel="0" max="8220" min="8218" style="1" width="11.44"/>
    <col collapsed="false" customWidth="true" hidden="false" outlineLevel="0" max="8451" min="8450" style="1" width="11.44"/>
    <col collapsed="false" customWidth="true" hidden="true" outlineLevel="0" max="8455" min="8452" style="1" width="11.56"/>
    <col collapsed="false" customWidth="true" hidden="false" outlineLevel="0" max="8456" min="8456" style="1" width="11.44"/>
    <col collapsed="false" customWidth="true" hidden="true" outlineLevel="0" max="8457" min="8457" style="1" width="11.56"/>
    <col collapsed="false" customWidth="true" hidden="false" outlineLevel="0" max="8458" min="8458" style="1" width="11.44"/>
    <col collapsed="false" customWidth="true" hidden="true" outlineLevel="0" max="8459" min="8459" style="1" width="11.56"/>
    <col collapsed="false" customWidth="true" hidden="true" outlineLevel="0" max="8464" min="8461" style="1" width="11.56"/>
    <col collapsed="false" customWidth="true" hidden="true" outlineLevel="0" max="8467" min="8466" style="1" width="11.56"/>
    <col collapsed="false" customWidth="true" hidden="false" outlineLevel="0" max="8468" min="8468" style="1" width="11.44"/>
    <col collapsed="false" customWidth="true" hidden="true" outlineLevel="0" max="8472" min="8469" style="1" width="11.56"/>
    <col collapsed="false" customWidth="true" hidden="false" outlineLevel="0" max="8476" min="8474" style="1" width="11.44"/>
    <col collapsed="false" customWidth="true" hidden="false" outlineLevel="0" max="8707" min="8706" style="1" width="11.44"/>
    <col collapsed="false" customWidth="true" hidden="true" outlineLevel="0" max="8711" min="8708" style="1" width="11.56"/>
    <col collapsed="false" customWidth="true" hidden="false" outlineLevel="0" max="8712" min="8712" style="1" width="11.44"/>
    <col collapsed="false" customWidth="true" hidden="true" outlineLevel="0" max="8713" min="8713" style="1" width="11.56"/>
    <col collapsed="false" customWidth="true" hidden="false" outlineLevel="0" max="8714" min="8714" style="1" width="11.44"/>
    <col collapsed="false" customWidth="true" hidden="true" outlineLevel="0" max="8715" min="8715" style="1" width="11.56"/>
    <col collapsed="false" customWidth="true" hidden="true" outlineLevel="0" max="8720" min="8717" style="1" width="11.56"/>
    <col collapsed="false" customWidth="true" hidden="true" outlineLevel="0" max="8723" min="8722" style="1" width="11.56"/>
    <col collapsed="false" customWidth="true" hidden="false" outlineLevel="0" max="8724" min="8724" style="1" width="11.44"/>
    <col collapsed="false" customWidth="true" hidden="true" outlineLevel="0" max="8728" min="8725" style="1" width="11.56"/>
    <col collapsed="false" customWidth="true" hidden="false" outlineLevel="0" max="8732" min="8730" style="1" width="11.44"/>
    <col collapsed="false" customWidth="true" hidden="false" outlineLevel="0" max="8963" min="8962" style="1" width="11.44"/>
    <col collapsed="false" customWidth="true" hidden="true" outlineLevel="0" max="8967" min="8964" style="1" width="11.56"/>
    <col collapsed="false" customWidth="true" hidden="false" outlineLevel="0" max="8968" min="8968" style="1" width="11.44"/>
    <col collapsed="false" customWidth="true" hidden="true" outlineLevel="0" max="8969" min="8969" style="1" width="11.56"/>
    <col collapsed="false" customWidth="true" hidden="false" outlineLevel="0" max="8970" min="8970" style="1" width="11.44"/>
    <col collapsed="false" customWidth="true" hidden="true" outlineLevel="0" max="8971" min="8971" style="1" width="11.56"/>
    <col collapsed="false" customWidth="true" hidden="true" outlineLevel="0" max="8976" min="8973" style="1" width="11.56"/>
    <col collapsed="false" customWidth="true" hidden="true" outlineLevel="0" max="8979" min="8978" style="1" width="11.56"/>
    <col collapsed="false" customWidth="true" hidden="false" outlineLevel="0" max="8980" min="8980" style="1" width="11.44"/>
    <col collapsed="false" customWidth="true" hidden="true" outlineLevel="0" max="8984" min="8981" style="1" width="11.56"/>
    <col collapsed="false" customWidth="true" hidden="false" outlineLevel="0" max="8988" min="8986" style="1" width="11.44"/>
    <col collapsed="false" customWidth="true" hidden="false" outlineLevel="0" max="9219" min="9218" style="1" width="11.44"/>
    <col collapsed="false" customWidth="true" hidden="true" outlineLevel="0" max="9223" min="9220" style="1" width="11.56"/>
    <col collapsed="false" customWidth="true" hidden="false" outlineLevel="0" max="9224" min="9224" style="1" width="11.44"/>
    <col collapsed="false" customWidth="true" hidden="true" outlineLevel="0" max="9225" min="9225" style="1" width="11.56"/>
    <col collapsed="false" customWidth="true" hidden="false" outlineLevel="0" max="9226" min="9226" style="1" width="11.44"/>
    <col collapsed="false" customWidth="true" hidden="true" outlineLevel="0" max="9227" min="9227" style="1" width="11.56"/>
    <col collapsed="false" customWidth="true" hidden="true" outlineLevel="0" max="9232" min="9229" style="1" width="11.56"/>
    <col collapsed="false" customWidth="true" hidden="true" outlineLevel="0" max="9235" min="9234" style="1" width="11.56"/>
    <col collapsed="false" customWidth="true" hidden="false" outlineLevel="0" max="9236" min="9236" style="1" width="11.44"/>
    <col collapsed="false" customWidth="true" hidden="true" outlineLevel="0" max="9240" min="9237" style="1" width="11.56"/>
    <col collapsed="false" customWidth="true" hidden="false" outlineLevel="0" max="9244" min="9242" style="1" width="11.44"/>
    <col collapsed="false" customWidth="true" hidden="false" outlineLevel="0" max="9475" min="9474" style="1" width="11.44"/>
    <col collapsed="false" customWidth="true" hidden="true" outlineLevel="0" max="9479" min="9476" style="1" width="11.56"/>
    <col collapsed="false" customWidth="true" hidden="false" outlineLevel="0" max="9480" min="9480" style="1" width="11.44"/>
    <col collapsed="false" customWidth="true" hidden="true" outlineLevel="0" max="9481" min="9481" style="1" width="11.56"/>
    <col collapsed="false" customWidth="true" hidden="false" outlineLevel="0" max="9482" min="9482" style="1" width="11.44"/>
    <col collapsed="false" customWidth="true" hidden="true" outlineLevel="0" max="9483" min="9483" style="1" width="11.56"/>
    <col collapsed="false" customWidth="true" hidden="true" outlineLevel="0" max="9488" min="9485" style="1" width="11.56"/>
    <col collapsed="false" customWidth="true" hidden="true" outlineLevel="0" max="9491" min="9490" style="1" width="11.56"/>
    <col collapsed="false" customWidth="true" hidden="false" outlineLevel="0" max="9492" min="9492" style="1" width="11.44"/>
    <col collapsed="false" customWidth="true" hidden="true" outlineLevel="0" max="9496" min="9493" style="1" width="11.56"/>
    <col collapsed="false" customWidth="true" hidden="false" outlineLevel="0" max="9500" min="9498" style="1" width="11.44"/>
    <col collapsed="false" customWidth="true" hidden="false" outlineLevel="0" max="9731" min="9730" style="1" width="11.44"/>
    <col collapsed="false" customWidth="true" hidden="true" outlineLevel="0" max="9735" min="9732" style="1" width="11.56"/>
    <col collapsed="false" customWidth="true" hidden="false" outlineLevel="0" max="9736" min="9736" style="1" width="11.44"/>
    <col collapsed="false" customWidth="true" hidden="true" outlineLevel="0" max="9737" min="9737" style="1" width="11.56"/>
    <col collapsed="false" customWidth="true" hidden="false" outlineLevel="0" max="9738" min="9738" style="1" width="11.44"/>
    <col collapsed="false" customWidth="true" hidden="true" outlineLevel="0" max="9739" min="9739" style="1" width="11.56"/>
    <col collapsed="false" customWidth="true" hidden="true" outlineLevel="0" max="9744" min="9741" style="1" width="11.56"/>
    <col collapsed="false" customWidth="true" hidden="true" outlineLevel="0" max="9747" min="9746" style="1" width="11.56"/>
    <col collapsed="false" customWidth="true" hidden="false" outlineLevel="0" max="9748" min="9748" style="1" width="11.44"/>
    <col collapsed="false" customWidth="true" hidden="true" outlineLevel="0" max="9752" min="9749" style="1" width="11.56"/>
    <col collapsed="false" customWidth="true" hidden="false" outlineLevel="0" max="9756" min="9754" style="1" width="11.44"/>
    <col collapsed="false" customWidth="true" hidden="false" outlineLevel="0" max="9987" min="9986" style="1" width="11.44"/>
    <col collapsed="false" customWidth="true" hidden="true" outlineLevel="0" max="9991" min="9988" style="1" width="11.56"/>
    <col collapsed="false" customWidth="true" hidden="false" outlineLevel="0" max="9992" min="9992" style="1" width="11.44"/>
    <col collapsed="false" customWidth="true" hidden="true" outlineLevel="0" max="9993" min="9993" style="1" width="11.56"/>
    <col collapsed="false" customWidth="true" hidden="false" outlineLevel="0" max="9994" min="9994" style="1" width="11.44"/>
    <col collapsed="false" customWidth="true" hidden="true" outlineLevel="0" max="9995" min="9995" style="1" width="11.56"/>
    <col collapsed="false" customWidth="true" hidden="true" outlineLevel="0" max="10000" min="9997" style="1" width="11.56"/>
    <col collapsed="false" customWidth="true" hidden="true" outlineLevel="0" max="10003" min="10002" style="1" width="11.56"/>
    <col collapsed="false" customWidth="true" hidden="false" outlineLevel="0" max="10004" min="10004" style="1" width="11.44"/>
    <col collapsed="false" customWidth="true" hidden="true" outlineLevel="0" max="10008" min="10005" style="1" width="11.56"/>
    <col collapsed="false" customWidth="true" hidden="false" outlineLevel="0" max="10012" min="10010" style="1" width="11.44"/>
    <col collapsed="false" customWidth="true" hidden="false" outlineLevel="0" max="10243" min="10242" style="1" width="11.44"/>
    <col collapsed="false" customWidth="true" hidden="true" outlineLevel="0" max="10247" min="10244" style="1" width="11.56"/>
    <col collapsed="false" customWidth="true" hidden="false" outlineLevel="0" max="10248" min="10248" style="1" width="11.44"/>
    <col collapsed="false" customWidth="true" hidden="true" outlineLevel="0" max="10249" min="10249" style="1" width="11.56"/>
    <col collapsed="false" customWidth="true" hidden="false" outlineLevel="0" max="10250" min="10250" style="1" width="11.44"/>
    <col collapsed="false" customWidth="true" hidden="true" outlineLevel="0" max="10251" min="10251" style="1" width="11.56"/>
    <col collapsed="false" customWidth="true" hidden="true" outlineLevel="0" max="10256" min="10253" style="1" width="11.56"/>
    <col collapsed="false" customWidth="true" hidden="true" outlineLevel="0" max="10259" min="10258" style="1" width="11.56"/>
    <col collapsed="false" customWidth="true" hidden="false" outlineLevel="0" max="10260" min="10260" style="1" width="11.44"/>
    <col collapsed="false" customWidth="true" hidden="true" outlineLevel="0" max="10264" min="10261" style="1" width="11.56"/>
    <col collapsed="false" customWidth="true" hidden="false" outlineLevel="0" max="10268" min="10266" style="1" width="11.44"/>
    <col collapsed="false" customWidth="true" hidden="false" outlineLevel="0" max="10499" min="10498" style="1" width="11.44"/>
    <col collapsed="false" customWidth="true" hidden="true" outlineLevel="0" max="10503" min="10500" style="1" width="11.56"/>
    <col collapsed="false" customWidth="true" hidden="false" outlineLevel="0" max="10504" min="10504" style="1" width="11.44"/>
    <col collapsed="false" customWidth="true" hidden="true" outlineLevel="0" max="10505" min="10505" style="1" width="11.56"/>
    <col collapsed="false" customWidth="true" hidden="false" outlineLevel="0" max="10506" min="10506" style="1" width="11.44"/>
    <col collapsed="false" customWidth="true" hidden="true" outlineLevel="0" max="10507" min="10507" style="1" width="11.56"/>
    <col collapsed="false" customWidth="true" hidden="true" outlineLevel="0" max="10512" min="10509" style="1" width="11.56"/>
    <col collapsed="false" customWidth="true" hidden="true" outlineLevel="0" max="10515" min="10514" style="1" width="11.56"/>
    <col collapsed="false" customWidth="true" hidden="false" outlineLevel="0" max="10516" min="10516" style="1" width="11.44"/>
    <col collapsed="false" customWidth="true" hidden="true" outlineLevel="0" max="10520" min="10517" style="1" width="11.56"/>
    <col collapsed="false" customWidth="true" hidden="false" outlineLevel="0" max="10524" min="10522" style="1" width="11.44"/>
    <col collapsed="false" customWidth="true" hidden="false" outlineLevel="0" max="10755" min="10754" style="1" width="11.44"/>
    <col collapsed="false" customWidth="true" hidden="true" outlineLevel="0" max="10759" min="10756" style="1" width="11.56"/>
    <col collapsed="false" customWidth="true" hidden="false" outlineLevel="0" max="10760" min="10760" style="1" width="11.44"/>
    <col collapsed="false" customWidth="true" hidden="true" outlineLevel="0" max="10761" min="10761" style="1" width="11.56"/>
    <col collapsed="false" customWidth="true" hidden="false" outlineLevel="0" max="10762" min="10762" style="1" width="11.44"/>
    <col collapsed="false" customWidth="true" hidden="true" outlineLevel="0" max="10763" min="10763" style="1" width="11.56"/>
    <col collapsed="false" customWidth="true" hidden="true" outlineLevel="0" max="10768" min="10765" style="1" width="11.56"/>
    <col collapsed="false" customWidth="true" hidden="true" outlineLevel="0" max="10771" min="10770" style="1" width="11.56"/>
    <col collapsed="false" customWidth="true" hidden="false" outlineLevel="0" max="10772" min="10772" style="1" width="11.44"/>
    <col collapsed="false" customWidth="true" hidden="true" outlineLevel="0" max="10776" min="10773" style="1" width="11.56"/>
    <col collapsed="false" customWidth="true" hidden="false" outlineLevel="0" max="10780" min="10778" style="1" width="11.44"/>
    <col collapsed="false" customWidth="true" hidden="false" outlineLevel="0" max="11011" min="11010" style="1" width="11.44"/>
    <col collapsed="false" customWidth="true" hidden="true" outlineLevel="0" max="11015" min="11012" style="1" width="11.56"/>
    <col collapsed="false" customWidth="true" hidden="false" outlineLevel="0" max="11016" min="11016" style="1" width="11.44"/>
    <col collapsed="false" customWidth="true" hidden="true" outlineLevel="0" max="11017" min="11017" style="1" width="11.56"/>
    <col collapsed="false" customWidth="true" hidden="false" outlineLevel="0" max="11018" min="11018" style="1" width="11.44"/>
    <col collapsed="false" customWidth="true" hidden="true" outlineLevel="0" max="11019" min="11019" style="1" width="11.56"/>
    <col collapsed="false" customWidth="true" hidden="true" outlineLevel="0" max="11024" min="11021" style="1" width="11.56"/>
    <col collapsed="false" customWidth="true" hidden="true" outlineLevel="0" max="11027" min="11026" style="1" width="11.56"/>
    <col collapsed="false" customWidth="true" hidden="false" outlineLevel="0" max="11028" min="11028" style="1" width="11.44"/>
    <col collapsed="false" customWidth="true" hidden="true" outlineLevel="0" max="11032" min="11029" style="1" width="11.56"/>
    <col collapsed="false" customWidth="true" hidden="false" outlineLevel="0" max="11036" min="11034" style="1" width="11.44"/>
    <col collapsed="false" customWidth="true" hidden="false" outlineLevel="0" max="11267" min="11266" style="1" width="11.44"/>
    <col collapsed="false" customWidth="true" hidden="true" outlineLevel="0" max="11271" min="11268" style="1" width="11.56"/>
    <col collapsed="false" customWidth="true" hidden="false" outlineLevel="0" max="11272" min="11272" style="1" width="11.44"/>
    <col collapsed="false" customWidth="true" hidden="true" outlineLevel="0" max="11273" min="11273" style="1" width="11.56"/>
    <col collapsed="false" customWidth="true" hidden="false" outlineLevel="0" max="11274" min="11274" style="1" width="11.44"/>
    <col collapsed="false" customWidth="true" hidden="true" outlineLevel="0" max="11275" min="11275" style="1" width="11.56"/>
    <col collapsed="false" customWidth="true" hidden="true" outlineLevel="0" max="11280" min="11277" style="1" width="11.56"/>
    <col collapsed="false" customWidth="true" hidden="true" outlineLevel="0" max="11283" min="11282" style="1" width="11.56"/>
    <col collapsed="false" customWidth="true" hidden="false" outlineLevel="0" max="11284" min="11284" style="1" width="11.44"/>
    <col collapsed="false" customWidth="true" hidden="true" outlineLevel="0" max="11288" min="11285" style="1" width="11.56"/>
    <col collapsed="false" customWidth="true" hidden="false" outlineLevel="0" max="11292" min="11290" style="1" width="11.44"/>
    <col collapsed="false" customWidth="true" hidden="false" outlineLevel="0" max="11523" min="11522" style="1" width="11.44"/>
    <col collapsed="false" customWidth="true" hidden="true" outlineLevel="0" max="11527" min="11524" style="1" width="11.56"/>
    <col collapsed="false" customWidth="true" hidden="false" outlineLevel="0" max="11528" min="11528" style="1" width="11.44"/>
    <col collapsed="false" customWidth="true" hidden="true" outlineLevel="0" max="11529" min="11529" style="1" width="11.56"/>
    <col collapsed="false" customWidth="true" hidden="false" outlineLevel="0" max="11530" min="11530" style="1" width="11.44"/>
    <col collapsed="false" customWidth="true" hidden="true" outlineLevel="0" max="11531" min="11531" style="1" width="11.56"/>
    <col collapsed="false" customWidth="true" hidden="true" outlineLevel="0" max="11536" min="11533" style="1" width="11.56"/>
    <col collapsed="false" customWidth="true" hidden="true" outlineLevel="0" max="11539" min="11538" style="1" width="11.56"/>
    <col collapsed="false" customWidth="true" hidden="false" outlineLevel="0" max="11540" min="11540" style="1" width="11.44"/>
    <col collapsed="false" customWidth="true" hidden="true" outlineLevel="0" max="11544" min="11541" style="1" width="11.56"/>
    <col collapsed="false" customWidth="true" hidden="false" outlineLevel="0" max="11548" min="11546" style="1" width="11.44"/>
    <col collapsed="false" customWidth="true" hidden="false" outlineLevel="0" max="11779" min="11778" style="1" width="11.44"/>
    <col collapsed="false" customWidth="true" hidden="true" outlineLevel="0" max="11783" min="11780" style="1" width="11.56"/>
    <col collapsed="false" customWidth="true" hidden="false" outlineLevel="0" max="11784" min="11784" style="1" width="11.44"/>
    <col collapsed="false" customWidth="true" hidden="true" outlineLevel="0" max="11785" min="11785" style="1" width="11.56"/>
    <col collapsed="false" customWidth="true" hidden="false" outlineLevel="0" max="11786" min="11786" style="1" width="11.44"/>
    <col collapsed="false" customWidth="true" hidden="true" outlineLevel="0" max="11787" min="11787" style="1" width="11.56"/>
    <col collapsed="false" customWidth="true" hidden="true" outlineLevel="0" max="11792" min="11789" style="1" width="11.56"/>
    <col collapsed="false" customWidth="true" hidden="true" outlineLevel="0" max="11795" min="11794" style="1" width="11.56"/>
    <col collapsed="false" customWidth="true" hidden="false" outlineLevel="0" max="11796" min="11796" style="1" width="11.44"/>
    <col collapsed="false" customWidth="true" hidden="true" outlineLevel="0" max="11800" min="11797" style="1" width="11.56"/>
    <col collapsed="false" customWidth="true" hidden="false" outlineLevel="0" max="11804" min="11802" style="1" width="11.44"/>
    <col collapsed="false" customWidth="true" hidden="false" outlineLevel="0" max="12035" min="12034" style="1" width="11.44"/>
    <col collapsed="false" customWidth="true" hidden="true" outlineLevel="0" max="12039" min="12036" style="1" width="11.56"/>
    <col collapsed="false" customWidth="true" hidden="false" outlineLevel="0" max="12040" min="12040" style="1" width="11.44"/>
    <col collapsed="false" customWidth="true" hidden="true" outlineLevel="0" max="12041" min="12041" style="1" width="11.56"/>
    <col collapsed="false" customWidth="true" hidden="false" outlineLevel="0" max="12042" min="12042" style="1" width="11.44"/>
    <col collapsed="false" customWidth="true" hidden="true" outlineLevel="0" max="12043" min="12043" style="1" width="11.56"/>
    <col collapsed="false" customWidth="true" hidden="true" outlineLevel="0" max="12048" min="12045" style="1" width="11.56"/>
    <col collapsed="false" customWidth="true" hidden="true" outlineLevel="0" max="12051" min="12050" style="1" width="11.56"/>
    <col collapsed="false" customWidth="true" hidden="false" outlineLevel="0" max="12052" min="12052" style="1" width="11.44"/>
    <col collapsed="false" customWidth="true" hidden="true" outlineLevel="0" max="12056" min="12053" style="1" width="11.56"/>
    <col collapsed="false" customWidth="true" hidden="false" outlineLevel="0" max="12060" min="12058" style="1" width="11.44"/>
    <col collapsed="false" customWidth="true" hidden="false" outlineLevel="0" max="12291" min="12290" style="1" width="11.44"/>
    <col collapsed="false" customWidth="true" hidden="true" outlineLevel="0" max="12295" min="12292" style="1" width="11.56"/>
    <col collapsed="false" customWidth="true" hidden="false" outlineLevel="0" max="12296" min="12296" style="1" width="11.44"/>
    <col collapsed="false" customWidth="true" hidden="true" outlineLevel="0" max="12297" min="12297" style="1" width="11.56"/>
    <col collapsed="false" customWidth="true" hidden="false" outlineLevel="0" max="12298" min="12298" style="1" width="11.44"/>
    <col collapsed="false" customWidth="true" hidden="true" outlineLevel="0" max="12299" min="12299" style="1" width="11.56"/>
    <col collapsed="false" customWidth="true" hidden="true" outlineLevel="0" max="12304" min="12301" style="1" width="11.56"/>
    <col collapsed="false" customWidth="true" hidden="true" outlineLevel="0" max="12307" min="12306" style="1" width="11.56"/>
    <col collapsed="false" customWidth="true" hidden="false" outlineLevel="0" max="12308" min="12308" style="1" width="11.44"/>
    <col collapsed="false" customWidth="true" hidden="true" outlineLevel="0" max="12312" min="12309" style="1" width="11.56"/>
    <col collapsed="false" customWidth="true" hidden="false" outlineLevel="0" max="12316" min="12314" style="1" width="11.44"/>
    <col collapsed="false" customWidth="true" hidden="false" outlineLevel="0" max="12547" min="12546" style="1" width="11.44"/>
    <col collapsed="false" customWidth="true" hidden="true" outlineLevel="0" max="12551" min="12548" style="1" width="11.56"/>
    <col collapsed="false" customWidth="true" hidden="false" outlineLevel="0" max="12552" min="12552" style="1" width="11.44"/>
    <col collapsed="false" customWidth="true" hidden="true" outlineLevel="0" max="12553" min="12553" style="1" width="11.56"/>
    <col collapsed="false" customWidth="true" hidden="false" outlineLevel="0" max="12554" min="12554" style="1" width="11.44"/>
    <col collapsed="false" customWidth="true" hidden="true" outlineLevel="0" max="12555" min="12555" style="1" width="11.56"/>
    <col collapsed="false" customWidth="true" hidden="true" outlineLevel="0" max="12560" min="12557" style="1" width="11.56"/>
    <col collapsed="false" customWidth="true" hidden="true" outlineLevel="0" max="12563" min="12562" style="1" width="11.56"/>
    <col collapsed="false" customWidth="true" hidden="false" outlineLevel="0" max="12564" min="12564" style="1" width="11.44"/>
    <col collapsed="false" customWidth="true" hidden="true" outlineLevel="0" max="12568" min="12565" style="1" width="11.56"/>
    <col collapsed="false" customWidth="true" hidden="false" outlineLevel="0" max="12572" min="12570" style="1" width="11.44"/>
    <col collapsed="false" customWidth="true" hidden="false" outlineLevel="0" max="12803" min="12802" style="1" width="11.44"/>
    <col collapsed="false" customWidth="true" hidden="true" outlineLevel="0" max="12807" min="12804" style="1" width="11.56"/>
    <col collapsed="false" customWidth="true" hidden="false" outlineLevel="0" max="12808" min="12808" style="1" width="11.44"/>
    <col collapsed="false" customWidth="true" hidden="true" outlineLevel="0" max="12809" min="12809" style="1" width="11.56"/>
    <col collapsed="false" customWidth="true" hidden="false" outlineLevel="0" max="12810" min="12810" style="1" width="11.44"/>
    <col collapsed="false" customWidth="true" hidden="true" outlineLevel="0" max="12811" min="12811" style="1" width="11.56"/>
    <col collapsed="false" customWidth="true" hidden="true" outlineLevel="0" max="12816" min="12813" style="1" width="11.56"/>
    <col collapsed="false" customWidth="true" hidden="true" outlineLevel="0" max="12819" min="12818" style="1" width="11.56"/>
    <col collapsed="false" customWidth="true" hidden="false" outlineLevel="0" max="12820" min="12820" style="1" width="11.44"/>
    <col collapsed="false" customWidth="true" hidden="true" outlineLevel="0" max="12824" min="12821" style="1" width="11.56"/>
    <col collapsed="false" customWidth="true" hidden="false" outlineLevel="0" max="12828" min="12826" style="1" width="11.44"/>
    <col collapsed="false" customWidth="true" hidden="false" outlineLevel="0" max="13059" min="13058" style="1" width="11.44"/>
    <col collapsed="false" customWidth="true" hidden="true" outlineLevel="0" max="13063" min="13060" style="1" width="11.56"/>
    <col collapsed="false" customWidth="true" hidden="false" outlineLevel="0" max="13064" min="13064" style="1" width="11.44"/>
    <col collapsed="false" customWidth="true" hidden="true" outlineLevel="0" max="13065" min="13065" style="1" width="11.56"/>
    <col collapsed="false" customWidth="true" hidden="false" outlineLevel="0" max="13066" min="13066" style="1" width="11.44"/>
    <col collapsed="false" customWidth="true" hidden="true" outlineLevel="0" max="13067" min="13067" style="1" width="11.56"/>
    <col collapsed="false" customWidth="true" hidden="true" outlineLevel="0" max="13072" min="13069" style="1" width="11.56"/>
    <col collapsed="false" customWidth="true" hidden="true" outlineLevel="0" max="13075" min="13074" style="1" width="11.56"/>
    <col collapsed="false" customWidth="true" hidden="false" outlineLevel="0" max="13076" min="13076" style="1" width="11.44"/>
    <col collapsed="false" customWidth="true" hidden="true" outlineLevel="0" max="13080" min="13077" style="1" width="11.56"/>
    <col collapsed="false" customWidth="true" hidden="false" outlineLevel="0" max="13084" min="13082" style="1" width="11.44"/>
    <col collapsed="false" customWidth="true" hidden="false" outlineLevel="0" max="13315" min="13314" style="1" width="11.44"/>
    <col collapsed="false" customWidth="true" hidden="true" outlineLevel="0" max="13319" min="13316" style="1" width="11.56"/>
    <col collapsed="false" customWidth="true" hidden="false" outlineLevel="0" max="13320" min="13320" style="1" width="11.44"/>
    <col collapsed="false" customWidth="true" hidden="true" outlineLevel="0" max="13321" min="13321" style="1" width="11.56"/>
    <col collapsed="false" customWidth="true" hidden="false" outlineLevel="0" max="13322" min="13322" style="1" width="11.44"/>
    <col collapsed="false" customWidth="true" hidden="true" outlineLevel="0" max="13323" min="13323" style="1" width="11.56"/>
    <col collapsed="false" customWidth="true" hidden="true" outlineLevel="0" max="13328" min="13325" style="1" width="11.56"/>
    <col collapsed="false" customWidth="true" hidden="true" outlineLevel="0" max="13331" min="13330" style="1" width="11.56"/>
    <col collapsed="false" customWidth="true" hidden="false" outlineLevel="0" max="13332" min="13332" style="1" width="11.44"/>
    <col collapsed="false" customWidth="true" hidden="true" outlineLevel="0" max="13336" min="13333" style="1" width="11.56"/>
    <col collapsed="false" customWidth="true" hidden="false" outlineLevel="0" max="13340" min="13338" style="1" width="11.44"/>
    <col collapsed="false" customWidth="true" hidden="false" outlineLevel="0" max="13571" min="13570" style="1" width="11.44"/>
    <col collapsed="false" customWidth="true" hidden="true" outlineLevel="0" max="13575" min="13572" style="1" width="11.56"/>
    <col collapsed="false" customWidth="true" hidden="false" outlineLevel="0" max="13576" min="13576" style="1" width="11.44"/>
    <col collapsed="false" customWidth="true" hidden="true" outlineLevel="0" max="13577" min="13577" style="1" width="11.56"/>
    <col collapsed="false" customWidth="true" hidden="false" outlineLevel="0" max="13578" min="13578" style="1" width="11.44"/>
    <col collapsed="false" customWidth="true" hidden="true" outlineLevel="0" max="13579" min="13579" style="1" width="11.56"/>
    <col collapsed="false" customWidth="true" hidden="true" outlineLevel="0" max="13584" min="13581" style="1" width="11.56"/>
    <col collapsed="false" customWidth="true" hidden="true" outlineLevel="0" max="13587" min="13586" style="1" width="11.56"/>
    <col collapsed="false" customWidth="true" hidden="false" outlineLevel="0" max="13588" min="13588" style="1" width="11.44"/>
    <col collapsed="false" customWidth="true" hidden="true" outlineLevel="0" max="13592" min="13589" style="1" width="11.56"/>
    <col collapsed="false" customWidth="true" hidden="false" outlineLevel="0" max="13596" min="13594" style="1" width="11.44"/>
    <col collapsed="false" customWidth="true" hidden="false" outlineLevel="0" max="13827" min="13826" style="1" width="11.44"/>
    <col collapsed="false" customWidth="true" hidden="true" outlineLevel="0" max="13831" min="13828" style="1" width="11.56"/>
    <col collapsed="false" customWidth="true" hidden="false" outlineLevel="0" max="13832" min="13832" style="1" width="11.44"/>
    <col collapsed="false" customWidth="true" hidden="true" outlineLevel="0" max="13833" min="13833" style="1" width="11.56"/>
    <col collapsed="false" customWidth="true" hidden="false" outlineLevel="0" max="13834" min="13834" style="1" width="11.44"/>
    <col collapsed="false" customWidth="true" hidden="true" outlineLevel="0" max="13835" min="13835" style="1" width="11.56"/>
    <col collapsed="false" customWidth="true" hidden="true" outlineLevel="0" max="13840" min="13837" style="1" width="11.56"/>
    <col collapsed="false" customWidth="true" hidden="true" outlineLevel="0" max="13843" min="13842" style="1" width="11.56"/>
    <col collapsed="false" customWidth="true" hidden="false" outlineLevel="0" max="13844" min="13844" style="1" width="11.44"/>
    <col collapsed="false" customWidth="true" hidden="true" outlineLevel="0" max="13848" min="13845" style="1" width="11.56"/>
    <col collapsed="false" customWidth="true" hidden="false" outlineLevel="0" max="13852" min="13850" style="1" width="11.44"/>
    <col collapsed="false" customWidth="true" hidden="false" outlineLevel="0" max="14083" min="14082" style="1" width="11.44"/>
    <col collapsed="false" customWidth="true" hidden="true" outlineLevel="0" max="14087" min="14084" style="1" width="11.56"/>
    <col collapsed="false" customWidth="true" hidden="false" outlineLevel="0" max="14088" min="14088" style="1" width="11.44"/>
    <col collapsed="false" customWidth="true" hidden="true" outlineLevel="0" max="14089" min="14089" style="1" width="11.56"/>
    <col collapsed="false" customWidth="true" hidden="false" outlineLevel="0" max="14090" min="14090" style="1" width="11.44"/>
    <col collapsed="false" customWidth="true" hidden="true" outlineLevel="0" max="14091" min="14091" style="1" width="11.56"/>
    <col collapsed="false" customWidth="true" hidden="true" outlineLevel="0" max="14096" min="14093" style="1" width="11.56"/>
    <col collapsed="false" customWidth="true" hidden="true" outlineLevel="0" max="14099" min="14098" style="1" width="11.56"/>
    <col collapsed="false" customWidth="true" hidden="false" outlineLevel="0" max="14100" min="14100" style="1" width="11.44"/>
    <col collapsed="false" customWidth="true" hidden="true" outlineLevel="0" max="14104" min="14101" style="1" width="11.56"/>
    <col collapsed="false" customWidth="true" hidden="false" outlineLevel="0" max="14108" min="14106" style="1" width="11.44"/>
    <col collapsed="false" customWidth="true" hidden="false" outlineLevel="0" max="14339" min="14338" style="1" width="11.44"/>
    <col collapsed="false" customWidth="true" hidden="true" outlineLevel="0" max="14343" min="14340" style="1" width="11.56"/>
    <col collapsed="false" customWidth="true" hidden="false" outlineLevel="0" max="14344" min="14344" style="1" width="11.44"/>
    <col collapsed="false" customWidth="true" hidden="true" outlineLevel="0" max="14345" min="14345" style="1" width="11.56"/>
    <col collapsed="false" customWidth="true" hidden="false" outlineLevel="0" max="14346" min="14346" style="1" width="11.44"/>
    <col collapsed="false" customWidth="true" hidden="true" outlineLevel="0" max="14347" min="14347" style="1" width="11.56"/>
    <col collapsed="false" customWidth="true" hidden="true" outlineLevel="0" max="14352" min="14349" style="1" width="11.56"/>
    <col collapsed="false" customWidth="true" hidden="true" outlineLevel="0" max="14355" min="14354" style="1" width="11.56"/>
    <col collapsed="false" customWidth="true" hidden="false" outlineLevel="0" max="14356" min="14356" style="1" width="11.44"/>
    <col collapsed="false" customWidth="true" hidden="true" outlineLevel="0" max="14360" min="14357" style="1" width="11.56"/>
    <col collapsed="false" customWidth="true" hidden="false" outlineLevel="0" max="14364" min="14362" style="1" width="11.44"/>
    <col collapsed="false" customWidth="true" hidden="false" outlineLevel="0" max="14595" min="14594" style="1" width="11.44"/>
    <col collapsed="false" customWidth="true" hidden="true" outlineLevel="0" max="14599" min="14596" style="1" width="11.56"/>
    <col collapsed="false" customWidth="true" hidden="false" outlineLevel="0" max="14600" min="14600" style="1" width="11.44"/>
    <col collapsed="false" customWidth="true" hidden="true" outlineLevel="0" max="14601" min="14601" style="1" width="11.56"/>
    <col collapsed="false" customWidth="true" hidden="false" outlineLevel="0" max="14602" min="14602" style="1" width="11.44"/>
    <col collapsed="false" customWidth="true" hidden="true" outlineLevel="0" max="14603" min="14603" style="1" width="11.56"/>
    <col collapsed="false" customWidth="true" hidden="true" outlineLevel="0" max="14608" min="14605" style="1" width="11.56"/>
    <col collapsed="false" customWidth="true" hidden="true" outlineLevel="0" max="14611" min="14610" style="1" width="11.56"/>
    <col collapsed="false" customWidth="true" hidden="false" outlineLevel="0" max="14612" min="14612" style="1" width="11.44"/>
    <col collapsed="false" customWidth="true" hidden="true" outlineLevel="0" max="14616" min="14613" style="1" width="11.56"/>
    <col collapsed="false" customWidth="true" hidden="false" outlineLevel="0" max="14620" min="14618" style="1" width="11.44"/>
    <col collapsed="false" customWidth="true" hidden="false" outlineLevel="0" max="14851" min="14850" style="1" width="11.44"/>
    <col collapsed="false" customWidth="true" hidden="true" outlineLevel="0" max="14855" min="14852" style="1" width="11.56"/>
    <col collapsed="false" customWidth="true" hidden="false" outlineLevel="0" max="14856" min="14856" style="1" width="11.44"/>
    <col collapsed="false" customWidth="true" hidden="true" outlineLevel="0" max="14857" min="14857" style="1" width="11.56"/>
    <col collapsed="false" customWidth="true" hidden="false" outlineLevel="0" max="14858" min="14858" style="1" width="11.44"/>
    <col collapsed="false" customWidth="true" hidden="true" outlineLevel="0" max="14859" min="14859" style="1" width="11.56"/>
    <col collapsed="false" customWidth="true" hidden="true" outlineLevel="0" max="14864" min="14861" style="1" width="11.56"/>
    <col collapsed="false" customWidth="true" hidden="true" outlineLevel="0" max="14867" min="14866" style="1" width="11.56"/>
    <col collapsed="false" customWidth="true" hidden="false" outlineLevel="0" max="14868" min="14868" style="1" width="11.44"/>
    <col collapsed="false" customWidth="true" hidden="true" outlineLevel="0" max="14872" min="14869" style="1" width="11.56"/>
    <col collapsed="false" customWidth="true" hidden="false" outlineLevel="0" max="14876" min="14874" style="1" width="11.44"/>
    <col collapsed="false" customWidth="true" hidden="false" outlineLevel="0" max="15107" min="15106" style="1" width="11.44"/>
    <col collapsed="false" customWidth="true" hidden="true" outlineLevel="0" max="15111" min="15108" style="1" width="11.56"/>
    <col collapsed="false" customWidth="true" hidden="false" outlineLevel="0" max="15112" min="15112" style="1" width="11.44"/>
    <col collapsed="false" customWidth="true" hidden="true" outlineLevel="0" max="15113" min="15113" style="1" width="11.56"/>
    <col collapsed="false" customWidth="true" hidden="false" outlineLevel="0" max="15114" min="15114" style="1" width="11.44"/>
    <col collapsed="false" customWidth="true" hidden="true" outlineLevel="0" max="15115" min="15115" style="1" width="11.56"/>
    <col collapsed="false" customWidth="true" hidden="true" outlineLevel="0" max="15120" min="15117" style="1" width="11.56"/>
    <col collapsed="false" customWidth="true" hidden="true" outlineLevel="0" max="15123" min="15122" style="1" width="11.56"/>
    <col collapsed="false" customWidth="true" hidden="false" outlineLevel="0" max="15124" min="15124" style="1" width="11.44"/>
    <col collapsed="false" customWidth="true" hidden="true" outlineLevel="0" max="15128" min="15125" style="1" width="11.56"/>
    <col collapsed="false" customWidth="true" hidden="false" outlineLevel="0" max="15132" min="15130" style="1" width="11.44"/>
    <col collapsed="false" customWidth="true" hidden="false" outlineLevel="0" max="15363" min="15362" style="1" width="11.44"/>
    <col collapsed="false" customWidth="true" hidden="true" outlineLevel="0" max="15367" min="15364" style="1" width="11.56"/>
    <col collapsed="false" customWidth="true" hidden="false" outlineLevel="0" max="15368" min="15368" style="1" width="11.44"/>
    <col collapsed="false" customWidth="true" hidden="true" outlineLevel="0" max="15369" min="15369" style="1" width="11.56"/>
    <col collapsed="false" customWidth="true" hidden="false" outlineLevel="0" max="15370" min="15370" style="1" width="11.44"/>
    <col collapsed="false" customWidth="true" hidden="true" outlineLevel="0" max="15371" min="15371" style="1" width="11.56"/>
    <col collapsed="false" customWidth="true" hidden="true" outlineLevel="0" max="15376" min="15373" style="1" width="11.56"/>
    <col collapsed="false" customWidth="true" hidden="true" outlineLevel="0" max="15379" min="15378" style="1" width="11.56"/>
    <col collapsed="false" customWidth="true" hidden="false" outlineLevel="0" max="15380" min="15380" style="1" width="11.44"/>
    <col collapsed="false" customWidth="true" hidden="true" outlineLevel="0" max="15384" min="15381" style="1" width="11.56"/>
    <col collapsed="false" customWidth="true" hidden="false" outlineLevel="0" max="15388" min="15386" style="1" width="11.44"/>
    <col collapsed="false" customWidth="true" hidden="false" outlineLevel="0" max="15619" min="15618" style="1" width="11.44"/>
    <col collapsed="false" customWidth="true" hidden="true" outlineLevel="0" max="15623" min="15620" style="1" width="11.56"/>
    <col collapsed="false" customWidth="true" hidden="false" outlineLevel="0" max="15624" min="15624" style="1" width="11.44"/>
    <col collapsed="false" customWidth="true" hidden="true" outlineLevel="0" max="15625" min="15625" style="1" width="11.56"/>
    <col collapsed="false" customWidth="true" hidden="false" outlineLevel="0" max="15626" min="15626" style="1" width="11.44"/>
    <col collapsed="false" customWidth="true" hidden="true" outlineLevel="0" max="15627" min="15627" style="1" width="11.56"/>
    <col collapsed="false" customWidth="true" hidden="true" outlineLevel="0" max="15632" min="15629" style="1" width="11.56"/>
    <col collapsed="false" customWidth="true" hidden="true" outlineLevel="0" max="15635" min="15634" style="1" width="11.56"/>
    <col collapsed="false" customWidth="true" hidden="false" outlineLevel="0" max="15636" min="15636" style="1" width="11.44"/>
    <col collapsed="false" customWidth="true" hidden="true" outlineLevel="0" max="15640" min="15637" style="1" width="11.56"/>
    <col collapsed="false" customWidth="true" hidden="false" outlineLevel="0" max="15644" min="15642" style="1" width="11.44"/>
    <col collapsed="false" customWidth="true" hidden="false" outlineLevel="0" max="15875" min="15874" style="1" width="11.44"/>
    <col collapsed="false" customWidth="true" hidden="true" outlineLevel="0" max="15879" min="15876" style="1" width="11.56"/>
    <col collapsed="false" customWidth="true" hidden="false" outlineLevel="0" max="15880" min="15880" style="1" width="11.44"/>
    <col collapsed="false" customWidth="true" hidden="true" outlineLevel="0" max="15881" min="15881" style="1" width="11.56"/>
    <col collapsed="false" customWidth="true" hidden="false" outlineLevel="0" max="15882" min="15882" style="1" width="11.44"/>
    <col collapsed="false" customWidth="true" hidden="true" outlineLevel="0" max="15883" min="15883" style="1" width="11.56"/>
    <col collapsed="false" customWidth="true" hidden="true" outlineLevel="0" max="15888" min="15885" style="1" width="11.56"/>
    <col collapsed="false" customWidth="true" hidden="true" outlineLevel="0" max="15891" min="15890" style="1" width="11.56"/>
    <col collapsed="false" customWidth="true" hidden="false" outlineLevel="0" max="15892" min="15892" style="1" width="11.44"/>
    <col collapsed="false" customWidth="true" hidden="true" outlineLevel="0" max="15896" min="15893" style="1" width="11.56"/>
    <col collapsed="false" customWidth="true" hidden="false" outlineLevel="0" max="15900" min="15898" style="1" width="11.44"/>
    <col collapsed="false" customWidth="true" hidden="false" outlineLevel="0" max="16131" min="16130" style="1" width="11.44"/>
    <col collapsed="false" customWidth="true" hidden="true" outlineLevel="0" max="16135" min="16132" style="1" width="11.56"/>
    <col collapsed="false" customWidth="true" hidden="false" outlineLevel="0" max="16136" min="16136" style="1" width="11.44"/>
    <col collapsed="false" customWidth="true" hidden="true" outlineLevel="0" max="16137" min="16137" style="1" width="11.56"/>
    <col collapsed="false" customWidth="true" hidden="false" outlineLevel="0" max="16138" min="16138" style="1" width="11.44"/>
    <col collapsed="false" customWidth="true" hidden="true" outlineLevel="0" max="16139" min="16139" style="1" width="11.56"/>
    <col collapsed="false" customWidth="true" hidden="true" outlineLevel="0" max="16144" min="16141" style="1" width="11.56"/>
    <col collapsed="false" customWidth="true" hidden="true" outlineLevel="0" max="16147" min="16146" style="1" width="11.56"/>
    <col collapsed="false" customWidth="true" hidden="false" outlineLevel="0" max="16148" min="16148" style="1" width="11.44"/>
    <col collapsed="false" customWidth="true" hidden="true" outlineLevel="0" max="16152" min="16149" style="1" width="11.56"/>
    <col collapsed="false" customWidth="true" hidden="false" outlineLevel="0" max="16156" min="16154" style="1" width="11.44"/>
  </cols>
  <sheetData>
    <row r="1" customFormat="false" ht="14.25" hidden="false" customHeight="false" outlineLevel="0" collapsed="false">
      <c r="A1" s="3" t="s">
        <v>0</v>
      </c>
      <c r="B1" s="4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6"/>
      <c r="AF1" s="6"/>
      <c r="AG1" s="6"/>
      <c r="AH1" s="6"/>
      <c r="AI1" s="6"/>
      <c r="AJ1" s="6"/>
    </row>
    <row r="2" customFormat="false" ht="14.25" hidden="false" customHeight="false" outlineLevel="0" collapsed="false">
      <c r="A2" s="7" t="s">
        <v>1</v>
      </c>
      <c r="B2" s="8" t="s">
        <v>2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6"/>
      <c r="AF2" s="6"/>
      <c r="AG2" s="6"/>
      <c r="AH2" s="6"/>
      <c r="AI2" s="6"/>
      <c r="AJ2" s="6"/>
    </row>
    <row r="3" customFormat="false" ht="14.25" hidden="false" customHeight="false" outlineLevel="0" collapsed="false">
      <c r="A3" s="9" t="s">
        <v>3</v>
      </c>
      <c r="B3" s="10" t="s">
        <v>4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6"/>
      <c r="AF3" s="6"/>
      <c r="AG3" s="6"/>
      <c r="AH3" s="6"/>
      <c r="AI3" s="6"/>
      <c r="AJ3" s="6"/>
    </row>
    <row r="4" customFormat="false" ht="14.25" hidden="false" customHeight="false" outlineLevel="0" collapsed="false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1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</row>
    <row r="5" customFormat="false" ht="14.25" hidden="false" customHeight="false" outlineLevel="0" collapsed="false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11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</row>
    <row r="6" s="19" customFormat="true" ht="36" hidden="false" customHeight="false" outlineLevel="0" collapsed="false">
      <c r="A6" s="12" t="s">
        <v>5</v>
      </c>
      <c r="B6" s="13" t="s">
        <v>6</v>
      </c>
      <c r="C6" s="13" t="s">
        <v>7</v>
      </c>
      <c r="D6" s="13" t="s">
        <v>8</v>
      </c>
      <c r="E6" s="13" t="s">
        <v>9</v>
      </c>
      <c r="F6" s="13" t="s">
        <v>10</v>
      </c>
      <c r="G6" s="13" t="s">
        <v>11</v>
      </c>
      <c r="H6" s="13" t="s">
        <v>12</v>
      </c>
      <c r="I6" s="13" t="s">
        <v>13</v>
      </c>
      <c r="J6" s="13" t="s">
        <v>14</v>
      </c>
      <c r="K6" s="13" t="s">
        <v>15</v>
      </c>
      <c r="L6" s="13" t="s">
        <v>16</v>
      </c>
      <c r="M6" s="13" t="s">
        <v>17</v>
      </c>
      <c r="N6" s="13" t="s">
        <v>18</v>
      </c>
      <c r="O6" s="13" t="s">
        <v>19</v>
      </c>
      <c r="P6" s="13" t="s">
        <v>20</v>
      </c>
      <c r="Q6" s="13" t="s">
        <v>21</v>
      </c>
      <c r="R6" s="13" t="s">
        <v>22</v>
      </c>
      <c r="S6" s="13" t="s">
        <v>23</v>
      </c>
      <c r="T6" s="13" t="s">
        <v>24</v>
      </c>
      <c r="U6" s="13" t="s">
        <v>25</v>
      </c>
      <c r="V6" s="13" t="s">
        <v>26</v>
      </c>
      <c r="W6" s="13" t="s">
        <v>27</v>
      </c>
      <c r="X6" s="13" t="s">
        <v>28</v>
      </c>
      <c r="Y6" s="14" t="s">
        <v>29</v>
      </c>
      <c r="Z6" s="14" t="s">
        <v>30</v>
      </c>
      <c r="AA6" s="14" t="s">
        <v>31</v>
      </c>
      <c r="AB6" s="14" t="s">
        <v>32</v>
      </c>
      <c r="AC6" s="14" t="s">
        <v>33</v>
      </c>
      <c r="AD6" s="15" t="s">
        <v>34</v>
      </c>
      <c r="AE6" s="16"/>
      <c r="AF6" s="16"/>
      <c r="AG6" s="16"/>
      <c r="AH6" s="17"/>
      <c r="AI6" s="18"/>
      <c r="AJ6" s="18"/>
    </row>
    <row r="7" s="26" customFormat="true" ht="13.5" hidden="false" customHeight="true" outlineLevel="0" collapsed="false">
      <c r="A7" s="20" t="s">
        <v>26</v>
      </c>
      <c r="B7" s="21" t="s">
        <v>35</v>
      </c>
      <c r="C7" s="21" t="n">
        <v>43054.58</v>
      </c>
      <c r="D7" s="21" t="n">
        <v>1093</v>
      </c>
      <c r="E7" s="21" t="n">
        <v>61.88</v>
      </c>
      <c r="F7" s="21" t="n">
        <v>56.1</v>
      </c>
      <c r="G7" s="21" t="n">
        <v>137.17647058824</v>
      </c>
      <c r="H7" s="21" t="n">
        <v>1982.42</v>
      </c>
      <c r="I7" s="21" t="n">
        <v>1982.4200091548</v>
      </c>
      <c r="J7" s="21" t="n">
        <v>2248</v>
      </c>
      <c r="K7" s="21" t="n">
        <v>2248</v>
      </c>
      <c r="L7" s="21" t="n">
        <v>47285</v>
      </c>
      <c r="M7" s="21" t="n">
        <v>5412.3</v>
      </c>
      <c r="N7" s="21" t="n">
        <v>37642.28</v>
      </c>
      <c r="O7" s="21" t="n">
        <v>2117.280002594</v>
      </c>
      <c r="P7" s="21" t="n">
        <v>21168.250183105</v>
      </c>
      <c r="Q7" s="21" t="n">
        <v>23285.530029297</v>
      </c>
      <c r="R7" s="21" t="n">
        <v>3295.0199890137</v>
      </c>
      <c r="S7" s="21" t="n">
        <v>16474.029907227</v>
      </c>
      <c r="T7" s="21" t="n">
        <v>19769.050048828</v>
      </c>
      <c r="U7" s="21" t="n">
        <v>43157.19</v>
      </c>
      <c r="V7" s="21" t="n">
        <v>43207.19</v>
      </c>
      <c r="W7" s="21" t="n">
        <v>0</v>
      </c>
      <c r="X7" s="21" t="n">
        <v>0</v>
      </c>
      <c r="Y7" s="21" t="n">
        <v>50</v>
      </c>
      <c r="Z7" s="21" t="n">
        <v>58</v>
      </c>
      <c r="AA7" s="21" t="n">
        <v>41321.48</v>
      </c>
      <c r="AB7" s="21" t="n">
        <v>1697.71</v>
      </c>
      <c r="AC7" s="21" t="n">
        <v>80</v>
      </c>
      <c r="AD7" s="22" t="s">
        <v>35</v>
      </c>
      <c r="AE7" s="23"/>
      <c r="AF7" s="23"/>
      <c r="AG7" s="23"/>
      <c r="AH7" s="24"/>
      <c r="AI7" s="25"/>
      <c r="AJ7" s="25"/>
    </row>
    <row r="8" s="32" customFormat="true" ht="14.25" hidden="false" customHeight="false" outlineLevel="0" collapsed="false">
      <c r="A8" s="27" t="s">
        <v>36</v>
      </c>
      <c r="B8" s="28"/>
      <c r="C8" s="28" t="n">
        <v>1155.4</v>
      </c>
      <c r="D8" s="28" t="n">
        <v>31</v>
      </c>
      <c r="E8" s="28" t="n">
        <v>37.27</v>
      </c>
      <c r="F8" s="28" t="n">
        <v>27.780000686646</v>
      </c>
      <c r="G8" s="28" t="n">
        <v>57.77</v>
      </c>
      <c r="H8" s="28" t="n">
        <v>123.6</v>
      </c>
      <c r="I8" s="28" t="n">
        <v>123.59999847412</v>
      </c>
      <c r="J8" s="28" t="n">
        <v>99</v>
      </c>
      <c r="K8" s="28" t="n">
        <v>99</v>
      </c>
      <c r="L8" s="28" t="n">
        <v>1378</v>
      </c>
      <c r="M8" s="28" t="n">
        <v>152.6</v>
      </c>
      <c r="N8" s="28" t="n">
        <v>1002.8</v>
      </c>
      <c r="O8" s="28" t="n">
        <v>48.009998321533</v>
      </c>
      <c r="P8" s="28" t="n">
        <v>479.85000610352</v>
      </c>
      <c r="Q8" s="28" t="n">
        <v>527.85998535156</v>
      </c>
      <c r="R8" s="28" t="n">
        <v>104.58999633789</v>
      </c>
      <c r="S8" s="28" t="n">
        <v>522.95001220703</v>
      </c>
      <c r="T8" s="28" t="n">
        <v>627.53997802734</v>
      </c>
      <c r="U8" s="28" t="n">
        <v>1156.4</v>
      </c>
      <c r="V8" s="28" t="n">
        <v>1156.4</v>
      </c>
      <c r="W8" s="28" t="n">
        <v>0</v>
      </c>
      <c r="X8" s="28" t="n">
        <v>0</v>
      </c>
      <c r="Y8" s="28" t="n">
        <v>0</v>
      </c>
      <c r="Z8" s="28" t="n">
        <v>0</v>
      </c>
      <c r="AA8" s="28" t="n">
        <v>1140.9</v>
      </c>
      <c r="AB8" s="28" t="n">
        <v>15.5</v>
      </c>
      <c r="AC8" s="28" t="n">
        <v>0</v>
      </c>
      <c r="AD8" s="29"/>
      <c r="AE8" s="30"/>
      <c r="AF8" s="30"/>
      <c r="AG8" s="30"/>
      <c r="AH8" s="31"/>
    </row>
    <row r="9" customFormat="false" ht="14.25" hidden="false" customHeight="false" outlineLevel="0" collapsed="false">
      <c r="A9" s="33" t="s">
        <v>37</v>
      </c>
      <c r="B9" s="34"/>
      <c r="C9" s="34" t="n">
        <v>2324.62</v>
      </c>
      <c r="D9" s="34" t="n">
        <v>55</v>
      </c>
      <c r="E9" s="34" t="n">
        <v>42.27</v>
      </c>
      <c r="F9" s="34" t="n">
        <v>34.009998321533</v>
      </c>
      <c r="G9" s="34" t="n">
        <v>89.41</v>
      </c>
      <c r="H9" s="34" t="n">
        <v>133.38</v>
      </c>
      <c r="I9" s="34" t="n">
        <v>133.38000488281</v>
      </c>
      <c r="J9" s="34" t="n">
        <v>0</v>
      </c>
      <c r="K9" s="34" t="n">
        <v>0</v>
      </c>
      <c r="L9" s="34" t="n">
        <v>2458</v>
      </c>
      <c r="M9" s="34" t="n">
        <v>289.72</v>
      </c>
      <c r="N9" s="34" t="n">
        <v>2034.9</v>
      </c>
      <c r="O9" s="34" t="n">
        <v>117.19000244141</v>
      </c>
      <c r="P9" s="34" t="n">
        <v>1172.3100585938</v>
      </c>
      <c r="Q9" s="34" t="n">
        <v>1289.5</v>
      </c>
      <c r="R9" s="34" t="n">
        <v>172.5299987793</v>
      </c>
      <c r="S9" s="34" t="n">
        <v>862.59002685547</v>
      </c>
      <c r="T9" s="34" t="n">
        <v>1035.1199951172</v>
      </c>
      <c r="U9" s="34" t="n">
        <v>2331.62</v>
      </c>
      <c r="V9" s="34" t="n">
        <v>2331.62</v>
      </c>
      <c r="W9" s="34" t="n">
        <v>0</v>
      </c>
      <c r="X9" s="34" t="n">
        <v>0</v>
      </c>
      <c r="Y9" s="34" t="n">
        <v>0</v>
      </c>
      <c r="Z9" s="34" t="n">
        <v>0</v>
      </c>
      <c r="AA9" s="34" t="n">
        <v>2134.92</v>
      </c>
      <c r="AB9" s="34" t="n">
        <v>176.7</v>
      </c>
      <c r="AC9" s="34" t="n">
        <v>20</v>
      </c>
      <c r="AD9" s="35"/>
      <c r="AE9" s="36"/>
      <c r="AF9" s="36"/>
      <c r="AG9" s="36"/>
      <c r="AH9" s="37"/>
      <c r="AI9" s="6"/>
      <c r="AJ9" s="6"/>
    </row>
    <row r="10" customFormat="false" ht="14.25" hidden="false" customHeight="false" outlineLevel="0" collapsed="false">
      <c r="A10" s="38" t="s">
        <v>38</v>
      </c>
      <c r="B10" s="39"/>
      <c r="C10" s="39" t="n">
        <v>4203.5</v>
      </c>
      <c r="D10" s="39" t="n">
        <v>96</v>
      </c>
      <c r="E10" s="39" t="n">
        <v>43.79</v>
      </c>
      <c r="F10" s="39" t="n">
        <v>33.009998321533</v>
      </c>
      <c r="G10" s="39" t="n">
        <v>131.36</v>
      </c>
      <c r="H10" s="39" t="n">
        <v>0</v>
      </c>
      <c r="I10" s="39" t="n">
        <v>0</v>
      </c>
      <c r="J10" s="39" t="n">
        <v>82.5</v>
      </c>
      <c r="K10" s="39" t="n">
        <v>82.5</v>
      </c>
      <c r="L10" s="39" t="n">
        <v>4286</v>
      </c>
      <c r="M10" s="39" t="n">
        <v>546.42</v>
      </c>
      <c r="N10" s="39" t="n">
        <v>3657.08</v>
      </c>
      <c r="O10" s="39" t="n">
        <v>184.88000488281</v>
      </c>
      <c r="P10" s="39" t="n">
        <v>1849.6199951172</v>
      </c>
      <c r="Q10" s="39" t="n">
        <v>2034.5</v>
      </c>
      <c r="R10" s="39" t="n">
        <v>361.54000854492</v>
      </c>
      <c r="S10" s="39" t="n">
        <v>1807.4599609375</v>
      </c>
      <c r="T10" s="39" t="n">
        <v>2169</v>
      </c>
      <c r="U10" s="39" t="n">
        <v>4203.5</v>
      </c>
      <c r="V10" s="39" t="n">
        <v>4203.5</v>
      </c>
      <c r="W10" s="39" t="n">
        <v>0</v>
      </c>
      <c r="X10" s="39" t="n">
        <v>0</v>
      </c>
      <c r="Y10" s="39" t="n">
        <v>0</v>
      </c>
      <c r="Z10" s="39" t="n">
        <v>58</v>
      </c>
      <c r="AA10" s="39" t="n">
        <v>3980.5</v>
      </c>
      <c r="AB10" s="39" t="n">
        <v>165</v>
      </c>
      <c r="AC10" s="39" t="n">
        <v>0</v>
      </c>
      <c r="AD10" s="40"/>
      <c r="AE10" s="36"/>
      <c r="AF10" s="36"/>
      <c r="AG10" s="36"/>
      <c r="AH10" s="37"/>
      <c r="AI10" s="6"/>
      <c r="AJ10" s="6"/>
    </row>
    <row r="11" customFormat="false" ht="14.25" hidden="false" customHeight="false" outlineLevel="0" collapsed="false">
      <c r="A11" s="33" t="s">
        <v>39</v>
      </c>
      <c r="B11" s="34"/>
      <c r="C11" s="34" t="n">
        <v>3441.79</v>
      </c>
      <c r="D11" s="34" t="n">
        <v>79</v>
      </c>
      <c r="E11" s="34" t="n">
        <v>43.57</v>
      </c>
      <c r="F11" s="34" t="n">
        <v>34.759998321533</v>
      </c>
      <c r="G11" s="34" t="n">
        <v>98.34</v>
      </c>
      <c r="H11" s="34" t="n">
        <v>227.71</v>
      </c>
      <c r="I11" s="34" t="n">
        <v>227.70999526978</v>
      </c>
      <c r="J11" s="34" t="n">
        <v>38</v>
      </c>
      <c r="K11" s="34" t="n">
        <v>38</v>
      </c>
      <c r="L11" s="34" t="n">
        <v>3707.5</v>
      </c>
      <c r="M11" s="34" t="n">
        <v>450.28</v>
      </c>
      <c r="N11" s="34" t="n">
        <v>2991.51</v>
      </c>
      <c r="O11" s="34" t="n">
        <v>148.19000244141</v>
      </c>
      <c r="P11" s="34" t="n">
        <v>1481.1800537109</v>
      </c>
      <c r="Q11" s="34" t="n">
        <v>1629.3699951172</v>
      </c>
      <c r="R11" s="34" t="n">
        <v>302.08999633789</v>
      </c>
      <c r="S11" s="34" t="n">
        <v>1510.3299560547</v>
      </c>
      <c r="T11" s="34" t="n">
        <v>1812.4200439453</v>
      </c>
      <c r="U11" s="34" t="n">
        <v>3457.29</v>
      </c>
      <c r="V11" s="34" t="n">
        <v>3457.29</v>
      </c>
      <c r="W11" s="34" t="n">
        <v>0</v>
      </c>
      <c r="X11" s="34" t="n">
        <v>0</v>
      </c>
      <c r="Y11" s="34" t="n">
        <v>0</v>
      </c>
      <c r="Z11" s="34" t="n">
        <v>0</v>
      </c>
      <c r="AA11" s="34" t="n">
        <v>3409.82</v>
      </c>
      <c r="AB11" s="34" t="n">
        <v>47.47</v>
      </c>
      <c r="AC11" s="34" t="n">
        <v>0</v>
      </c>
      <c r="AD11" s="35"/>
      <c r="AE11" s="36"/>
      <c r="AF11" s="36"/>
      <c r="AG11" s="36"/>
      <c r="AH11" s="37"/>
      <c r="AI11" s="6"/>
      <c r="AJ11" s="6"/>
    </row>
    <row r="12" customFormat="false" ht="14.25" hidden="false" customHeight="false" outlineLevel="0" collapsed="false">
      <c r="A12" s="38" t="s">
        <v>40</v>
      </c>
      <c r="B12" s="39"/>
      <c r="C12" s="39" t="n">
        <v>877.8</v>
      </c>
      <c r="D12" s="39" t="n">
        <v>2</v>
      </c>
      <c r="E12" s="39" t="n">
        <v>438.9</v>
      </c>
      <c r="F12" s="39" t="n">
        <v>438.89999389648</v>
      </c>
      <c r="G12" s="39" t="n">
        <v>877.8</v>
      </c>
      <c r="H12" s="39" t="n">
        <v>376.2</v>
      </c>
      <c r="I12" s="39" t="n">
        <v>376.20001220703</v>
      </c>
      <c r="J12" s="39" t="n">
        <v>0</v>
      </c>
      <c r="K12" s="39" t="n">
        <v>0</v>
      </c>
      <c r="L12" s="39" t="n">
        <v>1254</v>
      </c>
      <c r="M12" s="39" t="n">
        <v>116.87</v>
      </c>
      <c r="N12" s="39" t="n">
        <v>760.93</v>
      </c>
      <c r="O12" s="39" t="n">
        <v>35.319999694824</v>
      </c>
      <c r="P12" s="39" t="n">
        <v>353.17999267578</v>
      </c>
      <c r="Q12" s="39" t="n">
        <v>388.5</v>
      </c>
      <c r="R12" s="39" t="n">
        <v>81.550003051758</v>
      </c>
      <c r="S12" s="39" t="n">
        <v>407.75</v>
      </c>
      <c r="T12" s="39" t="n">
        <v>489.29998779297</v>
      </c>
      <c r="U12" s="39" t="n">
        <v>877.8</v>
      </c>
      <c r="V12" s="39" t="n">
        <v>877.8</v>
      </c>
      <c r="W12" s="39" t="n">
        <v>0</v>
      </c>
      <c r="X12" s="39" t="n">
        <v>0</v>
      </c>
      <c r="Y12" s="39" t="n">
        <v>0</v>
      </c>
      <c r="Z12" s="39" t="n">
        <v>0</v>
      </c>
      <c r="AA12" s="39" t="n">
        <v>850</v>
      </c>
      <c r="AB12" s="39" t="n">
        <v>27.8</v>
      </c>
      <c r="AC12" s="39" t="n">
        <v>0</v>
      </c>
      <c r="AD12" s="40"/>
      <c r="AE12" s="36"/>
      <c r="AF12" s="36"/>
      <c r="AG12" s="36"/>
      <c r="AH12" s="37"/>
      <c r="AI12" s="6"/>
      <c r="AJ12" s="6"/>
    </row>
    <row r="13" customFormat="false" ht="14.25" hidden="false" customHeight="false" outlineLevel="0" collapsed="false">
      <c r="A13" s="33" t="s">
        <v>41</v>
      </c>
      <c r="B13" s="34"/>
      <c r="C13" s="34" t="n">
        <v>3000</v>
      </c>
      <c r="D13" s="34" t="n">
        <v>87</v>
      </c>
      <c r="E13" s="34" t="n">
        <v>34.48</v>
      </c>
      <c r="F13" s="34" t="n">
        <v>32.540000915527</v>
      </c>
      <c r="G13" s="34" t="n">
        <v>76.92</v>
      </c>
      <c r="H13" s="34" t="n">
        <v>0</v>
      </c>
      <c r="I13" s="34" t="n">
        <v>0</v>
      </c>
      <c r="J13" s="34" t="n">
        <v>43</v>
      </c>
      <c r="K13" s="34" t="n">
        <v>43</v>
      </c>
      <c r="L13" s="34" t="n">
        <v>3043</v>
      </c>
      <c r="M13" s="34" t="n">
        <v>350.77</v>
      </c>
      <c r="N13" s="34" t="n">
        <v>2649.23</v>
      </c>
      <c r="O13" s="34" t="n">
        <v>179.22999572754</v>
      </c>
      <c r="P13" s="34" t="n">
        <v>1791.7700195313</v>
      </c>
      <c r="Q13" s="34" t="n">
        <v>1971</v>
      </c>
      <c r="R13" s="34" t="n">
        <v>171.53999328613</v>
      </c>
      <c r="S13" s="34" t="n">
        <v>857.46002197266</v>
      </c>
      <c r="T13" s="34" t="n">
        <v>1029</v>
      </c>
      <c r="U13" s="34" t="n">
        <v>3000</v>
      </c>
      <c r="V13" s="34" t="n">
        <v>3000</v>
      </c>
      <c r="W13" s="34" t="n">
        <v>0</v>
      </c>
      <c r="X13" s="34" t="n">
        <v>0</v>
      </c>
      <c r="Y13" s="34" t="n">
        <v>0</v>
      </c>
      <c r="Z13" s="34" t="n">
        <v>0</v>
      </c>
      <c r="AA13" s="34" t="n">
        <v>2788.67</v>
      </c>
      <c r="AB13" s="34" t="n">
        <v>211.33</v>
      </c>
      <c r="AC13" s="34" t="n">
        <v>0</v>
      </c>
      <c r="AD13" s="35"/>
      <c r="AE13" s="36"/>
      <c r="AF13" s="36"/>
      <c r="AG13" s="36"/>
      <c r="AH13" s="37"/>
      <c r="AI13" s="6"/>
      <c r="AJ13" s="6"/>
    </row>
    <row r="14" customFormat="false" ht="14.25" hidden="false" customHeight="false" outlineLevel="0" collapsed="false">
      <c r="A14" s="38" t="s">
        <v>42</v>
      </c>
      <c r="B14" s="39"/>
      <c r="C14" s="39" t="n">
        <v>3121.54</v>
      </c>
      <c r="D14" s="39" t="n">
        <v>82</v>
      </c>
      <c r="E14" s="39" t="n">
        <v>38.07</v>
      </c>
      <c r="F14" s="39" t="n">
        <v>31.879999160767</v>
      </c>
      <c r="G14" s="39" t="n">
        <v>89.19</v>
      </c>
      <c r="H14" s="39" t="n">
        <v>183.96</v>
      </c>
      <c r="I14" s="39" t="n">
        <v>183.95999908447</v>
      </c>
      <c r="J14" s="39" t="n">
        <v>119.5</v>
      </c>
      <c r="K14" s="39" t="n">
        <v>119.5</v>
      </c>
      <c r="L14" s="39" t="n">
        <v>3425</v>
      </c>
      <c r="M14" s="39" t="n">
        <v>395.62</v>
      </c>
      <c r="N14" s="39" t="n">
        <v>2725.92</v>
      </c>
      <c r="O14" s="39" t="n">
        <v>149.69999694824</v>
      </c>
      <c r="P14" s="39" t="n">
        <v>1496.4100341797</v>
      </c>
      <c r="Q14" s="39" t="n">
        <v>1646.1099853516</v>
      </c>
      <c r="R14" s="39" t="n">
        <v>245.91999816895</v>
      </c>
      <c r="S14" s="39" t="n">
        <v>1229.5100097656</v>
      </c>
      <c r="T14" s="39" t="n">
        <v>1475.4300537109</v>
      </c>
      <c r="U14" s="39" t="n">
        <v>3121.54</v>
      </c>
      <c r="V14" s="39" t="n">
        <v>3121.54</v>
      </c>
      <c r="W14" s="39" t="n">
        <v>0</v>
      </c>
      <c r="X14" s="39" t="n">
        <v>0</v>
      </c>
      <c r="Y14" s="39" t="n">
        <v>0</v>
      </c>
      <c r="Z14" s="39" t="n">
        <v>0</v>
      </c>
      <c r="AA14" s="39" t="n">
        <v>2837.88</v>
      </c>
      <c r="AB14" s="39" t="n">
        <v>283.66</v>
      </c>
      <c r="AC14" s="39" t="n">
        <v>0</v>
      </c>
      <c r="AD14" s="40"/>
      <c r="AE14" s="36"/>
      <c r="AF14" s="36"/>
      <c r="AG14" s="36"/>
      <c r="AH14" s="37"/>
      <c r="AI14" s="6"/>
      <c r="AJ14" s="6"/>
    </row>
    <row r="15" customFormat="false" ht="14.25" hidden="false" customHeight="false" outlineLevel="0" collapsed="false">
      <c r="A15" s="33" t="s">
        <v>43</v>
      </c>
      <c r="B15" s="34"/>
      <c r="C15" s="34" t="n">
        <v>3290.5</v>
      </c>
      <c r="D15" s="34" t="n">
        <v>82</v>
      </c>
      <c r="E15" s="34" t="n">
        <v>40.13</v>
      </c>
      <c r="F15" s="34" t="n">
        <v>28.510000228882</v>
      </c>
      <c r="G15" s="34" t="n">
        <v>126.56</v>
      </c>
      <c r="H15" s="34" t="n">
        <v>0</v>
      </c>
      <c r="I15" s="34" t="n">
        <v>0</v>
      </c>
      <c r="J15" s="34" t="n">
        <v>0</v>
      </c>
      <c r="K15" s="34" t="n">
        <v>0</v>
      </c>
      <c r="L15" s="34" t="n">
        <v>3290.5</v>
      </c>
      <c r="M15" s="34" t="n">
        <v>393.52</v>
      </c>
      <c r="N15" s="34" t="n">
        <v>2896.98</v>
      </c>
      <c r="O15" s="34" t="n">
        <v>186</v>
      </c>
      <c r="P15" s="34" t="n">
        <v>1859.5</v>
      </c>
      <c r="Q15" s="34" t="n">
        <v>2045.5</v>
      </c>
      <c r="R15" s="34" t="n">
        <v>207.52000427246</v>
      </c>
      <c r="S15" s="34" t="n">
        <v>1037.4799804688</v>
      </c>
      <c r="T15" s="34" t="n">
        <v>1245</v>
      </c>
      <c r="U15" s="34" t="n">
        <v>3370</v>
      </c>
      <c r="V15" s="34" t="n">
        <v>3370</v>
      </c>
      <c r="W15" s="34" t="n">
        <v>0</v>
      </c>
      <c r="X15" s="34" t="n">
        <v>0</v>
      </c>
      <c r="Y15" s="34" t="n">
        <v>0</v>
      </c>
      <c r="Z15" s="34" t="n">
        <v>0</v>
      </c>
      <c r="AA15" s="34" t="n">
        <v>3262</v>
      </c>
      <c r="AB15" s="34" t="n">
        <v>87</v>
      </c>
      <c r="AC15" s="34" t="n">
        <v>21</v>
      </c>
      <c r="AD15" s="35"/>
      <c r="AE15" s="36"/>
      <c r="AF15" s="36"/>
      <c r="AG15" s="36"/>
      <c r="AH15" s="37"/>
      <c r="AI15" s="6"/>
      <c r="AJ15" s="6"/>
    </row>
    <row r="16" customFormat="false" ht="14.25" hidden="false" customHeight="false" outlineLevel="0" collapsed="false">
      <c r="A16" s="38" t="s">
        <v>44</v>
      </c>
      <c r="B16" s="39"/>
      <c r="C16" s="39" t="n">
        <v>1985.5</v>
      </c>
      <c r="D16" s="39" t="n">
        <v>64</v>
      </c>
      <c r="E16" s="39" t="n">
        <v>31.02</v>
      </c>
      <c r="F16" s="39" t="n">
        <v>29.549999237061</v>
      </c>
      <c r="G16" s="39" t="n">
        <v>68.47</v>
      </c>
      <c r="H16" s="39" t="n">
        <v>55</v>
      </c>
      <c r="I16" s="39" t="n">
        <v>55</v>
      </c>
      <c r="J16" s="39" t="n">
        <v>258</v>
      </c>
      <c r="K16" s="39" t="n">
        <v>258</v>
      </c>
      <c r="L16" s="39" t="n">
        <v>2298.5</v>
      </c>
      <c r="M16" s="39" t="n">
        <v>238.52</v>
      </c>
      <c r="N16" s="39" t="n">
        <v>1746.98</v>
      </c>
      <c r="O16" s="39" t="n">
        <v>110.88999938965</v>
      </c>
      <c r="P16" s="39" t="n">
        <v>1108.7199707031</v>
      </c>
      <c r="Q16" s="39" t="n">
        <v>1219.6099853516</v>
      </c>
      <c r="R16" s="39" t="n">
        <v>127.62999725342</v>
      </c>
      <c r="S16" s="39" t="n">
        <v>638.26000976563</v>
      </c>
      <c r="T16" s="39" t="n">
        <v>765.89001464844</v>
      </c>
      <c r="U16" s="39" t="n">
        <v>1985.5</v>
      </c>
      <c r="V16" s="39" t="n">
        <v>1985.5</v>
      </c>
      <c r="W16" s="39" t="n">
        <v>0</v>
      </c>
      <c r="X16" s="39" t="n">
        <v>0</v>
      </c>
      <c r="Y16" s="39" t="n">
        <v>0</v>
      </c>
      <c r="Z16" s="39" t="n">
        <v>0</v>
      </c>
      <c r="AA16" s="39" t="n">
        <v>1977.5</v>
      </c>
      <c r="AB16" s="39" t="n">
        <v>8</v>
      </c>
      <c r="AC16" s="39" t="n">
        <v>0</v>
      </c>
      <c r="AD16" s="40"/>
      <c r="AE16" s="36"/>
      <c r="AF16" s="36"/>
      <c r="AG16" s="36"/>
      <c r="AH16" s="37"/>
      <c r="AI16" s="6"/>
      <c r="AJ16" s="6"/>
    </row>
    <row r="17" customFormat="false" ht="14.25" hidden="false" customHeight="false" outlineLevel="0" collapsed="false">
      <c r="A17" s="33" t="s">
        <v>45</v>
      </c>
      <c r="B17" s="34"/>
      <c r="C17" s="34" t="n">
        <v>2058</v>
      </c>
      <c r="D17" s="34" t="n">
        <v>54</v>
      </c>
      <c r="E17" s="34" t="n">
        <v>38.11</v>
      </c>
      <c r="F17" s="34" t="n">
        <v>33.619998931885</v>
      </c>
      <c r="G17" s="34" t="n">
        <v>121.06</v>
      </c>
      <c r="H17" s="34" t="n">
        <v>50</v>
      </c>
      <c r="I17" s="34" t="n">
        <v>50</v>
      </c>
      <c r="J17" s="34" t="n">
        <v>163</v>
      </c>
      <c r="K17" s="34" t="n">
        <v>163</v>
      </c>
      <c r="L17" s="34" t="n">
        <v>2271</v>
      </c>
      <c r="M17" s="34" t="n">
        <v>244.72</v>
      </c>
      <c r="N17" s="34" t="n">
        <v>1813.28</v>
      </c>
      <c r="O17" s="34" t="n">
        <v>117.95999908447</v>
      </c>
      <c r="P17" s="34" t="n">
        <v>1179.5400390625</v>
      </c>
      <c r="Q17" s="34" t="n">
        <v>1297.5</v>
      </c>
      <c r="R17" s="34" t="n">
        <v>126.76000213623</v>
      </c>
      <c r="S17" s="34" t="n">
        <v>633.73999023438</v>
      </c>
      <c r="T17" s="34" t="n">
        <v>760.5</v>
      </c>
      <c r="U17" s="34" t="n">
        <v>2058</v>
      </c>
      <c r="V17" s="34" t="n">
        <v>2058</v>
      </c>
      <c r="W17" s="34" t="n">
        <v>0</v>
      </c>
      <c r="X17" s="34" t="n">
        <v>0</v>
      </c>
      <c r="Y17" s="34" t="n">
        <v>0</v>
      </c>
      <c r="Z17" s="34" t="n">
        <v>0</v>
      </c>
      <c r="AA17" s="34" t="n">
        <v>1959</v>
      </c>
      <c r="AB17" s="34" t="n">
        <v>75</v>
      </c>
      <c r="AC17" s="34" t="n">
        <v>24</v>
      </c>
      <c r="AD17" s="35"/>
      <c r="AE17" s="36"/>
      <c r="AF17" s="36"/>
      <c r="AG17" s="36"/>
      <c r="AH17" s="37"/>
      <c r="AI17" s="6"/>
      <c r="AJ17" s="6"/>
    </row>
    <row r="18" customFormat="false" ht="14.25" hidden="false" customHeight="false" outlineLevel="0" collapsed="false">
      <c r="A18" s="38" t="s">
        <v>46</v>
      </c>
      <c r="B18" s="39"/>
      <c r="C18" s="39" t="n">
        <v>1935</v>
      </c>
      <c r="D18" s="39" t="n">
        <v>46</v>
      </c>
      <c r="E18" s="39" t="n">
        <v>42.07</v>
      </c>
      <c r="F18" s="39" t="n">
        <v>34.169998168945</v>
      </c>
      <c r="G18" s="39" t="n">
        <v>84.13</v>
      </c>
      <c r="H18" s="39" t="n">
        <v>80</v>
      </c>
      <c r="I18" s="39" t="n">
        <v>80</v>
      </c>
      <c r="J18" s="39" t="n">
        <v>30</v>
      </c>
      <c r="K18" s="39" t="n">
        <v>30</v>
      </c>
      <c r="L18" s="39" t="n">
        <v>2045</v>
      </c>
      <c r="M18" s="39" t="n">
        <v>247.29</v>
      </c>
      <c r="N18" s="39" t="n">
        <v>1687.71</v>
      </c>
      <c r="O18" s="39" t="n">
        <v>90.309997558594</v>
      </c>
      <c r="P18" s="39" t="n">
        <v>902.82000732422</v>
      </c>
      <c r="Q18" s="39" t="n">
        <v>993.13000488281</v>
      </c>
      <c r="R18" s="39" t="n">
        <v>156.97999572754</v>
      </c>
      <c r="S18" s="39" t="n">
        <v>784.89001464844</v>
      </c>
      <c r="T18" s="39" t="n">
        <v>941.86999511719</v>
      </c>
      <c r="U18" s="39" t="n">
        <v>1935.1</v>
      </c>
      <c r="V18" s="39" t="n">
        <v>1935.1</v>
      </c>
      <c r="W18" s="39" t="n">
        <v>0</v>
      </c>
      <c r="X18" s="39" t="n">
        <v>0</v>
      </c>
      <c r="Y18" s="39" t="n">
        <v>0</v>
      </c>
      <c r="Z18" s="39" t="n">
        <v>0</v>
      </c>
      <c r="AA18" s="39" t="n">
        <v>1805.6</v>
      </c>
      <c r="AB18" s="39" t="n">
        <v>129.5</v>
      </c>
      <c r="AC18" s="39" t="n">
        <v>0</v>
      </c>
      <c r="AD18" s="40"/>
      <c r="AE18" s="36"/>
      <c r="AF18" s="36"/>
      <c r="AG18" s="36"/>
      <c r="AH18" s="37"/>
      <c r="AI18" s="6"/>
      <c r="AJ18" s="6"/>
    </row>
    <row r="19" customFormat="false" ht="14.25" hidden="false" customHeight="false" outlineLevel="0" collapsed="false">
      <c r="A19" s="33" t="s">
        <v>47</v>
      </c>
      <c r="B19" s="34"/>
      <c r="C19" s="34" t="n">
        <v>3664.75</v>
      </c>
      <c r="D19" s="34" t="n">
        <v>108</v>
      </c>
      <c r="E19" s="34" t="n">
        <v>33.93</v>
      </c>
      <c r="F19" s="34" t="n">
        <v>34.139999389648</v>
      </c>
      <c r="G19" s="34" t="n">
        <v>91.62</v>
      </c>
      <c r="H19" s="34" t="n">
        <v>478.25</v>
      </c>
      <c r="I19" s="34" t="n">
        <v>478.25</v>
      </c>
      <c r="J19" s="34" t="n">
        <v>715.5</v>
      </c>
      <c r="K19" s="34" t="n">
        <v>715.5</v>
      </c>
      <c r="L19" s="34" t="n">
        <v>4858.5</v>
      </c>
      <c r="M19" s="34" t="n">
        <v>467.75</v>
      </c>
      <c r="N19" s="34" t="n">
        <v>3197</v>
      </c>
      <c r="O19" s="34" t="n">
        <v>171.58999633789</v>
      </c>
      <c r="P19" s="34" t="n">
        <v>1716.3800048828</v>
      </c>
      <c r="Q19" s="34" t="n">
        <v>1887.9699707031</v>
      </c>
      <c r="R19" s="34" t="n">
        <v>296.16000366211</v>
      </c>
      <c r="S19" s="34" t="n">
        <v>1480.6199951172</v>
      </c>
      <c r="T19" s="34" t="n">
        <v>1776.7800292969</v>
      </c>
      <c r="U19" s="34" t="n">
        <v>3692.75</v>
      </c>
      <c r="V19" s="34" t="n">
        <v>3692.75</v>
      </c>
      <c r="W19" s="34" t="n">
        <v>0</v>
      </c>
      <c r="X19" s="34" t="n">
        <v>0</v>
      </c>
      <c r="Y19" s="34" t="n">
        <v>0</v>
      </c>
      <c r="Z19" s="34" t="n">
        <v>0</v>
      </c>
      <c r="AA19" s="34" t="n">
        <v>3627.2</v>
      </c>
      <c r="AB19" s="34" t="n">
        <v>65.55</v>
      </c>
      <c r="AC19" s="34" t="n">
        <v>0</v>
      </c>
      <c r="AD19" s="35"/>
      <c r="AE19" s="36"/>
      <c r="AF19" s="36"/>
      <c r="AG19" s="36"/>
      <c r="AH19" s="37"/>
      <c r="AI19" s="6"/>
      <c r="AJ19" s="6"/>
    </row>
    <row r="20" customFormat="false" ht="14.25" hidden="false" customHeight="false" outlineLevel="0" collapsed="false">
      <c r="A20" s="38" t="s">
        <v>48</v>
      </c>
      <c r="B20" s="39"/>
      <c r="C20" s="39" t="n">
        <v>410</v>
      </c>
      <c r="D20" s="39" t="n">
        <v>12</v>
      </c>
      <c r="E20" s="39" t="n">
        <v>34.17</v>
      </c>
      <c r="F20" s="39" t="n">
        <v>33.330001831055</v>
      </c>
      <c r="G20" s="39" t="n">
        <v>102.5</v>
      </c>
      <c r="H20" s="39" t="n">
        <v>0</v>
      </c>
      <c r="I20" s="39" t="n">
        <v>0</v>
      </c>
      <c r="J20" s="39" t="n">
        <v>0</v>
      </c>
      <c r="K20" s="39" t="n">
        <v>0</v>
      </c>
      <c r="L20" s="39" t="n">
        <v>410</v>
      </c>
      <c r="M20" s="39" t="n">
        <v>39.79</v>
      </c>
      <c r="N20" s="39" t="n">
        <v>370.21</v>
      </c>
      <c r="O20" s="39" t="n">
        <v>34.290000915527</v>
      </c>
      <c r="P20" s="39" t="n">
        <v>342.70999145508</v>
      </c>
      <c r="Q20" s="39" t="n">
        <v>377</v>
      </c>
      <c r="R20" s="39" t="n">
        <v>5.5</v>
      </c>
      <c r="S20" s="39" t="n">
        <v>27.5</v>
      </c>
      <c r="T20" s="39" t="n">
        <v>33</v>
      </c>
      <c r="U20" s="39" t="n">
        <v>410</v>
      </c>
      <c r="V20" s="39" t="n">
        <v>410</v>
      </c>
      <c r="W20" s="39" t="n">
        <v>0</v>
      </c>
      <c r="X20" s="39" t="n">
        <v>0</v>
      </c>
      <c r="Y20" s="39" t="n">
        <v>0</v>
      </c>
      <c r="Z20" s="39" t="n">
        <v>0</v>
      </c>
      <c r="AA20" s="39" t="n">
        <v>410</v>
      </c>
      <c r="AB20" s="39" t="n">
        <v>0</v>
      </c>
      <c r="AC20" s="39" t="n">
        <v>0</v>
      </c>
      <c r="AD20" s="40"/>
      <c r="AE20" s="36"/>
      <c r="AF20" s="36"/>
      <c r="AG20" s="36"/>
      <c r="AH20" s="37"/>
      <c r="AI20" s="6"/>
      <c r="AJ20" s="6"/>
    </row>
    <row r="21" customFormat="false" ht="14.25" hidden="false" customHeight="false" outlineLevel="0" collapsed="false">
      <c r="A21" s="33" t="s">
        <v>49</v>
      </c>
      <c r="B21" s="34"/>
      <c r="C21" s="34" t="n">
        <v>1886.5</v>
      </c>
      <c r="D21" s="34" t="n">
        <v>54</v>
      </c>
      <c r="E21" s="34" t="n">
        <v>34.94</v>
      </c>
      <c r="F21" s="34" t="n">
        <v>32.110000610352</v>
      </c>
      <c r="G21" s="34" t="n">
        <v>85.75</v>
      </c>
      <c r="H21" s="34" t="n">
        <v>0</v>
      </c>
      <c r="I21" s="34" t="n">
        <v>0</v>
      </c>
      <c r="J21" s="34" t="n">
        <v>252</v>
      </c>
      <c r="K21" s="34" t="n">
        <v>252</v>
      </c>
      <c r="L21" s="34" t="n">
        <v>2138.5</v>
      </c>
      <c r="M21" s="34" t="n">
        <v>218.58</v>
      </c>
      <c r="N21" s="34" t="n">
        <v>1667.92</v>
      </c>
      <c r="O21" s="34" t="n">
        <v>115.16000366211</v>
      </c>
      <c r="P21" s="34" t="n">
        <v>1150.8399658203</v>
      </c>
      <c r="Q21" s="34" t="n">
        <v>1266</v>
      </c>
      <c r="R21" s="34" t="n">
        <v>103.41999816895</v>
      </c>
      <c r="S21" s="34" t="n">
        <v>517.08001708984</v>
      </c>
      <c r="T21" s="34" t="n">
        <v>620.5</v>
      </c>
      <c r="U21" s="34" t="n">
        <v>1899.25</v>
      </c>
      <c r="V21" s="34" t="n">
        <v>1899.25</v>
      </c>
      <c r="W21" s="34" t="n">
        <v>0</v>
      </c>
      <c r="X21" s="34" t="n">
        <v>0</v>
      </c>
      <c r="Y21" s="34" t="n">
        <v>0</v>
      </c>
      <c r="Z21" s="34" t="n">
        <v>0</v>
      </c>
      <c r="AA21" s="34" t="n">
        <v>1899.25</v>
      </c>
      <c r="AB21" s="34" t="n">
        <v>0</v>
      </c>
      <c r="AC21" s="34" t="n">
        <v>0</v>
      </c>
      <c r="AD21" s="35"/>
      <c r="AE21" s="36"/>
      <c r="AF21" s="36"/>
      <c r="AG21" s="36"/>
      <c r="AH21" s="37"/>
      <c r="AI21" s="6"/>
      <c r="AJ21" s="6"/>
    </row>
    <row r="22" customFormat="false" ht="14.25" hidden="false" customHeight="false" outlineLevel="0" collapsed="false">
      <c r="A22" s="38" t="s">
        <v>50</v>
      </c>
      <c r="B22" s="39"/>
      <c r="C22" s="39" t="n">
        <v>2584.2</v>
      </c>
      <c r="D22" s="39" t="n">
        <v>71</v>
      </c>
      <c r="E22" s="39" t="n">
        <v>36.4</v>
      </c>
      <c r="F22" s="39" t="n">
        <v>28.729999542236</v>
      </c>
      <c r="G22" s="39" t="n">
        <v>63.03</v>
      </c>
      <c r="H22" s="39" t="n">
        <v>69.3</v>
      </c>
      <c r="I22" s="39" t="n">
        <v>69.299999237061</v>
      </c>
      <c r="J22" s="39" t="n">
        <v>0</v>
      </c>
      <c r="K22" s="39" t="n">
        <v>0</v>
      </c>
      <c r="L22" s="39" t="n">
        <v>2653.5</v>
      </c>
      <c r="M22" s="39" t="n">
        <v>326.95</v>
      </c>
      <c r="N22" s="39" t="n">
        <v>2257.25</v>
      </c>
      <c r="O22" s="39" t="n">
        <v>124.65000152588</v>
      </c>
      <c r="P22" s="39" t="n">
        <v>1245.7800292969</v>
      </c>
      <c r="Q22" s="39" t="n">
        <v>1370.4300537109</v>
      </c>
      <c r="R22" s="39" t="n">
        <v>202.30000305176</v>
      </c>
      <c r="S22" s="39" t="n">
        <v>1011.4699707031</v>
      </c>
      <c r="T22" s="39" t="n">
        <v>1213.7700195313</v>
      </c>
      <c r="U22" s="39" t="n">
        <v>2584.2</v>
      </c>
      <c r="V22" s="39" t="n">
        <v>2584.2</v>
      </c>
      <c r="W22" s="39" t="n">
        <v>0</v>
      </c>
      <c r="X22" s="39" t="n">
        <v>0</v>
      </c>
      <c r="Y22" s="39" t="n">
        <v>0</v>
      </c>
      <c r="Z22" s="39" t="n">
        <v>0</v>
      </c>
      <c r="AA22" s="39" t="n">
        <v>2375</v>
      </c>
      <c r="AB22" s="39" t="n">
        <v>194.2</v>
      </c>
      <c r="AC22" s="39" t="n">
        <v>15</v>
      </c>
      <c r="AD22" s="40"/>
      <c r="AE22" s="36"/>
      <c r="AF22" s="36"/>
      <c r="AG22" s="36"/>
      <c r="AH22" s="37"/>
      <c r="AI22" s="6"/>
      <c r="AJ22" s="6"/>
    </row>
    <row r="23" customFormat="false" ht="14.25" hidden="false" customHeight="false" outlineLevel="0" collapsed="false">
      <c r="A23" s="33" t="s">
        <v>51</v>
      </c>
      <c r="B23" s="34"/>
      <c r="C23" s="34" t="n">
        <v>2858.9</v>
      </c>
      <c r="D23" s="34" t="n">
        <v>78</v>
      </c>
      <c r="E23" s="34" t="n">
        <v>36.65</v>
      </c>
      <c r="F23" s="34" t="n">
        <v>30.040000915527</v>
      </c>
      <c r="G23" s="34" t="n">
        <v>79.41</v>
      </c>
      <c r="H23" s="34" t="n">
        <v>77.6</v>
      </c>
      <c r="I23" s="34" t="n">
        <v>77.599998474121</v>
      </c>
      <c r="J23" s="34" t="n">
        <v>400.5</v>
      </c>
      <c r="K23" s="34" t="n">
        <v>400.5</v>
      </c>
      <c r="L23" s="34" t="n">
        <v>3337</v>
      </c>
      <c r="M23" s="34" t="n">
        <v>373.59</v>
      </c>
      <c r="N23" s="34" t="n">
        <v>2485.31</v>
      </c>
      <c r="O23" s="34" t="n">
        <v>123.69000244141</v>
      </c>
      <c r="P23" s="34" t="n">
        <v>1235.9599609375</v>
      </c>
      <c r="Q23" s="34" t="n">
        <v>1359.6500244141</v>
      </c>
      <c r="R23" s="34" t="n">
        <v>249.89999389648</v>
      </c>
      <c r="S23" s="34" t="n">
        <v>1249.3499755859</v>
      </c>
      <c r="T23" s="34" t="n">
        <v>1499.25</v>
      </c>
      <c r="U23" s="34" t="n">
        <v>2812.46</v>
      </c>
      <c r="V23" s="34" t="n">
        <v>2862.46</v>
      </c>
      <c r="W23" s="34" t="n">
        <v>0</v>
      </c>
      <c r="X23" s="34" t="n">
        <v>0</v>
      </c>
      <c r="Y23" s="34" t="n">
        <v>50</v>
      </c>
      <c r="Z23" s="34" t="n">
        <v>0</v>
      </c>
      <c r="AA23" s="34" t="n">
        <v>2753.46</v>
      </c>
      <c r="AB23" s="34" t="n">
        <v>59</v>
      </c>
      <c r="AC23" s="34" t="n">
        <v>0</v>
      </c>
      <c r="AD23" s="35"/>
      <c r="AE23" s="36"/>
      <c r="AF23" s="36"/>
      <c r="AG23" s="36"/>
      <c r="AH23" s="37"/>
      <c r="AI23" s="6"/>
      <c r="AJ23" s="6"/>
    </row>
    <row r="24" customFormat="false" ht="14.25" hidden="false" customHeight="false" outlineLevel="0" collapsed="false">
      <c r="A24" s="41" t="s">
        <v>52</v>
      </c>
      <c r="B24" s="42"/>
      <c r="C24" s="42" t="n">
        <v>4256.58</v>
      </c>
      <c r="D24" s="42" t="n">
        <v>92</v>
      </c>
      <c r="E24" s="42" t="n">
        <v>46.27</v>
      </c>
      <c r="F24" s="42" t="n">
        <v>36.619998931885</v>
      </c>
      <c r="G24" s="42" t="n">
        <v>88.68</v>
      </c>
      <c r="H24" s="42" t="n">
        <v>127.42</v>
      </c>
      <c r="I24" s="42" t="n">
        <v>127.42000152543</v>
      </c>
      <c r="J24" s="42" t="n">
        <v>47</v>
      </c>
      <c r="K24" s="42" t="n">
        <v>47</v>
      </c>
      <c r="L24" s="42" t="n">
        <v>4431</v>
      </c>
      <c r="M24" s="42" t="n">
        <v>559.31</v>
      </c>
      <c r="N24" s="42" t="n">
        <v>3697.27</v>
      </c>
      <c r="O24" s="42" t="n">
        <v>180.2200012207</v>
      </c>
      <c r="P24" s="42" t="n">
        <v>1801.6800537109</v>
      </c>
      <c r="Q24" s="42" t="n">
        <v>1981.9000244141</v>
      </c>
      <c r="R24" s="42" t="n">
        <v>379.08999633789</v>
      </c>
      <c r="S24" s="42" t="n">
        <v>1895.5899658203</v>
      </c>
      <c r="T24" s="42" t="n">
        <v>2274.6799316406</v>
      </c>
      <c r="U24" s="42" t="n">
        <v>4261.78</v>
      </c>
      <c r="V24" s="42" t="n">
        <v>4261.78</v>
      </c>
      <c r="W24" s="42" t="n">
        <v>0</v>
      </c>
      <c r="X24" s="42" t="n">
        <v>0</v>
      </c>
      <c r="Y24" s="42" t="n">
        <v>0</v>
      </c>
      <c r="Z24" s="42" t="n">
        <v>0</v>
      </c>
      <c r="AA24" s="42" t="n">
        <v>4109.78</v>
      </c>
      <c r="AB24" s="42" t="n">
        <v>152</v>
      </c>
      <c r="AC24" s="42" t="n">
        <v>0</v>
      </c>
      <c r="AD24" s="43"/>
      <c r="AE24" s="36"/>
      <c r="AF24" s="36"/>
      <c r="AG24" s="36"/>
      <c r="AH24" s="37"/>
      <c r="AI24" s="6"/>
      <c r="AJ24" s="6"/>
    </row>
    <row r="25" customFormat="false" ht="14.25" hidden="false" customHeight="false" outlineLevel="0" collapsed="false">
      <c r="A25" s="44"/>
      <c r="B25" s="36"/>
      <c r="C25" s="36"/>
      <c r="D25" s="45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4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7"/>
      <c r="AI25" s="6"/>
      <c r="AJ25" s="6"/>
    </row>
    <row r="26" customFormat="false" ht="14.25" hidden="false" customHeight="false" outlineLevel="0" collapsed="false">
      <c r="A26" s="44"/>
      <c r="B26" s="36"/>
      <c r="C26" s="36"/>
      <c r="D26" s="45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4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7"/>
      <c r="AI26" s="6"/>
      <c r="AJ26" s="6"/>
    </row>
    <row r="27" customFormat="false" ht="14.25" hidden="false" customHeight="false" outlineLevel="0" collapsed="false">
      <c r="A27" s="44"/>
      <c r="B27" s="36"/>
      <c r="C27" s="36"/>
      <c r="D27" s="45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4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7"/>
      <c r="AI27" s="6"/>
      <c r="AJ27" s="6"/>
    </row>
    <row r="28" customFormat="false" ht="14.25" hidden="false" customHeight="false" outlineLevel="0" collapsed="false">
      <c r="A28" s="47" t="s">
        <v>53</v>
      </c>
      <c r="B28" s="47"/>
      <c r="C28" s="48" t="s">
        <v>54</v>
      </c>
      <c r="D28" s="49" t="n">
        <v>0.2</v>
      </c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1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2"/>
      <c r="AI28" s="6"/>
      <c r="AJ28" s="6"/>
    </row>
    <row r="29" customFormat="false" ht="14.25" hidden="false" customHeight="false" outlineLevel="0" collapsed="false">
      <c r="A29" s="47" t="s">
        <v>55</v>
      </c>
      <c r="B29" s="47"/>
      <c r="C29" s="48" t="s">
        <v>56</v>
      </c>
      <c r="D29" s="49" t="n">
        <v>0.1</v>
      </c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11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</row>
    <row r="30" customFormat="false" ht="14.25" hidden="false" customHeight="false" outlineLevel="0" collapsed="false">
      <c r="A30" s="53" t="s">
        <v>57</v>
      </c>
      <c r="B30" s="53"/>
      <c r="C30" s="48" t="s">
        <v>58</v>
      </c>
      <c r="D30" s="54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11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</row>
    <row r="31" customFormat="false" ht="14.25" hidden="false" customHeight="false" outlineLevel="0" collapsed="false">
      <c r="A31" s="53" t="s">
        <v>59</v>
      </c>
      <c r="B31" s="53"/>
      <c r="C31" s="48" t="s">
        <v>60</v>
      </c>
      <c r="D31" s="54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11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</row>
    <row r="32" customFormat="false" ht="14.25" hidden="false" customHeight="false" outlineLevel="0" collapsed="false">
      <c r="A32" s="47" t="s">
        <v>61</v>
      </c>
      <c r="B32" s="47"/>
      <c r="C32" s="48" t="s">
        <v>62</v>
      </c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11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</row>
    <row r="33" customFormat="false" ht="14.25" hidden="false" customHeight="false" outlineLevel="0" collapsed="false">
      <c r="A33" s="47" t="s">
        <v>63</v>
      </c>
      <c r="B33" s="47"/>
      <c r="C33" s="48" t="s">
        <v>64</v>
      </c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11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</row>
    <row r="34" customFormat="false" ht="14.25" hidden="false" customHeight="false" outlineLevel="0" collapsed="false">
      <c r="A34" s="55" t="s">
        <v>65</v>
      </c>
      <c r="B34" s="55"/>
      <c r="C34" s="56" t="s">
        <v>66</v>
      </c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11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</row>
    <row r="35" customFormat="false" ht="14.25" hidden="false" customHeight="false" outlineLevel="0" collapsed="false">
      <c r="A35" s="55" t="s">
        <v>67</v>
      </c>
      <c r="B35" s="55"/>
      <c r="C35" s="56" t="s">
        <v>68</v>
      </c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11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</row>
    <row r="36" customFormat="false" ht="14.25" hidden="false" customHeight="false" outlineLevel="0" collapsed="false">
      <c r="A36" s="55" t="s">
        <v>69</v>
      </c>
      <c r="B36" s="55"/>
      <c r="C36" s="56" t="s">
        <v>70</v>
      </c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11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</row>
    <row r="37" customFormat="false" ht="14.25" hidden="false" customHeight="false" outlineLevel="0" collapsed="false">
      <c r="A37" s="55" t="s">
        <v>71</v>
      </c>
      <c r="B37" s="55"/>
      <c r="C37" s="56" t="s">
        <v>72</v>
      </c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11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</row>
    <row r="38" customFormat="false" ht="14.25" hidden="false" customHeight="false" outlineLevel="0" collapsed="false">
      <c r="A38" s="55" t="s">
        <v>73</v>
      </c>
      <c r="B38" s="55"/>
      <c r="C38" s="56" t="s">
        <v>74</v>
      </c>
    </row>
  </sheetData>
  <mergeCells count="6">
    <mergeCell ref="A28:B28"/>
    <mergeCell ref="A29:B29"/>
    <mergeCell ref="A30:B30"/>
    <mergeCell ref="A31:B31"/>
    <mergeCell ref="A32:B32"/>
    <mergeCell ref="A33:B33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K3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21" activeCellId="0" sqref="E21"/>
    </sheetView>
  </sheetViews>
  <sheetFormatPr defaultColWidth="11.5625" defaultRowHeight="14.25" zeroHeight="false" outlineLevelRow="0" outlineLevelCol="0"/>
  <cols>
    <col collapsed="false" customWidth="true" hidden="false" outlineLevel="0" max="1" min="1" style="0" width="35.44"/>
    <col collapsed="false" customWidth="true" hidden="false" outlineLevel="0" max="2" min="2" style="0" width="11.77"/>
    <col collapsed="false" customWidth="true" hidden="false" outlineLevel="0" max="3" min="3" style="0" width="8.77"/>
    <col collapsed="false" customWidth="true" hidden="false" outlineLevel="0" max="4" min="4" style="1" width="14.44"/>
    <col collapsed="false" customWidth="true" hidden="false" outlineLevel="0" max="5" min="5" style="0" width="14.78"/>
    <col collapsed="false" customWidth="true" hidden="false" outlineLevel="0" max="6" min="6" style="0" width="9.11"/>
    <col collapsed="false" customWidth="true" hidden="false" outlineLevel="0" max="7" min="7" style="0" width="9.56"/>
    <col collapsed="false" customWidth="true" hidden="false" outlineLevel="0" max="9" min="8" style="0" width="9.11"/>
    <col collapsed="false" customWidth="true" hidden="false" outlineLevel="0" max="10" min="10" style="0" width="7.44"/>
    <col collapsed="false" customWidth="true" hidden="false" outlineLevel="0" max="11" min="11" style="0" width="5.78"/>
    <col collapsed="false" customWidth="true" hidden="false" outlineLevel="0" max="12" min="12" style="0" width="8.11"/>
    <col collapsed="false" customWidth="true" hidden="false" outlineLevel="0" max="13" min="13" style="0" width="6.77"/>
    <col collapsed="false" customWidth="true" hidden="false" outlineLevel="0" max="14" min="14" style="0" width="8.11"/>
    <col collapsed="false" customWidth="true" hidden="false" outlineLevel="0" max="15" min="15" style="0" width="8.22"/>
    <col collapsed="false" customWidth="true" hidden="false" outlineLevel="0" max="16" min="16" style="0" width="9"/>
    <col collapsed="false" customWidth="true" hidden="false" outlineLevel="0" max="17" min="17" style="0" width="6.77"/>
    <col collapsed="false" customWidth="true" hidden="false" outlineLevel="0" max="18" min="18" style="0" width="8.44"/>
    <col collapsed="false" customWidth="true" hidden="false" outlineLevel="0" max="19" min="19" style="0" width="8.11"/>
    <col collapsed="false" customWidth="true" hidden="false" outlineLevel="0" max="20" min="20" style="0" width="6.77"/>
    <col collapsed="false" customWidth="true" hidden="false" outlineLevel="0" max="22" min="21" style="0" width="8.11"/>
    <col collapsed="false" customWidth="true" hidden="false" outlineLevel="0" max="26" min="23" style="0" width="4.88"/>
    <col collapsed="false" customWidth="true" hidden="false" outlineLevel="0" max="27" min="27" style="0" width="8.11"/>
    <col collapsed="false" customWidth="true" hidden="false" outlineLevel="0" max="28" min="28" style="0" width="7"/>
    <col collapsed="false" customWidth="true" hidden="false" outlineLevel="0" max="29" min="29" style="0" width="5.78"/>
    <col collapsed="false" customWidth="true" hidden="false" outlineLevel="0" max="30" min="30" style="0" width="19.88"/>
  </cols>
  <sheetData>
    <row r="1" customFormat="false" ht="13.8" hidden="false" customHeight="false" outlineLevel="0" collapsed="false">
      <c r="C1" s="57" t="n">
        <v>445710</v>
      </c>
      <c r="D1" s="57" t="n">
        <v>445720</v>
      </c>
      <c r="E1" s="1" t="n">
        <v>530000</v>
      </c>
      <c r="F1" s="0" t="n">
        <v>707100</v>
      </c>
      <c r="G1" s="0" t="n">
        <v>707200</v>
      </c>
      <c r="H1" s="1" t="s">
        <v>74</v>
      </c>
      <c r="I1" s="57" t="s">
        <v>66</v>
      </c>
      <c r="J1" s="58" t="s">
        <v>70</v>
      </c>
      <c r="L1" s="59" t="s">
        <v>75</v>
      </c>
      <c r="M1" s="60"/>
    </row>
    <row r="2" s="19" customFormat="true" ht="22.35" hidden="false" customHeight="false" outlineLevel="0" collapsed="false">
      <c r="A2" s="12" t="s">
        <v>5</v>
      </c>
      <c r="B2" s="13"/>
      <c r="C2" s="13" t="s">
        <v>19</v>
      </c>
      <c r="D2" s="13" t="s">
        <v>22</v>
      </c>
      <c r="E2" s="14"/>
      <c r="F2" s="13" t="s">
        <v>20</v>
      </c>
      <c r="G2" s="13" t="s">
        <v>23</v>
      </c>
      <c r="H2" s="61" t="s">
        <v>26</v>
      </c>
      <c r="I2" s="14" t="s">
        <v>31</v>
      </c>
      <c r="J2" s="14" t="s">
        <v>32</v>
      </c>
      <c r="K2" s="14" t="s">
        <v>30</v>
      </c>
      <c r="L2" s="14" t="s">
        <v>33</v>
      </c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Y2" s="13"/>
      <c r="Z2" s="13"/>
      <c r="AA2" s="13"/>
      <c r="AB2" s="13"/>
      <c r="AC2" s="13"/>
      <c r="AD2" s="13"/>
      <c r="AE2" s="15"/>
      <c r="AF2" s="16"/>
      <c r="AG2" s="16"/>
      <c r="AH2" s="16"/>
      <c r="AI2" s="17"/>
      <c r="AJ2" s="18"/>
      <c r="AK2" s="18"/>
    </row>
    <row r="3" customFormat="false" ht="14.25" hidden="false" customHeight="false" outlineLevel="0" collapsed="false">
      <c r="A3" s="27" t="s">
        <v>43</v>
      </c>
      <c r="B3" s="62"/>
      <c r="C3" s="62" t="n">
        <f aca="true">INDIRECT(ADDRESS(MATCH($A3,Services,0)+7,MATCH("*"&amp;C$2&amp;"*",DONNEES!$A$6:$AD$6,0),4,1,"DONNEES"),1)</f>
        <v>186</v>
      </c>
      <c r="D3" s="62" t="n">
        <f aca="true">INDIRECT(ADDRESS(MATCH($A3,Services,0)+7,MATCH("*"&amp;D$2&amp;"*",DONNEES!$A$6:$AD$6,0),4,1,"DONNEES"),1)</f>
        <v>207.52000427246</v>
      </c>
      <c r="E3" s="62" t="n">
        <f aca="true">INDIRECT(ADDRESS(MATCH($A3,Services,0)+7,MATCH("*"&amp;J$2&amp;"*",DONNEES!$A$6:$AD$6,0),4,1,"DONNEES"),1)</f>
        <v>87</v>
      </c>
      <c r="F3" s="62" t="n">
        <f aca="true">INDIRECT(ADDRESS(MATCH($A3,Services,0)+7,MATCH("*"&amp;F$2&amp;"*",DONNEES!$A$6:$AD$6,0),4,1,"DONNEES"),1)</f>
        <v>1859.5</v>
      </c>
      <c r="G3" s="62" t="n">
        <f aca="true">INDIRECT(ADDRESS(MATCH($A3,Services,0)+7,MATCH("*"&amp;G$2&amp;"*",DONNEES!$A$6:$AD$6,0),4,1,"DONNEES"),1)</f>
        <v>1037.4799804688</v>
      </c>
      <c r="H3" s="62" t="n">
        <f aca="true">INDIRECT(ADDRESS(MATCH($A3,Services,0)+7,MATCH(H$2,DONNEES!$A$6:$AD$6,0),4,1,"DONNEES"),1)</f>
        <v>3370</v>
      </c>
      <c r="I3" s="62" t="n">
        <f aca="true">INDIRECT(ADDRESS(MATCH($A3,Services,0)+7,MATCH("*"&amp;I$2&amp;"*",DONNEES!$A$6:$AD$6,0),4,1,"DONNEES"),1)</f>
        <v>3262</v>
      </c>
      <c r="J3" s="62" t="n">
        <f aca="true">INDIRECT(ADDRESS(MATCH($A3,Services,0)+7,MATCH("*"&amp;J$2&amp;"*",DONNEES!$A$6:$AD$6,0),4,1,"DONNEES"),1)</f>
        <v>87</v>
      </c>
      <c r="K3" s="62" t="n">
        <f aca="true">INDIRECT(ADDRESS(MATCH($A3,Services,0)+7,MATCH("*"&amp;K$2&amp;"*",DONNEES!$A$6:$AD$6,0),4,1,"DONNEES"),1)</f>
        <v>0</v>
      </c>
      <c r="L3" s="62" t="n">
        <f aca="true">INDIRECT(ADDRESS(MATCH($A3,Services,0)+7,MATCH(L$2,DONNEES!$A$6:$AD$6,0),4,1,"DONNEES"),1)</f>
        <v>21</v>
      </c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13"/>
      <c r="Y3" s="62"/>
      <c r="Z3" s="62"/>
      <c r="AA3" s="62"/>
      <c r="AB3" s="62"/>
      <c r="AC3" s="62"/>
      <c r="AD3" s="62"/>
      <c r="AE3" s="62"/>
    </row>
    <row r="4" customFormat="false" ht="14.25" hidden="false" customHeight="false" outlineLevel="0" collapsed="false">
      <c r="A4" s="1" t="s">
        <v>76</v>
      </c>
      <c r="B4" s="62"/>
      <c r="AD4" s="63"/>
    </row>
    <row r="5" customFormat="false" ht="14.25" hidden="false" customHeight="false" outlineLevel="0" collapsed="false">
      <c r="A5" s="1" t="s">
        <v>77</v>
      </c>
      <c r="B5" s="1" t="s">
        <v>78</v>
      </c>
      <c r="C5" s="1" t="s">
        <v>79</v>
      </c>
      <c r="D5" s="1" t="s">
        <v>80</v>
      </c>
      <c r="E5" s="1" t="s">
        <v>81</v>
      </c>
      <c r="F5" s="1" t="s">
        <v>82</v>
      </c>
      <c r="AD5" s="63"/>
    </row>
    <row r="6" customFormat="false" ht="14.25" hidden="false" customHeight="false" outlineLevel="0" collapsed="false">
      <c r="A6" s="1" t="s">
        <v>64</v>
      </c>
      <c r="B6" s="64" t="str">
        <f aca="false">RIGHT(LEFT(A$3,13),10)</f>
        <v>14/04/2023</v>
      </c>
      <c r="C6" s="1" t="s">
        <v>74</v>
      </c>
      <c r="D6" s="1" t="s">
        <v>83</v>
      </c>
      <c r="E6" s="65" t="n">
        <f aca="true">INDIRECT(ADDRESS(MATCH($A3,Services,0)+7,MATCH(H$2,DONNEES!$A$6:$AD$6,0),4,1,"DONNEES"),1)</f>
        <v>3370</v>
      </c>
      <c r="AD6" s="63"/>
    </row>
    <row r="7" customFormat="false" ht="14.25" hidden="false" customHeight="false" outlineLevel="0" collapsed="false">
      <c r="A7" s="1" t="s">
        <v>64</v>
      </c>
      <c r="B7" s="64" t="str">
        <f aca="false">RIGHT(LEFT(A$3,13),10)</f>
        <v>14/04/2023</v>
      </c>
      <c r="C7" s="1" t="n">
        <v>707200</v>
      </c>
      <c r="D7" s="1" t="s">
        <v>84</v>
      </c>
      <c r="F7" s="65" t="n">
        <f aca="true">INDIRECT(ADDRESS(MATCH($A3,DONNEES!$A$1:$A$104,0),MATCH("*"&amp;G$2&amp;"*",DONNEES!$A$6:$AD$6,0),4,1,"DONNEES"),1)</f>
        <v>1037.4799804688</v>
      </c>
      <c r="AD7" s="63"/>
    </row>
    <row r="8" customFormat="false" ht="14.25" hidden="false" customHeight="false" outlineLevel="0" collapsed="false">
      <c r="A8" s="1" t="s">
        <v>64</v>
      </c>
      <c r="B8" s="64" t="str">
        <f aca="false">RIGHT(LEFT(A$3,13),10)</f>
        <v>14/04/2023</v>
      </c>
      <c r="C8" s="1" t="n">
        <v>707100</v>
      </c>
      <c r="D8" s="1" t="s">
        <v>85</v>
      </c>
      <c r="F8" s="65" t="n">
        <f aca="true">INDIRECT(ADDRESS(MATCH($A3,DONNEES!$A$1:$A$104,0),MATCH("*"&amp;F$2&amp;"*",DONNEES!$A$6:$AD$6,0),4,1,"DONNEES"),1)</f>
        <v>1859.5</v>
      </c>
      <c r="AD8" s="63"/>
    </row>
    <row r="9" customFormat="false" ht="14.25" hidden="false" customHeight="false" outlineLevel="0" collapsed="false">
      <c r="A9" s="1" t="s">
        <v>64</v>
      </c>
      <c r="B9" s="64" t="str">
        <f aca="false">RIGHT(LEFT(A$3,13),10)</f>
        <v>14/04/2023</v>
      </c>
      <c r="C9" s="1" t="n">
        <v>445720</v>
      </c>
      <c r="D9" s="1" t="s">
        <v>86</v>
      </c>
      <c r="F9" s="65" t="n">
        <f aca="true">INDIRECT(ADDRESS(MATCH($A3,DONNEES!$A$1:$A$104,0),MATCH("*"&amp;D$2&amp;"*",DONNEES!$A$6:$AD$6,0),4,1,"DONNEES"),1)</f>
        <v>207.52000427246</v>
      </c>
      <c r="AD9" s="63"/>
    </row>
    <row r="10" customFormat="false" ht="14.25" hidden="false" customHeight="false" outlineLevel="0" collapsed="false">
      <c r="A10" s="1" t="s">
        <v>64</v>
      </c>
      <c r="B10" s="64" t="str">
        <f aca="false">RIGHT(LEFT(A$3,13),10)</f>
        <v>14/04/2023</v>
      </c>
      <c r="C10" s="1" t="n">
        <v>445710</v>
      </c>
      <c r="D10" s="1" t="s">
        <v>87</v>
      </c>
      <c r="F10" s="65" t="n">
        <f aca="true">INDIRECT(ADDRESS(MATCH($A3,DONNEES!$A$1:$A$104,0),MATCH("*"&amp;C$2&amp;"*",DONNEES!$A$6:$AD$6,0),4,1,"DONNEES"),1)</f>
        <v>186</v>
      </c>
      <c r="AD10" s="63"/>
    </row>
    <row r="11" customFormat="false" ht="14.25" hidden="false" customHeight="false" outlineLevel="0" collapsed="false">
      <c r="B11" s="64"/>
      <c r="AD11" s="63"/>
    </row>
    <row r="12" customFormat="false" ht="14.25" hidden="false" customHeight="false" outlineLevel="0" collapsed="false">
      <c r="AD12" s="63"/>
    </row>
    <row r="13" customFormat="false" ht="14.25" hidden="false" customHeight="false" outlineLevel="0" collapsed="false">
      <c r="AD13" s="63"/>
    </row>
    <row r="14" customFormat="false" ht="14.25" hidden="false" customHeight="false" outlineLevel="0" collapsed="false">
      <c r="AD14" s="63"/>
    </row>
    <row r="15" customFormat="false" ht="14.25" hidden="false" customHeight="false" outlineLevel="0" collapsed="false">
      <c r="AD15" s="63"/>
    </row>
    <row r="16" customFormat="false" ht="14.25" hidden="false" customHeight="false" outlineLevel="0" collapsed="false">
      <c r="A16" s="1" t="s">
        <v>88</v>
      </c>
      <c r="AD16" s="63"/>
    </row>
    <row r="17" customFormat="false" ht="14.25" hidden="false" customHeight="false" outlineLevel="0" collapsed="false">
      <c r="A17" s="1" t="s">
        <v>77</v>
      </c>
      <c r="B17" s="1" t="s">
        <v>78</v>
      </c>
      <c r="C17" s="1" t="s">
        <v>79</v>
      </c>
      <c r="D17" s="1" t="s">
        <v>80</v>
      </c>
      <c r="E17" s="1" t="s">
        <v>81</v>
      </c>
      <c r="F17" s="1" t="s">
        <v>82</v>
      </c>
      <c r="AD17" s="63"/>
    </row>
    <row r="18" customFormat="false" ht="13.8" hidden="false" customHeight="false" outlineLevel="0" collapsed="false">
      <c r="A18" s="1" t="s">
        <v>64</v>
      </c>
      <c r="B18" s="64" t="str">
        <f aca="false">RIGHT(LEFT(A$3,13),10)</f>
        <v>14/04/2023</v>
      </c>
      <c r="C18" s="1" t="s">
        <v>66</v>
      </c>
      <c r="D18" s="1" t="s">
        <v>89</v>
      </c>
      <c r="E18" s="66" t="n">
        <f aca="true">INDIRECT(ADDRESS(MATCH($A3,DONNEES!$A$1:$A$104,0),MATCH("*"&amp;I$2&amp;"*",DONNEES!$A$6:$AD$6,0),4,1,"DONNEES"),1)</f>
        <v>3262</v>
      </c>
      <c r="AD18" s="63"/>
    </row>
    <row r="19" customFormat="false" ht="13.8" hidden="false" customHeight="false" outlineLevel="0" collapsed="false">
      <c r="A19" s="1" t="s">
        <v>64</v>
      </c>
      <c r="B19" s="64" t="str">
        <f aca="false">RIGHT(LEFT(A$3,13),10)</f>
        <v>14/04/2023</v>
      </c>
      <c r="C19" s="1" t="s">
        <v>70</v>
      </c>
      <c r="D19" s="1" t="s">
        <v>90</v>
      </c>
      <c r="E19" s="66" t="n">
        <f aca="true">INDIRECT(ADDRESS(MATCH($A3,DONNEES!$A$1:$A$104,0),MATCH("*"&amp;J$2&amp;"*",DONNEES!$A$6:$AD$6,0),4,1,"DONNEES"),1)</f>
        <v>87</v>
      </c>
      <c r="AD19" s="63"/>
    </row>
    <row r="20" customFormat="false" ht="13.8" hidden="false" customHeight="false" outlineLevel="0" collapsed="false">
      <c r="A20" s="1" t="s">
        <v>64</v>
      </c>
      <c r="B20" s="64" t="str">
        <f aca="false">RIGHT(LEFT(A$3,13),10)</f>
        <v>14/04/2023</v>
      </c>
      <c r="C20" s="1" t="s">
        <v>74</v>
      </c>
      <c r="D20" s="1" t="s">
        <v>91</v>
      </c>
      <c r="F20" s="66" t="n">
        <f aca="true">INDIRECT(ADDRESS(MATCH($A3,DONNEES!$A$1:$A$104,0),MATCH("*"&amp;C$2&amp;"*",DONNEES!$A$6:$AD$6,0),4,1,"DONNEES"),1)</f>
        <v>186</v>
      </c>
      <c r="AD20" s="63"/>
    </row>
    <row r="21" customFormat="false" ht="13.8" hidden="false" customHeight="false" outlineLevel="0" collapsed="false">
      <c r="B21" s="64" t="str">
        <f aca="false">RIGHT(LEFT(A$3,13),10)</f>
        <v>14/04/2023</v>
      </c>
      <c r="C21" s="59" t="s">
        <v>75</v>
      </c>
      <c r="D21" s="1" t="s">
        <v>33</v>
      </c>
      <c r="E21" s="67" t="n">
        <f aca="true">INDIRECT(ADDRESS(MATCH($A3,DONNEES!$A$1:$A$104,0),MATCH(L$2,DONNEES!$A$6:$AD$6,0),4,1,"DONNEES"),1)</f>
        <v>21</v>
      </c>
      <c r="F21" s="66"/>
      <c r="AD21" s="63"/>
    </row>
    <row r="22" customFormat="false" ht="14.25" hidden="false" customHeight="false" outlineLevel="0" collapsed="false">
      <c r="AD22" s="63"/>
    </row>
    <row r="23" customFormat="false" ht="14.25" hidden="false" customHeight="false" outlineLevel="0" collapsed="false">
      <c r="A23" s="1" t="s">
        <v>92</v>
      </c>
      <c r="AD23" s="63"/>
    </row>
    <row r="24" customFormat="false" ht="14.25" hidden="false" customHeight="false" outlineLevel="0" collapsed="false">
      <c r="A24" s="1" t="s">
        <v>77</v>
      </c>
      <c r="B24" s="1" t="s">
        <v>78</v>
      </c>
      <c r="C24" s="1" t="s">
        <v>79</v>
      </c>
      <c r="D24" s="1" t="s">
        <v>80</v>
      </c>
      <c r="E24" s="1" t="s">
        <v>81</v>
      </c>
      <c r="F24" s="1" t="s">
        <v>82</v>
      </c>
      <c r="AD24" s="63"/>
    </row>
    <row r="25" customFormat="false" ht="14.25" hidden="false" customHeight="false" outlineLevel="0" collapsed="false">
      <c r="A25" s="1" t="s">
        <v>62</v>
      </c>
      <c r="B25" s="64" t="str">
        <f aca="false">RIGHT(LEFT(A$3,13),10)</f>
        <v>14/04/2023</v>
      </c>
      <c r="C25" s="1" t="n">
        <v>530000</v>
      </c>
      <c r="D25" s="1" t="s">
        <v>93</v>
      </c>
      <c r="E25" s="66" t="n">
        <f aca="true">INDIRECT(ADDRESS(MATCH($A3,DONNEES!$A$1:$A$104,0),MATCH("*"&amp;J$2&amp;"*",DONNEES!$A$6:$AD$6,0),4,1,"DONNEES"))</f>
        <v>87</v>
      </c>
      <c r="AD25" s="63"/>
    </row>
    <row r="26" customFormat="false" ht="14.25" hidden="false" customHeight="false" outlineLevel="0" collapsed="false">
      <c r="A26" s="1" t="s">
        <v>62</v>
      </c>
      <c r="B26" s="64" t="str">
        <f aca="false">RIGHT(LEFT(A$3,13),10)</f>
        <v>14/04/2023</v>
      </c>
      <c r="C26" s="1" t="s">
        <v>70</v>
      </c>
      <c r="F26" s="66" t="n">
        <f aca="true">INDIRECT(ADDRESS(MATCH($A3,DONNEES!$A$1:$A$104,0),MATCH("*"&amp;J$2&amp;"*",DONNEES!$A$6:$AD$6,0),4,1,"DONNEES"),1)</f>
        <v>87</v>
      </c>
      <c r="AD26" s="63"/>
    </row>
    <row r="27" customFormat="false" ht="14.25" hidden="false" customHeight="false" outlineLevel="0" collapsed="false">
      <c r="AD27" s="63"/>
    </row>
    <row r="28" customFormat="false" ht="14.25" hidden="false" customHeight="false" outlineLevel="0" collapsed="false">
      <c r="A28" s="47" t="s">
        <v>53</v>
      </c>
      <c r="B28" s="47"/>
      <c r="C28" s="48" t="s">
        <v>54</v>
      </c>
      <c r="D28" s="49" t="n">
        <v>0.2</v>
      </c>
      <c r="E28" s="62" t="n">
        <f aca="true">IF(ISERROR(MATCH($C28,$A$1:$AE$1,0)),"",INDIRECT(ADDRESS(3,MATCH($C28,$A$1:$AE$1,0)),1))</f>
        <v>207.52000427246</v>
      </c>
      <c r="AD28" s="63"/>
    </row>
    <row r="29" customFormat="false" ht="14.25" hidden="false" customHeight="false" outlineLevel="0" collapsed="false">
      <c r="A29" s="47" t="s">
        <v>55</v>
      </c>
      <c r="B29" s="47"/>
      <c r="C29" s="48" t="s">
        <v>56</v>
      </c>
      <c r="D29" s="49" t="n">
        <v>0.1</v>
      </c>
      <c r="E29" s="62" t="n">
        <f aca="true">IF(ISERROR(MATCH($C29,$A$1:$AE$1,0)),"",INDIRECT(ADDRESS(3,MATCH($C29,$A$1:$AE$1,0)),1))</f>
        <v>186</v>
      </c>
      <c r="AD29" s="63"/>
    </row>
    <row r="30" customFormat="false" ht="14.25" hidden="false" customHeight="false" outlineLevel="0" collapsed="false">
      <c r="A30" s="53" t="s">
        <v>57</v>
      </c>
      <c r="B30" s="53"/>
      <c r="C30" s="48" t="s">
        <v>58</v>
      </c>
      <c r="D30" s="54"/>
      <c r="E30" s="62" t="n">
        <f aca="true">IF(ISERROR(MATCH($C30,$A$1:$AE$1,0)),"",INDIRECT(ADDRESS(3,MATCH($C30,$A$1:$AE$1,0)),1))</f>
        <v>1037.4799804688</v>
      </c>
      <c r="AD30" s="63"/>
    </row>
    <row r="31" customFormat="false" ht="14.25" hidden="false" customHeight="false" outlineLevel="0" collapsed="false">
      <c r="A31" s="53" t="s">
        <v>59</v>
      </c>
      <c r="B31" s="53"/>
      <c r="C31" s="48" t="s">
        <v>60</v>
      </c>
      <c r="D31" s="54"/>
      <c r="E31" s="62" t="n">
        <f aca="true">IF(ISERROR(MATCH($C31,$A$1:$AE$1,0)),"",INDIRECT(ADDRESS(3,MATCH($C31,$A$1:$AE$1,0)),1))</f>
        <v>1859.5</v>
      </c>
      <c r="AD31" s="63"/>
    </row>
    <row r="32" customFormat="false" ht="14.25" hidden="false" customHeight="false" outlineLevel="0" collapsed="false">
      <c r="A32" s="47" t="s">
        <v>61</v>
      </c>
      <c r="B32" s="47"/>
      <c r="C32" s="48" t="s">
        <v>62</v>
      </c>
      <c r="D32" s="6"/>
      <c r="E32" s="62" t="str">
        <f aca="true">IF(ISERROR(MATCH($C32,$A$1:$AE$1,0)),"",INDIRECT(ADDRESS(3,MATCH($C32,$A$1:$AE$1,0)),1))</f>
        <v/>
      </c>
      <c r="AD32" s="63"/>
    </row>
    <row r="33" customFormat="false" ht="14.25" hidden="false" customHeight="false" outlineLevel="0" collapsed="false">
      <c r="A33" s="47" t="s">
        <v>63</v>
      </c>
      <c r="B33" s="47"/>
      <c r="C33" s="48" t="s">
        <v>64</v>
      </c>
      <c r="D33" s="6"/>
      <c r="E33" s="62" t="str">
        <f aca="true">IF(ISERROR(MATCH($C33,$A$1:$AE$1,0)),"",INDIRECT(ADDRESS(3,MATCH($C33,$A$1:$AE$1,0)),1))</f>
        <v/>
      </c>
      <c r="AD33" s="63"/>
    </row>
    <row r="34" customFormat="false" ht="14.25" hidden="false" customHeight="false" outlineLevel="0" collapsed="false">
      <c r="A34" s="55" t="s">
        <v>65</v>
      </c>
      <c r="B34" s="55"/>
      <c r="C34" s="56" t="s">
        <v>66</v>
      </c>
      <c r="D34" s="6"/>
      <c r="E34" s="62" t="n">
        <f aca="true">IF(ISERROR(MATCH($C34,$A$1:$AE$1,0)),"",INDIRECT(ADDRESS(3,MATCH($C34,$A$1:$AE$1,0)),1))</f>
        <v>3262</v>
      </c>
      <c r="AD34" s="63"/>
    </row>
    <row r="35" customFormat="false" ht="14.25" hidden="false" customHeight="false" outlineLevel="0" collapsed="false">
      <c r="A35" s="55" t="s">
        <v>67</v>
      </c>
      <c r="B35" s="55"/>
      <c r="C35" s="56" t="s">
        <v>68</v>
      </c>
      <c r="D35" s="6"/>
      <c r="E35" s="62" t="str">
        <f aca="true">IF(ISERROR(MATCH($C35,$A$1:$AE$1,0)),"",INDIRECT(ADDRESS(3,MATCH($C35,$A$1:$AE$1,0)),1))</f>
        <v/>
      </c>
      <c r="AD35" s="63"/>
    </row>
    <row r="36" customFormat="false" ht="14.25" hidden="false" customHeight="false" outlineLevel="0" collapsed="false">
      <c r="A36" s="55" t="s">
        <v>69</v>
      </c>
      <c r="B36" s="55"/>
      <c r="C36" s="56" t="s">
        <v>70</v>
      </c>
      <c r="D36" s="6"/>
      <c r="E36" s="62" t="n">
        <f aca="true">IF(ISERROR(MATCH($C36,$A$1:$AE$1,0)),"",INDIRECT(ADDRESS(3,MATCH($C36,$A$1:$AE$1,0)),1))</f>
        <v>87</v>
      </c>
    </row>
    <row r="37" customFormat="false" ht="14.25" hidden="false" customHeight="false" outlineLevel="0" collapsed="false">
      <c r="A37" s="55" t="s">
        <v>71</v>
      </c>
      <c r="B37" s="55"/>
      <c r="C37" s="56" t="s">
        <v>72</v>
      </c>
      <c r="D37" s="6"/>
      <c r="E37" s="62" t="str">
        <f aca="true">IF(ISERROR(MATCH($C37,$A$1:$AE$1,0)),"",INDIRECT(ADDRESS(3,MATCH($C37,$A$1:$AE$1,0)),1))</f>
        <v/>
      </c>
    </row>
    <row r="38" customFormat="false" ht="15" hidden="false" customHeight="false" outlineLevel="0" collapsed="false">
      <c r="A38" s="55" t="s">
        <v>73</v>
      </c>
      <c r="B38" s="55"/>
      <c r="C38" s="56" t="s">
        <v>74</v>
      </c>
      <c r="E38" s="62" t="n">
        <f aca="true">IF(ISERROR(MATCH($C38,$A$1:$AE$1,0)),"",INDIRECT(ADDRESS(3,MATCH($C38,$A$1:$AE$1,0)),1))</f>
        <v>3370</v>
      </c>
    </row>
    <row r="39" customFormat="false" ht="15" hidden="false" customHeight="false" outlineLevel="0" collapsed="false">
      <c r="A39" s="55" t="s">
        <v>94</v>
      </c>
      <c r="B39" s="55"/>
      <c r="C39" s="68" t="s">
        <v>75</v>
      </c>
      <c r="E39" s="62" t="n">
        <f aca="true">IF(ISERROR(MATCH($C39,$A$1:$AE$1,0)),"",INDIRECT(ADDRESS(3,MATCH($C39,$A$1:$AE$1,0)),1))</f>
        <v>21</v>
      </c>
    </row>
  </sheetData>
  <mergeCells count="6">
    <mergeCell ref="A28:B28"/>
    <mergeCell ref="A29:B29"/>
    <mergeCell ref="A30:B30"/>
    <mergeCell ref="A31:B31"/>
    <mergeCell ref="A32:B32"/>
    <mergeCell ref="A33:B33"/>
  </mergeCells>
  <dataValidations count="1">
    <dataValidation allowBlank="true" errorStyle="stop" operator="equal" showDropDown="false" showErrorMessage="true" showInputMessage="false" sqref="A3" type="list">
      <formula1>Services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LibreOffice/7.4.7.2.M1$Windows_X86_64 LibreOffice_project/76a2d0953f1c9655e98c6e0fddee63a89a22de3e</Application>
  <AppVersion>15.0000</AppVersion>
  <Company>HP Inc.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2023-07-18T19:10:22Z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