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_rels/sheet1.xml.rels" ContentType="application/vnd.openxmlformats-package.relationships+xml"/>
  <Override PartName="/xl/worksheets/_rels/sheet3.xml.rels" ContentType="application/vnd.openxmlformats-package.relationships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Base Client" sheetId="1" state="visible" r:id="rId2"/>
    <sheet name="Facture" sheetId="2" state="visible" r:id="rId3"/>
    <sheet name="Listes" sheetId="3" state="visible" r:id="rId4"/>
    <sheet name="janvier" sheetId="4" state="visible" r:id="rId5"/>
    <sheet name="février" sheetId="5" state="visible" r:id="rId6"/>
    <sheet name="mars" sheetId="6" state="visible" r:id="rId7"/>
    <sheet name="avril" sheetId="7" state="visible" r:id="rId8"/>
    <sheet name="mai" sheetId="8" state="visible" r:id="rId9"/>
    <sheet name="juin" sheetId="9" state="visible" r:id="rId10"/>
    <sheet name="juillet" sheetId="10" state="visible" r:id="rId11"/>
    <sheet name="août" sheetId="11" state="visible" r:id="rId12"/>
    <sheet name="septembre" sheetId="12" state="visible" r:id="rId13"/>
    <sheet name="octobre" sheetId="13" state="visible" r:id="rId14"/>
    <sheet name="novembre" sheetId="14" state="visible" r:id="rId15"/>
    <sheet name="décembre" sheetId="15" state="visible" r:id="rId16"/>
  </sheets>
  <definedNames>
    <definedName function="false" hidden="false" name="Li" vbProcedure="false">Tab_clients[Nom]</definedName>
    <definedName function="false" hidden="false" name="Liste_clients" vbProcedure="false">Tab_clients[Nom]</definedName>
    <definedName function="false" hidden="false" name="Liste_plage" vbProcedure="false">Listes!$C$2:$C$5</definedName>
    <definedName function="false" hidden="false" name="Liste_tarifs" vbProcedure="false">Listes!$A$2:$A$4</definedName>
    <definedName function="false" hidden="false" name="lune" vbProcedure="false">Listes!$E$2:$E$13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<sst xmlns="http://schemas.openxmlformats.org/spreadsheetml/2006/main" count="647" uniqueCount="61">
  <si>
    <t xml:space="preserve">Nom</t>
  </si>
  <si>
    <t xml:space="preserve">Adresse</t>
  </si>
  <si>
    <t xml:space="preserve">Code postale, ville</t>
  </si>
  <si>
    <t xml:space="preserve">Téléphone</t>
  </si>
  <si>
    <t xml:space="preserve">Email</t>
  </si>
  <si>
    <t xml:space="preserve">Dupont</t>
  </si>
  <si>
    <t xml:space="preserve">Ferrand</t>
  </si>
  <si>
    <t xml:space="preserve">Avenue de la République</t>
  </si>
  <si>
    <t xml:space="preserve">36150, Ménétréols sous Vatan</t>
  </si>
  <si>
    <t xml:space="preserve">06 06 06 06 06</t>
  </si>
  <si>
    <t xml:space="preserve">@</t>
  </si>
  <si>
    <t xml:space="preserve">Pierron</t>
  </si>
  <si>
    <t xml:space="preserve">Paquatte</t>
  </si>
  <si>
    <t xml:space="preserve">Troissy</t>
  </si>
  <si>
    <t xml:space="preserve">Gaspard</t>
  </si>
  <si>
    <t xml:space="preserve">Patroc</t>
  </si>
  <si>
    <t xml:space="preserve">Querson</t>
  </si>
  <si>
    <t xml:space="preserve"> </t>
  </si>
  <si>
    <t xml:space="preserve">FACTURE</t>
  </si>
  <si>
    <t xml:space="preserve">Client / bénéficiaire</t>
  </si>
  <si>
    <t xml:space="preserve">Nom :</t>
  </si>
  <si>
    <t xml:space="preserve">Adresse :</t>
  </si>
  <si>
    <t xml:space="preserve">Code postale, ville :</t>
  </si>
  <si>
    <t xml:space="preserve">Téléphone :</t>
  </si>
  <si>
    <t xml:space="preserve">Email :</t>
  </si>
  <si>
    <t xml:space="preserve">Date de facture :</t>
  </si>
  <si>
    <t xml:space="preserve">Période de prestation :</t>
  </si>
  <si>
    <t xml:space="preserve">août</t>
  </si>
  <si>
    <t xml:space="preserve">Échéance de paiement :</t>
  </si>
  <si>
    <t xml:space="preserve">Date</t>
  </si>
  <si>
    <t xml:space="preserve">Durée</t>
  </si>
  <si>
    <t xml:space="preserve">Quantité (heures)</t>
  </si>
  <si>
    <t xml:space="preserve">Tarif horaire HT</t>
  </si>
  <si>
    <t xml:space="preserve">Prix total HT</t>
  </si>
  <si>
    <t xml:space="preserve">Mode de règlement:</t>
  </si>
  <si>
    <t xml:space="preserve">TOTAL HT :
</t>
  </si>
  <si>
    <t xml:space="preserve">Chèque ou virement</t>
  </si>
  <si>
    <t xml:space="preserve">Tarif horaire</t>
  </si>
  <si>
    <t xml:space="preserve">Plage</t>
  </si>
  <si>
    <t xml:space="preserve">Lunes</t>
  </si>
  <si>
    <t xml:space="preserve">1h</t>
  </si>
  <si>
    <t xml:space="preserve">janvier</t>
  </si>
  <si>
    <t xml:space="preserve">de 14h à 17h30</t>
  </si>
  <si>
    <t xml:space="preserve">février</t>
  </si>
  <si>
    <t xml:space="preserve">de 9h30 à 11h30</t>
  </si>
  <si>
    <t xml:space="preserve">mars</t>
  </si>
  <si>
    <t xml:space="preserve">de 11h30 à 12h30</t>
  </si>
  <si>
    <t xml:space="preserve">avril</t>
  </si>
  <si>
    <t xml:space="preserve">mai</t>
  </si>
  <si>
    <t xml:space="preserve">juin</t>
  </si>
  <si>
    <t xml:space="preserve">juillet</t>
  </si>
  <si>
    <t xml:space="preserve">septembre</t>
  </si>
  <si>
    <t xml:space="preserve">octobre</t>
  </si>
  <si>
    <t xml:space="preserve">novembre</t>
  </si>
  <si>
    <t xml:space="preserve">décembre</t>
  </si>
  <si>
    <t xml:space="preserve">JS</t>
  </si>
  <si>
    <t xml:space="preserve">J</t>
  </si>
  <si>
    <t xml:space="preserve">Commentaire</t>
  </si>
  <si>
    <t xml:space="preserve">hrs</t>
  </si>
  <si>
    <t xml:space="preserve">Tx</t>
  </si>
  <si>
    <t xml:space="preserve">Tot</t>
  </si>
</sst>
</file>

<file path=xl/styles.xml><?xml version="1.0" encoding="utf-8"?>
<styleSheet xmlns="http://schemas.openxmlformats.org/spreadsheetml/2006/main">
  <numFmts count="7">
    <numFmt numFmtId="164" formatCode="General"/>
    <numFmt numFmtId="165" formatCode="0#\ ##\ ##\ ##\ ##"/>
    <numFmt numFmtId="166" formatCode="General"/>
    <numFmt numFmtId="167" formatCode="[$-40C]d\ mmmm\ yyyy;@"/>
    <numFmt numFmtId="168" formatCode="[$€]#,##0.00"/>
    <numFmt numFmtId="169" formatCode="[$-40C]mmm\-yy;@"/>
    <numFmt numFmtId="170" formatCode="mmm\-yy"/>
  </numFmts>
  <fonts count="31">
    <font>
      <sz val="11"/>
      <color rgb="FF000000"/>
      <name val="Calibri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000000"/>
      <name val="Calibri"/>
      <family val="2"/>
      <charset val="1"/>
    </font>
    <font>
      <sz val="11"/>
      <color rgb="FF000000"/>
      <name val="Calibri"/>
      <family val="2"/>
      <charset val="1"/>
    </font>
    <font>
      <sz val="11"/>
      <color rgb="FF000000"/>
      <name val="Arial"/>
      <family val="2"/>
      <charset val="1"/>
    </font>
    <font>
      <b val="true"/>
      <sz val="28"/>
      <color rgb="FF5D7079"/>
      <name val="Verdana Pro Black"/>
      <family val="2"/>
      <charset val="1"/>
    </font>
    <font>
      <b val="true"/>
      <sz val="26"/>
      <color rgb="FF5D7079"/>
      <name val="Arial"/>
      <family val="2"/>
      <charset val="1"/>
    </font>
    <font>
      <b val="true"/>
      <sz val="28"/>
      <color rgb="FF5D7079"/>
      <name val="Arial"/>
      <family val="2"/>
      <charset val="1"/>
    </font>
    <font>
      <b val="true"/>
      <sz val="18"/>
      <color rgb="FF5D7079"/>
      <name val="Arial"/>
      <family val="2"/>
      <charset val="1"/>
    </font>
    <font>
      <sz val="18"/>
      <color rgb="FF000000"/>
      <name val="Arial"/>
      <family val="2"/>
      <charset val="1"/>
    </font>
    <font>
      <b val="true"/>
      <sz val="12"/>
      <color rgb="FFFFFFFF"/>
      <name val="Arial"/>
      <family val="2"/>
      <charset val="1"/>
    </font>
    <font>
      <sz val="12"/>
      <color rgb="FF000000"/>
      <name val="Arial"/>
      <family val="2"/>
      <charset val="1"/>
    </font>
    <font>
      <sz val="10"/>
      <color rgb="FF000000"/>
      <name val="Arial"/>
      <family val="2"/>
      <charset val="1"/>
    </font>
    <font>
      <sz val="11"/>
      <name val="Arial"/>
      <family val="2"/>
      <charset val="1"/>
    </font>
    <font>
      <sz val="11"/>
      <color rgb="FF000000"/>
      <name val="Arial Narrow"/>
      <family val="2"/>
      <charset val="1"/>
    </font>
    <font>
      <b val="true"/>
      <sz val="12"/>
      <color rgb="FF58717A"/>
      <name val="Arial"/>
      <family val="2"/>
      <charset val="1"/>
    </font>
    <font>
      <sz val="24"/>
      <color rgb="FF5D7079"/>
      <name val="Arial"/>
      <family val="2"/>
      <charset val="1"/>
    </font>
    <font>
      <sz val="12"/>
      <color rgb="FF000000"/>
      <name val="Courier New"/>
      <family val="2"/>
      <charset val="1"/>
    </font>
    <font>
      <sz val="11"/>
      <color rgb="FF5D7079"/>
      <name val="Arial"/>
      <family val="2"/>
      <charset val="1"/>
    </font>
    <font>
      <sz val="12"/>
      <color rgb="FF5D7079"/>
      <name val="Arial"/>
      <family val="2"/>
      <charset val="1"/>
    </font>
    <font>
      <b val="true"/>
      <sz val="11"/>
      <color rgb="FFFFFFFF"/>
      <name val="Calibri"/>
      <family val="2"/>
      <charset val="1"/>
    </font>
    <font>
      <sz val="12"/>
      <color rgb="FF000000"/>
      <name val="Arial Narrow"/>
      <family val="2"/>
      <charset val="1"/>
    </font>
    <font>
      <b val="true"/>
      <sz val="24"/>
      <color rgb="FF3366CC"/>
      <name val="Arial"/>
      <family val="2"/>
      <charset val="1"/>
    </font>
    <font>
      <b val="true"/>
      <sz val="16"/>
      <color rgb="FF3366CC"/>
      <name val="Arial Narrow"/>
      <family val="2"/>
      <charset val="1"/>
    </font>
    <font>
      <b val="true"/>
      <sz val="12"/>
      <color rgb="FF3366CC"/>
      <name val="Arial Narrow"/>
      <family val="2"/>
      <charset val="1"/>
    </font>
    <font>
      <b val="true"/>
      <sz val="14"/>
      <color rgb="FF3366CC"/>
      <name val="Arial Narrow"/>
      <family val="2"/>
      <charset val="1"/>
    </font>
    <font>
      <sz val="11"/>
      <color rgb="FF3366CC"/>
      <name val="Arial Narrow"/>
      <family val="2"/>
      <charset val="1"/>
    </font>
    <font>
      <b val="true"/>
      <sz val="12"/>
      <color rgb="FF000000"/>
      <name val="Arial Narrow"/>
      <family val="2"/>
      <charset val="1"/>
    </font>
    <font>
      <sz val="11"/>
      <name val="Arial Narrow"/>
      <family val="2"/>
      <charset val="1"/>
    </font>
  </fonts>
  <fills count="13">
    <fill>
      <patternFill patternType="none"/>
    </fill>
    <fill>
      <patternFill patternType="gray125"/>
    </fill>
    <fill>
      <patternFill patternType="solid">
        <fgColor rgb="FF5D7079"/>
        <bgColor rgb="FF58717A"/>
      </patternFill>
    </fill>
    <fill>
      <patternFill patternType="solid">
        <fgColor rgb="FFF2F5F7"/>
        <bgColor rgb="FFE6EBEE"/>
      </patternFill>
    </fill>
    <fill>
      <patternFill patternType="solid">
        <fgColor rgb="FF4F81BD"/>
        <bgColor rgb="FF58717A"/>
      </patternFill>
    </fill>
    <fill>
      <patternFill patternType="solid">
        <fgColor rgb="FFFCD5B5"/>
        <bgColor rgb="FFFDEADA"/>
      </patternFill>
    </fill>
    <fill>
      <patternFill patternType="solid">
        <fgColor rgb="FFB9CDE5"/>
        <bgColor rgb="FF99CCFF"/>
      </patternFill>
    </fill>
    <fill>
      <patternFill patternType="solid">
        <fgColor rgb="FFFDEADA"/>
        <bgColor rgb="FFF2F5F7"/>
      </patternFill>
    </fill>
    <fill>
      <patternFill patternType="solid">
        <fgColor rgb="FFDCE6F2"/>
        <bgColor rgb="FFE6EBEE"/>
      </patternFill>
    </fill>
    <fill>
      <patternFill patternType="solid">
        <fgColor rgb="FFFFFF00"/>
        <bgColor rgb="FFFFFF00"/>
      </patternFill>
    </fill>
    <fill>
      <patternFill patternType="solid">
        <fgColor rgb="FFFFFFFF"/>
        <bgColor rgb="FFF2F5F7"/>
      </patternFill>
    </fill>
    <fill>
      <patternFill patternType="solid">
        <fgColor rgb="FFE6EBEE"/>
        <bgColor rgb="FFDCE6F2"/>
      </patternFill>
    </fill>
    <fill>
      <patternFill patternType="solid">
        <fgColor rgb="FFE6E0EC"/>
        <bgColor rgb="FFDCE6F2"/>
      </patternFill>
    </fill>
  </fills>
  <borders count="20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>
        <color rgb="FFFFFFFF"/>
      </left>
      <right style="thin">
        <color rgb="FFFFFFFF"/>
      </right>
      <top/>
      <bottom style="thin">
        <color rgb="FFFFFFFF"/>
      </bottom>
      <diagonal/>
    </border>
    <border diagonalUp="false" diagonalDown="false"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 diagonalUp="false" diagonalDown="false">
      <left/>
      <right/>
      <top/>
      <bottom style="medium">
        <color rgb="FFFFFFFF"/>
      </bottom>
      <diagonal/>
    </border>
    <border diagonalUp="false" diagonalDown="false">
      <left style="medium">
        <color rgb="FFFFFFFF"/>
      </left>
      <right/>
      <top/>
      <bottom/>
      <diagonal/>
    </border>
    <border diagonalUp="false" diagonalDown="false">
      <left/>
      <right/>
      <top style="thick">
        <color rgb="FFFFFFFF"/>
      </top>
      <bottom/>
      <diagonal/>
    </border>
    <border diagonalUp="false" diagonalDown="false">
      <left/>
      <right/>
      <top style="thin">
        <color rgb="FFFFFFFF"/>
      </top>
      <bottom/>
      <diagonal/>
    </border>
    <border diagonalUp="false" diagonalDown="false">
      <left style="medium"/>
      <right/>
      <top/>
      <bottom/>
      <diagonal/>
    </border>
    <border diagonalUp="false" diagonalDown="false">
      <left/>
      <right style="medium"/>
      <top/>
      <bottom/>
      <diagonal/>
    </border>
    <border diagonalUp="false" diagonalDown="false">
      <left/>
      <right/>
      <top/>
      <bottom style="thin"/>
      <diagonal/>
    </border>
    <border diagonalUp="false" diagonalDown="false">
      <left style="medium"/>
      <right/>
      <top style="thin"/>
      <bottom style="thin"/>
      <diagonal/>
    </border>
    <border diagonalUp="false" diagonalDown="false">
      <left/>
      <right/>
      <top style="thin"/>
      <bottom style="thin"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medium"/>
      <right/>
      <top style="thin"/>
      <bottom/>
      <diagonal/>
    </border>
    <border diagonalUp="false" diagonalDown="false">
      <left/>
      <right/>
      <top style="thin"/>
      <bottom/>
      <diagonal/>
    </border>
    <border diagonalUp="false" diagonalDown="false">
      <left style="medium"/>
      <right/>
      <top/>
      <bottom style="thin"/>
      <diagonal/>
    </border>
    <border diagonalUp="false" diagonalDown="false">
      <left/>
      <right style="thin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8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true">
      <alignment horizontal="center" vertical="center" textRotation="0" wrapText="false" indent="0" shrinkToFit="false"/>
      <protection locked="true" hidden="false"/>
    </xf>
    <xf numFmtId="164" fontId="5" fillId="0" borderId="0" xfId="0" applyFont="true" applyBorder="false" applyAlignment="true" applyProtection="true">
      <alignment horizontal="center" vertical="center" textRotation="0" wrapText="false" indent="0" shrinkToFit="false"/>
      <protection locked="true" hidden="false"/>
    </xf>
    <xf numFmtId="165" fontId="5" fillId="0" borderId="0" xfId="0" applyFont="true" applyBorder="false" applyAlignment="true" applyProtection="true">
      <alignment horizontal="center" vertical="center" textRotation="0" wrapText="false" indent="0" shrinkToFit="false"/>
      <protection locked="true" hidden="false"/>
    </xf>
    <xf numFmtId="164" fontId="6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7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8" fillId="0" borderId="0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9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10" fillId="0" borderId="0" xfId="0" applyFont="true" applyBorder="false" applyAlignment="true" applyProtection="true">
      <alignment horizontal="center" vertical="bottom" textRotation="0" wrapText="false" indent="0" shrinkToFit="false"/>
      <protection locked="true" hidden="false"/>
    </xf>
    <xf numFmtId="164" fontId="11" fillId="0" borderId="0" xfId="0" applyFont="true" applyBorder="fals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center" vertical="bottom" textRotation="0" wrapText="false" indent="0" shrinkToFit="false"/>
      <protection locked="true" hidden="false"/>
    </xf>
    <xf numFmtId="164" fontId="12" fillId="2" borderId="1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top" textRotation="0" wrapText="false" indent="0" shrinkToFit="false"/>
      <protection locked="true" hidden="false"/>
    </xf>
    <xf numFmtId="164" fontId="13" fillId="0" borderId="0" xfId="0" applyFont="true" applyBorder="false" applyAlignment="true" applyProtection="true">
      <alignment horizontal="right" vertical="center" textRotation="0" wrapText="false" indent="0" shrinkToFit="false"/>
      <protection locked="true" hidden="false"/>
    </xf>
    <xf numFmtId="164" fontId="11" fillId="3" borderId="2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6" fillId="3" borderId="2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6" fontId="13" fillId="3" borderId="3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6" fillId="3" borderId="3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13" fillId="0" borderId="0" xfId="0" applyFont="true" applyBorder="true" applyAlignment="true" applyProtection="true">
      <alignment horizontal="general" vertical="top" textRotation="0" wrapText="true" indent="0" shrinkToFit="false"/>
      <protection locked="true" hidden="false"/>
    </xf>
    <xf numFmtId="164" fontId="13" fillId="0" borderId="0" xfId="0" applyFont="true" applyBorder="false" applyAlignment="true" applyProtection="true">
      <alignment horizontal="general" vertical="top" textRotation="0" wrapText="true" indent="0" shrinkToFit="false"/>
      <protection locked="true" hidden="false"/>
    </xf>
    <xf numFmtId="164" fontId="14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6" fillId="0" borderId="0" xfId="0" applyFont="true" applyBorder="false" applyAlignment="true" applyProtection="true">
      <alignment horizontal="general" vertical="center" textRotation="0" wrapText="false" indent="0" shrinkToFit="false"/>
      <protection locked="true" hidden="false"/>
    </xf>
    <xf numFmtId="164" fontId="15" fillId="0" borderId="0" xfId="0" applyFont="true" applyBorder="false" applyAlignment="true" applyProtection="true">
      <alignment horizontal="general" vertical="center" textRotation="0" wrapText="false" indent="0" shrinkToFit="false"/>
      <protection locked="true" hidden="false"/>
    </xf>
    <xf numFmtId="164" fontId="6" fillId="0" borderId="0" xfId="0" applyFont="true" applyBorder="false" applyAlignment="true" applyProtection="true">
      <alignment horizontal="right" vertical="center" textRotation="0" wrapText="false" indent="0" shrinkToFit="false"/>
      <protection locked="true" hidden="false"/>
    </xf>
    <xf numFmtId="167" fontId="6" fillId="3" borderId="2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7" fontId="16" fillId="3" borderId="3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12" fillId="2" borderId="0" xfId="0" applyFont="true" applyBorder="false" applyAlignment="true" applyProtection="true">
      <alignment horizontal="general" vertical="center" textRotation="0" wrapText="false" indent="0" shrinkToFit="false"/>
      <protection locked="true" hidden="false"/>
    </xf>
    <xf numFmtId="164" fontId="12" fillId="2" borderId="0" xfId="0" applyFont="true" applyBorder="false" applyAlignment="true" applyProtection="true">
      <alignment horizontal="right" vertical="center" textRotation="0" wrapText="false" indent="0" shrinkToFit="false"/>
      <protection locked="true" hidden="false"/>
    </xf>
    <xf numFmtId="164" fontId="14" fillId="3" borderId="4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8" fontId="14" fillId="3" borderId="4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8" fontId="13" fillId="3" borderId="4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12" fillId="2" borderId="5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17" fillId="0" borderId="0" xfId="0" applyFont="true" applyBorder="true" applyAlignment="true" applyProtection="true">
      <alignment horizontal="right" vertical="bottom" textRotation="0" wrapText="true" indent="0" shrinkToFit="false"/>
      <protection locked="true" hidden="false"/>
    </xf>
    <xf numFmtId="168" fontId="18" fillId="0" borderId="0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13" fillId="3" borderId="0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9" fillId="3" borderId="0" xfId="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4" fontId="6" fillId="0" borderId="0" xfId="0" applyFont="true" applyBorder="false" applyAlignment="true" applyProtection="true">
      <alignment horizontal="left" vertical="center" textRotation="0" wrapText="false" indent="0" shrinkToFit="false"/>
      <protection locked="true" hidden="false"/>
    </xf>
    <xf numFmtId="168" fontId="20" fillId="0" borderId="0" xfId="0" applyFont="true" applyBorder="false" applyAlignment="true" applyProtection="true">
      <alignment horizontal="left" vertical="center" textRotation="0" wrapText="false" indent="0" shrinkToFit="false"/>
      <protection locked="true" hidden="false"/>
    </xf>
    <xf numFmtId="164" fontId="21" fillId="3" borderId="0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22" fillId="4" borderId="0" xfId="0" applyFont="true" applyBorder="false" applyAlignment="true" applyProtection="true">
      <alignment horizontal="center" vertical="center" textRotation="0" wrapText="false" indent="0" shrinkToFit="false"/>
      <protection locked="true" hidden="false"/>
    </xf>
    <xf numFmtId="164" fontId="5" fillId="5" borderId="0" xfId="0" applyFont="true" applyBorder="false" applyAlignment="true" applyProtection="true">
      <alignment horizontal="center" vertical="center" textRotation="0" wrapText="false" indent="0" shrinkToFit="false"/>
      <protection locked="true" hidden="false"/>
    </xf>
    <xf numFmtId="164" fontId="5" fillId="6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6" fillId="7" borderId="0" xfId="0" applyFont="true" applyBorder="false" applyAlignment="true" applyProtection="true">
      <alignment horizontal="left" vertical="center" textRotation="0" wrapText="false" indent="0" shrinkToFit="false"/>
      <protection locked="true" hidden="false"/>
    </xf>
    <xf numFmtId="164" fontId="5" fillId="8" borderId="7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6" borderId="7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6" fillId="0" borderId="8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23" fillId="0" borderId="0" xfId="0" applyFont="true" applyBorder="false" applyAlignment="true" applyProtection="true">
      <alignment horizontal="center" vertical="center" textRotation="0" wrapText="false" indent="0" shrinkToFit="false"/>
      <protection locked="true" hidden="false"/>
    </xf>
    <xf numFmtId="164" fontId="16" fillId="0" borderId="0" xfId="0" applyFont="true" applyBorder="false" applyAlignment="true" applyProtection="true">
      <alignment horizontal="center" vertical="center" textRotation="0" wrapText="false" indent="0" shrinkToFit="false"/>
      <protection locked="true" hidden="false"/>
    </xf>
    <xf numFmtId="164" fontId="16" fillId="0" borderId="9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16" fillId="0" borderId="0" xfId="0" applyFont="true" applyBorder="false" applyAlignment="true" applyProtection="true">
      <alignment horizontal="left" vertical="center" textRotation="0" wrapText="false" indent="0" shrinkToFit="false"/>
      <protection locked="true" hidden="false"/>
    </xf>
    <xf numFmtId="169" fontId="24" fillId="9" borderId="10" xfId="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70" fontId="25" fillId="0" borderId="11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26" fillId="0" borderId="12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26" fillId="0" borderId="1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27" fillId="0" borderId="1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27" fillId="0" borderId="13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27" fillId="0" borderId="14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27" fillId="0" borderId="15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70" fontId="25" fillId="0" borderId="16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26" fillId="0" borderId="17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26" fillId="0" borderId="0" xfId="0" applyFont="true" applyBorder="false" applyAlignment="true" applyProtection="true">
      <alignment horizontal="center" vertical="center" textRotation="0" wrapText="false" indent="0" shrinkToFit="false"/>
      <protection locked="true" hidden="false"/>
    </xf>
    <xf numFmtId="164" fontId="27" fillId="0" borderId="0" xfId="0" applyFont="true" applyBorder="false" applyAlignment="true" applyProtection="true">
      <alignment horizontal="center" vertical="center" textRotation="0" wrapText="false" indent="0" shrinkToFit="false"/>
      <protection locked="true" hidden="false"/>
    </xf>
    <xf numFmtId="164" fontId="28" fillId="0" borderId="1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28" fillId="0" borderId="14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16" fillId="10" borderId="11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29" fillId="9" borderId="0" xfId="0" applyFont="true" applyBorder="false" applyAlignment="true" applyProtection="true">
      <alignment horizontal="center" vertical="center" textRotation="0" wrapText="false" indent="0" shrinkToFit="false"/>
      <protection locked="true" hidden="false"/>
    </xf>
    <xf numFmtId="166" fontId="29" fillId="11" borderId="17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16" fillId="10" borderId="17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16" fillId="10" borderId="14" xfId="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16" fillId="10" borderId="15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6" fontId="16" fillId="12" borderId="14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16" fillId="10" borderId="15" xfId="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6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9" borderId="0" xfId="0" applyFont="false" applyBorder="false" applyAlignment="true" applyProtection="true">
      <alignment horizontal="center" vertical="center" textRotation="0" wrapText="false" indent="0" shrinkToFit="false"/>
      <protection locked="true" hidden="false"/>
    </xf>
    <xf numFmtId="164" fontId="16" fillId="10" borderId="8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30" fillId="0" borderId="15" xfId="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16" fillId="0" borderId="15" xfId="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16" fillId="10" borderId="16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16" fillId="10" borderId="18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16" fillId="10" borderId="19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6" fontId="29" fillId="11" borderId="12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16" fillId="10" borderId="15" xfId="0" applyFont="true" applyBorder="true" applyAlignment="true" applyProtection="true">
      <alignment horizontal="general" vertical="center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dxfs count="4">
    <dxf>
      <fill>
        <patternFill patternType="solid">
          <fgColor rgb="00FFFFFF"/>
        </patternFill>
      </fill>
    </dxf>
    <dxf>
      <fill>
        <patternFill patternType="solid">
          <fgColor rgb="FF000000"/>
          <bgColor rgb="FFFFFFFF"/>
        </patternFill>
      </fill>
    </dxf>
    <dxf>
      <fill>
        <patternFill patternType="solid">
          <fgColor rgb="FFFCD5B5"/>
        </patternFill>
      </fill>
    </dxf>
    <dxf>
      <fill>
        <patternFill patternType="solid">
          <fgColor rgb="FFFDEADA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E6E0EC"/>
      <rgbColor rgb="FF58717A"/>
      <rgbColor rgb="FF9999FF"/>
      <rgbColor rgb="FF993366"/>
      <rgbColor rgb="FFFDEADA"/>
      <rgbColor rgb="FFDCE6F2"/>
      <rgbColor rgb="FF660066"/>
      <rgbColor rgb="FFFF8080"/>
      <rgbColor rgb="FF0066CC"/>
      <rgbColor rgb="FFB9CDE5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E6EBEE"/>
      <rgbColor rgb="FFF2F5F7"/>
      <rgbColor rgb="FFFFFF99"/>
      <rgbColor rgb="FF99CCFF"/>
      <rgbColor rgb="FFFF99CC"/>
      <rgbColor rgb="FFCC99FF"/>
      <rgbColor rgb="FFFCD5B5"/>
      <rgbColor rgb="FF3366CC"/>
      <rgbColor rgb="FF33CCCC"/>
      <rgbColor rgb="FF99CC00"/>
      <rgbColor rgb="FFFFCC00"/>
      <rgbColor rgb="FFFF9900"/>
      <rgbColor rgb="FFFF6600"/>
      <rgbColor rgb="FF5D7079"/>
      <rgbColor rgb="FF969696"/>
      <rgbColor rgb="FF003366"/>
      <rgbColor rgb="FF4F81BD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worksheet" Target="worksheets/sheet7.xml"/><Relationship Id="rId9" Type="http://schemas.openxmlformats.org/officeDocument/2006/relationships/worksheet" Target="worksheets/sheet8.xml"/><Relationship Id="rId10" Type="http://schemas.openxmlformats.org/officeDocument/2006/relationships/worksheet" Target="worksheets/sheet9.xml"/><Relationship Id="rId11" Type="http://schemas.openxmlformats.org/officeDocument/2006/relationships/worksheet" Target="worksheets/sheet10.xml"/><Relationship Id="rId12" Type="http://schemas.openxmlformats.org/officeDocument/2006/relationships/worksheet" Target="worksheets/sheet11.xml"/><Relationship Id="rId13" Type="http://schemas.openxmlformats.org/officeDocument/2006/relationships/worksheet" Target="worksheets/sheet12.xml"/><Relationship Id="rId14" Type="http://schemas.openxmlformats.org/officeDocument/2006/relationships/worksheet" Target="worksheets/sheet13.xml"/><Relationship Id="rId15" Type="http://schemas.openxmlformats.org/officeDocument/2006/relationships/worksheet" Target="worksheets/sheet14.xml"/><Relationship Id="rId16" Type="http://schemas.openxmlformats.org/officeDocument/2006/relationships/worksheet" Target="worksheets/sheet15.xml"/><Relationship Id="rId17" Type="http://schemas.openxmlformats.org/officeDocument/2006/relationships/sharedStrings" Target="sharedStrings.xml"/>
</Relationships>
</file>

<file path=xl/tables/table1.xml><?xml version="1.0" encoding="utf-8"?>
<table xmlns="http://schemas.openxmlformats.org/spreadsheetml/2006/main" id="1" name="Tab_clients" displayName="Tab_clients" ref="A1:E9" headerRowCount="1" totalsRowCount="0" totalsRowShown="0">
  <tableColumns count="5">
    <tableColumn id="1" name="Nom"/>
    <tableColumn id="2" name="Adresse"/>
    <tableColumn id="3" name="Code postale, ville"/>
    <tableColumn id="4" name="Téléphone"/>
    <tableColumn id="5" name="Email"/>
  </tableColumns>
</table>
</file>

<file path=xl/tables/table2.xml><?xml version="1.0" encoding="utf-8"?>
<table xmlns="http://schemas.openxmlformats.org/spreadsheetml/2006/main" id="2" name="Tab_plage" displayName="Tab_plage" ref="C1:C5" headerRowCount="1" totalsRowCount="0" totalsRowShown="0">
  <autoFilter ref="C1:C5"/>
  <tableColumns count="1">
    <tableColumn id="1" name="Plage"/>
  </tableColumns>
</tabl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table" Target="../tables/table1.xml"/>
</Relationships>
</file>

<file path=xl/worksheets/_rels/sheet3.xml.rels><?xml version="1.0" encoding="UTF-8"?>
<Relationships xmlns="http://schemas.openxmlformats.org/package/2006/relationships"><Relationship Id="rId1" Type="http://schemas.openxmlformats.org/officeDocument/2006/relationships/table" Target="../tables/table2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E30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B4" activeCellId="0" sqref="B4"/>
    </sheetView>
  </sheetViews>
  <sheetFormatPr defaultColWidth="10.6796875" defaultRowHeight="15" zeroHeight="false" outlineLevelRow="0" outlineLevelCol="0"/>
  <cols>
    <col collapsed="false" customWidth="true" hidden="false" outlineLevel="0" max="1" min="1" style="1" width="22.86"/>
    <col collapsed="false" customWidth="true" hidden="false" outlineLevel="0" max="2" min="2" style="1" width="28"/>
    <col collapsed="false" customWidth="true" hidden="false" outlineLevel="0" max="3" min="3" style="1" width="30.29"/>
    <col collapsed="false" customWidth="true" hidden="false" outlineLevel="0" max="4" min="4" style="1" width="19.29"/>
    <col collapsed="false" customWidth="true" hidden="false" outlineLevel="0" max="5" min="5" style="1" width="23"/>
  </cols>
  <sheetData>
    <row r="1" customFormat="false" ht="15" hidden="false" customHeight="false" outlineLevel="0" collapsed="false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</row>
    <row r="2" customFormat="false" ht="15" hidden="false" customHeight="false" outlineLevel="0" collapsed="false">
      <c r="A2" s="3" t="s">
        <v>5</v>
      </c>
      <c r="B2" s="3"/>
      <c r="C2" s="3"/>
      <c r="D2" s="4"/>
      <c r="E2" s="4"/>
    </row>
    <row r="3" customFormat="false" ht="15" hidden="false" customHeight="false" outlineLevel="0" collapsed="false">
      <c r="A3" s="3" t="s">
        <v>6</v>
      </c>
      <c r="B3" s="1" t="s">
        <v>7</v>
      </c>
      <c r="C3" s="1" t="s">
        <v>8</v>
      </c>
      <c r="D3" s="1" t="s">
        <v>9</v>
      </c>
      <c r="E3" s="1" t="s">
        <v>10</v>
      </c>
    </row>
    <row r="4" customFormat="false" ht="15" hidden="false" customHeight="false" outlineLevel="0" collapsed="false">
      <c r="A4" s="3" t="s">
        <v>11</v>
      </c>
    </row>
    <row r="5" customFormat="false" ht="15" hidden="false" customHeight="false" outlineLevel="0" collapsed="false">
      <c r="A5" s="3" t="s">
        <v>12</v>
      </c>
    </row>
    <row r="6" customFormat="false" ht="15" hidden="false" customHeight="false" outlineLevel="0" collapsed="false">
      <c r="A6" s="3" t="s">
        <v>13</v>
      </c>
    </row>
    <row r="7" customFormat="false" ht="15" hidden="false" customHeight="false" outlineLevel="0" collapsed="false">
      <c r="A7" s="3" t="s">
        <v>14</v>
      </c>
    </row>
    <row r="8" customFormat="false" ht="15" hidden="false" customHeight="false" outlineLevel="0" collapsed="false">
      <c r="A8" s="3" t="s">
        <v>15</v>
      </c>
    </row>
    <row r="9" customFormat="false" ht="15" hidden="false" customHeight="false" outlineLevel="0" collapsed="false">
      <c r="A9" s="3" t="s">
        <v>16</v>
      </c>
    </row>
    <row r="30" customFormat="false" ht="15" hidden="false" customHeight="false" outlineLevel="0" collapsed="false">
      <c r="D30" s="4"/>
      <c r="E30" s="1" t="s">
        <v>17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  <tableParts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E35"/>
  <sheetViews>
    <sheetView showFormulas="false" showGridLines="fals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H9" activeCellId="0" sqref="H9"/>
    </sheetView>
  </sheetViews>
  <sheetFormatPr defaultColWidth="14.42578125" defaultRowHeight="15.75" zeroHeight="false" outlineLevelRow="0" outlineLevelCol="0"/>
  <cols>
    <col collapsed="false" customWidth="true" hidden="false" outlineLevel="0" max="1" min="1" style="5" width="21.84"/>
    <col collapsed="false" customWidth="true" hidden="false" outlineLevel="0" max="2" min="2" style="5" width="26.57"/>
    <col collapsed="false" customWidth="true" hidden="false" outlineLevel="0" max="3" min="3" style="5" width="19.14"/>
    <col collapsed="false" customWidth="true" hidden="false" outlineLevel="0" max="4" min="4" style="5" width="38.29"/>
    <col collapsed="false" customWidth="true" hidden="false" outlineLevel="0" max="5" min="5" style="5" width="21.43"/>
    <col collapsed="false" customWidth="true" hidden="false" outlineLevel="0" max="6" min="6" style="5" width="8"/>
    <col collapsed="false" customWidth="false" hidden="false" outlineLevel="0" max="16384" min="7" style="5" width="14.42"/>
  </cols>
  <sheetData>
    <row r="1" customFormat="false" ht="36" hidden="false" customHeight="false" outlineLevel="0" collapsed="false">
      <c r="A1" s="6"/>
      <c r="B1" s="6"/>
      <c r="C1" s="7" t="s">
        <v>18</v>
      </c>
      <c r="D1" s="7"/>
      <c r="E1" s="7"/>
    </row>
    <row r="2" customFormat="false" ht="12" hidden="false" customHeight="true" outlineLevel="0" collapsed="false">
      <c r="A2" s="8"/>
      <c r="B2" s="8"/>
      <c r="C2" s="9"/>
      <c r="D2" s="10"/>
      <c r="E2" s="11"/>
    </row>
    <row r="3" customFormat="false" ht="26.25" hidden="false" customHeight="true" outlineLevel="0" collapsed="false">
      <c r="C3" s="12" t="s">
        <v>19</v>
      </c>
      <c r="D3" s="12"/>
      <c r="E3" s="12"/>
    </row>
    <row r="4" customFormat="false" ht="26.25" hidden="false" customHeight="true" outlineLevel="0" collapsed="false">
      <c r="A4" s="13"/>
      <c r="B4" s="13"/>
      <c r="C4" s="14" t="s">
        <v>20</v>
      </c>
      <c r="D4" s="15" t="s">
        <v>6</v>
      </c>
      <c r="E4" s="16"/>
    </row>
    <row r="5" customFormat="false" ht="26.25" hidden="false" customHeight="true" outlineLevel="0" collapsed="false">
      <c r="A5" s="13"/>
      <c r="B5" s="13"/>
      <c r="C5" s="14" t="s">
        <v>21</v>
      </c>
      <c r="D5" s="17" t="str">
        <f aca="true">INDIRECT("'Base Client'!B"&amp;MATCH($D$4,'Base Client'!$A$1:$A$9,0),1)</f>
        <v>Avenue de la République</v>
      </c>
      <c r="E5" s="18"/>
    </row>
    <row r="6" customFormat="false" ht="26.25" hidden="false" customHeight="true" outlineLevel="0" collapsed="false">
      <c r="A6" s="13"/>
      <c r="B6" s="13"/>
      <c r="C6" s="14" t="s">
        <v>22</v>
      </c>
      <c r="D6" s="17" t="str">
        <f aca="true">INDIRECT("'Base Client'!C"&amp;MATCH($D$4,'Base Client'!$A$1:$A$9,0),1)</f>
        <v>36150, Ménétréols sous Vatan</v>
      </c>
      <c r="E6" s="18"/>
    </row>
    <row r="7" customFormat="false" ht="26.25" hidden="false" customHeight="true" outlineLevel="0" collapsed="false">
      <c r="A7" s="19"/>
      <c r="B7" s="20"/>
      <c r="C7" s="14" t="s">
        <v>23</v>
      </c>
      <c r="D7" s="17" t="str">
        <f aca="true">INDIRECT("'Base Client'!D"&amp;MATCH($D$4,'Base Client'!$A$1:$A$9,0),1)</f>
        <v>06 06 06 06 06</v>
      </c>
      <c r="E7" s="18"/>
    </row>
    <row r="8" customFormat="false" ht="26.25" hidden="false" customHeight="true" outlineLevel="0" collapsed="false">
      <c r="A8" s="19"/>
      <c r="B8" s="21"/>
      <c r="C8" s="14" t="s">
        <v>24</v>
      </c>
      <c r="D8" s="17" t="str">
        <f aca="true">INDIRECT("'Base Client'!E"&amp;MATCH($D$4,'Base Client'!$A$1:$A$9,0),1)</f>
        <v>@</v>
      </c>
      <c r="E8" s="18"/>
    </row>
    <row r="9" customFormat="false" ht="26.25" hidden="false" customHeight="true" outlineLevel="0" collapsed="false">
      <c r="A9" s="19"/>
      <c r="B9" s="21"/>
      <c r="C9" s="22"/>
      <c r="D9" s="23"/>
      <c r="E9" s="22"/>
    </row>
    <row r="10" customFormat="false" ht="26.25" hidden="false" customHeight="true" outlineLevel="0" collapsed="false">
      <c r="A10" s="19"/>
      <c r="B10" s="21"/>
      <c r="C10" s="22"/>
      <c r="D10" s="24" t="s">
        <v>25</v>
      </c>
      <c r="E10" s="25"/>
    </row>
    <row r="11" customFormat="false" ht="26.25" hidden="false" customHeight="true" outlineLevel="0" collapsed="false">
      <c r="A11" s="19"/>
      <c r="B11" s="21"/>
      <c r="C11" s="22"/>
      <c r="D11" s="24" t="s">
        <v>26</v>
      </c>
      <c r="E11" s="26" t="s">
        <v>27</v>
      </c>
    </row>
    <row r="12" customFormat="false" ht="26.25" hidden="false" customHeight="true" outlineLevel="0" collapsed="false">
      <c r="A12" s="19"/>
      <c r="B12" s="21"/>
      <c r="C12" s="22"/>
      <c r="D12" s="24" t="s">
        <v>28</v>
      </c>
      <c r="E12" s="25"/>
    </row>
    <row r="13" customFormat="false" ht="15.75" hidden="false" customHeight="true" outlineLevel="0" collapsed="false">
      <c r="A13" s="19"/>
      <c r="B13" s="21"/>
    </row>
    <row r="14" customFormat="false" ht="19.5" hidden="false" customHeight="true" outlineLevel="0" collapsed="false">
      <c r="A14" s="27" t="s">
        <v>29</v>
      </c>
      <c r="B14" s="27" t="s">
        <v>30</v>
      </c>
      <c r="C14" s="28" t="s">
        <v>31</v>
      </c>
      <c r="D14" s="28" t="s">
        <v>32</v>
      </c>
      <c r="E14" s="28" t="s">
        <v>33</v>
      </c>
    </row>
    <row r="15" customFormat="false" ht="18" hidden="false" customHeight="true" outlineLevel="0" collapsed="false">
      <c r="A15" s="29" t="str">
        <f aca="true">IF(ROW()-14&gt;INDIRECT(ADDRESS(1,31,4,1,Facture!$E$11),1),"",INDIRECT(ADDRESS(SMALL(INDIRECT(CONCATENATE(ADDRESS(4,31,4,1,Facture!$E$11),":",ADDRESS(69,31,4,1)),1),ROW()-14),COLUMN()+3,4,1,Facture!$E$11),1))</f>
        <v>01/08/2023</v>
      </c>
      <c r="B15" s="29" t="str">
        <f aca="true">IF(ROW()-14&gt;INDIRECT(ADDRESS(1,31,4,1,Facture!$E$11),1),"",INDIRECT(ADDRESS(SMALL(INDIRECT(CONCATENATE(ADDRESS(4,31,4,1,Facture!$E$11),":",ADDRESS(69,31,4,1)),1),ROW()-14),COLUMN()+3,4,1,Facture!$E$11),1))</f>
        <v>1h</v>
      </c>
      <c r="C15" s="29" t="n">
        <f aca="true">IF(ROW()-14&gt;INDIRECT(ADDRESS(1,31,4,1,Facture!$E$11),1),"",INDIRECT(ADDRESS(SMALL(INDIRECT(CONCATENATE(ADDRESS(4,31,4,1,Facture!$E$11),":",ADDRESS(69,31,4,1)),1),ROW()-14),MATCH(Facture!$D$4,juillet!$A$2:$AD$2,0)+0,4,1,Facture!$E$11),1))</f>
        <v>1</v>
      </c>
      <c r="D15" s="30" t="n">
        <f aca="true">IF(ROW()-14&gt;INDIRECT(ADDRESS(1,31,4,1,Facture!$E$11),1),"",INDIRECT(ADDRESS(SMALL(INDIRECT(CONCATENATE(ADDRESS(4,31,4,1,Facture!$E$11),":",ADDRESS(69,31,4,1)),1),ROW()-14),MATCH(Facture!$D$4,juillet!$A$2:$AD$2,0)+1,4,1,Facture!$E$11),1))</f>
        <v>25</v>
      </c>
      <c r="E15" s="31" t="n">
        <f aca="true">IF(ROW()-14&gt;INDIRECT(ADDRESS(1,31,4,1,Facture!$E$11),1),"",INDIRECT(ADDRESS(SMALL(INDIRECT(CONCATENATE(ADDRESS(4,31,4,1,Facture!$E$11),":",ADDRESS(69,31,4,1)),1),ROW()-14),MATCH(Facture!$D$4,juillet!$A$2:$AD$2,0)+2,4,1,Facture!$E$11),1))</f>
        <v>25</v>
      </c>
    </row>
    <row r="16" customFormat="false" ht="18" hidden="false" customHeight="true" outlineLevel="0" collapsed="false">
      <c r="A16" s="29" t="str">
        <f aca="true">IF(ROW()-14&gt;INDIRECT(ADDRESS(1,31,4,1,Facture!$E$11),1),"",INDIRECT(ADDRESS(SMALL(INDIRECT(CONCATENATE(ADDRESS(4,31,4,1,Facture!$E$11),":",ADDRESS(69,31,4,1)),1),ROW()-14),COLUMN()+3,4,1,Facture!$E$11),1))</f>
        <v>01/08/2023</v>
      </c>
      <c r="B16" s="29" t="str">
        <f aca="true">IF(ROW()-14&gt;INDIRECT(ADDRESS(1,31,4,1,Facture!$E$11),1),"",INDIRECT(ADDRESS(SMALL(INDIRECT(CONCATENATE(ADDRESS(4,31,4,1,Facture!$E$11),":",ADDRESS(69,31,4,1)),1),ROW()-14),COLUMN()+3,4,1,Facture!$E$11),1))</f>
        <v>de 14h à 17h30</v>
      </c>
      <c r="C16" s="29" t="n">
        <f aca="true">IF(ROW()-14&gt;INDIRECT(ADDRESS(1,31,4,1,Facture!$E$11),1),"",INDIRECT(ADDRESS(SMALL(INDIRECT(CONCATENATE(ADDRESS(4,31,4,1,Facture!$E$11),":",ADDRESS(69,31,4,1)),1),ROW()-14),MATCH(Facture!$D$4,juillet!$A$2:$AD$2,0)+0,4,1,Facture!$E$11),1))</f>
        <v>2.5</v>
      </c>
      <c r="D16" s="30" t="n">
        <f aca="true">IF(ROW()-14&gt;INDIRECT(ADDRESS(1,31,4,1,Facture!$E$11),1),"",INDIRECT(ADDRESS(SMALL(INDIRECT(CONCATENATE(ADDRESS(4,31,4,1,Facture!$E$11),":",ADDRESS(69,31,4,1)),1),ROW()-14),MATCH(Facture!$D$4,juillet!$A$2:$AD$2,0)+1,4,1,Facture!$E$11),1))</f>
        <v>25</v>
      </c>
      <c r="E16" s="31" t="n">
        <f aca="true">IF(ROW()-14&gt;INDIRECT(ADDRESS(1,31,4,1,Facture!$E$11),1),"",INDIRECT(ADDRESS(SMALL(INDIRECT(CONCATENATE(ADDRESS(4,31,4,1,Facture!$E$11),":",ADDRESS(69,31,4,1)),1),ROW()-14),MATCH(Facture!$D$4,juillet!$A$2:$AD$2,0)+2,4,1,Facture!$E$11),1))</f>
        <v>62.5</v>
      </c>
    </row>
    <row r="17" customFormat="false" ht="18.75" hidden="false" customHeight="true" outlineLevel="0" collapsed="false">
      <c r="A17" s="29" t="str">
        <f aca="true">IF(ROW()-14&gt;INDIRECT(ADDRESS(1,31,4,1,Facture!$E$11),1),"",INDIRECT(ADDRESS(SMALL(INDIRECT(CONCATENATE(ADDRESS(4,31,4,1,Facture!$E$11),":",ADDRESS(69,31,4,1)),1),ROW()-14),COLUMN()+3,4,1,Facture!$E$11),1))</f>
        <v>03/08/2023</v>
      </c>
      <c r="B17" s="29" t="str">
        <f aca="true">IF(ROW()-14&gt;INDIRECT(ADDRESS(1,31,4,1,Facture!$E$11),1),"",INDIRECT(ADDRESS(SMALL(INDIRECT(CONCATENATE(ADDRESS(4,31,4,1,Facture!$E$11),":",ADDRESS(69,31,4,1)),1),ROW()-14),COLUMN()+3,4,1,Facture!$E$11),1))</f>
        <v>1h</v>
      </c>
      <c r="C17" s="29" t="n">
        <f aca="true">IF(ROW()-14&gt;INDIRECT(ADDRESS(1,31,4,1,Facture!$E$11),1),"",INDIRECT(ADDRESS(SMALL(INDIRECT(CONCATENATE(ADDRESS(4,31,4,1,Facture!$E$11),":",ADDRESS(69,31,4,1)),1),ROW()-14),MATCH(Facture!$D$4,juillet!$A$2:$AD$2,0)+0,4,1,Facture!$E$11),1))</f>
        <v>1</v>
      </c>
      <c r="D17" s="30" t="n">
        <f aca="true">IF(ROW()-14&gt;INDIRECT(ADDRESS(1,31,4,1,Facture!$E$11),1),"",INDIRECT(ADDRESS(SMALL(INDIRECT(CONCATENATE(ADDRESS(4,31,4,1,Facture!$E$11),":",ADDRESS(69,31,4,1)),1),ROW()-14),MATCH(Facture!$D$4,juillet!$A$2:$AD$2,0)+1,4,1,Facture!$E$11),1))</f>
        <v>30</v>
      </c>
      <c r="E17" s="31" t="n">
        <f aca="true">IF(ROW()-14&gt;INDIRECT(ADDRESS(1,31,4,1,Facture!$E$11),1),"",INDIRECT(ADDRESS(SMALL(INDIRECT(CONCATENATE(ADDRESS(4,31,4,1,Facture!$E$11),":",ADDRESS(69,31,4,1)),1),ROW()-14),MATCH(Facture!$D$4,juillet!$A$2:$AD$2,0)+2,4,1,Facture!$E$11),1))</f>
        <v>30</v>
      </c>
    </row>
    <row r="18" customFormat="false" ht="18.75" hidden="false" customHeight="true" outlineLevel="0" collapsed="false">
      <c r="A18" s="29" t="str">
        <f aca="true">IF(ROW()-14&gt;INDIRECT(ADDRESS(1,31,4,1,Facture!$E$11),1),"",INDIRECT(ADDRESS(SMALL(INDIRECT(CONCATENATE(ADDRESS(4,31,4,1,Facture!$E$11),":",ADDRESS(69,31,4,1)),1),ROW()-14),COLUMN()+3,4,1,Facture!$E$11),1))</f>
        <v>04/08/2023</v>
      </c>
      <c r="B18" s="29" t="str">
        <f aca="true">IF(ROW()-14&gt;INDIRECT(ADDRESS(1,31,4,1,Facture!$E$11),1),"",INDIRECT(ADDRESS(SMALL(INDIRECT(CONCATENATE(ADDRESS(4,31,4,1,Facture!$E$11),":",ADDRESS(69,31,4,1)),1),ROW()-14),COLUMN()+3,4,1,Facture!$E$11),1))</f>
        <v>de 11h30 à 12h30</v>
      </c>
      <c r="C18" s="29" t="n">
        <f aca="true">IF(ROW()-14&gt;INDIRECT(ADDRESS(1,31,4,1,Facture!$E$11),1),"",INDIRECT(ADDRESS(SMALL(INDIRECT(CONCATENATE(ADDRESS(4,31,4,1,Facture!$E$11),":",ADDRESS(69,31,4,1)),1),ROW()-14),MATCH(Facture!$D$4,juillet!$A$2:$AD$2,0)+0,4,1,Facture!$E$11),1))</f>
        <v>1</v>
      </c>
      <c r="D18" s="30" t="n">
        <f aca="true">IF(ROW()-14&gt;INDIRECT(ADDRESS(1,31,4,1,Facture!$E$11),1),"",INDIRECT(ADDRESS(SMALL(INDIRECT(CONCATENATE(ADDRESS(4,31,4,1,Facture!$E$11),":",ADDRESS(69,31,4,1)),1),ROW()-14),MATCH(Facture!$D$4,juillet!$A$2:$AD$2,0)+1,4,1,Facture!$E$11),1))</f>
        <v>22</v>
      </c>
      <c r="E18" s="31" t="n">
        <f aca="true">IF(ROW()-14&gt;INDIRECT(ADDRESS(1,31,4,1,Facture!$E$11),1),"",INDIRECT(ADDRESS(SMALL(INDIRECT(CONCATENATE(ADDRESS(4,31,4,1,Facture!$E$11),":",ADDRESS(69,31,4,1)),1),ROW()-14),MATCH(Facture!$D$4,juillet!$A$2:$AD$2,0)+2,4,1,Facture!$E$11),1))</f>
        <v>22</v>
      </c>
    </row>
    <row r="19" customFormat="false" ht="18.75" hidden="false" customHeight="true" outlineLevel="0" collapsed="false">
      <c r="A19" s="29" t="str">
        <f aca="true">IF(ROW()-14&gt;INDIRECT(ADDRESS(1,31,4,1,Facture!$E$11),1),"",INDIRECT(ADDRESS(SMALL(INDIRECT(CONCATENATE(ADDRESS(4,31,4,1,Facture!$E$11),":",ADDRESS(69,31,4,1)),1),ROW()-14),COLUMN()+3,4,1,Facture!$E$11),1))</f>
        <v>06/08/2023</v>
      </c>
      <c r="B19" s="29" t="str">
        <f aca="true">IF(ROW()-14&gt;INDIRECT(ADDRESS(1,31,4,1,Facture!$E$11),1),"",INDIRECT(ADDRESS(SMALL(INDIRECT(CONCATENATE(ADDRESS(4,31,4,1,Facture!$E$11),":",ADDRESS(69,31,4,1)),1),ROW()-14),COLUMN()+3,4,1,Facture!$E$11),1))</f>
        <v>de 9h30 à 11h30</v>
      </c>
      <c r="C19" s="29" t="n">
        <f aca="true">IF(ROW()-14&gt;INDIRECT(ADDRESS(1,31,4,1,Facture!$E$11),1),"",INDIRECT(ADDRESS(SMALL(INDIRECT(CONCATENATE(ADDRESS(4,31,4,1,Facture!$E$11),":",ADDRESS(69,31,4,1)),1),ROW()-14),MATCH(Facture!$D$4,juillet!$A$2:$AD$2,0)+0,4,1,Facture!$E$11),1))</f>
        <v>2</v>
      </c>
      <c r="D19" s="30" t="n">
        <f aca="true">IF(ROW()-14&gt;INDIRECT(ADDRESS(1,31,4,1,Facture!$E$11),1),"",INDIRECT(ADDRESS(SMALL(INDIRECT(CONCATENATE(ADDRESS(4,31,4,1,Facture!$E$11),":",ADDRESS(69,31,4,1)),1),ROW()-14),MATCH(Facture!$D$4,juillet!$A$2:$AD$2,0)+1,4,1,Facture!$E$11),1))</f>
        <v>25</v>
      </c>
      <c r="E19" s="31" t="n">
        <f aca="true">IF(ROW()-14&gt;INDIRECT(ADDRESS(1,31,4,1,Facture!$E$11),1),"",INDIRECT(ADDRESS(SMALL(INDIRECT(CONCATENATE(ADDRESS(4,31,4,1,Facture!$E$11),":",ADDRESS(69,31,4,1)),1),ROW()-14),MATCH(Facture!$D$4,juillet!$A$2:$AD$2,0)+2,4,1,Facture!$E$11),1))</f>
        <v>50</v>
      </c>
    </row>
    <row r="20" customFormat="false" ht="18.75" hidden="false" customHeight="true" outlineLevel="0" collapsed="false">
      <c r="A20" s="29" t="str">
        <f aca="true">IF(ROW()-14&gt;INDIRECT(ADDRESS(1,31,4,1,Facture!$E$11),1),"",INDIRECT(ADDRESS(SMALL(INDIRECT(CONCATENATE(ADDRESS(4,31,4,1,Facture!$E$11),":",ADDRESS(69,31,4,1)),1),ROW()-14),COLUMN()+3,4,1,Facture!$E$11),1))</f>
        <v>07/08/2023</v>
      </c>
      <c r="B20" s="29" t="str">
        <f aca="true">IF(ROW()-14&gt;INDIRECT(ADDRESS(1,31,4,1,Facture!$E$11),1),"",INDIRECT(ADDRESS(SMALL(INDIRECT(CONCATENATE(ADDRESS(4,31,4,1,Facture!$E$11),":",ADDRESS(69,31,4,1)),1),ROW()-14),COLUMN()+3,4,1,Facture!$E$11),1))</f>
        <v>de 9h30 à 11h30</v>
      </c>
      <c r="C20" s="29" t="n">
        <f aca="true">IF(ROW()-14&gt;INDIRECT(ADDRESS(1,31,4,1,Facture!$E$11),1),"",INDIRECT(ADDRESS(SMALL(INDIRECT(CONCATENATE(ADDRESS(4,31,4,1,Facture!$E$11),":",ADDRESS(69,31,4,1)),1),ROW()-14),MATCH(Facture!$D$4,juillet!$A$2:$AD$2,0)+0,4,1,Facture!$E$11),1))</f>
        <v>2</v>
      </c>
      <c r="D20" s="30" t="n">
        <f aca="true">IF(ROW()-14&gt;INDIRECT(ADDRESS(1,31,4,1,Facture!$E$11),1),"",INDIRECT(ADDRESS(SMALL(INDIRECT(CONCATENATE(ADDRESS(4,31,4,1,Facture!$E$11),":",ADDRESS(69,31,4,1)),1),ROW()-14),MATCH(Facture!$D$4,juillet!$A$2:$AD$2,0)+1,4,1,Facture!$E$11),1))</f>
        <v>25</v>
      </c>
      <c r="E20" s="31" t="n">
        <f aca="true">IF(ROW()-14&gt;INDIRECT(ADDRESS(1,31,4,1,Facture!$E$11),1),"",INDIRECT(ADDRESS(SMALL(INDIRECT(CONCATENATE(ADDRESS(4,31,4,1,Facture!$E$11),":",ADDRESS(69,31,4,1)),1),ROW()-14),MATCH(Facture!$D$4,juillet!$A$2:$AD$2,0)+2,4,1,Facture!$E$11),1))</f>
        <v>50</v>
      </c>
    </row>
    <row r="21" customFormat="false" ht="18.75" hidden="false" customHeight="true" outlineLevel="0" collapsed="false">
      <c r="A21" s="29" t="str">
        <f aca="true">IF(ROW()-14&gt;INDIRECT(ADDRESS(1,31,4,1,Facture!$E$11),1),"",INDIRECT(ADDRESS(SMALL(INDIRECT(CONCATENATE(ADDRESS(4,31,4,1,Facture!$E$11),":",ADDRESS(69,31,4,1)),1),ROW()-14),COLUMN()+3,4,1,Facture!$E$11),1))</f>
        <v>07/08/2023</v>
      </c>
      <c r="B21" s="29" t="str">
        <f aca="true">IF(ROW()-14&gt;INDIRECT(ADDRESS(1,31,4,1,Facture!$E$11),1),"",INDIRECT(ADDRESS(SMALL(INDIRECT(CONCATENATE(ADDRESS(4,31,4,1,Facture!$E$11),":",ADDRESS(69,31,4,1)),1),ROW()-14),COLUMN()+3,4,1,Facture!$E$11),1))</f>
        <v>1h</v>
      </c>
      <c r="C21" s="29" t="n">
        <f aca="true">IF(ROW()-14&gt;INDIRECT(ADDRESS(1,31,4,1,Facture!$E$11),1),"",INDIRECT(ADDRESS(SMALL(INDIRECT(CONCATENATE(ADDRESS(4,31,4,1,Facture!$E$11),":",ADDRESS(69,31,4,1)),1),ROW()-14),MATCH(Facture!$D$4,juillet!$A$2:$AD$2,0)+0,4,1,Facture!$E$11),1))</f>
        <v>1</v>
      </c>
      <c r="D21" s="30" t="n">
        <f aca="true">IF(ROW()-14&gt;INDIRECT(ADDRESS(1,31,4,1,Facture!$E$11),1),"",INDIRECT(ADDRESS(SMALL(INDIRECT(CONCATENATE(ADDRESS(4,31,4,1,Facture!$E$11),":",ADDRESS(69,31,4,1)),1),ROW()-14),MATCH(Facture!$D$4,juillet!$A$2:$AD$2,0)+1,4,1,Facture!$E$11),1))</f>
        <v>22</v>
      </c>
      <c r="E21" s="31" t="n">
        <f aca="true">IF(ROW()-14&gt;INDIRECT(ADDRESS(1,31,4,1,Facture!$E$11),1),"",INDIRECT(ADDRESS(SMALL(INDIRECT(CONCATENATE(ADDRESS(4,31,4,1,Facture!$E$11),":",ADDRESS(69,31,4,1)),1),ROW()-14),MATCH(Facture!$D$4,juillet!$A$2:$AD$2,0)+2,4,1,Facture!$E$11),1))</f>
        <v>22</v>
      </c>
    </row>
    <row r="22" customFormat="false" ht="15" hidden="false" customHeight="false" outlineLevel="0" collapsed="false">
      <c r="A22" s="29" t="str">
        <f aca="true">IF(ROW()-14&gt;INDIRECT(ADDRESS(1,31,4,1,Facture!$E$11),1),"",INDIRECT(ADDRESS(SMALL(INDIRECT(CONCATENATE(ADDRESS(4,31,4,1,Facture!$E$11),":",ADDRESS(69,31,4,1)),1),ROW()-14),COLUMN()+3,4,1,Facture!$E$11),1))</f>
        <v>09/08/2023</v>
      </c>
      <c r="B22" s="29" t="str">
        <f aca="true">IF(ROW()-14&gt;INDIRECT(ADDRESS(1,31,4,1,Facture!$E$11),1),"",INDIRECT(ADDRESS(SMALL(INDIRECT(CONCATENATE(ADDRESS(4,31,4,1,Facture!$E$11),":",ADDRESS(69,31,4,1)),1),ROW()-14),COLUMN()+3,4,1,Facture!$E$11),1))</f>
        <v>de 9h30 à 11h30</v>
      </c>
      <c r="C22" s="29" t="n">
        <f aca="true">IF(ROW()-14&gt;INDIRECT(ADDRESS(1,31,4,1,Facture!$E$11),1),"",INDIRECT(ADDRESS(SMALL(INDIRECT(CONCATENATE(ADDRESS(4,31,4,1,Facture!$E$11),":",ADDRESS(69,31,4,1)),1),ROW()-14),MATCH(Facture!$D$4,juillet!$A$2:$AD$2,0)+0,4,1,Facture!$E$11),1))</f>
        <v>2</v>
      </c>
      <c r="D22" s="30" t="n">
        <f aca="true">IF(ROW()-14&gt;INDIRECT(ADDRESS(1,31,4,1,Facture!$E$11),1),"",INDIRECT(ADDRESS(SMALL(INDIRECT(CONCATENATE(ADDRESS(4,31,4,1,Facture!$E$11),":",ADDRESS(69,31,4,1)),1),ROW()-14),MATCH(Facture!$D$4,juillet!$A$2:$AD$2,0)+1,4,1,Facture!$E$11),1))</f>
        <v>25</v>
      </c>
      <c r="E22" s="31" t="n">
        <f aca="true">IF(ROW()-14&gt;INDIRECT(ADDRESS(1,31,4,1,Facture!$E$11),1),"",INDIRECT(ADDRESS(SMALL(INDIRECT(CONCATENATE(ADDRESS(4,31,4,1,Facture!$E$11),":",ADDRESS(69,31,4,1)),1),ROW()-14),MATCH(Facture!$D$4,juillet!$A$2:$AD$2,0)+2,4,1,Facture!$E$11),1))</f>
        <v>50</v>
      </c>
    </row>
    <row r="23" customFormat="false" ht="15" hidden="false" customHeight="false" outlineLevel="0" collapsed="false">
      <c r="A23" s="29" t="str">
        <f aca="true">IF(ROW()-14&gt;INDIRECT(ADDRESS(1,31,4,1,Facture!$E$11),1),"",INDIRECT(ADDRESS(SMALL(INDIRECT(CONCATENATE(ADDRESS(4,31,4,1,Facture!$E$11),":",ADDRESS(69,31,4,1)),1),ROW()-14),COLUMN()+3,4,1,Facture!$E$11),1))</f>
        <v>27/08/2023</v>
      </c>
      <c r="B23" s="29" t="str">
        <f aca="true">IF(ROW()-14&gt;INDIRECT(ADDRESS(1,31,4,1,Facture!$E$11),1),"",INDIRECT(ADDRESS(SMALL(INDIRECT(CONCATENATE(ADDRESS(4,31,4,1,Facture!$E$11),":",ADDRESS(69,31,4,1)),1),ROW()-14),COLUMN()+3,4,1,Facture!$E$11),1))</f>
        <v>de 14h à 17h30</v>
      </c>
      <c r="C23" s="29" t="n">
        <f aca="true">IF(ROW()-14&gt;INDIRECT(ADDRESS(1,31,4,1,Facture!$E$11),1),"",INDIRECT(ADDRESS(SMALL(INDIRECT(CONCATENATE(ADDRESS(4,31,4,1,Facture!$E$11),":",ADDRESS(69,31,4,1)),1),ROW()-14),MATCH(Facture!$D$4,juillet!$A$2:$AD$2,0)+0,4,1,Facture!$E$11),1))</f>
        <v>2.5</v>
      </c>
      <c r="D23" s="30" t="n">
        <f aca="true">IF(ROW()-14&gt;INDIRECT(ADDRESS(1,31,4,1,Facture!$E$11),1),"",INDIRECT(ADDRESS(SMALL(INDIRECT(CONCATENATE(ADDRESS(4,31,4,1,Facture!$E$11),":",ADDRESS(69,31,4,1)),1),ROW()-14),MATCH(Facture!$D$4,juillet!$A$2:$AD$2,0)+1,4,1,Facture!$E$11),1))</f>
        <v>30</v>
      </c>
      <c r="E23" s="31" t="n">
        <f aca="true">IF(ROW()-14&gt;INDIRECT(ADDRESS(1,31,4,1,Facture!$E$11),1),"",INDIRECT(ADDRESS(SMALL(INDIRECT(CONCATENATE(ADDRESS(4,31,4,1,Facture!$E$11),":",ADDRESS(69,31,4,1)),1),ROW()-14),MATCH(Facture!$D$4,juillet!$A$2:$AD$2,0)+2,4,1,Facture!$E$11),1))</f>
        <v>75</v>
      </c>
    </row>
    <row r="24" customFormat="false" ht="15" hidden="false" customHeight="false" outlineLevel="0" collapsed="false">
      <c r="A24" s="29" t="str">
        <f aca="true">IF(ROW()-14&gt;INDIRECT(ADDRESS(1,31,4,1,Facture!$E$11),1),"",INDIRECT(ADDRESS(SMALL(INDIRECT(CONCATENATE(ADDRESS(4,31,4,1,Facture!$E$11),":",ADDRESS(69,31,4,1)),1),ROW()-14),COLUMN()+3,4,1,Facture!$E$11),1))</f>
        <v/>
      </c>
      <c r="B24" s="29" t="str">
        <f aca="true">IF(ROW()-14&gt;INDIRECT(ADDRESS(1,31,4,1,Facture!$E$11),1),"",INDIRECT(ADDRESS(SMALL(INDIRECT(CONCATENATE(ADDRESS(4,31,4,1,Facture!$E$11),":",ADDRESS(69,31,4,1)),1),ROW()-14),COLUMN()+3,4,1,Facture!$E$11),1))</f>
        <v/>
      </c>
      <c r="C24" s="29" t="str">
        <f aca="true">IF(ROW()-14&gt;INDIRECT(ADDRESS(1,31,4,1,Facture!$E$11),1),"",INDIRECT(ADDRESS(SMALL(INDIRECT(CONCATENATE(ADDRESS(4,31,4,1,Facture!$E$11),":",ADDRESS(69,31,4,1)),1),ROW()-14),MATCH(Facture!$D$4,juillet!$A$2:$AD$2,0)+0,4,1,Facture!$E$11),1))</f>
        <v/>
      </c>
      <c r="D24" s="30" t="str">
        <f aca="true">IF(ROW()-14&gt;INDIRECT(ADDRESS(1,31,4,1,Facture!$E$11),1),"",INDIRECT(ADDRESS(SMALL(INDIRECT(CONCATENATE(ADDRESS(4,31,4,1,Facture!$E$11),":",ADDRESS(69,31,4,1)),1),ROW()-14),MATCH(Facture!$D$4,juillet!$A$2:$AD$2,0)+1,4,1,Facture!$E$11),1))</f>
        <v/>
      </c>
      <c r="E24" s="31" t="str">
        <f aca="true">IF(ROW()-14&gt;INDIRECT(ADDRESS(1,31,4,1,Facture!$E$11),1),"",INDIRECT(ADDRESS(SMALL(INDIRECT(CONCATENATE(ADDRESS(4,31,4,1,Facture!$E$11),":",ADDRESS(69,31,4,1)),1),ROW()-14),MATCH(Facture!$D$4,juillet!$A$2:$AD$2,0)+2,4,1,Facture!$E$11),1))</f>
        <v/>
      </c>
    </row>
    <row r="25" customFormat="false" ht="15" hidden="false" customHeight="false" outlineLevel="0" collapsed="false">
      <c r="A25" s="29" t="str">
        <f aca="true">IF(ROW()-14&gt;INDIRECT(ADDRESS(1,31,4,1,Facture!$E$11),1),"",INDIRECT(ADDRESS(SMALL(INDIRECT(CONCATENATE(ADDRESS(4,31,4,1,Facture!$E$11),":",ADDRESS(69,31,4,1)),1),ROW()-14),COLUMN()+3,4,1,Facture!$E$11),1))</f>
        <v/>
      </c>
      <c r="B25" s="29" t="str">
        <f aca="true">IF(ROW()-14&gt;INDIRECT(ADDRESS(1,31,4,1,Facture!$E$11),1),"",INDIRECT(ADDRESS(SMALL(INDIRECT(CONCATENATE(ADDRESS(4,31,4,1,Facture!$E$11),":",ADDRESS(69,31,4,1)),1),ROW()-14),COLUMN()+3,4,1,Facture!$E$11),1))</f>
        <v/>
      </c>
      <c r="C25" s="29" t="str">
        <f aca="true">IF(ROW()-14&gt;INDIRECT(ADDRESS(1,31,4,1,Facture!$E$11),1),"",INDIRECT(ADDRESS(SMALL(INDIRECT(CONCATENATE(ADDRESS(4,31,4,1,Facture!$E$11),":",ADDRESS(69,31,4,1)),1),ROW()-14),MATCH(Facture!$D$4,juillet!$A$2:$AD$2,0)+0,4,1,Facture!$E$11),1))</f>
        <v/>
      </c>
      <c r="D25" s="30" t="str">
        <f aca="true">IF(ROW()-14&gt;INDIRECT(ADDRESS(1,31,4,1,Facture!$E$11),1),"",INDIRECT(ADDRESS(SMALL(INDIRECT(CONCATENATE(ADDRESS(4,31,4,1,Facture!$E$11),":",ADDRESS(69,31,4,1)),1),ROW()-14),MATCH(Facture!$D$4,juillet!$A$2:$AD$2,0)+1,4,1,Facture!$E$11),1))</f>
        <v/>
      </c>
      <c r="E25" s="31" t="str">
        <f aca="true">IF(ROW()-14&gt;INDIRECT(ADDRESS(1,31,4,1,Facture!$E$11),1),"",INDIRECT(ADDRESS(SMALL(INDIRECT(CONCATENATE(ADDRESS(4,31,4,1,Facture!$E$11),":",ADDRESS(69,31,4,1)),1),ROW()-14),MATCH(Facture!$D$4,juillet!$A$2:$AD$2,0)+2,4,1,Facture!$E$11),1))</f>
        <v/>
      </c>
    </row>
    <row r="26" customFormat="false" ht="15" hidden="false" customHeight="false" outlineLevel="0" collapsed="false">
      <c r="A26" s="29" t="str">
        <f aca="true">IF(ROW()-14&gt;INDIRECT(ADDRESS(1,31,4,1,Facture!$E$11),1),"",INDIRECT(ADDRESS(SMALL(INDIRECT(CONCATENATE(ADDRESS(4,31,4,1,Facture!$E$11),":",ADDRESS(69,31,4,1)),1),ROW()-14),COLUMN()+3,4,1,Facture!$E$11),1))</f>
        <v/>
      </c>
      <c r="B26" s="29" t="str">
        <f aca="true">IF(ROW()-14&gt;INDIRECT(ADDRESS(1,31,4,1,Facture!$E$11),1),"",INDIRECT(ADDRESS(SMALL(INDIRECT(CONCATENATE(ADDRESS(4,31,4,1,Facture!$E$11),":",ADDRESS(69,31,4,1)),1),ROW()-14),COLUMN()+3,4,1,Facture!$E$11),1))</f>
        <v/>
      </c>
      <c r="C26" s="29" t="str">
        <f aca="true">IF(ROW()-14&gt;INDIRECT(ADDRESS(1,31,4,1,Facture!$E$11),1),"",INDIRECT(ADDRESS(SMALL(INDIRECT(CONCATENATE(ADDRESS(4,31,4,1,Facture!$E$11),":",ADDRESS(69,31,4,1)),1),ROW()-14),MATCH(Facture!$D$4,juillet!$A$2:$AD$2,0)+0,4,1,Facture!$E$11),1))</f>
        <v/>
      </c>
      <c r="D26" s="30" t="str">
        <f aca="true">IF(ROW()-14&gt;INDIRECT(ADDRESS(1,31,4,1,Facture!$E$11),1),"",INDIRECT(ADDRESS(SMALL(INDIRECT(CONCATENATE(ADDRESS(4,31,4,1,Facture!$E$11),":",ADDRESS(69,31,4,1)),1),ROW()-14),MATCH(Facture!$D$4,juillet!$A$2:$AD$2,0)+1,4,1,Facture!$E$11),1))</f>
        <v/>
      </c>
      <c r="E26" s="31" t="str">
        <f aca="true">IF(ROW()-14&gt;INDIRECT(ADDRESS(1,31,4,1,Facture!$E$11),1),"",INDIRECT(ADDRESS(SMALL(INDIRECT(CONCATENATE(ADDRESS(4,31,4,1,Facture!$E$11),":",ADDRESS(69,31,4,1)),1),ROW()-14),MATCH(Facture!$D$4,juillet!$A$2:$AD$2,0)+2,4,1,Facture!$E$11),1))</f>
        <v/>
      </c>
    </row>
    <row r="27" customFormat="false" ht="15" hidden="false" customHeight="false" outlineLevel="0" collapsed="false">
      <c r="A27" s="29" t="str">
        <f aca="true">IF(ROW()-14&gt;INDIRECT(ADDRESS(1,31,4,1,Facture!$E$11),1),"",INDIRECT(ADDRESS(SMALL(INDIRECT(CONCATENATE(ADDRESS(4,31,4,1,Facture!$E$11),":",ADDRESS(69,31,4,1)),1),ROW()-14),COLUMN()+3,4,1,Facture!$E$11),1))</f>
        <v/>
      </c>
      <c r="B27" s="29" t="str">
        <f aca="true">IF(ROW()-14&gt;INDIRECT(ADDRESS(1,31,4,1,Facture!$E$11),1),"",INDIRECT(ADDRESS(SMALL(INDIRECT(CONCATENATE(ADDRESS(4,31,4,1,Facture!$E$11),":",ADDRESS(69,31,4,1)),1),ROW()-14),COLUMN()+3,4,1,Facture!$E$11),1))</f>
        <v/>
      </c>
      <c r="C27" s="29" t="str">
        <f aca="true">IF(ROW()-14&gt;INDIRECT(ADDRESS(1,31,4,1,Facture!$E$11),1),"",INDIRECT(ADDRESS(SMALL(INDIRECT(CONCATENATE(ADDRESS(4,31,4,1,Facture!$E$11),":",ADDRESS(69,31,4,1)),1),ROW()-14),MATCH(Facture!$D$4,juillet!$A$2:$AD$2,0)+0,4,1,Facture!$E$11),1))</f>
        <v/>
      </c>
      <c r="D27" s="30" t="str">
        <f aca="true">IF(ROW()-14&gt;INDIRECT(ADDRESS(1,31,4,1,Facture!$E$11),1),"",INDIRECT(ADDRESS(SMALL(INDIRECT(CONCATENATE(ADDRESS(4,31,4,1,Facture!$E$11),":",ADDRESS(69,31,4,1)),1),ROW()-14),MATCH(Facture!$D$4,juillet!$A$2:$AD$2,0)+1,4,1,Facture!$E$11),1))</f>
        <v/>
      </c>
      <c r="E27" s="31" t="str">
        <f aca="true">IF(ROW()-14&gt;INDIRECT(ADDRESS(1,31,4,1,Facture!$E$11),1),"",INDIRECT(ADDRESS(SMALL(INDIRECT(CONCATENATE(ADDRESS(4,31,4,1,Facture!$E$11),":",ADDRESS(69,31,4,1)),1),ROW()-14),MATCH(Facture!$D$4,juillet!$A$2:$AD$2,0)+2,4,1,Facture!$E$11),1))</f>
        <v/>
      </c>
    </row>
    <row r="29" customFormat="false" ht="25.5" hidden="false" customHeight="true" outlineLevel="0" collapsed="false">
      <c r="A29" s="32" t="s">
        <v>34</v>
      </c>
      <c r="B29" s="32"/>
      <c r="C29" s="32"/>
      <c r="D29" s="33" t="s">
        <v>35</v>
      </c>
      <c r="E29" s="34" t="n">
        <f aca="false">SUM(E15:E27)</f>
        <v>386.5</v>
      </c>
    </row>
    <row r="30" customFormat="false" ht="15" hidden="false" customHeight="false" outlineLevel="0" collapsed="false">
      <c r="A30" s="35" t="s">
        <v>36</v>
      </c>
      <c r="B30" s="35"/>
      <c r="C30" s="35"/>
      <c r="D30" s="33"/>
      <c r="E30" s="34"/>
    </row>
    <row r="31" s="37" customFormat="true" ht="48.75" hidden="false" customHeight="true" outlineLevel="0" collapsed="false">
      <c r="A31" s="36"/>
      <c r="B31" s="36"/>
      <c r="C31" s="36"/>
      <c r="E31" s="38"/>
    </row>
    <row r="33" customFormat="false" ht="14.25" hidden="false" customHeight="false" outlineLevel="0" collapsed="false">
      <c r="A33" s="39"/>
      <c r="B33" s="39"/>
      <c r="C33" s="39"/>
      <c r="D33" s="39"/>
      <c r="E33" s="39"/>
    </row>
    <row r="34" customFormat="false" ht="14.25" hidden="false" customHeight="true" outlineLevel="0" collapsed="false">
      <c r="A34" s="39"/>
      <c r="B34" s="39"/>
      <c r="C34" s="39"/>
      <c r="D34" s="39"/>
      <c r="E34" s="39"/>
    </row>
    <row r="35" customFormat="false" ht="14.25" hidden="false" customHeight="false" outlineLevel="0" collapsed="false">
      <c r="A35" s="39"/>
      <c r="B35" s="39"/>
      <c r="C35" s="39"/>
      <c r="D35" s="39"/>
      <c r="E35" s="39"/>
    </row>
  </sheetData>
  <mergeCells count="9">
    <mergeCell ref="C1:E1"/>
    <mergeCell ref="C3:E3"/>
    <mergeCell ref="A7:A13"/>
    <mergeCell ref="A29:C29"/>
    <mergeCell ref="D29:D30"/>
    <mergeCell ref="E29:E30"/>
    <mergeCell ref="A30:C30"/>
    <mergeCell ref="A31:C31"/>
    <mergeCell ref="A33:E35"/>
  </mergeCells>
  <dataValidations count="2">
    <dataValidation allowBlank="true" errorStyle="stop" operator="between" showDropDown="false" showErrorMessage="true" showInputMessage="true" sqref="D4" type="list">
      <formula1>Liste_clients</formula1>
      <formula2>0</formula2>
    </dataValidation>
    <dataValidation allowBlank="true" errorStyle="stop" operator="equal" showDropDown="false" showErrorMessage="true" showInputMessage="false" sqref="E11" type="list">
      <formula1>Listes!$E$2:$E$13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E1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E13" activeCellId="0" sqref="E13"/>
    </sheetView>
  </sheetViews>
  <sheetFormatPr defaultColWidth="10.6796875" defaultRowHeight="15" zeroHeight="false" outlineLevelRow="0" outlineLevelCol="0"/>
  <cols>
    <col collapsed="false" customWidth="true" hidden="false" outlineLevel="0" max="1" min="1" style="1" width="17.71"/>
    <col collapsed="false" customWidth="true" hidden="false" outlineLevel="0" max="2" min="2" style="1" width="4.42"/>
    <col collapsed="false" customWidth="true" hidden="false" outlineLevel="0" max="3" min="3" style="1" width="18.71"/>
  </cols>
  <sheetData>
    <row r="1" customFormat="false" ht="15.75" hidden="false" customHeight="false" outlineLevel="0" collapsed="false">
      <c r="A1" s="40" t="s">
        <v>37</v>
      </c>
      <c r="C1" s="41" t="s">
        <v>38</v>
      </c>
      <c r="E1" s="0" t="s">
        <v>39</v>
      </c>
    </row>
    <row r="2" customFormat="false" ht="13.8" hidden="false" customHeight="false" outlineLevel="0" collapsed="false">
      <c r="A2" s="42" t="n">
        <v>22</v>
      </c>
      <c r="C2" s="43" t="s">
        <v>40</v>
      </c>
      <c r="E2" s="0" t="s">
        <v>41</v>
      </c>
    </row>
    <row r="3" customFormat="false" ht="13.8" hidden="false" customHeight="false" outlineLevel="0" collapsed="false">
      <c r="A3" s="44" t="n">
        <v>25</v>
      </c>
      <c r="C3" s="43" t="s">
        <v>42</v>
      </c>
      <c r="E3" s="0" t="s">
        <v>43</v>
      </c>
    </row>
    <row r="4" customFormat="false" ht="13.8" hidden="false" customHeight="false" outlineLevel="0" collapsed="false">
      <c r="A4" s="45" t="n">
        <v>30</v>
      </c>
      <c r="C4" s="43" t="s">
        <v>44</v>
      </c>
      <c r="E4" s="0" t="s">
        <v>45</v>
      </c>
    </row>
    <row r="5" customFormat="false" ht="13.8" hidden="false" customHeight="false" outlineLevel="0" collapsed="false">
      <c r="C5" s="43" t="s">
        <v>46</v>
      </c>
      <c r="E5" s="0" t="s">
        <v>47</v>
      </c>
    </row>
    <row r="6" customFormat="false" ht="13.8" hidden="false" customHeight="false" outlineLevel="0" collapsed="false">
      <c r="E6" s="0" t="s">
        <v>48</v>
      </c>
    </row>
    <row r="7" customFormat="false" ht="13.8" hidden="false" customHeight="false" outlineLevel="0" collapsed="false">
      <c r="E7" s="0" t="s">
        <v>49</v>
      </c>
    </row>
    <row r="8" customFormat="false" ht="13.8" hidden="false" customHeight="false" outlineLevel="0" collapsed="false">
      <c r="A8" s="3"/>
      <c r="E8" s="0" t="s">
        <v>50</v>
      </c>
    </row>
    <row r="9" customFormat="false" ht="13.8" hidden="false" customHeight="false" outlineLevel="0" collapsed="false">
      <c r="E9" s="0" t="s">
        <v>27</v>
      </c>
    </row>
    <row r="10" customFormat="false" ht="13.8" hidden="false" customHeight="false" outlineLevel="0" collapsed="false">
      <c r="E10" s="0" t="s">
        <v>51</v>
      </c>
    </row>
    <row r="11" customFormat="false" ht="13.8" hidden="false" customHeight="false" outlineLevel="0" collapsed="false">
      <c r="E11" s="0" t="s">
        <v>52</v>
      </c>
    </row>
    <row r="12" customFormat="false" ht="13.8" hidden="false" customHeight="false" outlineLevel="0" collapsed="false">
      <c r="E12" s="0" t="s">
        <v>53</v>
      </c>
    </row>
    <row r="13" customFormat="false" ht="13.8" hidden="false" customHeight="false" outlineLevel="0" collapsed="false">
      <c r="E13" s="0" t="s">
        <v>54</v>
      </c>
    </row>
    <row r="14" customFormat="false" ht="13.8" hidden="false" customHeight="false" outlineLevel="0" collapsed="false"/>
    <row r="15" customFormat="false" ht="13.8" hidden="false" customHeight="false" outlineLevel="0" collapsed="false"/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  <tableParts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E69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1" ySplit="3" topLeftCell="B4" activePane="bottomRight" state="frozen"/>
      <selection pane="topLeft" activeCell="A1" activeCellId="0" sqref="A1"/>
      <selection pane="topRight" activeCell="B1" activeCellId="0" sqref="B1"/>
      <selection pane="bottomLeft" activeCell="A4" activeCellId="0" sqref="A4"/>
      <selection pane="bottomRight" activeCell="A2" activeCellId="0" sqref="A2"/>
    </sheetView>
  </sheetViews>
  <sheetFormatPr defaultColWidth="10.71484375" defaultRowHeight="15" zeroHeight="false" outlineLevelRow="0" outlineLevelCol="0"/>
  <cols>
    <col collapsed="false" customWidth="true" hidden="false" outlineLevel="0" max="1" min="1" style="46" width="9"/>
    <col collapsed="false" customWidth="true" hidden="false" outlineLevel="0" max="3" min="2" style="47" width="3"/>
    <col collapsed="false" customWidth="true" hidden="false" outlineLevel="0" max="4" min="4" style="48" width="12.29"/>
    <col collapsed="false" customWidth="true" hidden="false" outlineLevel="0" max="5" min="5" style="49" width="16.14"/>
    <col collapsed="false" customWidth="true" hidden="false" outlineLevel="0" max="7" min="6" style="48" width="6.71"/>
    <col collapsed="false" customWidth="true" hidden="false" outlineLevel="0" max="8" min="8" style="49" width="6.71"/>
    <col collapsed="false" customWidth="true" hidden="false" outlineLevel="0" max="10" min="9" style="48" width="6.71"/>
    <col collapsed="false" customWidth="true" hidden="false" outlineLevel="0" max="11" min="11" style="49" width="6.71"/>
    <col collapsed="false" customWidth="true" hidden="false" outlineLevel="0" max="13" min="12" style="48" width="6.71"/>
    <col collapsed="false" customWidth="true" hidden="false" outlineLevel="0" max="14" min="14" style="49" width="6.71"/>
    <col collapsed="false" customWidth="true" hidden="false" outlineLevel="0" max="16" min="15" style="48" width="6.71"/>
    <col collapsed="false" customWidth="true" hidden="false" outlineLevel="0" max="17" min="17" style="49" width="6.71"/>
    <col collapsed="false" customWidth="true" hidden="false" outlineLevel="0" max="19" min="18" style="48" width="6.71"/>
    <col collapsed="false" customWidth="true" hidden="false" outlineLevel="0" max="20" min="20" style="49" width="6.71"/>
    <col collapsed="false" customWidth="true" hidden="false" outlineLevel="0" max="22" min="21" style="48" width="6.71"/>
    <col collapsed="false" customWidth="true" hidden="false" outlineLevel="0" max="23" min="23" style="49" width="6.71"/>
    <col collapsed="false" customWidth="true" hidden="false" outlineLevel="0" max="25" min="24" style="48" width="6.71"/>
    <col collapsed="false" customWidth="true" hidden="false" outlineLevel="0" max="26" min="26" style="49" width="6.71"/>
    <col collapsed="false" customWidth="true" hidden="false" outlineLevel="0" max="28" min="27" style="48" width="6.71"/>
    <col collapsed="false" customWidth="true" hidden="false" outlineLevel="0" max="29" min="29" style="49" width="6.71"/>
    <col collapsed="false" customWidth="true" hidden="false" outlineLevel="0" max="30" min="30" style="50" width="32.71"/>
    <col collapsed="false" customWidth="true" hidden="false" outlineLevel="0" max="35" min="35" style="1" width="15.14"/>
  </cols>
  <sheetData>
    <row r="1" customFormat="false" ht="30" hidden="false" customHeight="false" outlineLevel="0" collapsed="false">
      <c r="A1" s="51" t="n">
        <v>44927</v>
      </c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1" t="n">
        <f aca="false">COUNTIF(AE4:AE69,"&gt;1")</f>
        <v>4</v>
      </c>
    </row>
    <row r="2" customFormat="false" ht="50.25" hidden="false" customHeight="true" outlineLevel="0" collapsed="false">
      <c r="A2" s="52" t="s">
        <v>55</v>
      </c>
      <c r="B2" s="53"/>
      <c r="C2" s="54" t="s">
        <v>56</v>
      </c>
      <c r="D2" s="55" t="s">
        <v>29</v>
      </c>
      <c r="E2" s="56" t="s">
        <v>30</v>
      </c>
      <c r="F2" s="57" t="s">
        <v>5</v>
      </c>
      <c r="G2" s="57"/>
      <c r="H2" s="57"/>
      <c r="I2" s="57" t="s">
        <v>6</v>
      </c>
      <c r="J2" s="57"/>
      <c r="K2" s="57"/>
      <c r="L2" s="57" t="s">
        <v>11</v>
      </c>
      <c r="M2" s="57"/>
      <c r="N2" s="57"/>
      <c r="O2" s="57" t="s">
        <v>12</v>
      </c>
      <c r="P2" s="57"/>
      <c r="Q2" s="57"/>
      <c r="R2" s="57" t="s">
        <v>13</v>
      </c>
      <c r="S2" s="57"/>
      <c r="T2" s="57"/>
      <c r="U2" s="57" t="s">
        <v>14</v>
      </c>
      <c r="V2" s="57"/>
      <c r="W2" s="57"/>
      <c r="X2" s="57" t="s">
        <v>15</v>
      </c>
      <c r="Y2" s="57"/>
      <c r="Z2" s="57"/>
      <c r="AA2" s="57" t="s">
        <v>16</v>
      </c>
      <c r="AB2" s="57"/>
      <c r="AC2" s="57"/>
      <c r="AD2" s="58" t="s">
        <v>57</v>
      </c>
    </row>
    <row r="3" customFormat="false" ht="18.75" hidden="false" customHeight="true" outlineLevel="0" collapsed="false">
      <c r="A3" s="59"/>
      <c r="B3" s="60"/>
      <c r="C3" s="61"/>
      <c r="D3" s="62"/>
      <c r="E3" s="56"/>
      <c r="F3" s="63" t="s">
        <v>58</v>
      </c>
      <c r="G3" s="63" t="s">
        <v>59</v>
      </c>
      <c r="H3" s="64" t="s">
        <v>60</v>
      </c>
      <c r="I3" s="63" t="s">
        <v>58</v>
      </c>
      <c r="J3" s="63" t="s">
        <v>59</v>
      </c>
      <c r="K3" s="64" t="s">
        <v>60</v>
      </c>
      <c r="L3" s="63" t="s">
        <v>58</v>
      </c>
      <c r="M3" s="63" t="s">
        <v>59</v>
      </c>
      <c r="N3" s="64" t="s">
        <v>60</v>
      </c>
      <c r="O3" s="63" t="s">
        <v>58</v>
      </c>
      <c r="P3" s="63" t="s">
        <v>59</v>
      </c>
      <c r="Q3" s="64" t="s">
        <v>60</v>
      </c>
      <c r="R3" s="63" t="s">
        <v>58</v>
      </c>
      <c r="S3" s="63" t="s">
        <v>59</v>
      </c>
      <c r="T3" s="64" t="s">
        <v>60</v>
      </c>
      <c r="U3" s="63" t="s">
        <v>58</v>
      </c>
      <c r="V3" s="63" t="s">
        <v>59</v>
      </c>
      <c r="W3" s="64" t="s">
        <v>60</v>
      </c>
      <c r="X3" s="63" t="s">
        <v>58</v>
      </c>
      <c r="Y3" s="63" t="s">
        <v>59</v>
      </c>
      <c r="Z3" s="64" t="s">
        <v>60</v>
      </c>
      <c r="AA3" s="63" t="s">
        <v>58</v>
      </c>
      <c r="AB3" s="63" t="s">
        <v>59</v>
      </c>
      <c r="AC3" s="64" t="s">
        <v>60</v>
      </c>
      <c r="AD3" s="58"/>
    </row>
    <row r="4" customFormat="false" ht="15" hidden="false" customHeight="false" outlineLevel="0" collapsed="false">
      <c r="A4" s="65" t="str">
        <f aca="false">TEXT(A$1+B4-1, "jjjj")</f>
        <v>dimanche</v>
      </c>
      <c r="B4" s="66" t="n">
        <v>1</v>
      </c>
      <c r="C4" s="67" t="n">
        <f aca="false">IF(B4&lt;&gt;0,B4,C2+1)</f>
        <v>1</v>
      </c>
      <c r="D4" s="68" t="str">
        <f aca="false">TEXT(A$1+C4-1, "jj/mm/aaaa")</f>
        <v>01/01/2023</v>
      </c>
      <c r="E4" s="69" t="s">
        <v>40</v>
      </c>
      <c r="F4" s="70" t="n">
        <v>1</v>
      </c>
      <c r="G4" s="70" t="n">
        <v>25</v>
      </c>
      <c r="H4" s="71" t="n">
        <f aca="false">IF(G4&lt;&gt;"",F4*G4,"")</f>
        <v>25</v>
      </c>
      <c r="I4" s="70"/>
      <c r="J4" s="70"/>
      <c r="K4" s="71" t="str">
        <f aca="false">IF(J4&lt;&gt;"",I4*J4,"")</f>
        <v/>
      </c>
      <c r="L4" s="70"/>
      <c r="M4" s="70"/>
      <c r="N4" s="71" t="str">
        <f aca="false">IF(M4&lt;&gt;"",L4*M4,"")</f>
        <v/>
      </c>
      <c r="O4" s="70"/>
      <c r="P4" s="70"/>
      <c r="Q4" s="71" t="str">
        <f aca="false">IF(P4&lt;&gt;"",O4*P4,"")</f>
        <v/>
      </c>
      <c r="R4" s="70"/>
      <c r="S4" s="70"/>
      <c r="T4" s="71" t="str">
        <f aca="false">IF(S4&lt;&gt;"",R4*S4,"")</f>
        <v/>
      </c>
      <c r="U4" s="70"/>
      <c r="V4" s="70"/>
      <c r="W4" s="71" t="str">
        <f aca="false">IF(V4&lt;&gt;"",U4*V4,"")</f>
        <v/>
      </c>
      <c r="X4" s="70"/>
      <c r="Y4" s="70"/>
      <c r="Z4" s="71" t="str">
        <f aca="false">IF(Y4&lt;&gt;"",X4*Y4,"")</f>
        <v/>
      </c>
      <c r="AA4" s="70"/>
      <c r="AB4" s="70"/>
      <c r="AC4" s="71" t="str">
        <f aca="false">IF(AB4&lt;&gt;"",AA4*AB4,"")</f>
        <v/>
      </c>
      <c r="AD4" s="72"/>
      <c r="AE4" s="73" t="str">
        <f aca="true">IF(ISNUMBER(INDIRECT(ADDRESS(ROW(),MATCH(Facture!$D$4,$A$2:$AD$2,0)),1)),ROW(),"")</f>
        <v/>
      </c>
    </row>
    <row r="5" customFormat="false" ht="15" hidden="false" customHeight="false" outlineLevel="0" collapsed="false">
      <c r="A5" s="65"/>
      <c r="B5" s="74"/>
      <c r="C5" s="67" t="n">
        <f aca="false">IF(B5&lt;&gt;0,B5,C4)</f>
        <v>1</v>
      </c>
      <c r="D5" s="68" t="str">
        <f aca="false">TEXT(A$1+C5-1, "jj/mm/aaaa")</f>
        <v>01/01/2023</v>
      </c>
      <c r="E5" s="69" t="s">
        <v>42</v>
      </c>
      <c r="F5" s="70"/>
      <c r="G5" s="70"/>
      <c r="H5" s="71" t="str">
        <f aca="false">IF(G5&lt;&gt;"",F5*G5,"")</f>
        <v/>
      </c>
      <c r="I5" s="70" t="n">
        <v>2.5</v>
      </c>
      <c r="J5" s="70" t="n">
        <v>25</v>
      </c>
      <c r="K5" s="71" t="n">
        <f aca="false">IF(J5&lt;&gt;"",I5*J5,"")</f>
        <v>62.5</v>
      </c>
      <c r="L5" s="70"/>
      <c r="M5" s="70"/>
      <c r="N5" s="71" t="str">
        <f aca="false">IF(M5&lt;&gt;"",L5*M5,"")</f>
        <v/>
      </c>
      <c r="O5" s="70"/>
      <c r="P5" s="70"/>
      <c r="Q5" s="71" t="str">
        <f aca="false">IF(P5&lt;&gt;"",O5*P5,"")</f>
        <v/>
      </c>
      <c r="R5" s="70"/>
      <c r="S5" s="70"/>
      <c r="T5" s="71" t="str">
        <f aca="false">IF(S5&lt;&gt;"",R5*S5,"")</f>
        <v/>
      </c>
      <c r="U5" s="70"/>
      <c r="V5" s="70"/>
      <c r="W5" s="71" t="str">
        <f aca="false">IF(V5&lt;&gt;"",U5*V5,"")</f>
        <v/>
      </c>
      <c r="X5" s="70"/>
      <c r="Y5" s="70"/>
      <c r="Z5" s="71" t="str">
        <f aca="false">IF(Y5&lt;&gt;"",X5*Y5,"")</f>
        <v/>
      </c>
      <c r="AA5" s="70"/>
      <c r="AB5" s="70"/>
      <c r="AC5" s="71" t="str">
        <f aca="false">IF(AB5&lt;&gt;"",AA5*AB5,"")</f>
        <v/>
      </c>
      <c r="AD5" s="72"/>
      <c r="AE5" s="1" t="n">
        <f aca="true">IF(ISNUMBER(INDIRECT(ADDRESS(ROW(),MATCH(Facture!$D$4,$A$2:$AD$2,0)),1)),ROW(),"")</f>
        <v>5</v>
      </c>
    </row>
    <row r="6" customFormat="false" ht="15" hidden="false" customHeight="false" outlineLevel="0" collapsed="false">
      <c r="A6" s="65" t="str">
        <f aca="false">TEXT(A$1+B6-1, "jjjj")</f>
        <v>lundi</v>
      </c>
      <c r="B6" s="66" t="n">
        <v>2</v>
      </c>
      <c r="C6" s="67" t="n">
        <f aca="false">IF(B6&lt;&gt;0,B6,C5)</f>
        <v>2</v>
      </c>
      <c r="D6" s="68" t="str">
        <f aca="false">TEXT(A$1+C6-1, "jj/mm/aaaa")</f>
        <v>02/01/2023</v>
      </c>
      <c r="E6" s="69" t="s">
        <v>42</v>
      </c>
      <c r="F6" s="70" t="n">
        <v>2.5</v>
      </c>
      <c r="G6" s="70" t="n">
        <v>22</v>
      </c>
      <c r="H6" s="71" t="n">
        <f aca="false">IF(G6&lt;&gt;"",F6*G6,"")</f>
        <v>55</v>
      </c>
      <c r="I6" s="70"/>
      <c r="J6" s="70"/>
      <c r="K6" s="71" t="str">
        <f aca="false">IF(J6&lt;&gt;"",I6*J6,"")</f>
        <v/>
      </c>
      <c r="L6" s="70"/>
      <c r="M6" s="70"/>
      <c r="N6" s="71" t="str">
        <f aca="false">IF(M6&lt;&gt;"",L6*M6,"")</f>
        <v/>
      </c>
      <c r="O6" s="70"/>
      <c r="P6" s="70"/>
      <c r="Q6" s="71" t="str">
        <f aca="false">IF(P6&lt;&gt;"",O6*P6,"")</f>
        <v/>
      </c>
      <c r="R6" s="70"/>
      <c r="S6" s="70"/>
      <c r="T6" s="71" t="str">
        <f aca="false">IF(S6&lt;&gt;"",R6*S6,"")</f>
        <v/>
      </c>
      <c r="U6" s="70"/>
      <c r="V6" s="70"/>
      <c r="W6" s="71" t="str">
        <f aca="false">IF(V6&lt;&gt;"",U6*V6,"")</f>
        <v/>
      </c>
      <c r="X6" s="70"/>
      <c r="Y6" s="70"/>
      <c r="Z6" s="71" t="str">
        <f aca="false">IF(Y6&lt;&gt;"",X6*Y6,"")</f>
        <v/>
      </c>
      <c r="AA6" s="70"/>
      <c r="AB6" s="70"/>
      <c r="AC6" s="71" t="str">
        <f aca="false">IF(AB6&lt;&gt;"",AA6*AB6,"")</f>
        <v/>
      </c>
      <c r="AD6" s="72"/>
      <c r="AE6" s="73" t="str">
        <f aca="true">IF(ISNUMBER(INDIRECT(ADDRESS(ROW(),MATCH(Facture!$D$4,$A$2:$AD$2,0)),1)),ROW(),"")</f>
        <v/>
      </c>
    </row>
    <row r="7" customFormat="false" ht="15" hidden="false" customHeight="false" outlineLevel="0" collapsed="false">
      <c r="A7" s="65"/>
      <c r="B7" s="74"/>
      <c r="C7" s="67" t="n">
        <f aca="false">IF(B7&lt;&gt;0,B7,C6)</f>
        <v>2</v>
      </c>
      <c r="D7" s="68" t="str">
        <f aca="false">TEXT(A$1+C7-1, "jj/mm/aaaa")</f>
        <v>02/01/2023</v>
      </c>
      <c r="E7" s="69"/>
      <c r="F7" s="70"/>
      <c r="G7" s="70"/>
      <c r="H7" s="71" t="str">
        <f aca="false">IF(G7&lt;&gt;"",F7*G7,"")</f>
        <v/>
      </c>
      <c r="I7" s="70"/>
      <c r="J7" s="70"/>
      <c r="K7" s="71" t="str">
        <f aca="false">IF(J7&lt;&gt;"",I7*J7,"")</f>
        <v/>
      </c>
      <c r="L7" s="70"/>
      <c r="M7" s="70"/>
      <c r="N7" s="71" t="str">
        <f aca="false">IF(M7&lt;&gt;"",L7*M7,"")</f>
        <v/>
      </c>
      <c r="O7" s="70"/>
      <c r="P7" s="70"/>
      <c r="Q7" s="71" t="str">
        <f aca="false">IF(P7&lt;&gt;"",O7*P7,"")</f>
        <v/>
      </c>
      <c r="R7" s="70"/>
      <c r="S7" s="70"/>
      <c r="T7" s="71" t="str">
        <f aca="false">IF(S7&lt;&gt;"",R7*S7,"")</f>
        <v/>
      </c>
      <c r="U7" s="70"/>
      <c r="V7" s="70"/>
      <c r="W7" s="71" t="str">
        <f aca="false">IF(V7&lt;&gt;"",U7*V7,"")</f>
        <v/>
      </c>
      <c r="X7" s="70"/>
      <c r="Y7" s="70"/>
      <c r="Z7" s="71" t="str">
        <f aca="false">IF(Y7&lt;&gt;"",X7*Y7,"")</f>
        <v/>
      </c>
      <c r="AA7" s="70"/>
      <c r="AB7" s="70"/>
      <c r="AC7" s="71" t="str">
        <f aca="false">IF(AB7&lt;&gt;"",AA7*AB7,"")</f>
        <v/>
      </c>
      <c r="AD7" s="72"/>
      <c r="AE7" s="1" t="str">
        <f aca="true">IF(ISNUMBER(INDIRECT(ADDRESS(ROW(),MATCH(Facture!$D$4,$A$2:$AD$2,0)),1)),ROW(),"")</f>
        <v/>
      </c>
    </row>
    <row r="8" customFormat="false" ht="15" hidden="false" customHeight="false" outlineLevel="0" collapsed="false">
      <c r="A8" s="75" t="str">
        <f aca="false">TEXT(A$1+B8-1, "jjjj")</f>
        <v>mardi</v>
      </c>
      <c r="B8" s="66" t="n">
        <v>3</v>
      </c>
      <c r="C8" s="67" t="n">
        <f aca="false">IF(B8&lt;&gt;0,B8,C7)</f>
        <v>3</v>
      </c>
      <c r="D8" s="68" t="str">
        <f aca="false">TEXT(A$1+C8-1, "jj/mm/aaaa")</f>
        <v>03/01/2023</v>
      </c>
      <c r="E8" s="69"/>
      <c r="F8" s="70"/>
      <c r="G8" s="70"/>
      <c r="H8" s="71" t="str">
        <f aca="false">IF(G8&lt;&gt;"",F8*G8,"")</f>
        <v/>
      </c>
      <c r="I8" s="70"/>
      <c r="J8" s="70"/>
      <c r="K8" s="71" t="str">
        <f aca="false">IF(J8&lt;&gt;"",I8*J8,"")</f>
        <v/>
      </c>
      <c r="L8" s="70"/>
      <c r="M8" s="70"/>
      <c r="N8" s="71" t="str">
        <f aca="false">IF(M8&lt;&gt;"",L8*M8,"")</f>
        <v/>
      </c>
      <c r="O8" s="70"/>
      <c r="P8" s="70"/>
      <c r="Q8" s="71" t="str">
        <f aca="false">IF(P8&lt;&gt;"",O8*P8,"")</f>
        <v/>
      </c>
      <c r="R8" s="70"/>
      <c r="S8" s="70"/>
      <c r="T8" s="71" t="str">
        <f aca="false">IF(S8&lt;&gt;"",R8*S8,"")</f>
        <v/>
      </c>
      <c r="U8" s="70"/>
      <c r="V8" s="70"/>
      <c r="W8" s="71" t="str">
        <f aca="false">IF(V8&lt;&gt;"",U8*V8,"")</f>
        <v/>
      </c>
      <c r="X8" s="70"/>
      <c r="Y8" s="70"/>
      <c r="Z8" s="71" t="str">
        <f aca="false">IF(Y8&lt;&gt;"",X8*Y8,"")</f>
        <v/>
      </c>
      <c r="AA8" s="70"/>
      <c r="AB8" s="70"/>
      <c r="AC8" s="71" t="str">
        <f aca="false">IF(AB8&lt;&gt;"",AA8*AB8,"")</f>
        <v/>
      </c>
      <c r="AD8" s="76"/>
      <c r="AE8" s="1" t="str">
        <f aca="true">IF(ISNUMBER(INDIRECT(ADDRESS(ROW(),MATCH(Facture!$D$4,$A$2:$AD$2,0)),1)),ROW(),"")</f>
        <v/>
      </c>
    </row>
    <row r="9" customFormat="false" ht="15" hidden="false" customHeight="false" outlineLevel="0" collapsed="false">
      <c r="A9" s="75"/>
      <c r="B9" s="66"/>
      <c r="C9" s="67" t="n">
        <f aca="false">IF(B9&lt;&gt;0,B9,C8)</f>
        <v>3</v>
      </c>
      <c r="D9" s="68" t="str">
        <f aca="false">TEXT(A$1+C9-1, "jj/mm/aaaa")</f>
        <v>03/01/2023</v>
      </c>
      <c r="E9" s="69" t="s">
        <v>40</v>
      </c>
      <c r="F9" s="70"/>
      <c r="G9" s="70"/>
      <c r="H9" s="71" t="str">
        <f aca="false">IF(G9&lt;&gt;"",F9*G9,"")</f>
        <v/>
      </c>
      <c r="I9" s="70" t="n">
        <v>1</v>
      </c>
      <c r="J9" s="70" t="n">
        <v>30</v>
      </c>
      <c r="K9" s="71" t="n">
        <f aca="false">IF(J9&lt;&gt;"",I9*J9,"")</f>
        <v>30</v>
      </c>
      <c r="L9" s="70"/>
      <c r="M9" s="70"/>
      <c r="N9" s="71" t="str">
        <f aca="false">IF(M9&lt;&gt;"",L9*M9,"")</f>
        <v/>
      </c>
      <c r="O9" s="70"/>
      <c r="P9" s="70"/>
      <c r="Q9" s="71" t="str">
        <f aca="false">IF(P9&lt;&gt;"",O9*P9,"")</f>
        <v/>
      </c>
      <c r="R9" s="70"/>
      <c r="S9" s="70"/>
      <c r="T9" s="71" t="str">
        <f aca="false">IF(S9&lt;&gt;"",R9*S9,"")</f>
        <v/>
      </c>
      <c r="U9" s="70"/>
      <c r="V9" s="70"/>
      <c r="W9" s="71" t="str">
        <f aca="false">IF(V9&lt;&gt;"",U9*V9,"")</f>
        <v/>
      </c>
      <c r="X9" s="70"/>
      <c r="Y9" s="70"/>
      <c r="Z9" s="71" t="str">
        <f aca="false">IF(Y9&lt;&gt;"",X9*Y9,"")</f>
        <v/>
      </c>
      <c r="AA9" s="70"/>
      <c r="AB9" s="70"/>
      <c r="AC9" s="71" t="str">
        <f aca="false">IF(AB9&lt;&gt;"",AA9*AB9,"")</f>
        <v/>
      </c>
      <c r="AD9" s="77"/>
      <c r="AE9" s="1" t="n">
        <f aca="true">IF(ISNUMBER(INDIRECT(ADDRESS(ROW(),MATCH(Facture!$D$4,$A$2:$AD$2,0)),1)),ROW(),"")</f>
        <v>9</v>
      </c>
    </row>
    <row r="10" customFormat="false" ht="15" hidden="false" customHeight="false" outlineLevel="0" collapsed="false">
      <c r="A10" s="65" t="str">
        <f aca="false">TEXT(A$1+B10-1, "jjjj")</f>
        <v>mercredi</v>
      </c>
      <c r="B10" s="66" t="n">
        <v>4</v>
      </c>
      <c r="C10" s="67" t="n">
        <f aca="false">IF(B10&lt;&gt;0,B10,C9)</f>
        <v>4</v>
      </c>
      <c r="D10" s="68" t="str">
        <f aca="false">TEXT(A$1+C10-1, "jj/mm/aaaa")</f>
        <v>04/01/2023</v>
      </c>
      <c r="E10" s="69"/>
      <c r="F10" s="70"/>
      <c r="G10" s="70"/>
      <c r="H10" s="71" t="str">
        <f aca="false">IF(G10&lt;&gt;"",F10*G10,"")</f>
        <v/>
      </c>
      <c r="I10" s="70"/>
      <c r="J10" s="70"/>
      <c r="K10" s="71" t="str">
        <f aca="false">IF(J10&lt;&gt;"",I10*J10,"")</f>
        <v/>
      </c>
      <c r="L10" s="70"/>
      <c r="M10" s="70"/>
      <c r="N10" s="71" t="str">
        <f aca="false">IF(M10&lt;&gt;"",L10*M10,"")</f>
        <v/>
      </c>
      <c r="O10" s="70"/>
      <c r="P10" s="70"/>
      <c r="Q10" s="71" t="str">
        <f aca="false">IF(P10&lt;&gt;"",O10*P10,"")</f>
        <v/>
      </c>
      <c r="R10" s="70"/>
      <c r="S10" s="70"/>
      <c r="T10" s="71" t="str">
        <f aca="false">IF(S10&lt;&gt;"",R10*S10,"")</f>
        <v/>
      </c>
      <c r="U10" s="70"/>
      <c r="V10" s="70"/>
      <c r="W10" s="71" t="str">
        <f aca="false">IF(V10&lt;&gt;"",U10*V10,"")</f>
        <v/>
      </c>
      <c r="X10" s="70"/>
      <c r="Y10" s="70"/>
      <c r="Z10" s="71" t="str">
        <f aca="false">IF(Y10&lt;&gt;"",X10*Y10,"")</f>
        <v/>
      </c>
      <c r="AA10" s="70"/>
      <c r="AB10" s="70"/>
      <c r="AC10" s="71" t="str">
        <f aca="false">IF(AB10&lt;&gt;"",AA10*AB10,"")</f>
        <v/>
      </c>
      <c r="AD10" s="77"/>
      <c r="AE10" s="1" t="str">
        <f aca="true">IF(ISNUMBER(INDIRECT(ADDRESS(ROW(),MATCH(Facture!$D$4,$A$2:$AD$2,0)),1)),ROW(),"")</f>
        <v/>
      </c>
    </row>
    <row r="11" customFormat="false" ht="15" hidden="false" customHeight="false" outlineLevel="0" collapsed="false">
      <c r="A11" s="65"/>
      <c r="B11" s="66"/>
      <c r="C11" s="67" t="n">
        <f aca="false">IF(B11&lt;&gt;0,B11,C10)</f>
        <v>4</v>
      </c>
      <c r="D11" s="68" t="str">
        <f aca="false">TEXT(A$1+C11-1, "jj/mm/aaaa")</f>
        <v>04/01/2023</v>
      </c>
      <c r="E11" s="69" t="s">
        <v>46</v>
      </c>
      <c r="F11" s="70" t="n">
        <v>1</v>
      </c>
      <c r="G11" s="70" t="n">
        <v>22</v>
      </c>
      <c r="H11" s="71" t="n">
        <f aca="false">IF(G11&lt;&gt;"",F11*G11,"")</f>
        <v>22</v>
      </c>
      <c r="I11" s="70"/>
      <c r="J11" s="70"/>
      <c r="K11" s="71" t="str">
        <f aca="false">IF(J11&lt;&gt;"",I11*J11,"")</f>
        <v/>
      </c>
      <c r="L11" s="70"/>
      <c r="M11" s="70"/>
      <c r="N11" s="71" t="str">
        <f aca="false">IF(M11&lt;&gt;"",L11*M11,"")</f>
        <v/>
      </c>
      <c r="O11" s="70"/>
      <c r="P11" s="70"/>
      <c r="Q11" s="71" t="str">
        <f aca="false">IF(P11&lt;&gt;"",O11*P11,"")</f>
        <v/>
      </c>
      <c r="R11" s="70"/>
      <c r="S11" s="70"/>
      <c r="T11" s="71" t="str">
        <f aca="false">IF(S11&lt;&gt;"",R11*S11,"")</f>
        <v/>
      </c>
      <c r="U11" s="70"/>
      <c r="V11" s="70"/>
      <c r="W11" s="71" t="str">
        <f aca="false">IF(V11&lt;&gt;"",U11*V11,"")</f>
        <v/>
      </c>
      <c r="X11" s="70"/>
      <c r="Y11" s="70"/>
      <c r="Z11" s="71" t="str">
        <f aca="false">IF(Y11&lt;&gt;"",X11*Y11,"")</f>
        <v/>
      </c>
      <c r="AA11" s="70"/>
      <c r="AB11" s="70"/>
      <c r="AC11" s="71" t="str">
        <f aca="false">IF(AB11&lt;&gt;"",AA11*AB11,"")</f>
        <v/>
      </c>
      <c r="AD11" s="77"/>
      <c r="AE11" s="73" t="str">
        <f aca="true">IF(ISNUMBER(INDIRECT(ADDRESS(ROW(),MATCH(Facture!$D$4,$A$2:$AD$2,0)),1)),ROW(),"")</f>
        <v/>
      </c>
    </row>
    <row r="12" customFormat="false" ht="15" hidden="false" customHeight="false" outlineLevel="0" collapsed="false">
      <c r="A12" s="78" t="str">
        <f aca="false">TEXT(A$1+B12-1, "jjjj")</f>
        <v>jeudi</v>
      </c>
      <c r="B12" s="66" t="n">
        <v>5</v>
      </c>
      <c r="C12" s="67" t="n">
        <f aca="false">IF(B12&lt;&gt;0,B12,C11)</f>
        <v>5</v>
      </c>
      <c r="D12" s="68" t="str">
        <f aca="false">TEXT(A$1+C12-1, "jj/mm/aaaa")</f>
        <v>05/01/2023</v>
      </c>
      <c r="E12" s="69"/>
      <c r="F12" s="70"/>
      <c r="G12" s="70"/>
      <c r="H12" s="71" t="str">
        <f aca="false">IF(G12&lt;&gt;"",F12*G12,"")</f>
        <v/>
      </c>
      <c r="I12" s="70"/>
      <c r="J12" s="70"/>
      <c r="K12" s="71" t="str">
        <f aca="false">IF(J12&lt;&gt;"",I12*J12,"")</f>
        <v/>
      </c>
      <c r="L12" s="70"/>
      <c r="M12" s="70"/>
      <c r="N12" s="71" t="str">
        <f aca="false">IF(M12&lt;&gt;"",L12*M12,"")</f>
        <v/>
      </c>
      <c r="O12" s="70"/>
      <c r="P12" s="70"/>
      <c r="Q12" s="71" t="str">
        <f aca="false">IF(P12&lt;&gt;"",O12*P12,"")</f>
        <v/>
      </c>
      <c r="R12" s="70"/>
      <c r="S12" s="70"/>
      <c r="T12" s="71" t="str">
        <f aca="false">IF(S12&lt;&gt;"",R12*S12,"")</f>
        <v/>
      </c>
      <c r="U12" s="70"/>
      <c r="V12" s="70"/>
      <c r="W12" s="71" t="str">
        <f aca="false">IF(V12&lt;&gt;"",U12*V12,"")</f>
        <v/>
      </c>
      <c r="X12" s="70"/>
      <c r="Y12" s="70"/>
      <c r="Z12" s="71" t="str">
        <f aca="false">IF(Y12&lt;&gt;"",X12*Y12,"")</f>
        <v/>
      </c>
      <c r="AA12" s="70"/>
      <c r="AB12" s="70"/>
      <c r="AC12" s="71" t="str">
        <f aca="false">IF(AB12&lt;&gt;"",AA12*AB12,"")</f>
        <v/>
      </c>
      <c r="AD12" s="77"/>
      <c r="AE12" s="1" t="str">
        <f aca="true">IF(ISNUMBER(INDIRECT(ADDRESS(ROW(),MATCH(Facture!$D$4,$A$2:$AD$2,0)),1)),ROW(),"")</f>
        <v/>
      </c>
    </row>
    <row r="13" customFormat="false" ht="15" hidden="false" customHeight="false" outlineLevel="0" collapsed="false">
      <c r="A13" s="78"/>
      <c r="B13" s="66"/>
      <c r="C13" s="67" t="n">
        <f aca="false">IF(B13&lt;&gt;0,B13,C12)</f>
        <v>5</v>
      </c>
      <c r="D13" s="68" t="str">
        <f aca="false">TEXT(A$1+C13-1, "jj/mm/aaaa")</f>
        <v>05/01/2023</v>
      </c>
      <c r="E13" s="69"/>
      <c r="F13" s="70"/>
      <c r="G13" s="70"/>
      <c r="H13" s="71" t="str">
        <f aca="false">IF(G13&lt;&gt;"",F13*G13,"")</f>
        <v/>
      </c>
      <c r="I13" s="70"/>
      <c r="J13" s="70"/>
      <c r="K13" s="71" t="str">
        <f aca="false">IF(J13&lt;&gt;"",I13*J13,"")</f>
        <v/>
      </c>
      <c r="L13" s="70"/>
      <c r="M13" s="70"/>
      <c r="N13" s="71" t="str">
        <f aca="false">IF(M13&lt;&gt;"",L13*M13,"")</f>
        <v/>
      </c>
      <c r="O13" s="70"/>
      <c r="P13" s="70"/>
      <c r="Q13" s="71" t="str">
        <f aca="false">IF(P13&lt;&gt;"",O13*P13,"")</f>
        <v/>
      </c>
      <c r="R13" s="70"/>
      <c r="S13" s="70"/>
      <c r="T13" s="71" t="str">
        <f aca="false">IF(S13&lt;&gt;"",R13*S13,"")</f>
        <v/>
      </c>
      <c r="U13" s="70"/>
      <c r="V13" s="70"/>
      <c r="W13" s="71" t="str">
        <f aca="false">IF(V13&lt;&gt;"",U13*V13,"")</f>
        <v/>
      </c>
      <c r="X13" s="70"/>
      <c r="Y13" s="70"/>
      <c r="Z13" s="71" t="str">
        <f aca="false">IF(Y13&lt;&gt;"",X13*Y13,"")</f>
        <v/>
      </c>
      <c r="AA13" s="70"/>
      <c r="AB13" s="70"/>
      <c r="AC13" s="71" t="str">
        <f aca="false">IF(AB13&lt;&gt;"",AA13*AB13,"")</f>
        <v/>
      </c>
      <c r="AD13" s="77"/>
      <c r="AE13" s="1" t="str">
        <f aca="true">IF(ISNUMBER(INDIRECT(ADDRESS(ROW(),MATCH(Facture!$D$4,$A$2:$AD$2,0)),1)),ROW(),"")</f>
        <v/>
      </c>
    </row>
    <row r="14" customFormat="false" ht="15" hidden="false" customHeight="false" outlineLevel="0" collapsed="false">
      <c r="A14" s="78" t="str">
        <f aca="false">TEXT(A$1+B14-1, "jjjj")</f>
        <v>vendredi</v>
      </c>
      <c r="B14" s="66" t="n">
        <v>6</v>
      </c>
      <c r="C14" s="67" t="n">
        <f aca="false">IF(B14&lt;&gt;0,B14,C13)</f>
        <v>6</v>
      </c>
      <c r="D14" s="68" t="str">
        <f aca="false">TEXT(A$1+C14-1, "jj/mm/aaaa")</f>
        <v>06/01/2023</v>
      </c>
      <c r="E14" s="69" t="s">
        <v>44</v>
      </c>
      <c r="F14" s="70" t="n">
        <v>2</v>
      </c>
      <c r="G14" s="70" t="n">
        <v>25</v>
      </c>
      <c r="H14" s="71" t="n">
        <f aca="false">IF(G14&lt;&gt;"",F14*G14,"")</f>
        <v>50</v>
      </c>
      <c r="I14" s="70"/>
      <c r="J14" s="70"/>
      <c r="K14" s="71" t="str">
        <f aca="false">IF(J14&lt;&gt;"",I14*J14,"")</f>
        <v/>
      </c>
      <c r="L14" s="70"/>
      <c r="M14" s="70"/>
      <c r="N14" s="71" t="str">
        <f aca="false">IF(M14&lt;&gt;"",L14*M14,"")</f>
        <v/>
      </c>
      <c r="O14" s="70"/>
      <c r="P14" s="70"/>
      <c r="Q14" s="71" t="str">
        <f aca="false">IF(P14&lt;&gt;"",O14*P14,"")</f>
        <v/>
      </c>
      <c r="R14" s="70"/>
      <c r="S14" s="70"/>
      <c r="T14" s="71" t="str">
        <f aca="false">IF(S14&lt;&gt;"",R14*S14,"")</f>
        <v/>
      </c>
      <c r="U14" s="70"/>
      <c r="V14" s="70"/>
      <c r="W14" s="71" t="str">
        <f aca="false">IF(V14&lt;&gt;"",U14*V14,"")</f>
        <v/>
      </c>
      <c r="X14" s="70"/>
      <c r="Y14" s="70"/>
      <c r="Z14" s="71" t="str">
        <f aca="false">IF(Y14&lt;&gt;"",X14*Y14,"")</f>
        <v/>
      </c>
      <c r="AA14" s="70"/>
      <c r="AB14" s="70"/>
      <c r="AC14" s="71" t="str">
        <f aca="false">IF(AB14&lt;&gt;"",AA14*AB14,"")</f>
        <v/>
      </c>
      <c r="AD14" s="77"/>
      <c r="AE14" s="73" t="str">
        <f aca="true">IF(ISNUMBER(INDIRECT(ADDRESS(ROW(),MATCH(Facture!$D$4,$A$2:$AD$2,0)),1)),ROW(),"")</f>
        <v/>
      </c>
    </row>
    <row r="15" customFormat="false" ht="15" hidden="false" customHeight="false" outlineLevel="0" collapsed="false">
      <c r="A15" s="78"/>
      <c r="B15" s="66"/>
      <c r="C15" s="67" t="n">
        <f aca="false">IF(B15&lt;&gt;0,B15,C14)</f>
        <v>6</v>
      </c>
      <c r="D15" s="68" t="str">
        <f aca="false">TEXT(A$1+C15-1, "jj/mm/aaaa")</f>
        <v>06/01/2023</v>
      </c>
      <c r="E15" s="69"/>
      <c r="F15" s="70"/>
      <c r="G15" s="70"/>
      <c r="H15" s="71" t="str">
        <f aca="false">IF(G15&lt;&gt;"",F15*G15,"")</f>
        <v/>
      </c>
      <c r="I15" s="70"/>
      <c r="J15" s="70"/>
      <c r="K15" s="71" t="str">
        <f aca="false">IF(J15&lt;&gt;"",I15*J15,"")</f>
        <v/>
      </c>
      <c r="L15" s="70"/>
      <c r="M15" s="70"/>
      <c r="N15" s="71" t="str">
        <f aca="false">IF(M15&lt;&gt;"",L15*M15,"")</f>
        <v/>
      </c>
      <c r="O15" s="70"/>
      <c r="P15" s="70"/>
      <c r="Q15" s="71" t="str">
        <f aca="false">IF(P15&lt;&gt;"",O15*P15,"")</f>
        <v/>
      </c>
      <c r="R15" s="70"/>
      <c r="S15" s="70"/>
      <c r="T15" s="71" t="str">
        <f aca="false">IF(S15&lt;&gt;"",R15*S15,"")</f>
        <v/>
      </c>
      <c r="U15" s="70"/>
      <c r="V15" s="70"/>
      <c r="W15" s="71" t="str">
        <f aca="false">IF(V15&lt;&gt;"",U15*V15,"")</f>
        <v/>
      </c>
      <c r="X15" s="70"/>
      <c r="Y15" s="70"/>
      <c r="Z15" s="71" t="str">
        <f aca="false">IF(Y15&lt;&gt;"",X15*Y15,"")</f>
        <v/>
      </c>
      <c r="AA15" s="70"/>
      <c r="AB15" s="70"/>
      <c r="AC15" s="71" t="str">
        <f aca="false">IF(AB15&lt;&gt;"",AA15*AB15,"")</f>
        <v/>
      </c>
      <c r="AD15" s="77"/>
      <c r="AE15" s="1" t="str">
        <f aca="true">IF(ISNUMBER(INDIRECT(ADDRESS(ROW(),MATCH(Facture!$D$4,$A$2:$AD$2,0)),1)),ROW(),"")</f>
        <v/>
      </c>
    </row>
    <row r="16" customFormat="false" ht="15" hidden="false" customHeight="false" outlineLevel="0" collapsed="false">
      <c r="A16" s="78"/>
      <c r="B16" s="66"/>
      <c r="C16" s="67" t="n">
        <f aca="false">IF(B16&lt;&gt;0,B16,C15)</f>
        <v>6</v>
      </c>
      <c r="D16" s="68" t="str">
        <f aca="false">TEXT(A$1+C16-1, "jj/mm/aaaa")</f>
        <v>06/01/2023</v>
      </c>
      <c r="E16" s="69"/>
      <c r="F16" s="70"/>
      <c r="G16" s="70"/>
      <c r="H16" s="71" t="str">
        <f aca="false">IF(G16&lt;&gt;"",F16*G16,"")</f>
        <v/>
      </c>
      <c r="I16" s="70"/>
      <c r="J16" s="70"/>
      <c r="K16" s="71" t="str">
        <f aca="false">IF(J16&lt;&gt;"",I16*J16,"")</f>
        <v/>
      </c>
      <c r="L16" s="70"/>
      <c r="M16" s="70"/>
      <c r="N16" s="71" t="str">
        <f aca="false">IF(M16&lt;&gt;"",L16*M16,"")</f>
        <v/>
      </c>
      <c r="O16" s="70"/>
      <c r="P16" s="70"/>
      <c r="Q16" s="71" t="str">
        <f aca="false">IF(P16&lt;&gt;"",O16*P16,"")</f>
        <v/>
      </c>
      <c r="R16" s="70"/>
      <c r="S16" s="70"/>
      <c r="T16" s="71" t="str">
        <f aca="false">IF(S16&lt;&gt;"",R16*S16,"")</f>
        <v/>
      </c>
      <c r="U16" s="70"/>
      <c r="V16" s="70"/>
      <c r="W16" s="71" t="str">
        <f aca="false">IF(V16&lt;&gt;"",U16*V16,"")</f>
        <v/>
      </c>
      <c r="X16" s="70"/>
      <c r="Y16" s="70"/>
      <c r="Z16" s="71" t="str">
        <f aca="false">IF(Y16&lt;&gt;"",X16*Y16,"")</f>
        <v/>
      </c>
      <c r="AA16" s="70"/>
      <c r="AB16" s="70"/>
      <c r="AC16" s="71" t="str">
        <f aca="false">IF(AB16&lt;&gt;"",AA16*AB16,"")</f>
        <v/>
      </c>
      <c r="AD16" s="72"/>
      <c r="AE16" s="1" t="str">
        <f aca="true">IF(ISNUMBER(INDIRECT(ADDRESS(ROW(),MATCH(Facture!$D$4,$A$2:$AD$2,0)),1)),ROW(),"")</f>
        <v/>
      </c>
    </row>
    <row r="17" customFormat="false" ht="15" hidden="false" customHeight="false" outlineLevel="0" collapsed="false">
      <c r="A17" s="65" t="str">
        <f aca="false">TEXT(A$1+B17-1, "jjjj")</f>
        <v>samedi</v>
      </c>
      <c r="B17" s="66" t="n">
        <v>7</v>
      </c>
      <c r="C17" s="67" t="n">
        <f aca="false">IF(B17&lt;&gt;0,B17,C16)</f>
        <v>7</v>
      </c>
      <c r="D17" s="68" t="str">
        <f aca="false">TEXT(A$1+C17-1, "jj/mm/aaaa")</f>
        <v>07/01/2023</v>
      </c>
      <c r="E17" s="69" t="s">
        <v>44</v>
      </c>
      <c r="F17" s="70"/>
      <c r="G17" s="70"/>
      <c r="H17" s="71" t="str">
        <f aca="false">IF(G17&lt;&gt;"",F17*G17,"")</f>
        <v/>
      </c>
      <c r="I17" s="70" t="n">
        <v>2</v>
      </c>
      <c r="J17" s="70" t="n">
        <v>25</v>
      </c>
      <c r="K17" s="71" t="n">
        <f aca="false">IF(J17&lt;&gt;"",I17*J17,"")</f>
        <v>50</v>
      </c>
      <c r="L17" s="70"/>
      <c r="M17" s="70"/>
      <c r="N17" s="71" t="str">
        <f aca="false">IF(M17&lt;&gt;"",L17*M17,"")</f>
        <v/>
      </c>
      <c r="O17" s="70"/>
      <c r="P17" s="70"/>
      <c r="Q17" s="71" t="str">
        <f aca="false">IF(P17&lt;&gt;"",O17*P17,"")</f>
        <v/>
      </c>
      <c r="R17" s="70"/>
      <c r="S17" s="70"/>
      <c r="T17" s="71" t="str">
        <f aca="false">IF(S17&lt;&gt;"",R17*S17,"")</f>
        <v/>
      </c>
      <c r="U17" s="70"/>
      <c r="V17" s="70"/>
      <c r="W17" s="71" t="str">
        <f aca="false">IF(V17&lt;&gt;"",U17*V17,"")</f>
        <v/>
      </c>
      <c r="X17" s="70"/>
      <c r="Y17" s="70"/>
      <c r="Z17" s="71" t="str">
        <f aca="false">IF(Y17&lt;&gt;"",X17*Y17,"")</f>
        <v/>
      </c>
      <c r="AA17" s="70"/>
      <c r="AB17" s="70"/>
      <c r="AC17" s="71" t="str">
        <f aca="false">IF(AB17&lt;&gt;"",AA17*AB17,"")</f>
        <v/>
      </c>
      <c r="AD17" s="77"/>
      <c r="AE17" s="1" t="n">
        <f aca="true">IF(ISNUMBER(INDIRECT(ADDRESS(ROW(),MATCH(Facture!$D$4,$A$2:$AD$2,0)),1)),ROW(),"")</f>
        <v>17</v>
      </c>
    </row>
    <row r="18" customFormat="false" ht="15" hidden="false" customHeight="false" outlineLevel="0" collapsed="false">
      <c r="A18" s="65"/>
      <c r="B18" s="66"/>
      <c r="C18" s="67" t="n">
        <f aca="false">IF(B18&lt;&gt;0,B18,C17)</f>
        <v>7</v>
      </c>
      <c r="D18" s="68" t="str">
        <f aca="false">TEXT(A$1+C18-1, "jj/mm/aaaa")</f>
        <v>07/01/2023</v>
      </c>
      <c r="E18" s="69"/>
      <c r="F18" s="70"/>
      <c r="G18" s="70"/>
      <c r="H18" s="71" t="str">
        <f aca="false">IF(G18&lt;&gt;"",F18*G18,"")</f>
        <v/>
      </c>
      <c r="I18" s="70"/>
      <c r="J18" s="70"/>
      <c r="K18" s="71" t="str">
        <f aca="false">IF(J18&lt;&gt;"",I18*J18,"")</f>
        <v/>
      </c>
      <c r="L18" s="70"/>
      <c r="M18" s="70"/>
      <c r="N18" s="71" t="str">
        <f aca="false">IF(M18&lt;&gt;"",L18*M18,"")</f>
        <v/>
      </c>
      <c r="O18" s="70"/>
      <c r="P18" s="70"/>
      <c r="Q18" s="71" t="str">
        <f aca="false">IF(P18&lt;&gt;"",O18*P18,"")</f>
        <v/>
      </c>
      <c r="R18" s="70"/>
      <c r="S18" s="70"/>
      <c r="T18" s="71" t="str">
        <f aca="false">IF(S18&lt;&gt;"",R18*S18,"")</f>
        <v/>
      </c>
      <c r="U18" s="70"/>
      <c r="V18" s="70"/>
      <c r="W18" s="71" t="str">
        <f aca="false">IF(V18&lt;&gt;"",U18*V18,"")</f>
        <v/>
      </c>
      <c r="X18" s="70"/>
      <c r="Y18" s="70"/>
      <c r="Z18" s="71" t="str">
        <f aca="false">IF(Y18&lt;&gt;"",X18*Y18,"")</f>
        <v/>
      </c>
      <c r="AA18" s="70"/>
      <c r="AB18" s="70"/>
      <c r="AC18" s="71" t="str">
        <f aca="false">IF(AB18&lt;&gt;"",AA18*AB18,"")</f>
        <v/>
      </c>
      <c r="AD18" s="72"/>
      <c r="AE18" s="1" t="str">
        <f aca="true">IF(ISNUMBER(INDIRECT(ADDRESS(ROW(),MATCH(Facture!$D$4,$A$2:$AD$2,0)),1)),ROW(),"")</f>
        <v/>
      </c>
    </row>
    <row r="19" customFormat="false" ht="15" hidden="false" customHeight="false" outlineLevel="0" collapsed="false">
      <c r="A19" s="65" t="str">
        <f aca="false">TEXT(A$1+B19-1, "jjjj")</f>
        <v>dimanche</v>
      </c>
      <c r="B19" s="66" t="n">
        <v>8</v>
      </c>
      <c r="C19" s="67" t="n">
        <f aca="false">IF(B19&lt;&gt;0,B19,C18)</f>
        <v>8</v>
      </c>
      <c r="D19" s="68" t="str">
        <f aca="false">TEXT(A$1+C19-1, "jj/mm/aaaa")</f>
        <v>08/01/2023</v>
      </c>
      <c r="E19" s="69"/>
      <c r="F19" s="70"/>
      <c r="G19" s="70"/>
      <c r="H19" s="71" t="str">
        <f aca="false">IF(G19&lt;&gt;"",F19*G19,"")</f>
        <v/>
      </c>
      <c r="I19" s="70"/>
      <c r="J19" s="70"/>
      <c r="K19" s="71" t="str">
        <f aca="false">IF(J19&lt;&gt;"",I19*J19,"")</f>
        <v/>
      </c>
      <c r="L19" s="70"/>
      <c r="M19" s="70"/>
      <c r="N19" s="71" t="str">
        <f aca="false">IF(M19&lt;&gt;"",L19*M19,"")</f>
        <v/>
      </c>
      <c r="O19" s="70"/>
      <c r="P19" s="70"/>
      <c r="Q19" s="71" t="str">
        <f aca="false">IF(P19&lt;&gt;"",O19*P19,"")</f>
        <v/>
      </c>
      <c r="R19" s="70"/>
      <c r="S19" s="70"/>
      <c r="T19" s="71" t="str">
        <f aca="false">IF(S19&lt;&gt;"",R19*S19,"")</f>
        <v/>
      </c>
      <c r="U19" s="70"/>
      <c r="V19" s="70"/>
      <c r="W19" s="71" t="str">
        <f aca="false">IF(V19&lt;&gt;"",U19*V19,"")</f>
        <v/>
      </c>
      <c r="X19" s="70"/>
      <c r="Y19" s="70"/>
      <c r="Z19" s="71" t="str">
        <f aca="false">IF(Y19&lt;&gt;"",X19*Y19,"")</f>
        <v/>
      </c>
      <c r="AA19" s="70"/>
      <c r="AB19" s="70"/>
      <c r="AC19" s="71" t="str">
        <f aca="false">IF(AB19&lt;&gt;"",AA19*AB19,"")</f>
        <v/>
      </c>
      <c r="AD19" s="72"/>
      <c r="AE19" s="1" t="str">
        <f aca="true">IF(ISNUMBER(INDIRECT(ADDRESS(ROW(),MATCH(Facture!$D$4,$A$2:$AD$2,0)),1)),ROW(),"")</f>
        <v/>
      </c>
    </row>
    <row r="20" customFormat="false" ht="15" hidden="false" customHeight="false" outlineLevel="0" collapsed="false">
      <c r="A20" s="65"/>
      <c r="B20" s="74"/>
      <c r="C20" s="67" t="n">
        <f aca="false">IF(B20&lt;&gt;0,B20,C19)</f>
        <v>8</v>
      </c>
      <c r="D20" s="68" t="str">
        <f aca="false">TEXT(A$1+C20-1, "jj/mm/aaaa")</f>
        <v>08/01/2023</v>
      </c>
      <c r="E20" s="69"/>
      <c r="F20" s="70"/>
      <c r="G20" s="70"/>
      <c r="H20" s="71" t="str">
        <f aca="false">IF(G20&lt;&gt;"",F20*G20,"")</f>
        <v/>
      </c>
      <c r="I20" s="70"/>
      <c r="J20" s="70"/>
      <c r="K20" s="71" t="str">
        <f aca="false">IF(J20&lt;&gt;"",I20*J20,"")</f>
        <v/>
      </c>
      <c r="L20" s="70"/>
      <c r="M20" s="70"/>
      <c r="N20" s="71" t="str">
        <f aca="false">IF(M20&lt;&gt;"",L20*M20,"")</f>
        <v/>
      </c>
      <c r="O20" s="70"/>
      <c r="P20" s="70"/>
      <c r="Q20" s="71" t="str">
        <f aca="false">IF(P20&lt;&gt;"",O20*P20,"")</f>
        <v/>
      </c>
      <c r="R20" s="70"/>
      <c r="S20" s="70"/>
      <c r="T20" s="71" t="str">
        <f aca="false">IF(S20&lt;&gt;"",R20*S20,"")</f>
        <v/>
      </c>
      <c r="U20" s="70"/>
      <c r="V20" s="70"/>
      <c r="W20" s="71" t="str">
        <f aca="false">IF(V20&lt;&gt;"",U20*V20,"")</f>
        <v/>
      </c>
      <c r="X20" s="70"/>
      <c r="Y20" s="70"/>
      <c r="Z20" s="71" t="str">
        <f aca="false">IF(Y20&lt;&gt;"",X20*Y20,"")</f>
        <v/>
      </c>
      <c r="AA20" s="70"/>
      <c r="AB20" s="70"/>
      <c r="AC20" s="71" t="str">
        <f aca="false">IF(AB20&lt;&gt;"",AA20*AB20,"")</f>
        <v/>
      </c>
      <c r="AD20" s="72"/>
      <c r="AE20" s="1" t="str">
        <f aca="true">IF(ISNUMBER(INDIRECT(ADDRESS(ROW(),MATCH(Facture!$D$4,$A$2:$AD$2,0)),1)),ROW(),"")</f>
        <v/>
      </c>
    </row>
    <row r="21" customFormat="false" ht="15" hidden="false" customHeight="false" outlineLevel="0" collapsed="false">
      <c r="A21" s="65" t="str">
        <f aca="false">TEXT(A$1+B21-1, "jjjj")</f>
        <v>lundi</v>
      </c>
      <c r="B21" s="66" t="n">
        <v>9</v>
      </c>
      <c r="C21" s="67" t="n">
        <f aca="false">IF(B21&lt;&gt;0,B21,C20)</f>
        <v>9</v>
      </c>
      <c r="D21" s="68" t="str">
        <f aca="false">TEXT(A$1+C21-1, "jj/mm/aaaa")</f>
        <v>09/01/2023</v>
      </c>
      <c r="E21" s="69"/>
      <c r="F21" s="70"/>
      <c r="G21" s="70"/>
      <c r="H21" s="71" t="str">
        <f aca="false">IF(G21&lt;&gt;"",F21*G21,"")</f>
        <v/>
      </c>
      <c r="I21" s="70"/>
      <c r="J21" s="70"/>
      <c r="K21" s="71" t="str">
        <f aca="false">IF(J21&lt;&gt;"",I21*J21,"")</f>
        <v/>
      </c>
      <c r="L21" s="70"/>
      <c r="M21" s="70"/>
      <c r="N21" s="71" t="str">
        <f aca="false">IF(M21&lt;&gt;"",L21*M21,"")</f>
        <v/>
      </c>
      <c r="O21" s="70"/>
      <c r="P21" s="70"/>
      <c r="Q21" s="71" t="str">
        <f aca="false">IF(P21&lt;&gt;"",O21*P21,"")</f>
        <v/>
      </c>
      <c r="R21" s="70"/>
      <c r="S21" s="70"/>
      <c r="T21" s="71" t="str">
        <f aca="false">IF(S21&lt;&gt;"",R21*S21,"")</f>
        <v/>
      </c>
      <c r="U21" s="70"/>
      <c r="V21" s="70"/>
      <c r="W21" s="71" t="str">
        <f aca="false">IF(V21&lt;&gt;"",U21*V21,"")</f>
        <v/>
      </c>
      <c r="X21" s="70"/>
      <c r="Y21" s="70"/>
      <c r="Z21" s="71" t="str">
        <f aca="false">IF(Y21&lt;&gt;"",X21*Y21,"")</f>
        <v/>
      </c>
      <c r="AA21" s="70"/>
      <c r="AB21" s="70"/>
      <c r="AC21" s="71" t="str">
        <f aca="false">IF(AB21&lt;&gt;"",AA21*AB21,"")</f>
        <v/>
      </c>
      <c r="AD21" s="77"/>
      <c r="AE21" s="1" t="str">
        <f aca="true">IF(ISNUMBER(INDIRECT(ADDRESS(ROW(),MATCH(Facture!$D$4,$A$2:$AD$2,0)),1)),ROW(),"")</f>
        <v/>
      </c>
    </row>
    <row r="22" customFormat="false" ht="15" hidden="false" customHeight="false" outlineLevel="0" collapsed="false">
      <c r="A22" s="65"/>
      <c r="B22" s="74"/>
      <c r="C22" s="67" t="n">
        <f aca="false">IF(B22&lt;&gt;0,B22,C21)</f>
        <v>9</v>
      </c>
      <c r="D22" s="68" t="str">
        <f aca="false">TEXT(A$1+C22-1, "jj/mm/aaaa")</f>
        <v>09/01/2023</v>
      </c>
      <c r="E22" s="69" t="s">
        <v>40</v>
      </c>
      <c r="F22" s="70" t="n">
        <v>1</v>
      </c>
      <c r="G22" s="70" t="n">
        <v>25</v>
      </c>
      <c r="H22" s="71" t="n">
        <f aca="false">IF(G22&lt;&gt;"",F22*G22,"")</f>
        <v>25</v>
      </c>
      <c r="I22" s="70"/>
      <c r="J22" s="70"/>
      <c r="K22" s="71" t="str">
        <f aca="false">IF(J22&lt;&gt;"",I22*J22,"")</f>
        <v/>
      </c>
      <c r="L22" s="70"/>
      <c r="M22" s="70"/>
      <c r="N22" s="71" t="str">
        <f aca="false">IF(M22&lt;&gt;"",L22*M22,"")</f>
        <v/>
      </c>
      <c r="O22" s="70"/>
      <c r="P22" s="70"/>
      <c r="Q22" s="71" t="str">
        <f aca="false">IF(P22&lt;&gt;"",O22*P22,"")</f>
        <v/>
      </c>
      <c r="R22" s="70"/>
      <c r="S22" s="70"/>
      <c r="T22" s="71" t="str">
        <f aca="false">IF(S22&lt;&gt;"",R22*S22,"")</f>
        <v/>
      </c>
      <c r="U22" s="70"/>
      <c r="V22" s="70"/>
      <c r="W22" s="71" t="str">
        <f aca="false">IF(V22&lt;&gt;"",U22*V22,"")</f>
        <v/>
      </c>
      <c r="X22" s="70"/>
      <c r="Y22" s="70"/>
      <c r="Z22" s="71" t="str">
        <f aca="false">IF(Y22&lt;&gt;"",X22*Y22,"")</f>
        <v/>
      </c>
      <c r="AA22" s="70"/>
      <c r="AB22" s="70"/>
      <c r="AC22" s="71" t="str">
        <f aca="false">IF(AB22&lt;&gt;"",AA22*AB22,"")</f>
        <v/>
      </c>
      <c r="AD22" s="72"/>
      <c r="AE22" s="73" t="str">
        <f aca="true">IF(ISNUMBER(INDIRECT(ADDRESS(ROW(),MATCH(Facture!$D$4,$A$2:$AD$2,0)),1)),ROW(),"")</f>
        <v/>
      </c>
    </row>
    <row r="23" customFormat="false" ht="15" hidden="false" customHeight="false" outlineLevel="0" collapsed="false">
      <c r="A23" s="75" t="str">
        <f aca="false">TEXT(A$1+B23-1, "jjjj")</f>
        <v>mardi</v>
      </c>
      <c r="B23" s="66" t="n">
        <v>10</v>
      </c>
      <c r="C23" s="67" t="n">
        <f aca="false">IF(B23&lt;&gt;0,B23,C22)</f>
        <v>10</v>
      </c>
      <c r="D23" s="68" t="str">
        <f aca="false">TEXT(A$1+C23-1, "jj/mm/aaaa")</f>
        <v>10/01/2023</v>
      </c>
      <c r="E23" s="69"/>
      <c r="F23" s="70"/>
      <c r="G23" s="70"/>
      <c r="H23" s="71" t="str">
        <f aca="false">IF(G23&lt;&gt;"",F23*G23,"")</f>
        <v/>
      </c>
      <c r="I23" s="70"/>
      <c r="J23" s="70"/>
      <c r="K23" s="71" t="str">
        <f aca="false">IF(J23&lt;&gt;"",I23*J23,"")</f>
        <v/>
      </c>
      <c r="L23" s="70"/>
      <c r="M23" s="70"/>
      <c r="N23" s="71" t="str">
        <f aca="false">IF(M23&lt;&gt;"",L23*M23,"")</f>
        <v/>
      </c>
      <c r="O23" s="70"/>
      <c r="P23" s="70"/>
      <c r="Q23" s="71" t="str">
        <f aca="false">IF(P23&lt;&gt;"",O23*P23,"")</f>
        <v/>
      </c>
      <c r="R23" s="70"/>
      <c r="S23" s="70"/>
      <c r="T23" s="71" t="str">
        <f aca="false">IF(S23&lt;&gt;"",R23*S23,"")</f>
        <v/>
      </c>
      <c r="U23" s="70"/>
      <c r="V23" s="70"/>
      <c r="W23" s="71" t="str">
        <f aca="false">IF(V23&lt;&gt;"",U23*V23,"")</f>
        <v/>
      </c>
      <c r="X23" s="70"/>
      <c r="Y23" s="70"/>
      <c r="Z23" s="71" t="str">
        <f aca="false">IF(Y23&lt;&gt;"",X23*Y23,"")</f>
        <v/>
      </c>
      <c r="AA23" s="70"/>
      <c r="AB23" s="70"/>
      <c r="AC23" s="71" t="str">
        <f aca="false">IF(AB23&lt;&gt;"",AA23*AB23,"")</f>
        <v/>
      </c>
      <c r="AD23" s="76"/>
      <c r="AE23" s="1" t="str">
        <f aca="true">IF(ISNUMBER(INDIRECT(ADDRESS(ROW(),MATCH(Facture!$D$4,$A$2:$AD$2,0)),1)),ROW(),"")</f>
        <v/>
      </c>
    </row>
    <row r="24" customFormat="false" ht="15" hidden="false" customHeight="false" outlineLevel="0" collapsed="false">
      <c r="A24" s="75"/>
      <c r="B24" s="66"/>
      <c r="C24" s="67" t="n">
        <f aca="false">IF(B24&lt;&gt;0,B24,C23)</f>
        <v>10</v>
      </c>
      <c r="D24" s="68" t="str">
        <f aca="false">TEXT(A$1+C24-1, "jj/mm/aaaa")</f>
        <v>10/01/2023</v>
      </c>
      <c r="E24" s="69"/>
      <c r="F24" s="70"/>
      <c r="G24" s="70"/>
      <c r="H24" s="71" t="str">
        <f aca="false">IF(G24&lt;&gt;"",F24*G24,"")</f>
        <v/>
      </c>
      <c r="I24" s="70"/>
      <c r="J24" s="70"/>
      <c r="K24" s="71" t="str">
        <f aca="false">IF(J24&lt;&gt;"",I24*J24,"")</f>
        <v/>
      </c>
      <c r="L24" s="70"/>
      <c r="M24" s="70"/>
      <c r="N24" s="71" t="str">
        <f aca="false">IF(M24&lt;&gt;"",L24*M24,"")</f>
        <v/>
      </c>
      <c r="O24" s="70"/>
      <c r="P24" s="70"/>
      <c r="Q24" s="71" t="str">
        <f aca="false">IF(P24&lt;&gt;"",O24*P24,"")</f>
        <v/>
      </c>
      <c r="R24" s="70"/>
      <c r="S24" s="70"/>
      <c r="T24" s="71" t="str">
        <f aca="false">IF(S24&lt;&gt;"",R24*S24,"")</f>
        <v/>
      </c>
      <c r="U24" s="70"/>
      <c r="V24" s="70"/>
      <c r="W24" s="71" t="str">
        <f aca="false">IF(V24&lt;&gt;"",U24*V24,"")</f>
        <v/>
      </c>
      <c r="X24" s="70"/>
      <c r="Y24" s="70"/>
      <c r="Z24" s="71" t="str">
        <f aca="false">IF(Y24&lt;&gt;"",X24*Y24,"")</f>
        <v/>
      </c>
      <c r="AA24" s="70"/>
      <c r="AB24" s="70"/>
      <c r="AC24" s="71" t="str">
        <f aca="false">IF(AB24&lt;&gt;"",AA24*AB24,"")</f>
        <v/>
      </c>
      <c r="AD24" s="72"/>
      <c r="AE24" s="1" t="str">
        <f aca="true">IF(ISNUMBER(INDIRECT(ADDRESS(ROW(),MATCH(Facture!$D$4,$A$2:$AD$2,0)),1)),ROW(),"")</f>
        <v/>
      </c>
    </row>
    <row r="25" customFormat="false" ht="15" hidden="false" customHeight="false" outlineLevel="0" collapsed="false">
      <c r="A25" s="65" t="str">
        <f aca="false">TEXT(A$1+B25-1, "jjjj")</f>
        <v>mercredi</v>
      </c>
      <c r="B25" s="66" t="n">
        <v>11</v>
      </c>
      <c r="C25" s="67" t="n">
        <f aca="false">IF(B25&lt;&gt;0,B25,C24)</f>
        <v>11</v>
      </c>
      <c r="D25" s="68" t="str">
        <f aca="false">TEXT(A$1+C25-1, "jj/mm/aaaa")</f>
        <v>11/01/2023</v>
      </c>
      <c r="E25" s="69"/>
      <c r="F25" s="70"/>
      <c r="G25" s="70"/>
      <c r="H25" s="71" t="str">
        <f aca="false">IF(G25&lt;&gt;"",F25*G25,"")</f>
        <v/>
      </c>
      <c r="I25" s="70"/>
      <c r="J25" s="70"/>
      <c r="K25" s="71" t="str">
        <f aca="false">IF(J25&lt;&gt;"",I25*J25,"")</f>
        <v/>
      </c>
      <c r="L25" s="70"/>
      <c r="M25" s="70"/>
      <c r="N25" s="71" t="str">
        <f aca="false">IF(M25&lt;&gt;"",L25*M25,"")</f>
        <v/>
      </c>
      <c r="O25" s="70"/>
      <c r="P25" s="70"/>
      <c r="Q25" s="71" t="str">
        <f aca="false">IF(P25&lt;&gt;"",O25*P25,"")</f>
        <v/>
      </c>
      <c r="R25" s="70"/>
      <c r="S25" s="70"/>
      <c r="T25" s="71" t="str">
        <f aca="false">IF(S25&lt;&gt;"",R25*S25,"")</f>
        <v/>
      </c>
      <c r="U25" s="70"/>
      <c r="V25" s="70"/>
      <c r="W25" s="71" t="str">
        <f aca="false">IF(V25&lt;&gt;"",U25*V25,"")</f>
        <v/>
      </c>
      <c r="X25" s="70"/>
      <c r="Y25" s="70"/>
      <c r="Z25" s="71" t="str">
        <f aca="false">IF(Y25&lt;&gt;"",X25*Y25,"")</f>
        <v/>
      </c>
      <c r="AA25" s="70"/>
      <c r="AB25" s="70"/>
      <c r="AC25" s="71" t="str">
        <f aca="false">IF(AB25&lt;&gt;"",AA25*AB25,"")</f>
        <v/>
      </c>
      <c r="AD25" s="72"/>
      <c r="AE25" s="1" t="str">
        <f aca="true">IF(ISNUMBER(INDIRECT(ADDRESS(ROW(),MATCH(Facture!$D$4,$A$2:$AD$2,0)),1)),ROW(),"")</f>
        <v/>
      </c>
    </row>
    <row r="26" customFormat="false" ht="15" hidden="false" customHeight="false" outlineLevel="0" collapsed="false">
      <c r="A26" s="65"/>
      <c r="B26" s="66"/>
      <c r="C26" s="67" t="n">
        <f aca="false">IF(B26&lt;&gt;0,B26,C25)</f>
        <v>11</v>
      </c>
      <c r="D26" s="68" t="str">
        <f aca="false">TEXT(A$1+C26-1, "jj/mm/aaaa")</f>
        <v>11/01/2023</v>
      </c>
      <c r="E26" s="69"/>
      <c r="F26" s="70"/>
      <c r="G26" s="70"/>
      <c r="H26" s="71" t="str">
        <f aca="false">IF(G26&lt;&gt;"",F26*G26,"")</f>
        <v/>
      </c>
      <c r="I26" s="70"/>
      <c r="J26" s="70"/>
      <c r="K26" s="71" t="str">
        <f aca="false">IF(J26&lt;&gt;"",I26*J26,"")</f>
        <v/>
      </c>
      <c r="L26" s="70"/>
      <c r="M26" s="70"/>
      <c r="N26" s="71" t="str">
        <f aca="false">IF(M26&lt;&gt;"",L26*M26,"")</f>
        <v/>
      </c>
      <c r="O26" s="70"/>
      <c r="P26" s="70"/>
      <c r="Q26" s="71" t="str">
        <f aca="false">IF(P26&lt;&gt;"",O26*P26,"")</f>
        <v/>
      </c>
      <c r="R26" s="70"/>
      <c r="S26" s="70"/>
      <c r="T26" s="71" t="str">
        <f aca="false">IF(S26&lt;&gt;"",R26*S26,"")</f>
        <v/>
      </c>
      <c r="U26" s="70"/>
      <c r="V26" s="70"/>
      <c r="W26" s="71" t="str">
        <f aca="false">IF(V26&lt;&gt;"",U26*V26,"")</f>
        <v/>
      </c>
      <c r="X26" s="70"/>
      <c r="Y26" s="70"/>
      <c r="Z26" s="71" t="str">
        <f aca="false">IF(Y26&lt;&gt;"",X26*Y26,"")</f>
        <v/>
      </c>
      <c r="AA26" s="70"/>
      <c r="AB26" s="70"/>
      <c r="AC26" s="71" t="str">
        <f aca="false">IF(AB26&lt;&gt;"",AA26*AB26,"")</f>
        <v/>
      </c>
      <c r="AD26" s="72"/>
      <c r="AE26" s="1" t="str">
        <f aca="true">IF(ISNUMBER(INDIRECT(ADDRESS(ROW(),MATCH(Facture!$D$4,$A$2:$AD$2,0)),1)),ROW(),"")</f>
        <v/>
      </c>
    </row>
    <row r="27" customFormat="false" ht="15" hidden="false" customHeight="false" outlineLevel="0" collapsed="false">
      <c r="A27" s="65" t="str">
        <f aca="false">TEXT(A$1+B27-1, "jjjj")</f>
        <v>jeudi</v>
      </c>
      <c r="B27" s="66" t="n">
        <v>12</v>
      </c>
      <c r="C27" s="67" t="n">
        <f aca="false">IF(B27&lt;&gt;0,B27,C26)</f>
        <v>12</v>
      </c>
      <c r="D27" s="68" t="str">
        <f aca="false">TEXT(A$1+C27-1, "jj/mm/aaaa")</f>
        <v>12/01/2023</v>
      </c>
      <c r="E27" s="69"/>
      <c r="F27" s="70"/>
      <c r="G27" s="70"/>
      <c r="H27" s="71" t="str">
        <f aca="false">IF(G27&lt;&gt;"",F27*G27,"")</f>
        <v/>
      </c>
      <c r="I27" s="70"/>
      <c r="J27" s="70"/>
      <c r="K27" s="71" t="str">
        <f aca="false">IF(J27&lt;&gt;"",I27*J27,"")</f>
        <v/>
      </c>
      <c r="L27" s="70"/>
      <c r="M27" s="70"/>
      <c r="N27" s="71" t="str">
        <f aca="false">IF(M27&lt;&gt;"",L27*M27,"")</f>
        <v/>
      </c>
      <c r="O27" s="70"/>
      <c r="P27" s="70"/>
      <c r="Q27" s="71" t="str">
        <f aca="false">IF(P27&lt;&gt;"",O27*P27,"")</f>
        <v/>
      </c>
      <c r="R27" s="70"/>
      <c r="S27" s="70"/>
      <c r="T27" s="71" t="str">
        <f aca="false">IF(S27&lt;&gt;"",R27*S27,"")</f>
        <v/>
      </c>
      <c r="U27" s="70"/>
      <c r="V27" s="70"/>
      <c r="W27" s="71" t="str">
        <f aca="false">IF(V27&lt;&gt;"",U27*V27,"")</f>
        <v/>
      </c>
      <c r="X27" s="70"/>
      <c r="Y27" s="70"/>
      <c r="Z27" s="71" t="str">
        <f aca="false">IF(Y27&lt;&gt;"",X27*Y27,"")</f>
        <v/>
      </c>
      <c r="AA27" s="70"/>
      <c r="AB27" s="70"/>
      <c r="AC27" s="71" t="str">
        <f aca="false">IF(AB27&lt;&gt;"",AA27*AB27,"")</f>
        <v/>
      </c>
      <c r="AD27" s="77"/>
      <c r="AE27" s="1" t="str">
        <f aca="true">IF(ISNUMBER(INDIRECT(ADDRESS(ROW(),MATCH(Facture!$D$4,$A$2:$AD$2,0)),1)),ROW(),"")</f>
        <v/>
      </c>
    </row>
    <row r="28" customFormat="false" ht="15" hidden="false" customHeight="false" outlineLevel="0" collapsed="false">
      <c r="A28" s="65"/>
      <c r="B28" s="66"/>
      <c r="C28" s="67" t="n">
        <f aca="false">IF(B28&lt;&gt;0,B28,C27)</f>
        <v>12</v>
      </c>
      <c r="D28" s="68" t="str">
        <f aca="false">TEXT(A$1+C28-1, "jj/mm/aaaa")</f>
        <v>12/01/2023</v>
      </c>
      <c r="E28" s="69"/>
      <c r="F28" s="70"/>
      <c r="G28" s="70"/>
      <c r="H28" s="71" t="str">
        <f aca="false">IF(G28&lt;&gt;"",F28*G28,"")</f>
        <v/>
      </c>
      <c r="I28" s="70"/>
      <c r="J28" s="70"/>
      <c r="K28" s="71" t="str">
        <f aca="false">IF(J28&lt;&gt;"",I28*J28,"")</f>
        <v/>
      </c>
      <c r="L28" s="70"/>
      <c r="M28" s="70"/>
      <c r="N28" s="71" t="str">
        <f aca="false">IF(M28&lt;&gt;"",L28*M28,"")</f>
        <v/>
      </c>
      <c r="O28" s="70"/>
      <c r="P28" s="70"/>
      <c r="Q28" s="71" t="str">
        <f aca="false">IF(P28&lt;&gt;"",O28*P28,"")</f>
        <v/>
      </c>
      <c r="R28" s="70"/>
      <c r="S28" s="70"/>
      <c r="T28" s="71" t="str">
        <f aca="false">IF(S28&lt;&gt;"",R28*S28,"")</f>
        <v/>
      </c>
      <c r="U28" s="70"/>
      <c r="V28" s="70"/>
      <c r="W28" s="71" t="str">
        <f aca="false">IF(V28&lt;&gt;"",U28*V28,"")</f>
        <v/>
      </c>
      <c r="X28" s="70"/>
      <c r="Y28" s="70"/>
      <c r="Z28" s="71" t="str">
        <f aca="false">IF(Y28&lt;&gt;"",X28*Y28,"")</f>
        <v/>
      </c>
      <c r="AA28" s="70"/>
      <c r="AB28" s="70"/>
      <c r="AC28" s="71" t="str">
        <f aca="false">IF(AB28&lt;&gt;"",AA28*AB28,"")</f>
        <v/>
      </c>
      <c r="AD28" s="72"/>
      <c r="AE28" s="1" t="str">
        <f aca="true">IF(ISNUMBER(INDIRECT(ADDRESS(ROW(),MATCH(Facture!$D$4,$A$2:$AD$2,0)),1)),ROW(),"")</f>
        <v/>
      </c>
    </row>
    <row r="29" customFormat="false" ht="15" hidden="false" customHeight="false" outlineLevel="0" collapsed="false">
      <c r="A29" s="79" t="str">
        <f aca="false">TEXT(A$1+B29-1, "jjjj")</f>
        <v>vendredi</v>
      </c>
      <c r="B29" s="66" t="n">
        <v>13</v>
      </c>
      <c r="C29" s="67" t="n">
        <f aca="false">IF(B29&lt;&gt;0,B29,C28)</f>
        <v>13</v>
      </c>
      <c r="D29" s="68" t="str">
        <f aca="false">TEXT(A$1+C29-1, "jj/mm/aaaa")</f>
        <v>13/01/2023</v>
      </c>
      <c r="E29" s="69"/>
      <c r="F29" s="70"/>
      <c r="G29" s="70"/>
      <c r="H29" s="71" t="str">
        <f aca="false">IF(G29&lt;&gt;"",F29*G29,"")</f>
        <v/>
      </c>
      <c r="I29" s="70"/>
      <c r="J29" s="70"/>
      <c r="K29" s="71" t="str">
        <f aca="false">IF(J29&lt;&gt;"",I29*J29,"")</f>
        <v/>
      </c>
      <c r="L29" s="70"/>
      <c r="M29" s="70"/>
      <c r="N29" s="71" t="str">
        <f aca="false">IF(M29&lt;&gt;"",L29*M29,"")</f>
        <v/>
      </c>
      <c r="O29" s="70"/>
      <c r="P29" s="70"/>
      <c r="Q29" s="71" t="str">
        <f aca="false">IF(P29&lt;&gt;"",O29*P29,"")</f>
        <v/>
      </c>
      <c r="R29" s="70"/>
      <c r="S29" s="70"/>
      <c r="T29" s="71" t="str">
        <f aca="false">IF(S29&lt;&gt;"",R29*S29,"")</f>
        <v/>
      </c>
      <c r="U29" s="70"/>
      <c r="V29" s="70"/>
      <c r="W29" s="71" t="str">
        <f aca="false">IF(V29&lt;&gt;"",U29*V29,"")</f>
        <v/>
      </c>
      <c r="X29" s="70"/>
      <c r="Y29" s="70"/>
      <c r="Z29" s="71" t="str">
        <f aca="false">IF(Y29&lt;&gt;"",X29*Y29,"")</f>
        <v/>
      </c>
      <c r="AA29" s="70"/>
      <c r="AB29" s="70"/>
      <c r="AC29" s="71" t="str">
        <f aca="false">IF(AB29&lt;&gt;"",AA29*AB29,"")</f>
        <v/>
      </c>
      <c r="AD29" s="77"/>
      <c r="AE29" s="1" t="str">
        <f aca="true">IF(ISNUMBER(INDIRECT(ADDRESS(ROW(),MATCH(Facture!$D$4,$A$2:$AD$2,0)),1)),ROW(),"")</f>
        <v/>
      </c>
    </row>
    <row r="30" customFormat="false" ht="15" hidden="false" customHeight="false" outlineLevel="0" collapsed="false">
      <c r="A30" s="79"/>
      <c r="B30" s="66"/>
      <c r="C30" s="67" t="n">
        <f aca="false">IF(B30&lt;&gt;0,B30,C29)</f>
        <v>13</v>
      </c>
      <c r="D30" s="68" t="str">
        <f aca="false">TEXT(A$1+C30-1, "jj/mm/aaaa")</f>
        <v>13/01/2023</v>
      </c>
      <c r="E30" s="69"/>
      <c r="F30" s="70"/>
      <c r="G30" s="70"/>
      <c r="H30" s="71" t="str">
        <f aca="false">IF(G30&lt;&gt;"",F30*G30,"")</f>
        <v/>
      </c>
      <c r="I30" s="70"/>
      <c r="J30" s="70"/>
      <c r="K30" s="71" t="str">
        <f aca="false">IF(J30&lt;&gt;"",I30*J30,"")</f>
        <v/>
      </c>
      <c r="L30" s="70"/>
      <c r="M30" s="70"/>
      <c r="N30" s="71" t="str">
        <f aca="false">IF(M30&lt;&gt;"",L30*M30,"")</f>
        <v/>
      </c>
      <c r="O30" s="70"/>
      <c r="P30" s="70"/>
      <c r="Q30" s="71" t="str">
        <f aca="false">IF(P30&lt;&gt;"",O30*P30,"")</f>
        <v/>
      </c>
      <c r="R30" s="70"/>
      <c r="S30" s="70"/>
      <c r="T30" s="71" t="str">
        <f aca="false">IF(S30&lt;&gt;"",R30*S30,"")</f>
        <v/>
      </c>
      <c r="U30" s="70"/>
      <c r="V30" s="70"/>
      <c r="W30" s="71" t="str">
        <f aca="false">IF(V30&lt;&gt;"",U30*V30,"")</f>
        <v/>
      </c>
      <c r="X30" s="70"/>
      <c r="Y30" s="70"/>
      <c r="Z30" s="71" t="str">
        <f aca="false">IF(Y30&lt;&gt;"",X30*Y30,"")</f>
        <v/>
      </c>
      <c r="AA30" s="70"/>
      <c r="AB30" s="70"/>
      <c r="AC30" s="71" t="str">
        <f aca="false">IF(AB30&lt;&gt;"",AA30*AB30,"")</f>
        <v/>
      </c>
      <c r="AD30" s="72"/>
      <c r="AE30" s="1" t="str">
        <f aca="true">IF(ISNUMBER(INDIRECT(ADDRESS(ROW(),MATCH(Facture!$D$4,$A$2:$AD$2,0)),1)),ROW(),"")</f>
        <v/>
      </c>
    </row>
    <row r="31" customFormat="false" ht="15" hidden="false" customHeight="false" outlineLevel="0" collapsed="false">
      <c r="A31" s="65" t="str">
        <f aca="false">TEXT(A$1+B31-1, "jjjj")</f>
        <v>samedi</v>
      </c>
      <c r="B31" s="66" t="n">
        <v>14</v>
      </c>
      <c r="C31" s="67" t="n">
        <f aca="false">IF(B31&lt;&gt;0,B31,C30)</f>
        <v>14</v>
      </c>
      <c r="D31" s="68" t="str">
        <f aca="false">TEXT(A$1+C31-1, "jj/mm/aaaa")</f>
        <v>14/01/2023</v>
      </c>
      <c r="E31" s="69"/>
      <c r="F31" s="70"/>
      <c r="G31" s="70"/>
      <c r="H31" s="71" t="str">
        <f aca="false">IF(G31&lt;&gt;"",F31*G31,"")</f>
        <v/>
      </c>
      <c r="I31" s="70"/>
      <c r="J31" s="70"/>
      <c r="K31" s="71" t="str">
        <f aca="false">IF(J31&lt;&gt;"",I31*J31,"")</f>
        <v/>
      </c>
      <c r="L31" s="70"/>
      <c r="M31" s="70"/>
      <c r="N31" s="71" t="str">
        <f aca="false">IF(M31&lt;&gt;"",L31*M31,"")</f>
        <v/>
      </c>
      <c r="O31" s="70"/>
      <c r="P31" s="70"/>
      <c r="Q31" s="71" t="str">
        <f aca="false">IF(P31&lt;&gt;"",O31*P31,"")</f>
        <v/>
      </c>
      <c r="R31" s="70"/>
      <c r="S31" s="70"/>
      <c r="T31" s="71" t="str">
        <f aca="false">IF(S31&lt;&gt;"",R31*S31,"")</f>
        <v/>
      </c>
      <c r="U31" s="70"/>
      <c r="V31" s="70"/>
      <c r="W31" s="71" t="str">
        <f aca="false">IF(V31&lt;&gt;"",U31*V31,"")</f>
        <v/>
      </c>
      <c r="X31" s="70"/>
      <c r="Y31" s="70"/>
      <c r="Z31" s="71" t="str">
        <f aca="false">IF(Y31&lt;&gt;"",X31*Y31,"")</f>
        <v/>
      </c>
      <c r="AA31" s="70"/>
      <c r="AB31" s="70"/>
      <c r="AC31" s="71" t="str">
        <f aca="false">IF(AB31&lt;&gt;"",AA31*AB31,"")</f>
        <v/>
      </c>
      <c r="AD31" s="77"/>
      <c r="AE31" s="1" t="str">
        <f aca="true">IF(ISNUMBER(INDIRECT(ADDRESS(ROW(),MATCH(Facture!$D$4,$A$2:$AD$2,0)),1)),ROW(),"")</f>
        <v/>
      </c>
    </row>
    <row r="32" customFormat="false" ht="15" hidden="false" customHeight="false" outlineLevel="0" collapsed="false">
      <c r="A32" s="65"/>
      <c r="B32" s="66"/>
      <c r="C32" s="67" t="n">
        <f aca="false">IF(B32&lt;&gt;0,B32,C31)</f>
        <v>14</v>
      </c>
      <c r="D32" s="68" t="str">
        <f aca="false">TEXT(A$1+C32-1, "jj/mm/aaaa")</f>
        <v>14/01/2023</v>
      </c>
      <c r="E32" s="69"/>
      <c r="F32" s="70"/>
      <c r="G32" s="70"/>
      <c r="H32" s="71" t="str">
        <f aca="false">IF(G32&lt;&gt;"",F32*G32,"")</f>
        <v/>
      </c>
      <c r="I32" s="70"/>
      <c r="J32" s="70"/>
      <c r="K32" s="71" t="str">
        <f aca="false">IF(J32&lt;&gt;"",I32*J32,"")</f>
        <v/>
      </c>
      <c r="L32" s="70"/>
      <c r="M32" s="70"/>
      <c r="N32" s="71" t="str">
        <f aca="false">IF(M32&lt;&gt;"",L32*M32,"")</f>
        <v/>
      </c>
      <c r="O32" s="70"/>
      <c r="P32" s="70"/>
      <c r="Q32" s="71" t="str">
        <f aca="false">IF(P32&lt;&gt;"",O32*P32,"")</f>
        <v/>
      </c>
      <c r="R32" s="70"/>
      <c r="S32" s="70"/>
      <c r="T32" s="71" t="str">
        <f aca="false">IF(S32&lt;&gt;"",R32*S32,"")</f>
        <v/>
      </c>
      <c r="U32" s="70"/>
      <c r="V32" s="70"/>
      <c r="W32" s="71" t="str">
        <f aca="false">IF(V32&lt;&gt;"",U32*V32,"")</f>
        <v/>
      </c>
      <c r="X32" s="70"/>
      <c r="Y32" s="70"/>
      <c r="Z32" s="71" t="str">
        <f aca="false">IF(Y32&lt;&gt;"",X32*Y32,"")</f>
        <v/>
      </c>
      <c r="AA32" s="70"/>
      <c r="AB32" s="70"/>
      <c r="AC32" s="71" t="str">
        <f aca="false">IF(AB32&lt;&gt;"",AA32*AB32,"")</f>
        <v/>
      </c>
      <c r="AD32" s="72"/>
      <c r="AE32" s="1" t="str">
        <f aca="true">IF(ISNUMBER(INDIRECT(ADDRESS(ROW(),MATCH(Facture!$D$4,$A$2:$AD$2,0)),1)),ROW(),"")</f>
        <v/>
      </c>
    </row>
    <row r="33" customFormat="false" ht="15" hidden="false" customHeight="false" outlineLevel="0" collapsed="false">
      <c r="A33" s="65" t="str">
        <f aca="false">TEXT(A$1+B33-1, "jjjj")</f>
        <v>dimanche</v>
      </c>
      <c r="B33" s="66" t="n">
        <v>15</v>
      </c>
      <c r="C33" s="67" t="n">
        <f aca="false">IF(B33&lt;&gt;0,B33,C32)</f>
        <v>15</v>
      </c>
      <c r="D33" s="68" t="str">
        <f aca="false">TEXT(A$1+C33-1, "jj/mm/aaaa")</f>
        <v>15/01/2023</v>
      </c>
      <c r="E33" s="69"/>
      <c r="F33" s="70"/>
      <c r="G33" s="70"/>
      <c r="H33" s="71" t="str">
        <f aca="false">IF(G33&lt;&gt;"",F33*G33,"")</f>
        <v/>
      </c>
      <c r="I33" s="70"/>
      <c r="J33" s="70"/>
      <c r="K33" s="71" t="str">
        <f aca="false">IF(J33&lt;&gt;"",I33*J33,"")</f>
        <v/>
      </c>
      <c r="L33" s="70"/>
      <c r="M33" s="70"/>
      <c r="N33" s="71" t="str">
        <f aca="false">IF(M33&lt;&gt;"",L33*M33,"")</f>
        <v/>
      </c>
      <c r="O33" s="70"/>
      <c r="P33" s="70"/>
      <c r="Q33" s="71" t="str">
        <f aca="false">IF(P33&lt;&gt;"",O33*P33,"")</f>
        <v/>
      </c>
      <c r="R33" s="70"/>
      <c r="S33" s="70"/>
      <c r="T33" s="71" t="str">
        <f aca="false">IF(S33&lt;&gt;"",R33*S33,"")</f>
        <v/>
      </c>
      <c r="U33" s="70"/>
      <c r="V33" s="70"/>
      <c r="W33" s="71" t="str">
        <f aca="false">IF(V33&lt;&gt;"",U33*V33,"")</f>
        <v/>
      </c>
      <c r="X33" s="70"/>
      <c r="Y33" s="70"/>
      <c r="Z33" s="71" t="str">
        <f aca="false">IF(Y33&lt;&gt;"",X33*Y33,"")</f>
        <v/>
      </c>
      <c r="AA33" s="70"/>
      <c r="AB33" s="70"/>
      <c r="AC33" s="71" t="str">
        <f aca="false">IF(AB33&lt;&gt;"",AA33*AB33,"")</f>
        <v/>
      </c>
      <c r="AD33" s="72"/>
      <c r="AE33" s="1" t="str">
        <f aca="true">IF(ISNUMBER(INDIRECT(ADDRESS(ROW(),MATCH(Facture!$D$4,$A$2:$AD$2,0)),1)),ROW(),"")</f>
        <v/>
      </c>
    </row>
    <row r="34" customFormat="false" ht="15" hidden="false" customHeight="false" outlineLevel="0" collapsed="false">
      <c r="A34" s="65"/>
      <c r="B34" s="74"/>
      <c r="C34" s="67" t="n">
        <f aca="false">IF(B34&lt;&gt;0,B34,C33)</f>
        <v>15</v>
      </c>
      <c r="D34" s="68" t="str">
        <f aca="false">TEXT(A$1+C34-1, "jj/mm/aaaa")</f>
        <v>15/01/2023</v>
      </c>
      <c r="E34" s="69"/>
      <c r="F34" s="70"/>
      <c r="G34" s="70"/>
      <c r="H34" s="71" t="str">
        <f aca="false">IF(G34&lt;&gt;"",F34*G34,"")</f>
        <v/>
      </c>
      <c r="I34" s="70"/>
      <c r="J34" s="70"/>
      <c r="K34" s="71" t="str">
        <f aca="false">IF(J34&lt;&gt;"",I34*J34,"")</f>
        <v/>
      </c>
      <c r="L34" s="70"/>
      <c r="M34" s="70"/>
      <c r="N34" s="71" t="str">
        <f aca="false">IF(M34&lt;&gt;"",L34*M34,"")</f>
        <v/>
      </c>
      <c r="O34" s="70"/>
      <c r="P34" s="70"/>
      <c r="Q34" s="71" t="str">
        <f aca="false">IF(P34&lt;&gt;"",O34*P34,"")</f>
        <v/>
      </c>
      <c r="R34" s="70"/>
      <c r="S34" s="70"/>
      <c r="T34" s="71" t="str">
        <f aca="false">IF(S34&lt;&gt;"",R34*S34,"")</f>
        <v/>
      </c>
      <c r="U34" s="70"/>
      <c r="V34" s="70"/>
      <c r="W34" s="71" t="str">
        <f aca="false">IF(V34&lt;&gt;"",U34*V34,"")</f>
        <v/>
      </c>
      <c r="X34" s="70"/>
      <c r="Y34" s="70"/>
      <c r="Z34" s="71" t="str">
        <f aca="false">IF(Y34&lt;&gt;"",X34*Y34,"")</f>
        <v/>
      </c>
      <c r="AA34" s="70"/>
      <c r="AB34" s="70"/>
      <c r="AC34" s="71" t="str">
        <f aca="false">IF(AB34&lt;&gt;"",AA34*AB34,"")</f>
        <v/>
      </c>
      <c r="AD34" s="72"/>
      <c r="AE34" s="1" t="str">
        <f aca="true">IF(ISNUMBER(INDIRECT(ADDRESS(ROW(),MATCH(Facture!$D$4,$A$2:$AD$2,0)),1)),ROW(),"")</f>
        <v/>
      </c>
    </row>
    <row r="35" customFormat="false" ht="15" hidden="false" customHeight="false" outlineLevel="0" collapsed="false">
      <c r="A35" s="79" t="str">
        <f aca="false">TEXT(A$1+B35-1, "jjjj")</f>
        <v>lundi</v>
      </c>
      <c r="B35" s="66" t="n">
        <v>16</v>
      </c>
      <c r="C35" s="67" t="n">
        <f aca="false">IF(B35&lt;&gt;0,B35,C34)</f>
        <v>16</v>
      </c>
      <c r="D35" s="68" t="str">
        <f aca="false">TEXT(A$1+C35-1, "jj/mm/aaaa")</f>
        <v>16/01/2023</v>
      </c>
      <c r="E35" s="69"/>
      <c r="F35" s="70"/>
      <c r="G35" s="70"/>
      <c r="H35" s="71" t="str">
        <f aca="false">IF(G35&lt;&gt;"",F35*G35,"")</f>
        <v/>
      </c>
      <c r="I35" s="70"/>
      <c r="J35" s="70"/>
      <c r="K35" s="71" t="str">
        <f aca="false">IF(J35&lt;&gt;"",I35*J35,"")</f>
        <v/>
      </c>
      <c r="L35" s="70"/>
      <c r="M35" s="70"/>
      <c r="N35" s="71" t="str">
        <f aca="false">IF(M35&lt;&gt;"",L35*M35,"")</f>
        <v/>
      </c>
      <c r="O35" s="70"/>
      <c r="P35" s="70"/>
      <c r="Q35" s="71" t="str">
        <f aca="false">IF(P35&lt;&gt;"",O35*P35,"")</f>
        <v/>
      </c>
      <c r="R35" s="70"/>
      <c r="S35" s="70"/>
      <c r="T35" s="71" t="str">
        <f aca="false">IF(S35&lt;&gt;"",R35*S35,"")</f>
        <v/>
      </c>
      <c r="U35" s="70"/>
      <c r="V35" s="70"/>
      <c r="W35" s="71" t="str">
        <f aca="false">IF(V35&lt;&gt;"",U35*V35,"")</f>
        <v/>
      </c>
      <c r="X35" s="70"/>
      <c r="Y35" s="70"/>
      <c r="Z35" s="71" t="str">
        <f aca="false">IF(Y35&lt;&gt;"",X35*Y35,"")</f>
        <v/>
      </c>
      <c r="AA35" s="70"/>
      <c r="AB35" s="70"/>
      <c r="AC35" s="71" t="str">
        <f aca="false">IF(AB35&lt;&gt;"",AA35*AB35,"")</f>
        <v/>
      </c>
      <c r="AD35" s="77"/>
      <c r="AE35" s="1" t="str">
        <f aca="true">IF(ISNUMBER(INDIRECT(ADDRESS(ROW(),MATCH(Facture!$D$4,$A$2:$AD$2,0)),1)),ROW(),"")</f>
        <v/>
      </c>
    </row>
    <row r="36" customFormat="false" ht="15" hidden="false" customHeight="false" outlineLevel="0" collapsed="false">
      <c r="A36" s="79"/>
      <c r="B36" s="66"/>
      <c r="C36" s="67" t="n">
        <f aca="false">IF(B36&lt;&gt;0,B36,C35)</f>
        <v>16</v>
      </c>
      <c r="D36" s="68" t="str">
        <f aca="false">TEXT(A$1+C36-1, "jj/mm/aaaa")</f>
        <v>16/01/2023</v>
      </c>
      <c r="E36" s="69"/>
      <c r="F36" s="70"/>
      <c r="G36" s="70"/>
      <c r="H36" s="71" t="str">
        <f aca="false">IF(G36&lt;&gt;"",F36*G36,"")</f>
        <v/>
      </c>
      <c r="I36" s="70"/>
      <c r="J36" s="70"/>
      <c r="K36" s="71" t="str">
        <f aca="false">IF(J36&lt;&gt;"",I36*J36,"")</f>
        <v/>
      </c>
      <c r="L36" s="70"/>
      <c r="M36" s="70"/>
      <c r="N36" s="71" t="str">
        <f aca="false">IF(M36&lt;&gt;"",L36*M36,"")</f>
        <v/>
      </c>
      <c r="O36" s="70"/>
      <c r="P36" s="70"/>
      <c r="Q36" s="71" t="str">
        <f aca="false">IF(P36&lt;&gt;"",O36*P36,"")</f>
        <v/>
      </c>
      <c r="R36" s="70"/>
      <c r="S36" s="70"/>
      <c r="T36" s="71" t="str">
        <f aca="false">IF(S36&lt;&gt;"",R36*S36,"")</f>
        <v/>
      </c>
      <c r="U36" s="70"/>
      <c r="V36" s="70"/>
      <c r="W36" s="71" t="str">
        <f aca="false">IF(V36&lt;&gt;"",U36*V36,"")</f>
        <v/>
      </c>
      <c r="X36" s="70"/>
      <c r="Y36" s="70"/>
      <c r="Z36" s="71" t="str">
        <f aca="false">IF(Y36&lt;&gt;"",X36*Y36,"")</f>
        <v/>
      </c>
      <c r="AA36" s="70"/>
      <c r="AB36" s="70"/>
      <c r="AC36" s="71" t="str">
        <f aca="false">IF(AB36&lt;&gt;"",AA36*AB36,"")</f>
        <v/>
      </c>
      <c r="AD36" s="72"/>
      <c r="AE36" s="1" t="str">
        <f aca="true">IF(ISNUMBER(INDIRECT(ADDRESS(ROW(),MATCH(Facture!$D$4,$A$2:$AD$2,0)),1)),ROW(),"")</f>
        <v/>
      </c>
    </row>
    <row r="37" customFormat="false" ht="15" hidden="false" customHeight="false" outlineLevel="0" collapsed="false">
      <c r="A37" s="79"/>
      <c r="B37" s="74"/>
      <c r="C37" s="67" t="n">
        <f aca="false">IF(B37&lt;&gt;0,B37,C36)</f>
        <v>16</v>
      </c>
      <c r="D37" s="68" t="str">
        <f aca="false">TEXT(A$1+C37-1, "jj/mm/aaaa")</f>
        <v>16/01/2023</v>
      </c>
      <c r="E37" s="69"/>
      <c r="F37" s="70"/>
      <c r="G37" s="70"/>
      <c r="H37" s="71" t="str">
        <f aca="false">IF(G37&lt;&gt;"",F37*G37,"")</f>
        <v/>
      </c>
      <c r="I37" s="70"/>
      <c r="J37" s="70"/>
      <c r="K37" s="71" t="str">
        <f aca="false">IF(J37&lt;&gt;"",I37*J37,"")</f>
        <v/>
      </c>
      <c r="L37" s="70"/>
      <c r="M37" s="70"/>
      <c r="N37" s="71" t="str">
        <f aca="false">IF(M37&lt;&gt;"",L37*M37,"")</f>
        <v/>
      </c>
      <c r="O37" s="70"/>
      <c r="P37" s="70"/>
      <c r="Q37" s="71" t="str">
        <f aca="false">IF(P37&lt;&gt;"",O37*P37,"")</f>
        <v/>
      </c>
      <c r="R37" s="70"/>
      <c r="S37" s="70"/>
      <c r="T37" s="71" t="str">
        <f aca="false">IF(S37&lt;&gt;"",R37*S37,"")</f>
        <v/>
      </c>
      <c r="U37" s="70"/>
      <c r="V37" s="70"/>
      <c r="W37" s="71" t="str">
        <f aca="false">IF(V37&lt;&gt;"",U37*V37,"")</f>
        <v/>
      </c>
      <c r="X37" s="70"/>
      <c r="Y37" s="70"/>
      <c r="Z37" s="71" t="str">
        <f aca="false">IF(Y37&lt;&gt;"",X37*Y37,"")</f>
        <v/>
      </c>
      <c r="AA37" s="70"/>
      <c r="AB37" s="70"/>
      <c r="AC37" s="71" t="str">
        <f aca="false">IF(AB37&lt;&gt;"",AA37*AB37,"")</f>
        <v/>
      </c>
      <c r="AD37" s="72"/>
      <c r="AE37" s="1" t="str">
        <f aca="true">IF(ISNUMBER(INDIRECT(ADDRESS(ROW(),MATCH(Facture!$D$4,$A$2:$AD$2,0)),1)),ROW(),"")</f>
        <v/>
      </c>
    </row>
    <row r="38" customFormat="false" ht="15" hidden="false" customHeight="false" outlineLevel="0" collapsed="false">
      <c r="A38" s="75" t="str">
        <f aca="false">TEXT(A$1+B38-1, "jjjj")</f>
        <v>mardi</v>
      </c>
      <c r="B38" s="66" t="n">
        <v>17</v>
      </c>
      <c r="C38" s="67" t="n">
        <f aca="false">IF(B38&lt;&gt;0,B38,C37)</f>
        <v>17</v>
      </c>
      <c r="D38" s="68" t="str">
        <f aca="false">TEXT(A$1+C38-1, "jj/mm/aaaa")</f>
        <v>17/01/2023</v>
      </c>
      <c r="E38" s="69"/>
      <c r="F38" s="70"/>
      <c r="G38" s="70"/>
      <c r="H38" s="71" t="str">
        <f aca="false">IF(G38&lt;&gt;"",F38*G38,"")</f>
        <v/>
      </c>
      <c r="I38" s="70"/>
      <c r="J38" s="70"/>
      <c r="K38" s="71" t="str">
        <f aca="false">IF(J38&lt;&gt;"",I38*J38,"")</f>
        <v/>
      </c>
      <c r="L38" s="70"/>
      <c r="M38" s="70"/>
      <c r="N38" s="71" t="str">
        <f aca="false">IF(M38&lt;&gt;"",L38*M38,"")</f>
        <v/>
      </c>
      <c r="O38" s="70"/>
      <c r="P38" s="70"/>
      <c r="Q38" s="71" t="str">
        <f aca="false">IF(P38&lt;&gt;"",O38*P38,"")</f>
        <v/>
      </c>
      <c r="R38" s="70"/>
      <c r="S38" s="70"/>
      <c r="T38" s="71" t="str">
        <f aca="false">IF(S38&lt;&gt;"",R38*S38,"")</f>
        <v/>
      </c>
      <c r="U38" s="70"/>
      <c r="V38" s="70"/>
      <c r="W38" s="71" t="str">
        <f aca="false">IF(V38&lt;&gt;"",U38*V38,"")</f>
        <v/>
      </c>
      <c r="X38" s="70"/>
      <c r="Y38" s="70"/>
      <c r="Z38" s="71" t="str">
        <f aca="false">IF(Y38&lt;&gt;"",X38*Y38,"")</f>
        <v/>
      </c>
      <c r="AA38" s="70"/>
      <c r="AB38" s="70"/>
      <c r="AC38" s="71" t="str">
        <f aca="false">IF(AB38&lt;&gt;"",AA38*AB38,"")</f>
        <v/>
      </c>
      <c r="AD38" s="76"/>
      <c r="AE38" s="1" t="str">
        <f aca="true">IF(ISNUMBER(INDIRECT(ADDRESS(ROW(),MATCH(Facture!$D$4,$A$2:$AD$2,0)),1)),ROW(),"")</f>
        <v/>
      </c>
    </row>
    <row r="39" customFormat="false" ht="15" hidden="false" customHeight="false" outlineLevel="0" collapsed="false">
      <c r="A39" s="75"/>
      <c r="B39" s="66"/>
      <c r="C39" s="67" t="n">
        <f aca="false">IF(B39&lt;&gt;0,B39,C38)</f>
        <v>17</v>
      </c>
      <c r="D39" s="68" t="str">
        <f aca="false">TEXT(A$1+C39-1, "jj/mm/aaaa")</f>
        <v>17/01/2023</v>
      </c>
      <c r="E39" s="69"/>
      <c r="F39" s="70"/>
      <c r="G39" s="70"/>
      <c r="H39" s="71" t="str">
        <f aca="false">IF(G39&lt;&gt;"",F39*G39,"")</f>
        <v/>
      </c>
      <c r="I39" s="70"/>
      <c r="J39" s="70"/>
      <c r="K39" s="71" t="str">
        <f aca="false">IF(J39&lt;&gt;"",I39*J39,"")</f>
        <v/>
      </c>
      <c r="L39" s="70"/>
      <c r="M39" s="70"/>
      <c r="N39" s="71" t="str">
        <f aca="false">IF(M39&lt;&gt;"",L39*M39,"")</f>
        <v/>
      </c>
      <c r="O39" s="70"/>
      <c r="P39" s="70"/>
      <c r="Q39" s="71" t="str">
        <f aca="false">IF(P39&lt;&gt;"",O39*P39,"")</f>
        <v/>
      </c>
      <c r="R39" s="70"/>
      <c r="S39" s="70"/>
      <c r="T39" s="71" t="str">
        <f aca="false">IF(S39&lt;&gt;"",R39*S39,"")</f>
        <v/>
      </c>
      <c r="U39" s="70"/>
      <c r="V39" s="70"/>
      <c r="W39" s="71" t="str">
        <f aca="false">IF(V39&lt;&gt;"",U39*V39,"")</f>
        <v/>
      </c>
      <c r="X39" s="70"/>
      <c r="Y39" s="70"/>
      <c r="Z39" s="71" t="str">
        <f aca="false">IF(Y39&lt;&gt;"",X39*Y39,"")</f>
        <v/>
      </c>
      <c r="AA39" s="70"/>
      <c r="AB39" s="70"/>
      <c r="AC39" s="71" t="str">
        <f aca="false">IF(AB39&lt;&gt;"",AA39*AB39,"")</f>
        <v/>
      </c>
      <c r="AD39" s="72"/>
      <c r="AE39" s="1" t="str">
        <f aca="true">IF(ISNUMBER(INDIRECT(ADDRESS(ROW(),MATCH(Facture!$D$4,$A$2:$AD$2,0)),1)),ROW(),"")</f>
        <v/>
      </c>
    </row>
    <row r="40" customFormat="false" ht="15" hidden="false" customHeight="false" outlineLevel="0" collapsed="false">
      <c r="A40" s="65" t="str">
        <f aca="false">TEXT(A$1+B40-1, "jjjj")</f>
        <v>mercredi</v>
      </c>
      <c r="B40" s="66" t="n">
        <v>18</v>
      </c>
      <c r="C40" s="67" t="n">
        <f aca="false">IF(B40&lt;&gt;0,B40,C39)</f>
        <v>18</v>
      </c>
      <c r="D40" s="68" t="str">
        <f aca="false">TEXT(A$1+C40-1, "jj/mm/aaaa")</f>
        <v>18/01/2023</v>
      </c>
      <c r="E40" s="69"/>
      <c r="F40" s="70"/>
      <c r="G40" s="70"/>
      <c r="H40" s="71" t="str">
        <f aca="false">IF(G40&lt;&gt;"",F40*G40,"")</f>
        <v/>
      </c>
      <c r="I40" s="70"/>
      <c r="J40" s="70"/>
      <c r="K40" s="71" t="str">
        <f aca="false">IF(J40&lt;&gt;"",I40*J40,"")</f>
        <v/>
      </c>
      <c r="L40" s="70"/>
      <c r="M40" s="70"/>
      <c r="N40" s="71" t="str">
        <f aca="false">IF(M40&lt;&gt;"",L40*M40,"")</f>
        <v/>
      </c>
      <c r="O40" s="70"/>
      <c r="P40" s="70"/>
      <c r="Q40" s="71" t="str">
        <f aca="false">IF(P40&lt;&gt;"",O40*P40,"")</f>
        <v/>
      </c>
      <c r="R40" s="70"/>
      <c r="S40" s="70"/>
      <c r="T40" s="71" t="str">
        <f aca="false">IF(S40&lt;&gt;"",R40*S40,"")</f>
        <v/>
      </c>
      <c r="U40" s="70"/>
      <c r="V40" s="70"/>
      <c r="W40" s="71" t="str">
        <f aca="false">IF(V40&lt;&gt;"",U40*V40,"")</f>
        <v/>
      </c>
      <c r="X40" s="70"/>
      <c r="Y40" s="70"/>
      <c r="Z40" s="71" t="str">
        <f aca="false">IF(Y40&lt;&gt;"",X40*Y40,"")</f>
        <v/>
      </c>
      <c r="AA40" s="70"/>
      <c r="AB40" s="70"/>
      <c r="AC40" s="71" t="str">
        <f aca="false">IF(AB40&lt;&gt;"",AA40*AB40,"")</f>
        <v/>
      </c>
      <c r="AD40" s="72"/>
      <c r="AE40" s="1" t="str">
        <f aca="true">IF(ISNUMBER(INDIRECT(ADDRESS(ROW(),MATCH(Facture!$D$4,$A$2:$AD$2,0)),1)),ROW(),"")</f>
        <v/>
      </c>
    </row>
    <row r="41" customFormat="false" ht="15" hidden="false" customHeight="false" outlineLevel="0" collapsed="false">
      <c r="A41" s="65"/>
      <c r="B41" s="66"/>
      <c r="C41" s="67" t="n">
        <f aca="false">IF(B41&lt;&gt;0,B41,C40)</f>
        <v>18</v>
      </c>
      <c r="D41" s="68" t="str">
        <f aca="false">TEXT(A$1+C41-1, "jj/mm/aaaa")</f>
        <v>18/01/2023</v>
      </c>
      <c r="E41" s="69"/>
      <c r="F41" s="70"/>
      <c r="G41" s="70"/>
      <c r="H41" s="71" t="str">
        <f aca="false">IF(G41&lt;&gt;"",F41*G41,"")</f>
        <v/>
      </c>
      <c r="I41" s="70"/>
      <c r="J41" s="70"/>
      <c r="K41" s="71" t="str">
        <f aca="false">IF(J41&lt;&gt;"",I41*J41,"")</f>
        <v/>
      </c>
      <c r="L41" s="70"/>
      <c r="M41" s="70"/>
      <c r="N41" s="71" t="str">
        <f aca="false">IF(M41&lt;&gt;"",L41*M41,"")</f>
        <v/>
      </c>
      <c r="O41" s="70"/>
      <c r="P41" s="70"/>
      <c r="Q41" s="71" t="str">
        <f aca="false">IF(P41&lt;&gt;"",O41*P41,"")</f>
        <v/>
      </c>
      <c r="R41" s="70"/>
      <c r="S41" s="70"/>
      <c r="T41" s="71" t="str">
        <f aca="false">IF(S41&lt;&gt;"",R41*S41,"")</f>
        <v/>
      </c>
      <c r="U41" s="70"/>
      <c r="V41" s="70"/>
      <c r="W41" s="71" t="str">
        <f aca="false">IF(V41&lt;&gt;"",U41*V41,"")</f>
        <v/>
      </c>
      <c r="X41" s="70"/>
      <c r="Y41" s="70"/>
      <c r="Z41" s="71" t="str">
        <f aca="false">IF(Y41&lt;&gt;"",X41*Y41,"")</f>
        <v/>
      </c>
      <c r="AA41" s="70"/>
      <c r="AB41" s="70"/>
      <c r="AC41" s="71" t="str">
        <f aca="false">IF(AB41&lt;&gt;"",AA41*AB41,"")</f>
        <v/>
      </c>
      <c r="AD41" s="72"/>
      <c r="AE41" s="1" t="str">
        <f aca="true">IF(ISNUMBER(INDIRECT(ADDRESS(ROW(),MATCH(Facture!$D$4,$A$2:$AD$2,0)),1)),ROW(),"")</f>
        <v/>
      </c>
    </row>
    <row r="42" customFormat="false" ht="15" hidden="false" customHeight="false" outlineLevel="0" collapsed="false">
      <c r="A42" s="65" t="str">
        <f aca="false">TEXT(A$1+B42-1, "jjjj")</f>
        <v>jeudi</v>
      </c>
      <c r="B42" s="66" t="n">
        <v>19</v>
      </c>
      <c r="C42" s="67" t="n">
        <f aca="false">IF(B42&lt;&gt;0,B42,C41)</f>
        <v>19</v>
      </c>
      <c r="D42" s="68" t="str">
        <f aca="false">TEXT(A$1+C42-1, "jj/mm/aaaa")</f>
        <v>19/01/2023</v>
      </c>
      <c r="E42" s="69"/>
      <c r="F42" s="70"/>
      <c r="G42" s="70"/>
      <c r="H42" s="71" t="str">
        <f aca="false">IF(G42&lt;&gt;"",F42*G42,"")</f>
        <v/>
      </c>
      <c r="I42" s="70"/>
      <c r="J42" s="70"/>
      <c r="K42" s="71" t="str">
        <f aca="false">IF(J42&lt;&gt;"",I42*J42,"")</f>
        <v/>
      </c>
      <c r="L42" s="70"/>
      <c r="M42" s="70"/>
      <c r="N42" s="71" t="str">
        <f aca="false">IF(M42&lt;&gt;"",L42*M42,"")</f>
        <v/>
      </c>
      <c r="O42" s="70"/>
      <c r="P42" s="70"/>
      <c r="Q42" s="71" t="str">
        <f aca="false">IF(P42&lt;&gt;"",O42*P42,"")</f>
        <v/>
      </c>
      <c r="R42" s="70"/>
      <c r="S42" s="70"/>
      <c r="T42" s="71" t="str">
        <f aca="false">IF(S42&lt;&gt;"",R42*S42,"")</f>
        <v/>
      </c>
      <c r="U42" s="70"/>
      <c r="V42" s="70"/>
      <c r="W42" s="71" t="str">
        <f aca="false">IF(V42&lt;&gt;"",U42*V42,"")</f>
        <v/>
      </c>
      <c r="X42" s="70"/>
      <c r="Y42" s="70"/>
      <c r="Z42" s="71" t="str">
        <f aca="false">IF(Y42&lt;&gt;"",X42*Y42,"")</f>
        <v/>
      </c>
      <c r="AA42" s="70"/>
      <c r="AB42" s="70"/>
      <c r="AC42" s="71" t="str">
        <f aca="false">IF(AB42&lt;&gt;"",AA42*AB42,"")</f>
        <v/>
      </c>
      <c r="AD42" s="77"/>
      <c r="AE42" s="1" t="str">
        <f aca="true">IF(ISNUMBER(INDIRECT(ADDRESS(ROW(),MATCH(Facture!$D$4,$A$2:$AD$2,0)),1)),ROW(),"")</f>
        <v/>
      </c>
    </row>
    <row r="43" customFormat="false" ht="15" hidden="false" customHeight="false" outlineLevel="0" collapsed="false">
      <c r="A43" s="65"/>
      <c r="B43" s="66"/>
      <c r="C43" s="67" t="n">
        <f aca="false">IF(B43&lt;&gt;0,B43,C42)</f>
        <v>19</v>
      </c>
      <c r="D43" s="68" t="str">
        <f aca="false">TEXT(A$1+C43-1, "jj/mm/aaaa")</f>
        <v>19/01/2023</v>
      </c>
      <c r="E43" s="69"/>
      <c r="F43" s="70"/>
      <c r="G43" s="70"/>
      <c r="H43" s="71" t="str">
        <f aca="false">IF(G43&lt;&gt;"",F43*G43,"")</f>
        <v/>
      </c>
      <c r="I43" s="70"/>
      <c r="J43" s="70"/>
      <c r="K43" s="71" t="str">
        <f aca="false">IF(J43&lt;&gt;"",I43*J43,"")</f>
        <v/>
      </c>
      <c r="L43" s="70"/>
      <c r="M43" s="70"/>
      <c r="N43" s="71" t="str">
        <f aca="false">IF(M43&lt;&gt;"",L43*M43,"")</f>
        <v/>
      </c>
      <c r="O43" s="70"/>
      <c r="P43" s="70"/>
      <c r="Q43" s="71" t="str">
        <f aca="false">IF(P43&lt;&gt;"",O43*P43,"")</f>
        <v/>
      </c>
      <c r="R43" s="70"/>
      <c r="S43" s="70"/>
      <c r="T43" s="71" t="str">
        <f aca="false">IF(S43&lt;&gt;"",R43*S43,"")</f>
        <v/>
      </c>
      <c r="U43" s="70"/>
      <c r="V43" s="70"/>
      <c r="W43" s="71" t="str">
        <f aca="false">IF(V43&lt;&gt;"",U43*V43,"")</f>
        <v/>
      </c>
      <c r="X43" s="70"/>
      <c r="Y43" s="70"/>
      <c r="Z43" s="71" t="str">
        <f aca="false">IF(Y43&lt;&gt;"",X43*Y43,"")</f>
        <v/>
      </c>
      <c r="AA43" s="70"/>
      <c r="AB43" s="70"/>
      <c r="AC43" s="71" t="str">
        <f aca="false">IF(AB43&lt;&gt;"",AA43*AB43,"")</f>
        <v/>
      </c>
      <c r="AD43" s="72"/>
      <c r="AE43" s="1" t="str">
        <f aca="true">IF(ISNUMBER(INDIRECT(ADDRESS(ROW(),MATCH(Facture!$D$4,$A$2:$AD$2,0)),1)),ROW(),"")</f>
        <v/>
      </c>
    </row>
    <row r="44" customFormat="false" ht="15" hidden="false" customHeight="false" outlineLevel="0" collapsed="false">
      <c r="A44" s="65" t="str">
        <f aca="false">TEXT(A$1+B44-1, "jjjj")</f>
        <v>vendredi</v>
      </c>
      <c r="B44" s="66" t="n">
        <v>20</v>
      </c>
      <c r="C44" s="67" t="n">
        <f aca="false">IF(B44&lt;&gt;0,B44,C43)</f>
        <v>20</v>
      </c>
      <c r="D44" s="68" t="str">
        <f aca="false">TEXT(A$1+C44-1, "jj/mm/aaaa")</f>
        <v>20/01/2023</v>
      </c>
      <c r="E44" s="69"/>
      <c r="F44" s="70"/>
      <c r="G44" s="70"/>
      <c r="H44" s="71" t="str">
        <f aca="false">IF(G44&lt;&gt;"",F44*G44,"")</f>
        <v/>
      </c>
      <c r="I44" s="70"/>
      <c r="J44" s="70"/>
      <c r="K44" s="71" t="str">
        <f aca="false">IF(J44&lt;&gt;"",I44*J44,"")</f>
        <v/>
      </c>
      <c r="L44" s="70"/>
      <c r="M44" s="70"/>
      <c r="N44" s="71" t="str">
        <f aca="false">IF(M44&lt;&gt;"",L44*M44,"")</f>
        <v/>
      </c>
      <c r="O44" s="70"/>
      <c r="P44" s="70"/>
      <c r="Q44" s="71" t="str">
        <f aca="false">IF(P44&lt;&gt;"",O44*P44,"")</f>
        <v/>
      </c>
      <c r="R44" s="70"/>
      <c r="S44" s="70"/>
      <c r="T44" s="71" t="str">
        <f aca="false">IF(S44&lt;&gt;"",R44*S44,"")</f>
        <v/>
      </c>
      <c r="U44" s="70"/>
      <c r="V44" s="70"/>
      <c r="W44" s="71" t="str">
        <f aca="false">IF(V44&lt;&gt;"",U44*V44,"")</f>
        <v/>
      </c>
      <c r="X44" s="70"/>
      <c r="Y44" s="70"/>
      <c r="Z44" s="71" t="str">
        <f aca="false">IF(Y44&lt;&gt;"",X44*Y44,"")</f>
        <v/>
      </c>
      <c r="AA44" s="70"/>
      <c r="AB44" s="70"/>
      <c r="AC44" s="71" t="str">
        <f aca="false">IF(AB44&lt;&gt;"",AA44*AB44,"")</f>
        <v/>
      </c>
      <c r="AD44" s="77"/>
      <c r="AE44" s="1" t="str">
        <f aca="true">IF(ISNUMBER(INDIRECT(ADDRESS(ROW(),MATCH(Facture!$D$4,$A$2:$AD$2,0)),1)),ROW(),"")</f>
        <v/>
      </c>
    </row>
    <row r="45" customFormat="false" ht="15" hidden="false" customHeight="false" outlineLevel="0" collapsed="false">
      <c r="A45" s="65"/>
      <c r="B45" s="66"/>
      <c r="C45" s="67" t="n">
        <f aca="false">IF(B45&lt;&gt;0,B45,C44)</f>
        <v>20</v>
      </c>
      <c r="D45" s="68" t="str">
        <f aca="false">TEXT(A$1+C45-1, "jj/mm/aaaa")</f>
        <v>20/01/2023</v>
      </c>
      <c r="E45" s="69"/>
      <c r="F45" s="70"/>
      <c r="G45" s="70"/>
      <c r="H45" s="71" t="str">
        <f aca="false">IF(G45&lt;&gt;"",F45*G45,"")</f>
        <v/>
      </c>
      <c r="I45" s="70"/>
      <c r="J45" s="70"/>
      <c r="K45" s="71" t="str">
        <f aca="false">IF(J45&lt;&gt;"",I45*J45,"")</f>
        <v/>
      </c>
      <c r="L45" s="70"/>
      <c r="M45" s="70"/>
      <c r="N45" s="71" t="str">
        <f aca="false">IF(M45&lt;&gt;"",L45*M45,"")</f>
        <v/>
      </c>
      <c r="O45" s="70"/>
      <c r="P45" s="70"/>
      <c r="Q45" s="71" t="str">
        <f aca="false">IF(P45&lt;&gt;"",O45*P45,"")</f>
        <v/>
      </c>
      <c r="R45" s="70"/>
      <c r="S45" s="70"/>
      <c r="T45" s="71" t="str">
        <f aca="false">IF(S45&lt;&gt;"",R45*S45,"")</f>
        <v/>
      </c>
      <c r="U45" s="70"/>
      <c r="V45" s="70"/>
      <c r="W45" s="71" t="str">
        <f aca="false">IF(V45&lt;&gt;"",U45*V45,"")</f>
        <v/>
      </c>
      <c r="X45" s="70"/>
      <c r="Y45" s="70"/>
      <c r="Z45" s="71" t="str">
        <f aca="false">IF(Y45&lt;&gt;"",X45*Y45,"")</f>
        <v/>
      </c>
      <c r="AA45" s="70"/>
      <c r="AB45" s="70"/>
      <c r="AC45" s="71" t="str">
        <f aca="false">IF(AB45&lt;&gt;"",AA45*AB45,"")</f>
        <v/>
      </c>
      <c r="AD45" s="72"/>
      <c r="AE45" s="1" t="str">
        <f aca="true">IF(ISNUMBER(INDIRECT(ADDRESS(ROW(),MATCH(Facture!$D$4,$A$2:$AD$2,0)),1)),ROW(),"")</f>
        <v/>
      </c>
    </row>
    <row r="46" customFormat="false" ht="15" hidden="false" customHeight="false" outlineLevel="0" collapsed="false">
      <c r="A46" s="65" t="str">
        <f aca="false">TEXT(A$1+B46-1, "jjjj")</f>
        <v>samedi</v>
      </c>
      <c r="B46" s="66" t="n">
        <v>21</v>
      </c>
      <c r="C46" s="67" t="n">
        <f aca="false">IF(B46&lt;&gt;0,B46,C45)</f>
        <v>21</v>
      </c>
      <c r="D46" s="68" t="str">
        <f aca="false">TEXT(A$1+C46-1, "jj/mm/aaaa")</f>
        <v>21/01/2023</v>
      </c>
      <c r="E46" s="69"/>
      <c r="F46" s="70"/>
      <c r="G46" s="70"/>
      <c r="H46" s="71" t="str">
        <f aca="false">IF(G46&lt;&gt;"",F46*G46,"")</f>
        <v/>
      </c>
      <c r="I46" s="70"/>
      <c r="J46" s="70"/>
      <c r="K46" s="71" t="str">
        <f aca="false">IF(J46&lt;&gt;"",I46*J46,"")</f>
        <v/>
      </c>
      <c r="L46" s="70"/>
      <c r="M46" s="70"/>
      <c r="N46" s="71" t="str">
        <f aca="false">IF(M46&lt;&gt;"",L46*M46,"")</f>
        <v/>
      </c>
      <c r="O46" s="70"/>
      <c r="P46" s="70"/>
      <c r="Q46" s="71" t="str">
        <f aca="false">IF(P46&lt;&gt;"",O46*P46,"")</f>
        <v/>
      </c>
      <c r="R46" s="70"/>
      <c r="S46" s="70"/>
      <c r="T46" s="71" t="str">
        <f aca="false">IF(S46&lt;&gt;"",R46*S46,"")</f>
        <v/>
      </c>
      <c r="U46" s="70"/>
      <c r="V46" s="70"/>
      <c r="W46" s="71" t="str">
        <f aca="false">IF(V46&lt;&gt;"",U46*V46,"")</f>
        <v/>
      </c>
      <c r="X46" s="70"/>
      <c r="Y46" s="70"/>
      <c r="Z46" s="71" t="str">
        <f aca="false">IF(Y46&lt;&gt;"",X46*Y46,"")</f>
        <v/>
      </c>
      <c r="AA46" s="70"/>
      <c r="AB46" s="70"/>
      <c r="AC46" s="71" t="str">
        <f aca="false">IF(AB46&lt;&gt;"",AA46*AB46,"")</f>
        <v/>
      </c>
      <c r="AD46" s="77"/>
      <c r="AE46" s="1" t="str">
        <f aca="true">IF(ISNUMBER(INDIRECT(ADDRESS(ROW(),MATCH(Facture!$D$4,$A$2:$AD$2,0)),1)),ROW(),"")</f>
        <v/>
      </c>
    </row>
    <row r="47" customFormat="false" ht="15" hidden="false" customHeight="false" outlineLevel="0" collapsed="false">
      <c r="A47" s="65"/>
      <c r="B47" s="66"/>
      <c r="C47" s="67" t="n">
        <f aca="false">IF(B47&lt;&gt;0,B47,C46)</f>
        <v>21</v>
      </c>
      <c r="D47" s="68" t="str">
        <f aca="false">TEXT(A$1+C47-1, "jj/mm/aaaa")</f>
        <v>21/01/2023</v>
      </c>
      <c r="E47" s="69"/>
      <c r="F47" s="70"/>
      <c r="G47" s="70"/>
      <c r="H47" s="71" t="str">
        <f aca="false">IF(G47&lt;&gt;"",F47*G47,"")</f>
        <v/>
      </c>
      <c r="I47" s="70"/>
      <c r="J47" s="70"/>
      <c r="K47" s="71" t="str">
        <f aca="false">IF(J47&lt;&gt;"",I47*J47,"")</f>
        <v/>
      </c>
      <c r="L47" s="70"/>
      <c r="M47" s="70"/>
      <c r="N47" s="71" t="str">
        <f aca="false">IF(M47&lt;&gt;"",L47*M47,"")</f>
        <v/>
      </c>
      <c r="O47" s="70"/>
      <c r="P47" s="70"/>
      <c r="Q47" s="71" t="str">
        <f aca="false">IF(P47&lt;&gt;"",O47*P47,"")</f>
        <v/>
      </c>
      <c r="R47" s="70"/>
      <c r="S47" s="70"/>
      <c r="T47" s="71" t="str">
        <f aca="false">IF(S47&lt;&gt;"",R47*S47,"")</f>
        <v/>
      </c>
      <c r="U47" s="70"/>
      <c r="V47" s="70"/>
      <c r="W47" s="71" t="str">
        <f aca="false">IF(V47&lt;&gt;"",U47*V47,"")</f>
        <v/>
      </c>
      <c r="X47" s="70"/>
      <c r="Y47" s="70"/>
      <c r="Z47" s="71" t="str">
        <f aca="false">IF(Y47&lt;&gt;"",X47*Y47,"")</f>
        <v/>
      </c>
      <c r="AA47" s="70"/>
      <c r="AB47" s="70"/>
      <c r="AC47" s="71" t="str">
        <f aca="false">IF(AB47&lt;&gt;"",AA47*AB47,"")</f>
        <v/>
      </c>
      <c r="AD47" s="72"/>
      <c r="AE47" s="1" t="str">
        <f aca="true">IF(ISNUMBER(INDIRECT(ADDRESS(ROW(),MATCH(Facture!$D$4,$A$2:$AD$2,0)),1)),ROW(),"")</f>
        <v/>
      </c>
    </row>
    <row r="48" customFormat="false" ht="15" hidden="false" customHeight="false" outlineLevel="0" collapsed="false">
      <c r="A48" s="65" t="str">
        <f aca="false">TEXT(A$1+B48-1, "jjjj")</f>
        <v>dimanche</v>
      </c>
      <c r="B48" s="66" t="n">
        <v>22</v>
      </c>
      <c r="C48" s="67" t="n">
        <f aca="false">IF(B48&lt;&gt;0,B48,C47)</f>
        <v>22</v>
      </c>
      <c r="D48" s="68" t="str">
        <f aca="false">TEXT(A$1+C48-1, "jj/mm/aaaa")</f>
        <v>22/01/2023</v>
      </c>
      <c r="E48" s="69"/>
      <c r="F48" s="70"/>
      <c r="G48" s="70"/>
      <c r="H48" s="71" t="str">
        <f aca="false">IF(G48&lt;&gt;"",F48*G48,"")</f>
        <v/>
      </c>
      <c r="I48" s="70"/>
      <c r="J48" s="70"/>
      <c r="K48" s="71" t="str">
        <f aca="false">IF(J48&lt;&gt;"",I48*J48,"")</f>
        <v/>
      </c>
      <c r="L48" s="70"/>
      <c r="M48" s="70"/>
      <c r="N48" s="71" t="str">
        <f aca="false">IF(M48&lt;&gt;"",L48*M48,"")</f>
        <v/>
      </c>
      <c r="O48" s="70"/>
      <c r="P48" s="70"/>
      <c r="Q48" s="71" t="str">
        <f aca="false">IF(P48&lt;&gt;"",O48*P48,"")</f>
        <v/>
      </c>
      <c r="R48" s="70"/>
      <c r="S48" s="70"/>
      <c r="T48" s="71" t="str">
        <f aca="false">IF(S48&lt;&gt;"",R48*S48,"")</f>
        <v/>
      </c>
      <c r="U48" s="70"/>
      <c r="V48" s="70"/>
      <c r="W48" s="71" t="str">
        <f aca="false">IF(V48&lt;&gt;"",U48*V48,"")</f>
        <v/>
      </c>
      <c r="X48" s="70"/>
      <c r="Y48" s="70"/>
      <c r="Z48" s="71" t="str">
        <f aca="false">IF(Y48&lt;&gt;"",X48*Y48,"")</f>
        <v/>
      </c>
      <c r="AA48" s="70"/>
      <c r="AB48" s="70"/>
      <c r="AC48" s="71" t="str">
        <f aca="false">IF(AB48&lt;&gt;"",AA48*AB48,"")</f>
        <v/>
      </c>
      <c r="AD48" s="72"/>
      <c r="AE48" s="1" t="str">
        <f aca="true">IF(ISNUMBER(INDIRECT(ADDRESS(ROW(),MATCH(Facture!$D$4,$A$2:$AD$2,0)),1)),ROW(),"")</f>
        <v/>
      </c>
    </row>
    <row r="49" customFormat="false" ht="15" hidden="false" customHeight="false" outlineLevel="0" collapsed="false">
      <c r="A49" s="65"/>
      <c r="B49" s="66"/>
      <c r="C49" s="67" t="n">
        <f aca="false">IF(B49&lt;&gt;0,B49,C48)</f>
        <v>22</v>
      </c>
      <c r="D49" s="68" t="str">
        <f aca="false">TEXT(A$1+C49-1, "jj/mm/aaaa")</f>
        <v>22/01/2023</v>
      </c>
      <c r="E49" s="69"/>
      <c r="F49" s="70"/>
      <c r="G49" s="70"/>
      <c r="H49" s="71" t="str">
        <f aca="false">IF(G49&lt;&gt;"",F49*G49,"")</f>
        <v/>
      </c>
      <c r="I49" s="70"/>
      <c r="J49" s="70"/>
      <c r="K49" s="71" t="str">
        <f aca="false">IF(J49&lt;&gt;"",I49*J49,"")</f>
        <v/>
      </c>
      <c r="L49" s="70"/>
      <c r="M49" s="70"/>
      <c r="N49" s="71" t="str">
        <f aca="false">IF(M49&lt;&gt;"",L49*M49,"")</f>
        <v/>
      </c>
      <c r="O49" s="70"/>
      <c r="P49" s="70"/>
      <c r="Q49" s="71" t="str">
        <f aca="false">IF(P49&lt;&gt;"",O49*P49,"")</f>
        <v/>
      </c>
      <c r="R49" s="70"/>
      <c r="S49" s="70"/>
      <c r="T49" s="71" t="str">
        <f aca="false">IF(S49&lt;&gt;"",R49*S49,"")</f>
        <v/>
      </c>
      <c r="U49" s="70"/>
      <c r="V49" s="70"/>
      <c r="W49" s="71" t="str">
        <f aca="false">IF(V49&lt;&gt;"",U49*V49,"")</f>
        <v/>
      </c>
      <c r="X49" s="70"/>
      <c r="Y49" s="70"/>
      <c r="Z49" s="71" t="str">
        <f aca="false">IF(Y49&lt;&gt;"",X49*Y49,"")</f>
        <v/>
      </c>
      <c r="AA49" s="70"/>
      <c r="AB49" s="70"/>
      <c r="AC49" s="71" t="str">
        <f aca="false">IF(AB49&lt;&gt;"",AA49*AB49,"")</f>
        <v/>
      </c>
      <c r="AD49" s="77"/>
      <c r="AE49" s="1" t="str">
        <f aca="true">IF(ISNUMBER(INDIRECT(ADDRESS(ROW(),MATCH(Facture!$D$4,$A$2:$AD$2,0)),1)),ROW(),"")</f>
        <v/>
      </c>
    </row>
    <row r="50" customFormat="false" ht="15" hidden="false" customHeight="false" outlineLevel="0" collapsed="false">
      <c r="A50" s="65"/>
      <c r="B50" s="74"/>
      <c r="C50" s="67" t="n">
        <f aca="false">IF(B50&lt;&gt;0,B50,C49)</f>
        <v>22</v>
      </c>
      <c r="D50" s="68" t="str">
        <f aca="false">TEXT(A$1+C50-1, "jj/mm/aaaa")</f>
        <v>22/01/2023</v>
      </c>
      <c r="E50" s="69"/>
      <c r="F50" s="70"/>
      <c r="G50" s="70"/>
      <c r="H50" s="71" t="str">
        <f aca="false">IF(G50&lt;&gt;"",F50*G50,"")</f>
        <v/>
      </c>
      <c r="I50" s="70"/>
      <c r="J50" s="70"/>
      <c r="K50" s="71" t="str">
        <f aca="false">IF(J50&lt;&gt;"",I50*J50,"")</f>
        <v/>
      </c>
      <c r="L50" s="70"/>
      <c r="M50" s="70"/>
      <c r="N50" s="71" t="str">
        <f aca="false">IF(M50&lt;&gt;"",L50*M50,"")</f>
        <v/>
      </c>
      <c r="O50" s="70"/>
      <c r="P50" s="70"/>
      <c r="Q50" s="71" t="str">
        <f aca="false">IF(P50&lt;&gt;"",O50*P50,"")</f>
        <v/>
      </c>
      <c r="R50" s="70"/>
      <c r="S50" s="70"/>
      <c r="T50" s="71" t="str">
        <f aca="false">IF(S50&lt;&gt;"",R50*S50,"")</f>
        <v/>
      </c>
      <c r="U50" s="70"/>
      <c r="V50" s="70"/>
      <c r="W50" s="71" t="str">
        <f aca="false">IF(V50&lt;&gt;"",U50*V50,"")</f>
        <v/>
      </c>
      <c r="X50" s="70"/>
      <c r="Y50" s="70"/>
      <c r="Z50" s="71" t="str">
        <f aca="false">IF(Y50&lt;&gt;"",X50*Y50,"")</f>
        <v/>
      </c>
      <c r="AA50" s="70"/>
      <c r="AB50" s="70"/>
      <c r="AC50" s="71" t="str">
        <f aca="false">IF(AB50&lt;&gt;"",AA50*AB50,"")</f>
        <v/>
      </c>
      <c r="AD50" s="72"/>
      <c r="AE50" s="1" t="str">
        <f aca="true">IF(ISNUMBER(INDIRECT(ADDRESS(ROW(),MATCH(Facture!$D$4,$A$2:$AD$2,0)),1)),ROW(),"")</f>
        <v/>
      </c>
    </row>
    <row r="51" customFormat="false" ht="15" hidden="false" customHeight="false" outlineLevel="0" collapsed="false">
      <c r="A51" s="65" t="str">
        <f aca="false">TEXT(A$1+B51-1, "jjjj")</f>
        <v>lundi</v>
      </c>
      <c r="B51" s="66" t="n">
        <v>23</v>
      </c>
      <c r="C51" s="67" t="n">
        <f aca="false">IF(B51&lt;&gt;0,B51,C50)</f>
        <v>23</v>
      </c>
      <c r="D51" s="68" t="str">
        <f aca="false">TEXT(A$1+C51-1, "jj/mm/aaaa")</f>
        <v>23/01/2023</v>
      </c>
      <c r="E51" s="69" t="s">
        <v>40</v>
      </c>
      <c r="F51" s="70" t="n">
        <v>1</v>
      </c>
      <c r="G51" s="70" t="n">
        <v>25</v>
      </c>
      <c r="H51" s="71" t="n">
        <f aca="false">IF(G51&lt;&gt;"",F51*G51,"")</f>
        <v>25</v>
      </c>
      <c r="I51" s="70"/>
      <c r="J51" s="70"/>
      <c r="K51" s="71" t="str">
        <f aca="false">IF(J51&lt;&gt;"",I51*J51,"")</f>
        <v/>
      </c>
      <c r="L51" s="70"/>
      <c r="M51" s="70"/>
      <c r="N51" s="71" t="str">
        <f aca="false">IF(M51&lt;&gt;"",L51*M51,"")</f>
        <v/>
      </c>
      <c r="O51" s="70"/>
      <c r="P51" s="70"/>
      <c r="Q51" s="71" t="str">
        <f aca="false">IF(P51&lt;&gt;"",O51*P51,"")</f>
        <v/>
      </c>
      <c r="R51" s="70"/>
      <c r="S51" s="70"/>
      <c r="T51" s="71" t="str">
        <f aca="false">IF(S51&lt;&gt;"",R51*S51,"")</f>
        <v/>
      </c>
      <c r="U51" s="70"/>
      <c r="V51" s="70"/>
      <c r="W51" s="71" t="str">
        <f aca="false">IF(V51&lt;&gt;"",U51*V51,"")</f>
        <v/>
      </c>
      <c r="X51" s="70"/>
      <c r="Y51" s="70"/>
      <c r="Z51" s="71" t="str">
        <f aca="false">IF(Y51&lt;&gt;"",X51*Y51,"")</f>
        <v/>
      </c>
      <c r="AA51" s="70"/>
      <c r="AB51" s="70"/>
      <c r="AC51" s="71" t="str">
        <f aca="false">IF(AB51&lt;&gt;"",AA51*AB51,"")</f>
        <v/>
      </c>
      <c r="AD51" s="77"/>
      <c r="AE51" s="73" t="str">
        <f aca="true">IF(ISNUMBER(INDIRECT(ADDRESS(ROW(),MATCH(Facture!$D$4,$A$2:$AD$2,0)),1)),ROW(),"")</f>
        <v/>
      </c>
    </row>
    <row r="52" customFormat="false" ht="15" hidden="false" customHeight="false" outlineLevel="0" collapsed="false">
      <c r="A52" s="65"/>
      <c r="B52" s="74"/>
      <c r="C52" s="67" t="n">
        <f aca="false">IF(B52&lt;&gt;0,B52,C51)</f>
        <v>23</v>
      </c>
      <c r="D52" s="68" t="str">
        <f aca="false">TEXT(A$1+C52-1, "jj/mm/aaaa")</f>
        <v>23/01/2023</v>
      </c>
      <c r="E52" s="69"/>
      <c r="F52" s="70"/>
      <c r="G52" s="70"/>
      <c r="H52" s="71" t="str">
        <f aca="false">IF(G52&lt;&gt;"",F52*G52,"")</f>
        <v/>
      </c>
      <c r="I52" s="70"/>
      <c r="J52" s="70"/>
      <c r="K52" s="71" t="str">
        <f aca="false">IF(J52&lt;&gt;"",I52*J52,"")</f>
        <v/>
      </c>
      <c r="L52" s="70"/>
      <c r="M52" s="70"/>
      <c r="N52" s="71" t="str">
        <f aca="false">IF(M52&lt;&gt;"",L52*M52,"")</f>
        <v/>
      </c>
      <c r="O52" s="70"/>
      <c r="P52" s="70"/>
      <c r="Q52" s="71" t="str">
        <f aca="false">IF(P52&lt;&gt;"",O52*P52,"")</f>
        <v/>
      </c>
      <c r="R52" s="70"/>
      <c r="S52" s="70"/>
      <c r="T52" s="71" t="str">
        <f aca="false">IF(S52&lt;&gt;"",R52*S52,"")</f>
        <v/>
      </c>
      <c r="U52" s="70"/>
      <c r="V52" s="70"/>
      <c r="W52" s="71" t="str">
        <f aca="false">IF(V52&lt;&gt;"",U52*V52,"")</f>
        <v/>
      </c>
      <c r="X52" s="70"/>
      <c r="Y52" s="70"/>
      <c r="Z52" s="71" t="str">
        <f aca="false">IF(Y52&lt;&gt;"",X52*Y52,"")</f>
        <v/>
      </c>
      <c r="AA52" s="70"/>
      <c r="AB52" s="70"/>
      <c r="AC52" s="71" t="str">
        <f aca="false">IF(AB52&lt;&gt;"",AA52*AB52,"")</f>
        <v/>
      </c>
      <c r="AD52" s="72"/>
      <c r="AE52" s="1" t="str">
        <f aca="true">IF(ISNUMBER(INDIRECT(ADDRESS(ROW(),MATCH(Facture!$D$4,$A$2:$AD$2,0)),1)),ROW(),"")</f>
        <v/>
      </c>
    </row>
    <row r="53" customFormat="false" ht="15" hidden="false" customHeight="false" outlineLevel="0" collapsed="false">
      <c r="A53" s="75" t="str">
        <f aca="false">TEXT(A$1+B53-1, "jjjj")</f>
        <v>mardi</v>
      </c>
      <c r="B53" s="66" t="n">
        <v>24</v>
      </c>
      <c r="C53" s="67" t="n">
        <f aca="false">IF(B53&lt;&gt;0,B53,C52)</f>
        <v>24</v>
      </c>
      <c r="D53" s="68" t="str">
        <f aca="false">TEXT(A$1+C53-1, "jj/mm/aaaa")</f>
        <v>24/01/2023</v>
      </c>
      <c r="E53" s="69"/>
      <c r="F53" s="70"/>
      <c r="G53" s="70"/>
      <c r="H53" s="71" t="str">
        <f aca="false">IF(G53&lt;&gt;"",F53*G53,"")</f>
        <v/>
      </c>
      <c r="I53" s="70"/>
      <c r="J53" s="70"/>
      <c r="K53" s="71" t="str">
        <f aca="false">IF(J53&lt;&gt;"",I53*J53,"")</f>
        <v/>
      </c>
      <c r="L53" s="70"/>
      <c r="M53" s="70"/>
      <c r="N53" s="71" t="str">
        <f aca="false">IF(M53&lt;&gt;"",L53*M53,"")</f>
        <v/>
      </c>
      <c r="O53" s="70"/>
      <c r="P53" s="70"/>
      <c r="Q53" s="71" t="str">
        <f aca="false">IF(P53&lt;&gt;"",O53*P53,"")</f>
        <v/>
      </c>
      <c r="R53" s="70"/>
      <c r="S53" s="70"/>
      <c r="T53" s="71" t="str">
        <f aca="false">IF(S53&lt;&gt;"",R53*S53,"")</f>
        <v/>
      </c>
      <c r="U53" s="70"/>
      <c r="V53" s="70"/>
      <c r="W53" s="71" t="str">
        <f aca="false">IF(V53&lt;&gt;"",U53*V53,"")</f>
        <v/>
      </c>
      <c r="X53" s="70"/>
      <c r="Y53" s="70"/>
      <c r="Z53" s="71" t="str">
        <f aca="false">IF(Y53&lt;&gt;"",X53*Y53,"")</f>
        <v/>
      </c>
      <c r="AA53" s="70"/>
      <c r="AB53" s="70"/>
      <c r="AC53" s="71" t="str">
        <f aca="false">IF(AB53&lt;&gt;"",AA53*AB53,"")</f>
        <v/>
      </c>
      <c r="AD53" s="76"/>
      <c r="AE53" s="1" t="str">
        <f aca="true">IF(ISNUMBER(INDIRECT(ADDRESS(ROW(),MATCH(Facture!$D$4,$A$2:$AD$2,0)),1)),ROW(),"")</f>
        <v/>
      </c>
    </row>
    <row r="54" customFormat="false" ht="15" hidden="false" customHeight="false" outlineLevel="0" collapsed="false">
      <c r="A54" s="75"/>
      <c r="B54" s="66"/>
      <c r="C54" s="67" t="n">
        <f aca="false">IF(B54&lt;&gt;0,B54,C53)</f>
        <v>24</v>
      </c>
      <c r="D54" s="68" t="str">
        <f aca="false">TEXT(A$1+C54-1, "jj/mm/aaaa")</f>
        <v>24/01/2023</v>
      </c>
      <c r="E54" s="69"/>
      <c r="F54" s="70"/>
      <c r="G54" s="70"/>
      <c r="H54" s="71" t="str">
        <f aca="false">IF(G54&lt;&gt;"",F54*G54,"")</f>
        <v/>
      </c>
      <c r="I54" s="70"/>
      <c r="J54" s="70"/>
      <c r="K54" s="71" t="str">
        <f aca="false">IF(J54&lt;&gt;"",I54*J54,"")</f>
        <v/>
      </c>
      <c r="L54" s="70"/>
      <c r="M54" s="70"/>
      <c r="N54" s="71" t="str">
        <f aca="false">IF(M54&lt;&gt;"",L54*M54,"")</f>
        <v/>
      </c>
      <c r="O54" s="70"/>
      <c r="P54" s="70"/>
      <c r="Q54" s="71" t="str">
        <f aca="false">IF(P54&lt;&gt;"",O54*P54,"")</f>
        <v/>
      </c>
      <c r="R54" s="70"/>
      <c r="S54" s="70"/>
      <c r="T54" s="71" t="str">
        <f aca="false">IF(S54&lt;&gt;"",R54*S54,"")</f>
        <v/>
      </c>
      <c r="U54" s="70"/>
      <c r="V54" s="70"/>
      <c r="W54" s="71" t="str">
        <f aca="false">IF(V54&lt;&gt;"",U54*V54,"")</f>
        <v/>
      </c>
      <c r="X54" s="70"/>
      <c r="Y54" s="70"/>
      <c r="Z54" s="71" t="str">
        <f aca="false">IF(Y54&lt;&gt;"",X54*Y54,"")</f>
        <v/>
      </c>
      <c r="AA54" s="70"/>
      <c r="AB54" s="70"/>
      <c r="AC54" s="71" t="str">
        <f aca="false">IF(AB54&lt;&gt;"",AA54*AB54,"")</f>
        <v/>
      </c>
      <c r="AD54" s="72"/>
      <c r="AE54" s="1" t="str">
        <f aca="true">IF(ISNUMBER(INDIRECT(ADDRESS(ROW(),MATCH(Facture!$D$4,$A$2:$AD$2,0)),1)),ROW(),"")</f>
        <v/>
      </c>
    </row>
    <row r="55" customFormat="false" ht="15" hidden="false" customHeight="false" outlineLevel="0" collapsed="false">
      <c r="A55" s="65" t="str">
        <f aca="false">TEXT(A$1+B55-1, "jjjj")</f>
        <v>mercredi</v>
      </c>
      <c r="B55" s="66" t="n">
        <v>25</v>
      </c>
      <c r="C55" s="67" t="n">
        <f aca="false">IF(B55&lt;&gt;0,B55,C54)</f>
        <v>25</v>
      </c>
      <c r="D55" s="68" t="str">
        <f aca="false">TEXT(A$1+C55-1, "jj/mm/aaaa")</f>
        <v>25/01/2023</v>
      </c>
      <c r="E55" s="69" t="s">
        <v>42</v>
      </c>
      <c r="F55" s="70" t="n">
        <v>2.5</v>
      </c>
      <c r="G55" s="70" t="n">
        <v>22</v>
      </c>
      <c r="H55" s="71" t="n">
        <f aca="false">IF(G55&lt;&gt;"",F55*G55,"")</f>
        <v>55</v>
      </c>
      <c r="I55" s="70"/>
      <c r="J55" s="70"/>
      <c r="K55" s="71" t="str">
        <f aca="false">IF(J55&lt;&gt;"",I55*J55,"")</f>
        <v/>
      </c>
      <c r="L55" s="70"/>
      <c r="M55" s="70"/>
      <c r="N55" s="71" t="str">
        <f aca="false">IF(M55&lt;&gt;"",L55*M55,"")</f>
        <v/>
      </c>
      <c r="O55" s="70"/>
      <c r="P55" s="70"/>
      <c r="Q55" s="71" t="str">
        <f aca="false">IF(P55&lt;&gt;"",O55*P55,"")</f>
        <v/>
      </c>
      <c r="R55" s="70"/>
      <c r="S55" s="70"/>
      <c r="T55" s="71" t="str">
        <f aca="false">IF(S55&lt;&gt;"",R55*S55,"")</f>
        <v/>
      </c>
      <c r="U55" s="70"/>
      <c r="V55" s="70"/>
      <c r="W55" s="71" t="str">
        <f aca="false">IF(V55&lt;&gt;"",U55*V55,"")</f>
        <v/>
      </c>
      <c r="X55" s="70"/>
      <c r="Y55" s="70"/>
      <c r="Z55" s="71" t="str">
        <f aca="false">IF(Y55&lt;&gt;"",X55*Y55,"")</f>
        <v/>
      </c>
      <c r="AA55" s="70"/>
      <c r="AB55" s="70"/>
      <c r="AC55" s="71" t="str">
        <f aca="false">IF(AB55&lt;&gt;"",AA55*AB55,"")</f>
        <v/>
      </c>
      <c r="AD55" s="76"/>
      <c r="AE55" s="73" t="str">
        <f aca="true">IF(ISNUMBER(INDIRECT(ADDRESS(ROW(),MATCH(Facture!$D$4,$A$2:$AD$2,0)),1)),ROW(),"")</f>
        <v/>
      </c>
    </row>
    <row r="56" customFormat="false" ht="15" hidden="false" customHeight="false" outlineLevel="0" collapsed="false">
      <c r="A56" s="65"/>
      <c r="B56" s="66"/>
      <c r="C56" s="67" t="n">
        <f aca="false">IF(B56&lt;&gt;0,B56,C55)</f>
        <v>25</v>
      </c>
      <c r="D56" s="68" t="str">
        <f aca="false">TEXT(A$1+C56-1, "jj/mm/aaaa")</f>
        <v>25/01/2023</v>
      </c>
      <c r="E56" s="69"/>
      <c r="F56" s="70"/>
      <c r="G56" s="70"/>
      <c r="H56" s="71" t="str">
        <f aca="false">IF(G56&lt;&gt;"",F56*G56,"")</f>
        <v/>
      </c>
      <c r="I56" s="70"/>
      <c r="J56" s="70"/>
      <c r="K56" s="71" t="str">
        <f aca="false">IF(J56&lt;&gt;"",I56*J56,"")</f>
        <v/>
      </c>
      <c r="L56" s="70"/>
      <c r="M56" s="70"/>
      <c r="N56" s="71" t="str">
        <f aca="false">IF(M56&lt;&gt;"",L56*M56,"")</f>
        <v/>
      </c>
      <c r="O56" s="70"/>
      <c r="P56" s="70"/>
      <c r="Q56" s="71" t="str">
        <f aca="false">IF(P56&lt;&gt;"",O56*P56,"")</f>
        <v/>
      </c>
      <c r="R56" s="70"/>
      <c r="S56" s="70"/>
      <c r="T56" s="71" t="str">
        <f aca="false">IF(S56&lt;&gt;"",R56*S56,"")</f>
        <v/>
      </c>
      <c r="U56" s="70"/>
      <c r="V56" s="70"/>
      <c r="W56" s="71" t="str">
        <f aca="false">IF(V56&lt;&gt;"",U56*V56,"")</f>
        <v/>
      </c>
      <c r="X56" s="70"/>
      <c r="Y56" s="70"/>
      <c r="Z56" s="71" t="str">
        <f aca="false">IF(Y56&lt;&gt;"",X56*Y56,"")</f>
        <v/>
      </c>
      <c r="AA56" s="70"/>
      <c r="AB56" s="70"/>
      <c r="AC56" s="71" t="str">
        <f aca="false">IF(AB56&lt;&gt;"",AA56*AB56,"")</f>
        <v/>
      </c>
      <c r="AD56" s="72"/>
      <c r="AE56" s="1" t="str">
        <f aca="true">IF(ISNUMBER(INDIRECT(ADDRESS(ROW(),MATCH(Facture!$D$4,$A$2:$AD$2,0)),1)),ROW(),"")</f>
        <v/>
      </c>
    </row>
    <row r="57" customFormat="false" ht="15" hidden="false" customHeight="false" outlineLevel="0" collapsed="false">
      <c r="A57" s="65" t="str">
        <f aca="false">TEXT(A$1+B57-1, "jjjj")</f>
        <v>jeudi</v>
      </c>
      <c r="B57" s="66" t="n">
        <v>26</v>
      </c>
      <c r="C57" s="67" t="n">
        <f aca="false">IF(B57&lt;&gt;0,B57,C56)</f>
        <v>26</v>
      </c>
      <c r="D57" s="68" t="str">
        <f aca="false">TEXT(A$1+C57-1, "jj/mm/aaaa")</f>
        <v>26/01/2023</v>
      </c>
      <c r="E57" s="69"/>
      <c r="F57" s="70"/>
      <c r="G57" s="70"/>
      <c r="H57" s="71" t="str">
        <f aca="false">IF(G57&lt;&gt;"",F57*G57,"")</f>
        <v/>
      </c>
      <c r="I57" s="70"/>
      <c r="J57" s="70"/>
      <c r="K57" s="71" t="str">
        <f aca="false">IF(J57&lt;&gt;"",I57*J57,"")</f>
        <v/>
      </c>
      <c r="L57" s="70"/>
      <c r="M57" s="70"/>
      <c r="N57" s="71" t="str">
        <f aca="false">IF(M57&lt;&gt;"",L57*M57,"")</f>
        <v/>
      </c>
      <c r="O57" s="70"/>
      <c r="P57" s="70"/>
      <c r="Q57" s="71" t="str">
        <f aca="false">IF(P57&lt;&gt;"",O57*P57,"")</f>
        <v/>
      </c>
      <c r="R57" s="70"/>
      <c r="S57" s="70"/>
      <c r="T57" s="71" t="str">
        <f aca="false">IF(S57&lt;&gt;"",R57*S57,"")</f>
        <v/>
      </c>
      <c r="U57" s="70"/>
      <c r="V57" s="70"/>
      <c r="W57" s="71" t="str">
        <f aca="false">IF(V57&lt;&gt;"",U57*V57,"")</f>
        <v/>
      </c>
      <c r="X57" s="70"/>
      <c r="Y57" s="70"/>
      <c r="Z57" s="71" t="str">
        <f aca="false">IF(Y57&lt;&gt;"",X57*Y57,"")</f>
        <v/>
      </c>
      <c r="AA57" s="70"/>
      <c r="AB57" s="70"/>
      <c r="AC57" s="71" t="str">
        <f aca="false">IF(AB57&lt;&gt;"",AA57*AB57,"")</f>
        <v/>
      </c>
      <c r="AD57" s="77"/>
      <c r="AE57" s="1" t="str">
        <f aca="true">IF(ISNUMBER(INDIRECT(ADDRESS(ROW(),MATCH(Facture!$D$4,$A$2:$AD$2,0)),1)),ROW(),"")</f>
        <v/>
      </c>
    </row>
    <row r="58" customFormat="false" ht="15" hidden="false" customHeight="false" outlineLevel="0" collapsed="false">
      <c r="A58" s="65"/>
      <c r="B58" s="66"/>
      <c r="C58" s="67" t="n">
        <f aca="false">IF(B58&lt;&gt;0,B58,C57)</f>
        <v>26</v>
      </c>
      <c r="D58" s="68" t="str">
        <f aca="false">TEXT(A$1+C58-1, "jj/mm/aaaa")</f>
        <v>26/01/2023</v>
      </c>
      <c r="E58" s="69"/>
      <c r="F58" s="70"/>
      <c r="G58" s="70"/>
      <c r="H58" s="71" t="str">
        <f aca="false">IF(G58&lt;&gt;"",F58*G58,"")</f>
        <v/>
      </c>
      <c r="I58" s="70"/>
      <c r="J58" s="70"/>
      <c r="K58" s="71" t="str">
        <f aca="false">IF(J58&lt;&gt;"",I58*J58,"")</f>
        <v/>
      </c>
      <c r="L58" s="70"/>
      <c r="M58" s="70"/>
      <c r="N58" s="71" t="str">
        <f aca="false">IF(M58&lt;&gt;"",L58*M58,"")</f>
        <v/>
      </c>
      <c r="O58" s="70"/>
      <c r="P58" s="70"/>
      <c r="Q58" s="71" t="str">
        <f aca="false">IF(P58&lt;&gt;"",O58*P58,"")</f>
        <v/>
      </c>
      <c r="R58" s="70"/>
      <c r="S58" s="70"/>
      <c r="T58" s="71" t="str">
        <f aca="false">IF(S58&lt;&gt;"",R58*S58,"")</f>
        <v/>
      </c>
      <c r="U58" s="70"/>
      <c r="V58" s="70"/>
      <c r="W58" s="71" t="str">
        <f aca="false">IF(V58&lt;&gt;"",U58*V58,"")</f>
        <v/>
      </c>
      <c r="X58" s="70"/>
      <c r="Y58" s="70"/>
      <c r="Z58" s="71" t="str">
        <f aca="false">IF(Y58&lt;&gt;"",X58*Y58,"")</f>
        <v/>
      </c>
      <c r="AA58" s="70"/>
      <c r="AB58" s="70"/>
      <c r="AC58" s="71" t="str">
        <f aca="false">IF(AB58&lt;&gt;"",AA58*AB58,"")</f>
        <v/>
      </c>
      <c r="AD58" s="77"/>
      <c r="AE58" s="1" t="str">
        <f aca="true">IF(ISNUMBER(INDIRECT(ADDRESS(ROW(),MATCH(Facture!$D$4,$A$2:$AD$2,0)),1)),ROW(),"")</f>
        <v/>
      </c>
    </row>
    <row r="59" customFormat="false" ht="15" hidden="false" customHeight="false" outlineLevel="0" collapsed="false">
      <c r="A59" s="79" t="str">
        <f aca="false">TEXT(A$1+B59-1, "jjjj")</f>
        <v>vendredi</v>
      </c>
      <c r="B59" s="66" t="n">
        <v>27</v>
      </c>
      <c r="C59" s="67" t="n">
        <f aca="false">IF(B59&lt;&gt;0,B59,C58)</f>
        <v>27</v>
      </c>
      <c r="D59" s="68" t="str">
        <f aca="false">TEXT(A$1+C59-1, "jj/mm/aaaa")</f>
        <v>27/01/2023</v>
      </c>
      <c r="E59" s="69" t="s">
        <v>42</v>
      </c>
      <c r="F59" s="70"/>
      <c r="G59" s="70"/>
      <c r="H59" s="71" t="str">
        <f aca="false">IF(G59&lt;&gt;"",F59*G59,"")</f>
        <v/>
      </c>
      <c r="I59" s="70" t="n">
        <v>2.5</v>
      </c>
      <c r="J59" s="70" t="n">
        <v>30</v>
      </c>
      <c r="K59" s="71" t="n">
        <f aca="false">IF(J59&lt;&gt;"",I59*J59,"")</f>
        <v>75</v>
      </c>
      <c r="L59" s="70"/>
      <c r="M59" s="70"/>
      <c r="N59" s="71" t="str">
        <f aca="false">IF(M59&lt;&gt;"",L59*M59,"")</f>
        <v/>
      </c>
      <c r="O59" s="70"/>
      <c r="P59" s="70"/>
      <c r="Q59" s="71" t="str">
        <f aca="false">IF(P59&lt;&gt;"",O59*P59,"")</f>
        <v/>
      </c>
      <c r="R59" s="70"/>
      <c r="S59" s="70"/>
      <c r="T59" s="71" t="str">
        <f aca="false">IF(S59&lt;&gt;"",R59*S59,"")</f>
        <v/>
      </c>
      <c r="U59" s="70"/>
      <c r="V59" s="70"/>
      <c r="W59" s="71" t="str">
        <f aca="false">IF(V59&lt;&gt;"",U59*V59,"")</f>
        <v/>
      </c>
      <c r="X59" s="70"/>
      <c r="Y59" s="70"/>
      <c r="Z59" s="71" t="str">
        <f aca="false">IF(Y59&lt;&gt;"",X59*Y59,"")</f>
        <v/>
      </c>
      <c r="AA59" s="70"/>
      <c r="AB59" s="70"/>
      <c r="AC59" s="71" t="str">
        <f aca="false">IF(AB59&lt;&gt;"",AA59*AB59,"")</f>
        <v/>
      </c>
      <c r="AD59" s="72"/>
      <c r="AE59" s="1" t="n">
        <f aca="true">IF(ISNUMBER(INDIRECT(ADDRESS(ROW(),MATCH(Facture!$D$4,$A$2:$AD$2,0)),1)),ROW(),"")</f>
        <v>59</v>
      </c>
    </row>
    <row r="60" customFormat="false" ht="15" hidden="false" customHeight="false" outlineLevel="0" collapsed="false">
      <c r="A60" s="79"/>
      <c r="B60" s="66"/>
      <c r="C60" s="67" t="n">
        <f aca="false">IF(B60&lt;&gt;0,B60,C59)</f>
        <v>27</v>
      </c>
      <c r="D60" s="68" t="str">
        <f aca="false">TEXT(A$1+C60-1, "jj/mm/aaaa")</f>
        <v>27/01/2023</v>
      </c>
      <c r="E60" s="69"/>
      <c r="F60" s="70"/>
      <c r="G60" s="70"/>
      <c r="H60" s="71" t="str">
        <f aca="false">IF(G60&lt;&gt;"",F60*G60,"")</f>
        <v/>
      </c>
      <c r="I60" s="70"/>
      <c r="J60" s="70"/>
      <c r="K60" s="71" t="str">
        <f aca="false">IF(J60&lt;&gt;"",I60*J60,"")</f>
        <v/>
      </c>
      <c r="L60" s="70"/>
      <c r="M60" s="70"/>
      <c r="N60" s="71" t="str">
        <f aca="false">IF(M60&lt;&gt;"",L60*M60,"")</f>
        <v/>
      </c>
      <c r="O60" s="70"/>
      <c r="P60" s="70"/>
      <c r="Q60" s="71" t="str">
        <f aca="false">IF(P60&lt;&gt;"",O60*P60,"")</f>
        <v/>
      </c>
      <c r="R60" s="70"/>
      <c r="S60" s="70"/>
      <c r="T60" s="71" t="str">
        <f aca="false">IF(S60&lt;&gt;"",R60*S60,"")</f>
        <v/>
      </c>
      <c r="U60" s="70"/>
      <c r="V60" s="70"/>
      <c r="W60" s="71" t="str">
        <f aca="false">IF(V60&lt;&gt;"",U60*V60,"")</f>
        <v/>
      </c>
      <c r="X60" s="70"/>
      <c r="Y60" s="70"/>
      <c r="Z60" s="71" t="str">
        <f aca="false">IF(Y60&lt;&gt;"",X60*Y60,"")</f>
        <v/>
      </c>
      <c r="AA60" s="70"/>
      <c r="AB60" s="70"/>
      <c r="AC60" s="71" t="str">
        <f aca="false">IF(AB60&lt;&gt;"",AA60*AB60,"")</f>
        <v/>
      </c>
      <c r="AD60" s="72"/>
      <c r="AE60" s="1" t="str">
        <f aca="true">IF(ISNUMBER(INDIRECT(ADDRESS(ROW(),MATCH(Facture!$D$4,$A$2:$AD$2,0)),1)),ROW(),"")</f>
        <v/>
      </c>
    </row>
    <row r="61" customFormat="false" ht="15" hidden="false" customHeight="false" outlineLevel="0" collapsed="false">
      <c r="A61" s="79"/>
      <c r="B61" s="66"/>
      <c r="C61" s="67" t="n">
        <f aca="false">IF(B61&lt;&gt;0,B61,C60)</f>
        <v>27</v>
      </c>
      <c r="D61" s="68" t="str">
        <f aca="false">TEXT(A$1+C61-1, "jj/mm/aaaa")</f>
        <v>27/01/2023</v>
      </c>
      <c r="E61" s="69"/>
      <c r="F61" s="70"/>
      <c r="G61" s="70"/>
      <c r="H61" s="71" t="str">
        <f aca="false">IF(G61&lt;&gt;"",F61*G61,"")</f>
        <v/>
      </c>
      <c r="I61" s="70"/>
      <c r="J61" s="70"/>
      <c r="K61" s="71" t="str">
        <f aca="false">IF(J61&lt;&gt;"",I61*J61,"")</f>
        <v/>
      </c>
      <c r="L61" s="70"/>
      <c r="M61" s="70"/>
      <c r="N61" s="71" t="str">
        <f aca="false">IF(M61&lt;&gt;"",L61*M61,"")</f>
        <v/>
      </c>
      <c r="O61" s="70"/>
      <c r="P61" s="70"/>
      <c r="Q61" s="71" t="str">
        <f aca="false">IF(P61&lt;&gt;"",O61*P61,"")</f>
        <v/>
      </c>
      <c r="R61" s="70"/>
      <c r="S61" s="70"/>
      <c r="T61" s="71" t="str">
        <f aca="false">IF(S61&lt;&gt;"",R61*S61,"")</f>
        <v/>
      </c>
      <c r="U61" s="70"/>
      <c r="V61" s="70"/>
      <c r="W61" s="71" t="str">
        <f aca="false">IF(V61&lt;&gt;"",U61*V61,"")</f>
        <v/>
      </c>
      <c r="X61" s="70"/>
      <c r="Y61" s="70"/>
      <c r="Z61" s="71" t="str">
        <f aca="false">IF(Y61&lt;&gt;"",X61*Y61,"")</f>
        <v/>
      </c>
      <c r="AA61" s="70"/>
      <c r="AB61" s="70"/>
      <c r="AC61" s="71" t="str">
        <f aca="false">IF(AB61&lt;&gt;"",AA61*AB61,"")</f>
        <v/>
      </c>
      <c r="AD61" s="72"/>
      <c r="AE61" s="1" t="str">
        <f aca="true">IF(ISNUMBER(INDIRECT(ADDRESS(ROW(),MATCH(Facture!$D$4,$A$2:$AD$2,0)),1)),ROW(),"")</f>
        <v/>
      </c>
    </row>
    <row r="62" customFormat="false" ht="15" hidden="false" customHeight="false" outlineLevel="0" collapsed="false">
      <c r="A62" s="78" t="str">
        <f aca="false">TEXT(A$1+B62-1, "jjjj")</f>
        <v>samedi</v>
      </c>
      <c r="B62" s="66" t="n">
        <v>28</v>
      </c>
      <c r="C62" s="67" t="n">
        <f aca="false">IF(B62&lt;&gt;0,B62,C61)</f>
        <v>28</v>
      </c>
      <c r="D62" s="68" t="str">
        <f aca="false">TEXT(A$1+C62-1, "jj/mm/aaaa")</f>
        <v>28/01/2023</v>
      </c>
      <c r="E62" s="69" t="s">
        <v>42</v>
      </c>
      <c r="F62" s="70" t="n">
        <v>2.5</v>
      </c>
      <c r="G62" s="70" t="n">
        <v>25</v>
      </c>
      <c r="H62" s="71" t="n">
        <f aca="false">IF(G62&lt;&gt;"",F62*G62,"")</f>
        <v>62.5</v>
      </c>
      <c r="I62" s="70"/>
      <c r="J62" s="70"/>
      <c r="K62" s="71" t="str">
        <f aca="false">IF(J62&lt;&gt;"",I62*J62,"")</f>
        <v/>
      </c>
      <c r="L62" s="70"/>
      <c r="M62" s="70"/>
      <c r="N62" s="71" t="str">
        <f aca="false">IF(M62&lt;&gt;"",L62*M62,"")</f>
        <v/>
      </c>
      <c r="O62" s="70"/>
      <c r="P62" s="70"/>
      <c r="Q62" s="71" t="str">
        <f aca="false">IF(P62&lt;&gt;"",O62*P62,"")</f>
        <v/>
      </c>
      <c r="R62" s="70"/>
      <c r="S62" s="70"/>
      <c r="T62" s="71" t="str">
        <f aca="false">IF(S62&lt;&gt;"",R62*S62,"")</f>
        <v/>
      </c>
      <c r="U62" s="70"/>
      <c r="V62" s="70"/>
      <c r="W62" s="71" t="str">
        <f aca="false">IF(V62&lt;&gt;"",U62*V62,"")</f>
        <v/>
      </c>
      <c r="X62" s="70"/>
      <c r="Y62" s="70"/>
      <c r="Z62" s="71" t="str">
        <f aca="false">IF(Y62&lt;&gt;"",X62*Y62,"")</f>
        <v/>
      </c>
      <c r="AA62" s="70"/>
      <c r="AB62" s="70"/>
      <c r="AC62" s="71" t="str">
        <f aca="false">IF(AB62&lt;&gt;"",AA62*AB62,"")</f>
        <v/>
      </c>
      <c r="AD62" s="77"/>
      <c r="AE62" s="73" t="str">
        <f aca="true">IF(ISNUMBER(INDIRECT(ADDRESS(ROW(),MATCH(Facture!$D$4,$A$2:$AD$2,0)),1)),ROW(),"")</f>
        <v/>
      </c>
    </row>
    <row r="63" customFormat="false" ht="15" hidden="false" customHeight="false" outlineLevel="0" collapsed="false">
      <c r="A63" s="78"/>
      <c r="B63" s="66"/>
      <c r="C63" s="67" t="n">
        <f aca="false">IF(B63&lt;&gt;0,B63,C62)</f>
        <v>28</v>
      </c>
      <c r="D63" s="68" t="str">
        <f aca="false">TEXT(A$1+C63-1, "jj/mm/aaaa")</f>
        <v>28/01/2023</v>
      </c>
      <c r="E63" s="69"/>
      <c r="F63" s="70"/>
      <c r="G63" s="70"/>
      <c r="H63" s="71" t="str">
        <f aca="false">IF(G63&lt;&gt;"",F63*G63,"")</f>
        <v/>
      </c>
      <c r="I63" s="70"/>
      <c r="J63" s="70"/>
      <c r="K63" s="71" t="str">
        <f aca="false">IF(J63&lt;&gt;"",I63*J63,"")</f>
        <v/>
      </c>
      <c r="L63" s="70"/>
      <c r="M63" s="70"/>
      <c r="N63" s="71" t="str">
        <f aca="false">IF(M63&lt;&gt;"",L63*M63,"")</f>
        <v/>
      </c>
      <c r="O63" s="70"/>
      <c r="P63" s="70"/>
      <c r="Q63" s="71" t="str">
        <f aca="false">IF(P63&lt;&gt;"",O63*P63,"")</f>
        <v/>
      </c>
      <c r="R63" s="70"/>
      <c r="S63" s="70"/>
      <c r="T63" s="71" t="str">
        <f aca="false">IF(S63&lt;&gt;"",R63*S63,"")</f>
        <v/>
      </c>
      <c r="U63" s="70"/>
      <c r="V63" s="70"/>
      <c r="W63" s="71" t="str">
        <f aca="false">IF(V63&lt;&gt;"",U63*V63,"")</f>
        <v/>
      </c>
      <c r="X63" s="70"/>
      <c r="Y63" s="70"/>
      <c r="Z63" s="71" t="str">
        <f aca="false">IF(Y63&lt;&gt;"",X63*Y63,"")</f>
        <v/>
      </c>
      <c r="AA63" s="70"/>
      <c r="AB63" s="70"/>
      <c r="AC63" s="71" t="str">
        <f aca="false">IF(AB63&lt;&gt;"",AA63*AB63,"")</f>
        <v/>
      </c>
      <c r="AD63" s="72"/>
      <c r="AE63" s="1" t="str">
        <f aca="true">IF(ISNUMBER(INDIRECT(ADDRESS(ROW(),MATCH(Facture!$D$4,$A$2:$AD$2,0)),1)),ROW(),"")</f>
        <v/>
      </c>
    </row>
    <row r="64" customFormat="false" ht="15" hidden="false" customHeight="false" outlineLevel="0" collapsed="false">
      <c r="A64" s="65" t="str">
        <f aca="false">TEXT(A$1+B64-1, "jjjj")</f>
        <v>dimanche</v>
      </c>
      <c r="B64" s="66" t="n">
        <v>29</v>
      </c>
      <c r="C64" s="67" t="n">
        <f aca="false">IF(B64&lt;&gt;0,B64,C63)</f>
        <v>29</v>
      </c>
      <c r="D64" s="68" t="str">
        <f aca="false">TEXT(A$1+C64-1, "jj/mm/aaaa")</f>
        <v>29/01/2023</v>
      </c>
      <c r="E64" s="69"/>
      <c r="F64" s="70"/>
      <c r="G64" s="70"/>
      <c r="H64" s="71" t="str">
        <f aca="false">IF(G64&lt;&gt;"",F64*G64,"")</f>
        <v/>
      </c>
      <c r="I64" s="70"/>
      <c r="J64" s="70"/>
      <c r="K64" s="71" t="str">
        <f aca="false">IF(J64&lt;&gt;"",I64*J64,"")</f>
        <v/>
      </c>
      <c r="L64" s="70"/>
      <c r="M64" s="70"/>
      <c r="N64" s="71" t="str">
        <f aca="false">IF(M64&lt;&gt;"",L64*M64,"")</f>
        <v/>
      </c>
      <c r="O64" s="70"/>
      <c r="P64" s="70"/>
      <c r="Q64" s="71" t="str">
        <f aca="false">IF(P64&lt;&gt;"",O64*P64,"")</f>
        <v/>
      </c>
      <c r="R64" s="70"/>
      <c r="S64" s="70"/>
      <c r="T64" s="71" t="str">
        <f aca="false">IF(S64&lt;&gt;"",R64*S64,"")</f>
        <v/>
      </c>
      <c r="U64" s="70"/>
      <c r="V64" s="70"/>
      <c r="W64" s="71" t="str">
        <f aca="false">IF(V64&lt;&gt;"",U64*V64,"")</f>
        <v/>
      </c>
      <c r="X64" s="70"/>
      <c r="Y64" s="70"/>
      <c r="Z64" s="71" t="str">
        <f aca="false">IF(Y64&lt;&gt;"",X64*Y64,"")</f>
        <v/>
      </c>
      <c r="AA64" s="70"/>
      <c r="AB64" s="70"/>
      <c r="AC64" s="71" t="str">
        <f aca="false">IF(AB64&lt;&gt;"",AA64*AB64,"")</f>
        <v/>
      </c>
      <c r="AD64" s="72"/>
      <c r="AE64" s="1" t="str">
        <f aca="true">IF(ISNUMBER(INDIRECT(ADDRESS(ROW(),MATCH(Facture!$D$4,$A$2:$AD$2,0)),1)),ROW(),"")</f>
        <v/>
      </c>
    </row>
    <row r="65" customFormat="false" ht="15" hidden="false" customHeight="false" outlineLevel="0" collapsed="false">
      <c r="A65" s="65"/>
      <c r="B65" s="74"/>
      <c r="C65" s="67" t="n">
        <f aca="false">IF(B65&lt;&gt;0,B65,C64)</f>
        <v>29</v>
      </c>
      <c r="D65" s="68" t="str">
        <f aca="false">TEXT(A$1+C65-1, "jj/mm/aaaa")</f>
        <v>29/01/2023</v>
      </c>
      <c r="E65" s="69"/>
      <c r="F65" s="70"/>
      <c r="G65" s="70"/>
      <c r="H65" s="71" t="str">
        <f aca="false">IF(G65&lt;&gt;"",F65*G65,"")</f>
        <v/>
      </c>
      <c r="I65" s="70"/>
      <c r="J65" s="70"/>
      <c r="K65" s="71" t="str">
        <f aca="false">IF(J65&lt;&gt;"",I65*J65,"")</f>
        <v/>
      </c>
      <c r="L65" s="70"/>
      <c r="M65" s="70"/>
      <c r="N65" s="71" t="str">
        <f aca="false">IF(M65&lt;&gt;"",L65*M65,"")</f>
        <v/>
      </c>
      <c r="O65" s="70"/>
      <c r="P65" s="70"/>
      <c r="Q65" s="71" t="str">
        <f aca="false">IF(P65&lt;&gt;"",O65*P65,"")</f>
        <v/>
      </c>
      <c r="R65" s="70"/>
      <c r="S65" s="70"/>
      <c r="T65" s="71" t="str">
        <f aca="false">IF(S65&lt;&gt;"",R65*S65,"")</f>
        <v/>
      </c>
      <c r="U65" s="70"/>
      <c r="V65" s="70"/>
      <c r="W65" s="71" t="str">
        <f aca="false">IF(V65&lt;&gt;"",U65*V65,"")</f>
        <v/>
      </c>
      <c r="X65" s="70"/>
      <c r="Y65" s="70"/>
      <c r="Z65" s="71" t="str">
        <f aca="false">IF(Y65&lt;&gt;"",X65*Y65,"")</f>
        <v/>
      </c>
      <c r="AA65" s="70"/>
      <c r="AB65" s="70"/>
      <c r="AC65" s="71" t="str">
        <f aca="false">IF(AB65&lt;&gt;"",AA65*AB65,"")</f>
        <v/>
      </c>
      <c r="AD65" s="72"/>
      <c r="AE65" s="1" t="str">
        <f aca="true">IF(ISNUMBER(INDIRECT(ADDRESS(ROW(),MATCH(Facture!$D$4,$A$2:$AD$2,0)),1)),ROW(),"")</f>
        <v/>
      </c>
    </row>
    <row r="66" customFormat="false" ht="15" hidden="false" customHeight="false" outlineLevel="0" collapsed="false">
      <c r="A66" s="78" t="str">
        <f aca="false">TEXT(A$1+B66-1, "jjjj")</f>
        <v>lundi</v>
      </c>
      <c r="B66" s="66" t="n">
        <v>30</v>
      </c>
      <c r="C66" s="67" t="n">
        <f aca="false">IF(B66&lt;&gt;0,B66,C65)</f>
        <v>30</v>
      </c>
      <c r="D66" s="68" t="str">
        <f aca="false">TEXT(A$1+C66-1, "jj/mm/aaaa")</f>
        <v>30/01/2023</v>
      </c>
      <c r="E66" s="69"/>
      <c r="F66" s="70"/>
      <c r="G66" s="70"/>
      <c r="H66" s="71" t="str">
        <f aca="false">IF(G66&lt;&gt;"",F66*G66,"")</f>
        <v/>
      </c>
      <c r="I66" s="70"/>
      <c r="J66" s="70"/>
      <c r="K66" s="71" t="str">
        <f aca="false">IF(J66&lt;&gt;"",I66*J66,"")</f>
        <v/>
      </c>
      <c r="L66" s="70"/>
      <c r="M66" s="70"/>
      <c r="N66" s="71" t="str">
        <f aca="false">IF(M66&lt;&gt;"",L66*M66,"")</f>
        <v/>
      </c>
      <c r="O66" s="70"/>
      <c r="P66" s="70"/>
      <c r="Q66" s="71" t="str">
        <f aca="false">IF(P66&lt;&gt;"",O66*P66,"")</f>
        <v/>
      </c>
      <c r="R66" s="70"/>
      <c r="S66" s="70"/>
      <c r="T66" s="71" t="str">
        <f aca="false">IF(S66&lt;&gt;"",R66*S66,"")</f>
        <v/>
      </c>
      <c r="U66" s="70"/>
      <c r="V66" s="70"/>
      <c r="W66" s="71" t="str">
        <f aca="false">IF(V66&lt;&gt;"",U66*V66,"")</f>
        <v/>
      </c>
      <c r="X66" s="70"/>
      <c r="Y66" s="70"/>
      <c r="Z66" s="71" t="str">
        <f aca="false">IF(Y66&lt;&gt;"",X66*Y66,"")</f>
        <v/>
      </c>
      <c r="AA66" s="70"/>
      <c r="AB66" s="70"/>
      <c r="AC66" s="71" t="str">
        <f aca="false">IF(AB66&lt;&gt;"",AA66*AB66,"")</f>
        <v/>
      </c>
      <c r="AD66" s="77"/>
      <c r="AE66" s="1" t="str">
        <f aca="true">IF(ISNUMBER(INDIRECT(ADDRESS(ROW(),MATCH(Facture!$D$4,$A$2:$AD$2,0)),1)),ROW(),"")</f>
        <v/>
      </c>
    </row>
    <row r="67" customFormat="false" ht="15" hidden="false" customHeight="false" outlineLevel="0" collapsed="false">
      <c r="A67" s="78"/>
      <c r="B67" s="66"/>
      <c r="C67" s="67" t="n">
        <f aca="false">IF(B67&lt;&gt;0,B67,C66)</f>
        <v>30</v>
      </c>
      <c r="D67" s="68" t="str">
        <f aca="false">TEXT(A$1+C67-1, "jj/mm/aaaa")</f>
        <v>30/01/2023</v>
      </c>
      <c r="E67" s="69"/>
      <c r="F67" s="70"/>
      <c r="G67" s="70"/>
      <c r="H67" s="71" t="str">
        <f aca="false">IF(G67&lt;&gt;"",F67*G67,"")</f>
        <v/>
      </c>
      <c r="I67" s="70"/>
      <c r="J67" s="70"/>
      <c r="K67" s="71" t="str">
        <f aca="false">IF(J67&lt;&gt;"",I67*J67,"")</f>
        <v/>
      </c>
      <c r="L67" s="70"/>
      <c r="M67" s="70"/>
      <c r="N67" s="71" t="str">
        <f aca="false">IF(M67&lt;&gt;"",L67*M67,"")</f>
        <v/>
      </c>
      <c r="O67" s="70"/>
      <c r="P67" s="70"/>
      <c r="Q67" s="71" t="str">
        <f aca="false">IF(P67&lt;&gt;"",O67*P67,"")</f>
        <v/>
      </c>
      <c r="R67" s="70"/>
      <c r="S67" s="70"/>
      <c r="T67" s="71" t="str">
        <f aca="false">IF(S67&lt;&gt;"",R67*S67,"")</f>
        <v/>
      </c>
      <c r="U67" s="70"/>
      <c r="V67" s="70"/>
      <c r="W67" s="71" t="str">
        <f aca="false">IF(V67&lt;&gt;"",U67*V67,"")</f>
        <v/>
      </c>
      <c r="X67" s="70"/>
      <c r="Y67" s="70"/>
      <c r="Z67" s="71" t="str">
        <f aca="false">IF(Y67&lt;&gt;"",X67*Y67,"")</f>
        <v/>
      </c>
      <c r="AA67" s="70"/>
      <c r="AB67" s="70"/>
      <c r="AC67" s="71" t="str">
        <f aca="false">IF(AB67&lt;&gt;"",AA67*AB67,"")</f>
        <v/>
      </c>
      <c r="AD67" s="72"/>
      <c r="AE67" s="1" t="str">
        <f aca="true">IF(ISNUMBER(INDIRECT(ADDRESS(ROW(),MATCH(Facture!$D$4,$A$2:$AD$2,0)),1)),ROW(),"")</f>
        <v/>
      </c>
    </row>
    <row r="68" customFormat="false" ht="15" hidden="false" customHeight="false" outlineLevel="0" collapsed="false">
      <c r="A68" s="65" t="str">
        <f aca="false">TEXT(A$1+B68-1, "jjjj")</f>
        <v>mardi</v>
      </c>
      <c r="B68" s="66" t="n">
        <v>31</v>
      </c>
      <c r="C68" s="67" t="n">
        <f aca="false">IF(B68&lt;&gt;0,B68,C67)</f>
        <v>31</v>
      </c>
      <c r="D68" s="80" t="str">
        <f aca="false">TEXT(A$1+C68-1, "jj/mm/aaaa")</f>
        <v>31/01/2023</v>
      </c>
      <c r="E68" s="69"/>
      <c r="F68" s="70"/>
      <c r="G68" s="70"/>
      <c r="H68" s="71" t="str">
        <f aca="false">IF(G68&lt;&gt;"",F68*G68,"")</f>
        <v/>
      </c>
      <c r="I68" s="70"/>
      <c r="J68" s="70"/>
      <c r="K68" s="71" t="str">
        <f aca="false">IF(J68&lt;&gt;"",I68*J68,"")</f>
        <v/>
      </c>
      <c r="L68" s="70"/>
      <c r="M68" s="70"/>
      <c r="N68" s="71" t="str">
        <f aca="false">IF(M68&lt;&gt;"",L68*M68,"")</f>
        <v/>
      </c>
      <c r="O68" s="70"/>
      <c r="P68" s="70"/>
      <c r="Q68" s="71" t="str">
        <f aca="false">IF(P68&lt;&gt;"",O68*P68,"")</f>
        <v/>
      </c>
      <c r="R68" s="70"/>
      <c r="S68" s="70"/>
      <c r="T68" s="71" t="str">
        <f aca="false">IF(S68&lt;&gt;"",R68*S68,"")</f>
        <v/>
      </c>
      <c r="U68" s="70"/>
      <c r="V68" s="70"/>
      <c r="W68" s="71" t="str">
        <f aca="false">IF(V68&lt;&gt;"",U68*V68,"")</f>
        <v/>
      </c>
      <c r="X68" s="70"/>
      <c r="Y68" s="70"/>
      <c r="Z68" s="71" t="str">
        <f aca="false">IF(Y68&lt;&gt;"",X68*Y68,"")</f>
        <v/>
      </c>
      <c r="AA68" s="70"/>
      <c r="AB68" s="70"/>
      <c r="AC68" s="71" t="str">
        <f aca="false">IF(AB68&lt;&gt;"",AA68*AB68,"")</f>
        <v/>
      </c>
      <c r="AD68" s="72"/>
      <c r="AE68" s="1" t="str">
        <f aca="true">IF(ISNUMBER(INDIRECT(ADDRESS(ROW(),MATCH(Facture!$D$4,$A$2:$AD$2,0)),1)),ROW(),"")</f>
        <v/>
      </c>
    </row>
    <row r="69" customFormat="false" ht="15" hidden="false" customHeight="false" outlineLevel="0" collapsed="false">
      <c r="A69" s="65"/>
      <c r="B69" s="66"/>
      <c r="C69" s="81" t="n">
        <f aca="false">IF(B69&lt;&gt;0,B69,C68)</f>
        <v>31</v>
      </c>
      <c r="D69" s="70" t="str">
        <f aca="false">TEXT(A$1+C69-1, "jj/mm/aaaa")</f>
        <v>31/01/2023</v>
      </c>
      <c r="E69" s="69"/>
      <c r="F69" s="70"/>
      <c r="G69" s="70"/>
      <c r="H69" s="71" t="str">
        <f aca="false">IF(G69&lt;&gt;"",F69*G69,"")</f>
        <v/>
      </c>
      <c r="I69" s="70"/>
      <c r="J69" s="70"/>
      <c r="K69" s="71" t="str">
        <f aca="false">IF(J69&lt;&gt;"",I69*J69,"")</f>
        <v/>
      </c>
      <c r="L69" s="70"/>
      <c r="M69" s="70"/>
      <c r="N69" s="71" t="str">
        <f aca="false">IF(M69&lt;&gt;"",L69*M69,"")</f>
        <v/>
      </c>
      <c r="O69" s="70"/>
      <c r="P69" s="70"/>
      <c r="Q69" s="71" t="str">
        <f aca="false">IF(P69&lt;&gt;"",O69*P69,"")</f>
        <v/>
      </c>
      <c r="R69" s="70"/>
      <c r="S69" s="70"/>
      <c r="T69" s="71" t="str">
        <f aca="false">IF(S69&lt;&gt;"",R69*S69,"")</f>
        <v/>
      </c>
      <c r="U69" s="70"/>
      <c r="V69" s="70"/>
      <c r="W69" s="71" t="str">
        <f aca="false">IF(V69&lt;&gt;"",U69*V69,"")</f>
        <v/>
      </c>
      <c r="X69" s="70"/>
      <c r="Y69" s="70"/>
      <c r="Z69" s="71" t="str">
        <f aca="false">IF(Y69&lt;&gt;"",X69*Y69,"")</f>
        <v/>
      </c>
      <c r="AA69" s="70"/>
      <c r="AB69" s="70"/>
      <c r="AC69" s="71" t="str">
        <f aca="false">IF(AB69&lt;&gt;"",AA69*AB69,"")</f>
        <v/>
      </c>
      <c r="AD69" s="82"/>
      <c r="AE69" s="1" t="str">
        <f aca="true">IF(ISNUMBER(INDIRECT(ADDRESS(ROW(),MATCH(Facture!$D$4,$A$2:$AD$2,0)),1)),ROW(),"")</f>
        <v/>
      </c>
    </row>
  </sheetData>
  <mergeCells count="40">
    <mergeCell ref="A1:AD1"/>
    <mergeCell ref="F2:H2"/>
    <mergeCell ref="I2:K2"/>
    <mergeCell ref="L2:N2"/>
    <mergeCell ref="O2:Q2"/>
    <mergeCell ref="R2:T2"/>
    <mergeCell ref="U2:W2"/>
    <mergeCell ref="X2:Z2"/>
    <mergeCell ref="AA2:AC2"/>
    <mergeCell ref="A4:A5"/>
    <mergeCell ref="A6:A7"/>
    <mergeCell ref="A8:A9"/>
    <mergeCell ref="A10:A11"/>
    <mergeCell ref="A12:A13"/>
    <mergeCell ref="A14:A16"/>
    <mergeCell ref="A17:A18"/>
    <mergeCell ref="A19:A20"/>
    <mergeCell ref="A21:A22"/>
    <mergeCell ref="A23:A24"/>
    <mergeCell ref="A25:A26"/>
    <mergeCell ref="A27:A28"/>
    <mergeCell ref="A29:A30"/>
    <mergeCell ref="A31:A32"/>
    <mergeCell ref="A33:A34"/>
    <mergeCell ref="A35:A37"/>
    <mergeCell ref="A38:A39"/>
    <mergeCell ref="A40:A41"/>
    <mergeCell ref="A42:A43"/>
    <mergeCell ref="A44:A45"/>
    <mergeCell ref="A46:A47"/>
    <mergeCell ref="A48:A50"/>
    <mergeCell ref="A51:A52"/>
    <mergeCell ref="A53:A54"/>
    <mergeCell ref="A55:A56"/>
    <mergeCell ref="A57:A58"/>
    <mergeCell ref="A59:A61"/>
    <mergeCell ref="A62:A63"/>
    <mergeCell ref="A64:A65"/>
    <mergeCell ref="A66:A67"/>
    <mergeCell ref="A68:A69"/>
  </mergeCells>
  <dataValidations count="4">
    <dataValidation allowBlank="true" errorStyle="stop" operator="between" showDropDown="false" showErrorMessage="true" showInputMessage="true" sqref="G2:AC2" type="list">
      <formula1>Liste_clients</formula1>
      <formula2>0</formula2>
    </dataValidation>
    <dataValidation allowBlank="true" errorStyle="stop" operator="between" showDropDown="false" showErrorMessage="true" showInputMessage="true" sqref="E4:E69" type="list">
      <formula1>Liste_plage</formula1>
      <formula2>0</formula2>
    </dataValidation>
    <dataValidation allowBlank="true" errorStyle="stop" operator="between" showDropDown="false" showErrorMessage="true" showInputMessage="true" sqref="G4:G69 J4:J69 M4:M69 P4:P69 S4:S69 V4:V69 Y4:Y69 AB4:AB69" type="list">
      <formula1>Liste_tarifs</formula1>
      <formula2>0</formula2>
    </dataValidation>
    <dataValidation allowBlank="true" errorStyle="stop" operator="between" showDropDown="false" showErrorMessage="true" showInputMessage="true" sqref="F2" type="list">
      <formula1>Liste_clients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E69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1" ySplit="3" topLeftCell="B4" activePane="bottomRight" state="frozen"/>
      <selection pane="topLeft" activeCell="A1" activeCellId="0" sqref="A1"/>
      <selection pane="topRight" activeCell="B1" activeCellId="0" sqref="B1"/>
      <selection pane="bottomLeft" activeCell="A4" activeCellId="0" sqref="A4"/>
      <selection pane="bottomRight" activeCell="A2" activeCellId="0" sqref="A2"/>
    </sheetView>
  </sheetViews>
  <sheetFormatPr defaultColWidth="10.71484375" defaultRowHeight="15" zeroHeight="false" outlineLevelRow="0" outlineLevelCol="0"/>
  <cols>
    <col collapsed="false" customWidth="true" hidden="false" outlineLevel="0" max="1" min="1" style="46" width="9"/>
    <col collapsed="false" customWidth="true" hidden="false" outlineLevel="0" max="3" min="2" style="47" width="3"/>
    <col collapsed="false" customWidth="true" hidden="false" outlineLevel="0" max="4" min="4" style="48" width="12.29"/>
    <col collapsed="false" customWidth="true" hidden="false" outlineLevel="0" max="5" min="5" style="49" width="16.14"/>
    <col collapsed="false" customWidth="true" hidden="false" outlineLevel="0" max="7" min="6" style="48" width="6.71"/>
    <col collapsed="false" customWidth="true" hidden="false" outlineLevel="0" max="8" min="8" style="49" width="6.71"/>
    <col collapsed="false" customWidth="true" hidden="false" outlineLevel="0" max="10" min="9" style="48" width="6.71"/>
    <col collapsed="false" customWidth="true" hidden="false" outlineLevel="0" max="11" min="11" style="49" width="6.71"/>
    <col collapsed="false" customWidth="true" hidden="false" outlineLevel="0" max="13" min="12" style="48" width="6.71"/>
    <col collapsed="false" customWidth="true" hidden="false" outlineLevel="0" max="14" min="14" style="49" width="6.71"/>
    <col collapsed="false" customWidth="true" hidden="false" outlineLevel="0" max="16" min="15" style="48" width="6.71"/>
    <col collapsed="false" customWidth="true" hidden="false" outlineLevel="0" max="17" min="17" style="49" width="6.71"/>
    <col collapsed="false" customWidth="true" hidden="false" outlineLevel="0" max="19" min="18" style="48" width="6.71"/>
    <col collapsed="false" customWidth="true" hidden="false" outlineLevel="0" max="20" min="20" style="49" width="6.71"/>
    <col collapsed="false" customWidth="true" hidden="false" outlineLevel="0" max="22" min="21" style="48" width="6.71"/>
    <col collapsed="false" customWidth="true" hidden="false" outlineLevel="0" max="23" min="23" style="49" width="6.71"/>
    <col collapsed="false" customWidth="true" hidden="false" outlineLevel="0" max="25" min="24" style="48" width="6.71"/>
    <col collapsed="false" customWidth="true" hidden="false" outlineLevel="0" max="26" min="26" style="49" width="6.71"/>
    <col collapsed="false" customWidth="true" hidden="false" outlineLevel="0" max="28" min="27" style="48" width="6.71"/>
    <col collapsed="false" customWidth="true" hidden="false" outlineLevel="0" max="29" min="29" style="49" width="6.71"/>
    <col collapsed="false" customWidth="true" hidden="false" outlineLevel="0" max="30" min="30" style="50" width="32.71"/>
    <col collapsed="false" customWidth="true" hidden="false" outlineLevel="0" max="35" min="35" style="1" width="15.14"/>
  </cols>
  <sheetData>
    <row r="1" customFormat="false" ht="30" hidden="false" customHeight="false" outlineLevel="0" collapsed="false">
      <c r="A1" s="51" t="n">
        <v>44958</v>
      </c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1" t="n">
        <f aca="false">COUNTIF(AE4:AE69,"&gt;1")</f>
        <v>4</v>
      </c>
    </row>
    <row r="2" customFormat="false" ht="50.25" hidden="false" customHeight="true" outlineLevel="0" collapsed="false">
      <c r="A2" s="52" t="s">
        <v>55</v>
      </c>
      <c r="B2" s="53"/>
      <c r="C2" s="54" t="s">
        <v>56</v>
      </c>
      <c r="D2" s="55" t="s">
        <v>29</v>
      </c>
      <c r="E2" s="56" t="s">
        <v>30</v>
      </c>
      <c r="F2" s="57" t="s">
        <v>5</v>
      </c>
      <c r="G2" s="57"/>
      <c r="H2" s="57"/>
      <c r="I2" s="57" t="s">
        <v>6</v>
      </c>
      <c r="J2" s="57"/>
      <c r="K2" s="57"/>
      <c r="L2" s="57" t="s">
        <v>11</v>
      </c>
      <c r="M2" s="57"/>
      <c r="N2" s="57"/>
      <c r="O2" s="57" t="s">
        <v>12</v>
      </c>
      <c r="P2" s="57"/>
      <c r="Q2" s="57"/>
      <c r="R2" s="57" t="s">
        <v>13</v>
      </c>
      <c r="S2" s="57"/>
      <c r="T2" s="57"/>
      <c r="U2" s="57" t="s">
        <v>14</v>
      </c>
      <c r="V2" s="57"/>
      <c r="W2" s="57"/>
      <c r="X2" s="57" t="s">
        <v>15</v>
      </c>
      <c r="Y2" s="57"/>
      <c r="Z2" s="57"/>
      <c r="AA2" s="57" t="s">
        <v>16</v>
      </c>
      <c r="AB2" s="57"/>
      <c r="AC2" s="57"/>
      <c r="AD2" s="58" t="s">
        <v>57</v>
      </c>
    </row>
    <row r="3" customFormat="false" ht="18.75" hidden="false" customHeight="true" outlineLevel="0" collapsed="false">
      <c r="A3" s="59"/>
      <c r="B3" s="60"/>
      <c r="C3" s="61"/>
      <c r="D3" s="62"/>
      <c r="E3" s="56"/>
      <c r="F3" s="63" t="s">
        <v>58</v>
      </c>
      <c r="G3" s="63" t="s">
        <v>59</v>
      </c>
      <c r="H3" s="64" t="s">
        <v>60</v>
      </c>
      <c r="I3" s="63" t="s">
        <v>58</v>
      </c>
      <c r="J3" s="63" t="s">
        <v>59</v>
      </c>
      <c r="K3" s="64" t="s">
        <v>60</v>
      </c>
      <c r="L3" s="63" t="s">
        <v>58</v>
      </c>
      <c r="M3" s="63" t="s">
        <v>59</v>
      </c>
      <c r="N3" s="64" t="s">
        <v>60</v>
      </c>
      <c r="O3" s="63" t="s">
        <v>58</v>
      </c>
      <c r="P3" s="63" t="s">
        <v>59</v>
      </c>
      <c r="Q3" s="64" t="s">
        <v>60</v>
      </c>
      <c r="R3" s="63" t="s">
        <v>58</v>
      </c>
      <c r="S3" s="63" t="s">
        <v>59</v>
      </c>
      <c r="T3" s="64" t="s">
        <v>60</v>
      </c>
      <c r="U3" s="63" t="s">
        <v>58</v>
      </c>
      <c r="V3" s="63" t="s">
        <v>59</v>
      </c>
      <c r="W3" s="64" t="s">
        <v>60</v>
      </c>
      <c r="X3" s="63" t="s">
        <v>58</v>
      </c>
      <c r="Y3" s="63" t="s">
        <v>59</v>
      </c>
      <c r="Z3" s="64" t="s">
        <v>60</v>
      </c>
      <c r="AA3" s="63" t="s">
        <v>58</v>
      </c>
      <c r="AB3" s="63" t="s">
        <v>59</v>
      </c>
      <c r="AC3" s="64" t="s">
        <v>60</v>
      </c>
      <c r="AD3" s="58"/>
    </row>
    <row r="4" customFormat="false" ht="15" hidden="false" customHeight="false" outlineLevel="0" collapsed="false">
      <c r="A4" s="65" t="str">
        <f aca="false">TEXT(A$1+B4-1, "jjjj")</f>
        <v>mercredi</v>
      </c>
      <c r="B4" s="66" t="n">
        <v>1</v>
      </c>
      <c r="C4" s="67" t="n">
        <f aca="false">IF(B4&lt;&gt;0,B4,C2+1)</f>
        <v>1</v>
      </c>
      <c r="D4" s="68" t="str">
        <f aca="false">TEXT(A$1+C4-1, "jj/mm/aaaa")</f>
        <v>01/02/2023</v>
      </c>
      <c r="E4" s="69" t="s">
        <v>40</v>
      </c>
      <c r="F4" s="70" t="n">
        <v>1</v>
      </c>
      <c r="G4" s="70" t="n">
        <v>25</v>
      </c>
      <c r="H4" s="71" t="n">
        <f aca="false">IF(G4&lt;&gt;"",F4*G4,"")</f>
        <v>25</v>
      </c>
      <c r="I4" s="70"/>
      <c r="J4" s="70"/>
      <c r="K4" s="71" t="str">
        <f aca="false">IF(J4&lt;&gt;"",I4*J4,"")</f>
        <v/>
      </c>
      <c r="L4" s="70"/>
      <c r="M4" s="70"/>
      <c r="N4" s="71" t="str">
        <f aca="false">IF(M4&lt;&gt;"",L4*M4,"")</f>
        <v/>
      </c>
      <c r="O4" s="70"/>
      <c r="P4" s="70"/>
      <c r="Q4" s="71" t="str">
        <f aca="false">IF(P4&lt;&gt;"",O4*P4,"")</f>
        <v/>
      </c>
      <c r="R4" s="70"/>
      <c r="S4" s="70"/>
      <c r="T4" s="71" t="str">
        <f aca="false">IF(S4&lt;&gt;"",R4*S4,"")</f>
        <v/>
      </c>
      <c r="U4" s="70"/>
      <c r="V4" s="70"/>
      <c r="W4" s="71" t="str">
        <f aca="false">IF(V4&lt;&gt;"",U4*V4,"")</f>
        <v/>
      </c>
      <c r="X4" s="70"/>
      <c r="Y4" s="70"/>
      <c r="Z4" s="71" t="str">
        <f aca="false">IF(Y4&lt;&gt;"",X4*Y4,"")</f>
        <v/>
      </c>
      <c r="AA4" s="70"/>
      <c r="AB4" s="70"/>
      <c r="AC4" s="71" t="str">
        <f aca="false">IF(AB4&lt;&gt;"",AA4*AB4,"")</f>
        <v/>
      </c>
      <c r="AD4" s="72"/>
      <c r="AE4" s="73" t="str">
        <f aca="true">IF(ISNUMBER(INDIRECT(ADDRESS(ROW(),MATCH(Facture!$D$4,$A$2:$AD$2,0)),1)),ROW(),"")</f>
        <v/>
      </c>
    </row>
    <row r="5" customFormat="false" ht="15" hidden="false" customHeight="false" outlineLevel="0" collapsed="false">
      <c r="A5" s="65"/>
      <c r="B5" s="74"/>
      <c r="C5" s="67" t="n">
        <f aca="false">IF(B5&lt;&gt;0,B5,C4)</f>
        <v>1</v>
      </c>
      <c r="D5" s="68" t="str">
        <f aca="false">TEXT(A$1+C5-1, "jj/mm/aaaa")</f>
        <v>01/02/2023</v>
      </c>
      <c r="E5" s="69" t="s">
        <v>42</v>
      </c>
      <c r="F5" s="70"/>
      <c r="G5" s="70"/>
      <c r="H5" s="71" t="str">
        <f aca="false">IF(G5&lt;&gt;"",F5*G5,"")</f>
        <v/>
      </c>
      <c r="I5" s="70" t="n">
        <v>2.5</v>
      </c>
      <c r="J5" s="70" t="n">
        <v>25</v>
      </c>
      <c r="K5" s="71" t="n">
        <f aca="false">IF(J5&lt;&gt;"",I5*J5,"")</f>
        <v>62.5</v>
      </c>
      <c r="L5" s="70"/>
      <c r="M5" s="70"/>
      <c r="N5" s="71" t="str">
        <f aca="false">IF(M5&lt;&gt;"",L5*M5,"")</f>
        <v/>
      </c>
      <c r="O5" s="70"/>
      <c r="P5" s="70"/>
      <c r="Q5" s="71" t="str">
        <f aca="false">IF(P5&lt;&gt;"",O5*P5,"")</f>
        <v/>
      </c>
      <c r="R5" s="70"/>
      <c r="S5" s="70"/>
      <c r="T5" s="71" t="str">
        <f aca="false">IF(S5&lt;&gt;"",R5*S5,"")</f>
        <v/>
      </c>
      <c r="U5" s="70"/>
      <c r="V5" s="70"/>
      <c r="W5" s="71" t="str">
        <f aca="false">IF(V5&lt;&gt;"",U5*V5,"")</f>
        <v/>
      </c>
      <c r="X5" s="70"/>
      <c r="Y5" s="70"/>
      <c r="Z5" s="71" t="str">
        <f aca="false">IF(Y5&lt;&gt;"",X5*Y5,"")</f>
        <v/>
      </c>
      <c r="AA5" s="70"/>
      <c r="AB5" s="70"/>
      <c r="AC5" s="71" t="str">
        <f aca="false">IF(AB5&lt;&gt;"",AA5*AB5,"")</f>
        <v/>
      </c>
      <c r="AD5" s="72"/>
      <c r="AE5" s="1" t="n">
        <f aca="true">IF(ISNUMBER(INDIRECT(ADDRESS(ROW(),MATCH(Facture!$D$4,$A$2:$AD$2,0)),1)),ROW(),"")</f>
        <v>5</v>
      </c>
    </row>
    <row r="6" customFormat="false" ht="15" hidden="false" customHeight="false" outlineLevel="0" collapsed="false">
      <c r="A6" s="65" t="str">
        <f aca="false">TEXT(A$1+B6-1, "jjjj")</f>
        <v>jeudi</v>
      </c>
      <c r="B6" s="66" t="n">
        <v>2</v>
      </c>
      <c r="C6" s="67" t="n">
        <f aca="false">IF(B6&lt;&gt;0,B6,C5)</f>
        <v>2</v>
      </c>
      <c r="D6" s="68" t="str">
        <f aca="false">TEXT(A$1+C6-1, "jj/mm/aaaa")</f>
        <v>02/02/2023</v>
      </c>
      <c r="E6" s="69" t="s">
        <v>42</v>
      </c>
      <c r="F6" s="70" t="n">
        <v>2.5</v>
      </c>
      <c r="G6" s="70" t="n">
        <v>22</v>
      </c>
      <c r="H6" s="71" t="n">
        <f aca="false">IF(G6&lt;&gt;"",F6*G6,"")</f>
        <v>55</v>
      </c>
      <c r="I6" s="70"/>
      <c r="J6" s="70"/>
      <c r="K6" s="71" t="str">
        <f aca="false">IF(J6&lt;&gt;"",I6*J6,"")</f>
        <v/>
      </c>
      <c r="L6" s="70"/>
      <c r="M6" s="70"/>
      <c r="N6" s="71" t="str">
        <f aca="false">IF(M6&lt;&gt;"",L6*M6,"")</f>
        <v/>
      </c>
      <c r="O6" s="70"/>
      <c r="P6" s="70"/>
      <c r="Q6" s="71" t="str">
        <f aca="false">IF(P6&lt;&gt;"",O6*P6,"")</f>
        <v/>
      </c>
      <c r="R6" s="70"/>
      <c r="S6" s="70"/>
      <c r="T6" s="71" t="str">
        <f aca="false">IF(S6&lt;&gt;"",R6*S6,"")</f>
        <v/>
      </c>
      <c r="U6" s="70"/>
      <c r="V6" s="70"/>
      <c r="W6" s="71" t="str">
        <f aca="false">IF(V6&lt;&gt;"",U6*V6,"")</f>
        <v/>
      </c>
      <c r="X6" s="70"/>
      <c r="Y6" s="70"/>
      <c r="Z6" s="71" t="str">
        <f aca="false">IF(Y6&lt;&gt;"",X6*Y6,"")</f>
        <v/>
      </c>
      <c r="AA6" s="70"/>
      <c r="AB6" s="70"/>
      <c r="AC6" s="71" t="str">
        <f aca="false">IF(AB6&lt;&gt;"",AA6*AB6,"")</f>
        <v/>
      </c>
      <c r="AD6" s="72"/>
      <c r="AE6" s="73" t="str">
        <f aca="true">IF(ISNUMBER(INDIRECT(ADDRESS(ROW(),MATCH(Facture!$D$4,$A$2:$AD$2,0)),1)),ROW(),"")</f>
        <v/>
      </c>
    </row>
    <row r="7" customFormat="false" ht="15" hidden="false" customHeight="false" outlineLevel="0" collapsed="false">
      <c r="A7" s="65"/>
      <c r="B7" s="74"/>
      <c r="C7" s="67" t="n">
        <f aca="false">IF(B7&lt;&gt;0,B7,C6)</f>
        <v>2</v>
      </c>
      <c r="D7" s="68" t="str">
        <f aca="false">TEXT(A$1+C7-1, "jj/mm/aaaa")</f>
        <v>02/02/2023</v>
      </c>
      <c r="E7" s="69"/>
      <c r="F7" s="70"/>
      <c r="G7" s="70"/>
      <c r="H7" s="71" t="str">
        <f aca="false">IF(G7&lt;&gt;"",F7*G7,"")</f>
        <v/>
      </c>
      <c r="I7" s="70"/>
      <c r="J7" s="70"/>
      <c r="K7" s="71" t="str">
        <f aca="false">IF(J7&lt;&gt;"",I7*J7,"")</f>
        <v/>
      </c>
      <c r="L7" s="70"/>
      <c r="M7" s="70"/>
      <c r="N7" s="71" t="str">
        <f aca="false">IF(M7&lt;&gt;"",L7*M7,"")</f>
        <v/>
      </c>
      <c r="O7" s="70"/>
      <c r="P7" s="70"/>
      <c r="Q7" s="71" t="str">
        <f aca="false">IF(P7&lt;&gt;"",O7*P7,"")</f>
        <v/>
      </c>
      <c r="R7" s="70"/>
      <c r="S7" s="70"/>
      <c r="T7" s="71" t="str">
        <f aca="false">IF(S7&lt;&gt;"",R7*S7,"")</f>
        <v/>
      </c>
      <c r="U7" s="70"/>
      <c r="V7" s="70"/>
      <c r="W7" s="71" t="str">
        <f aca="false">IF(V7&lt;&gt;"",U7*V7,"")</f>
        <v/>
      </c>
      <c r="X7" s="70"/>
      <c r="Y7" s="70"/>
      <c r="Z7" s="71" t="str">
        <f aca="false">IF(Y7&lt;&gt;"",X7*Y7,"")</f>
        <v/>
      </c>
      <c r="AA7" s="70"/>
      <c r="AB7" s="70"/>
      <c r="AC7" s="71" t="str">
        <f aca="false">IF(AB7&lt;&gt;"",AA7*AB7,"")</f>
        <v/>
      </c>
      <c r="AD7" s="72"/>
      <c r="AE7" s="1" t="str">
        <f aca="true">IF(ISNUMBER(INDIRECT(ADDRESS(ROW(),MATCH(Facture!$D$4,$A$2:$AD$2,0)),1)),ROW(),"")</f>
        <v/>
      </c>
    </row>
    <row r="8" customFormat="false" ht="15" hidden="false" customHeight="false" outlineLevel="0" collapsed="false">
      <c r="A8" s="75" t="str">
        <f aca="false">TEXT(A$1+B8-1, "jjjj")</f>
        <v>vendredi</v>
      </c>
      <c r="B8" s="66" t="n">
        <v>3</v>
      </c>
      <c r="C8" s="67" t="n">
        <f aca="false">IF(B8&lt;&gt;0,B8,C7)</f>
        <v>3</v>
      </c>
      <c r="D8" s="68" t="str">
        <f aca="false">TEXT(A$1+C8-1, "jj/mm/aaaa")</f>
        <v>03/02/2023</v>
      </c>
      <c r="E8" s="69"/>
      <c r="F8" s="70"/>
      <c r="G8" s="70"/>
      <c r="H8" s="71" t="str">
        <f aca="false">IF(G8&lt;&gt;"",F8*G8,"")</f>
        <v/>
      </c>
      <c r="I8" s="70"/>
      <c r="J8" s="70"/>
      <c r="K8" s="71" t="str">
        <f aca="false">IF(J8&lt;&gt;"",I8*J8,"")</f>
        <v/>
      </c>
      <c r="L8" s="70"/>
      <c r="M8" s="70"/>
      <c r="N8" s="71" t="str">
        <f aca="false">IF(M8&lt;&gt;"",L8*M8,"")</f>
        <v/>
      </c>
      <c r="O8" s="70"/>
      <c r="P8" s="70"/>
      <c r="Q8" s="71" t="str">
        <f aca="false">IF(P8&lt;&gt;"",O8*P8,"")</f>
        <v/>
      </c>
      <c r="R8" s="70"/>
      <c r="S8" s="70"/>
      <c r="T8" s="71" t="str">
        <f aca="false">IF(S8&lt;&gt;"",R8*S8,"")</f>
        <v/>
      </c>
      <c r="U8" s="70"/>
      <c r="V8" s="70"/>
      <c r="W8" s="71" t="str">
        <f aca="false">IF(V8&lt;&gt;"",U8*V8,"")</f>
        <v/>
      </c>
      <c r="X8" s="70"/>
      <c r="Y8" s="70"/>
      <c r="Z8" s="71" t="str">
        <f aca="false">IF(Y8&lt;&gt;"",X8*Y8,"")</f>
        <v/>
      </c>
      <c r="AA8" s="70"/>
      <c r="AB8" s="70"/>
      <c r="AC8" s="71" t="str">
        <f aca="false">IF(AB8&lt;&gt;"",AA8*AB8,"")</f>
        <v/>
      </c>
      <c r="AD8" s="76"/>
      <c r="AE8" s="1" t="str">
        <f aca="true">IF(ISNUMBER(INDIRECT(ADDRESS(ROW(),MATCH(Facture!$D$4,$A$2:$AD$2,0)),1)),ROW(),"")</f>
        <v/>
      </c>
    </row>
    <row r="9" customFormat="false" ht="15" hidden="false" customHeight="false" outlineLevel="0" collapsed="false">
      <c r="A9" s="75"/>
      <c r="B9" s="66"/>
      <c r="C9" s="67" t="n">
        <f aca="false">IF(B9&lt;&gt;0,B9,C8)</f>
        <v>3</v>
      </c>
      <c r="D9" s="68" t="str">
        <f aca="false">TEXT(A$1+C9-1, "jj/mm/aaaa")</f>
        <v>03/02/2023</v>
      </c>
      <c r="E9" s="69" t="s">
        <v>40</v>
      </c>
      <c r="F9" s="70"/>
      <c r="G9" s="70"/>
      <c r="H9" s="71" t="str">
        <f aca="false">IF(G9&lt;&gt;"",F9*G9,"")</f>
        <v/>
      </c>
      <c r="I9" s="70" t="n">
        <v>1</v>
      </c>
      <c r="J9" s="70" t="n">
        <v>30</v>
      </c>
      <c r="K9" s="71" t="n">
        <f aca="false">IF(J9&lt;&gt;"",I9*J9,"")</f>
        <v>30</v>
      </c>
      <c r="L9" s="70"/>
      <c r="M9" s="70"/>
      <c r="N9" s="71" t="str">
        <f aca="false">IF(M9&lt;&gt;"",L9*M9,"")</f>
        <v/>
      </c>
      <c r="O9" s="70"/>
      <c r="P9" s="70"/>
      <c r="Q9" s="71" t="str">
        <f aca="false">IF(P9&lt;&gt;"",O9*P9,"")</f>
        <v/>
      </c>
      <c r="R9" s="70"/>
      <c r="S9" s="70"/>
      <c r="T9" s="71" t="str">
        <f aca="false">IF(S9&lt;&gt;"",R9*S9,"")</f>
        <v/>
      </c>
      <c r="U9" s="70"/>
      <c r="V9" s="70"/>
      <c r="W9" s="71" t="str">
        <f aca="false">IF(V9&lt;&gt;"",U9*V9,"")</f>
        <v/>
      </c>
      <c r="X9" s="70"/>
      <c r="Y9" s="70"/>
      <c r="Z9" s="71" t="str">
        <f aca="false">IF(Y9&lt;&gt;"",X9*Y9,"")</f>
        <v/>
      </c>
      <c r="AA9" s="70"/>
      <c r="AB9" s="70"/>
      <c r="AC9" s="71" t="str">
        <f aca="false">IF(AB9&lt;&gt;"",AA9*AB9,"")</f>
        <v/>
      </c>
      <c r="AD9" s="77"/>
      <c r="AE9" s="1" t="n">
        <f aca="true">IF(ISNUMBER(INDIRECT(ADDRESS(ROW(),MATCH(Facture!$D$4,$A$2:$AD$2,0)),1)),ROW(),"")</f>
        <v>9</v>
      </c>
    </row>
    <row r="10" customFormat="false" ht="15" hidden="false" customHeight="false" outlineLevel="0" collapsed="false">
      <c r="A10" s="65" t="str">
        <f aca="false">TEXT(A$1+B10-1, "jjjj")</f>
        <v>samedi</v>
      </c>
      <c r="B10" s="66" t="n">
        <v>4</v>
      </c>
      <c r="C10" s="67" t="n">
        <f aca="false">IF(B10&lt;&gt;0,B10,C9)</f>
        <v>4</v>
      </c>
      <c r="D10" s="68" t="str">
        <f aca="false">TEXT(A$1+C10-1, "jj/mm/aaaa")</f>
        <v>04/02/2023</v>
      </c>
      <c r="E10" s="69"/>
      <c r="F10" s="70"/>
      <c r="G10" s="70"/>
      <c r="H10" s="71" t="str">
        <f aca="false">IF(G10&lt;&gt;"",F10*G10,"")</f>
        <v/>
      </c>
      <c r="I10" s="70"/>
      <c r="J10" s="70"/>
      <c r="K10" s="71" t="str">
        <f aca="false">IF(J10&lt;&gt;"",I10*J10,"")</f>
        <v/>
      </c>
      <c r="L10" s="70"/>
      <c r="M10" s="70"/>
      <c r="N10" s="71" t="str">
        <f aca="false">IF(M10&lt;&gt;"",L10*M10,"")</f>
        <v/>
      </c>
      <c r="O10" s="70"/>
      <c r="P10" s="70"/>
      <c r="Q10" s="71" t="str">
        <f aca="false">IF(P10&lt;&gt;"",O10*P10,"")</f>
        <v/>
      </c>
      <c r="R10" s="70"/>
      <c r="S10" s="70"/>
      <c r="T10" s="71" t="str">
        <f aca="false">IF(S10&lt;&gt;"",R10*S10,"")</f>
        <v/>
      </c>
      <c r="U10" s="70"/>
      <c r="V10" s="70"/>
      <c r="W10" s="71" t="str">
        <f aca="false">IF(V10&lt;&gt;"",U10*V10,"")</f>
        <v/>
      </c>
      <c r="X10" s="70"/>
      <c r="Y10" s="70"/>
      <c r="Z10" s="71" t="str">
        <f aca="false">IF(Y10&lt;&gt;"",X10*Y10,"")</f>
        <v/>
      </c>
      <c r="AA10" s="70"/>
      <c r="AB10" s="70"/>
      <c r="AC10" s="71" t="str">
        <f aca="false">IF(AB10&lt;&gt;"",AA10*AB10,"")</f>
        <v/>
      </c>
      <c r="AD10" s="77"/>
      <c r="AE10" s="1" t="str">
        <f aca="true">IF(ISNUMBER(INDIRECT(ADDRESS(ROW(),MATCH(Facture!$D$4,$A$2:$AD$2,0)),1)),ROW(),"")</f>
        <v/>
      </c>
    </row>
    <row r="11" customFormat="false" ht="15" hidden="false" customHeight="false" outlineLevel="0" collapsed="false">
      <c r="A11" s="65"/>
      <c r="B11" s="66"/>
      <c r="C11" s="67" t="n">
        <f aca="false">IF(B11&lt;&gt;0,B11,C10)</f>
        <v>4</v>
      </c>
      <c r="D11" s="68" t="str">
        <f aca="false">TEXT(A$1+C11-1, "jj/mm/aaaa")</f>
        <v>04/02/2023</v>
      </c>
      <c r="E11" s="69" t="s">
        <v>46</v>
      </c>
      <c r="F11" s="70" t="n">
        <v>1</v>
      </c>
      <c r="G11" s="70" t="n">
        <v>22</v>
      </c>
      <c r="H11" s="71" t="n">
        <f aca="false">IF(G11&lt;&gt;"",F11*G11,"")</f>
        <v>22</v>
      </c>
      <c r="I11" s="70"/>
      <c r="J11" s="70"/>
      <c r="K11" s="71" t="str">
        <f aca="false">IF(J11&lt;&gt;"",I11*J11,"")</f>
        <v/>
      </c>
      <c r="L11" s="70"/>
      <c r="M11" s="70"/>
      <c r="N11" s="71" t="str">
        <f aca="false">IF(M11&lt;&gt;"",L11*M11,"")</f>
        <v/>
      </c>
      <c r="O11" s="70"/>
      <c r="P11" s="70"/>
      <c r="Q11" s="71" t="str">
        <f aca="false">IF(P11&lt;&gt;"",O11*P11,"")</f>
        <v/>
      </c>
      <c r="R11" s="70"/>
      <c r="S11" s="70"/>
      <c r="T11" s="71" t="str">
        <f aca="false">IF(S11&lt;&gt;"",R11*S11,"")</f>
        <v/>
      </c>
      <c r="U11" s="70"/>
      <c r="V11" s="70"/>
      <c r="W11" s="71" t="str">
        <f aca="false">IF(V11&lt;&gt;"",U11*V11,"")</f>
        <v/>
      </c>
      <c r="X11" s="70"/>
      <c r="Y11" s="70"/>
      <c r="Z11" s="71" t="str">
        <f aca="false">IF(Y11&lt;&gt;"",X11*Y11,"")</f>
        <v/>
      </c>
      <c r="AA11" s="70"/>
      <c r="AB11" s="70"/>
      <c r="AC11" s="71" t="str">
        <f aca="false">IF(AB11&lt;&gt;"",AA11*AB11,"")</f>
        <v/>
      </c>
      <c r="AD11" s="77"/>
      <c r="AE11" s="73" t="str">
        <f aca="true">IF(ISNUMBER(INDIRECT(ADDRESS(ROW(),MATCH(Facture!$D$4,$A$2:$AD$2,0)),1)),ROW(),"")</f>
        <v/>
      </c>
    </row>
    <row r="12" customFormat="false" ht="15" hidden="false" customHeight="false" outlineLevel="0" collapsed="false">
      <c r="A12" s="78" t="str">
        <f aca="false">TEXT(A$1+B12-1, "jjjj")</f>
        <v>dimanche</v>
      </c>
      <c r="B12" s="66" t="n">
        <v>5</v>
      </c>
      <c r="C12" s="67" t="n">
        <f aca="false">IF(B12&lt;&gt;0,B12,C11)</f>
        <v>5</v>
      </c>
      <c r="D12" s="68" t="str">
        <f aca="false">TEXT(A$1+C12-1, "jj/mm/aaaa")</f>
        <v>05/02/2023</v>
      </c>
      <c r="E12" s="69"/>
      <c r="F12" s="70"/>
      <c r="G12" s="70"/>
      <c r="H12" s="71" t="str">
        <f aca="false">IF(G12&lt;&gt;"",F12*G12,"")</f>
        <v/>
      </c>
      <c r="I12" s="70"/>
      <c r="J12" s="70"/>
      <c r="K12" s="71" t="str">
        <f aca="false">IF(J12&lt;&gt;"",I12*J12,"")</f>
        <v/>
      </c>
      <c r="L12" s="70"/>
      <c r="M12" s="70"/>
      <c r="N12" s="71" t="str">
        <f aca="false">IF(M12&lt;&gt;"",L12*M12,"")</f>
        <v/>
      </c>
      <c r="O12" s="70"/>
      <c r="P12" s="70"/>
      <c r="Q12" s="71" t="str">
        <f aca="false">IF(P12&lt;&gt;"",O12*P12,"")</f>
        <v/>
      </c>
      <c r="R12" s="70"/>
      <c r="S12" s="70"/>
      <c r="T12" s="71" t="str">
        <f aca="false">IF(S12&lt;&gt;"",R12*S12,"")</f>
        <v/>
      </c>
      <c r="U12" s="70"/>
      <c r="V12" s="70"/>
      <c r="W12" s="71" t="str">
        <f aca="false">IF(V12&lt;&gt;"",U12*V12,"")</f>
        <v/>
      </c>
      <c r="X12" s="70"/>
      <c r="Y12" s="70"/>
      <c r="Z12" s="71" t="str">
        <f aca="false">IF(Y12&lt;&gt;"",X12*Y12,"")</f>
        <v/>
      </c>
      <c r="AA12" s="70"/>
      <c r="AB12" s="70"/>
      <c r="AC12" s="71" t="str">
        <f aca="false">IF(AB12&lt;&gt;"",AA12*AB12,"")</f>
        <v/>
      </c>
      <c r="AD12" s="77"/>
      <c r="AE12" s="1" t="str">
        <f aca="true">IF(ISNUMBER(INDIRECT(ADDRESS(ROW(),MATCH(Facture!$D$4,$A$2:$AD$2,0)),1)),ROW(),"")</f>
        <v/>
      </c>
    </row>
    <row r="13" customFormat="false" ht="15" hidden="false" customHeight="false" outlineLevel="0" collapsed="false">
      <c r="A13" s="78"/>
      <c r="B13" s="66"/>
      <c r="C13" s="67" t="n">
        <f aca="false">IF(B13&lt;&gt;0,B13,C12)</f>
        <v>5</v>
      </c>
      <c r="D13" s="68" t="str">
        <f aca="false">TEXT(A$1+C13-1, "jj/mm/aaaa")</f>
        <v>05/02/2023</v>
      </c>
      <c r="E13" s="69"/>
      <c r="F13" s="70"/>
      <c r="G13" s="70"/>
      <c r="H13" s="71" t="str">
        <f aca="false">IF(G13&lt;&gt;"",F13*G13,"")</f>
        <v/>
      </c>
      <c r="I13" s="70"/>
      <c r="J13" s="70"/>
      <c r="K13" s="71" t="str">
        <f aca="false">IF(J13&lt;&gt;"",I13*J13,"")</f>
        <v/>
      </c>
      <c r="L13" s="70"/>
      <c r="M13" s="70"/>
      <c r="N13" s="71" t="str">
        <f aca="false">IF(M13&lt;&gt;"",L13*M13,"")</f>
        <v/>
      </c>
      <c r="O13" s="70"/>
      <c r="P13" s="70"/>
      <c r="Q13" s="71" t="str">
        <f aca="false">IF(P13&lt;&gt;"",O13*P13,"")</f>
        <v/>
      </c>
      <c r="R13" s="70"/>
      <c r="S13" s="70"/>
      <c r="T13" s="71" t="str">
        <f aca="false">IF(S13&lt;&gt;"",R13*S13,"")</f>
        <v/>
      </c>
      <c r="U13" s="70"/>
      <c r="V13" s="70"/>
      <c r="W13" s="71" t="str">
        <f aca="false">IF(V13&lt;&gt;"",U13*V13,"")</f>
        <v/>
      </c>
      <c r="X13" s="70"/>
      <c r="Y13" s="70"/>
      <c r="Z13" s="71" t="str">
        <f aca="false">IF(Y13&lt;&gt;"",X13*Y13,"")</f>
        <v/>
      </c>
      <c r="AA13" s="70"/>
      <c r="AB13" s="70"/>
      <c r="AC13" s="71" t="str">
        <f aca="false">IF(AB13&lt;&gt;"",AA13*AB13,"")</f>
        <v/>
      </c>
      <c r="AD13" s="77"/>
      <c r="AE13" s="1" t="str">
        <f aca="true">IF(ISNUMBER(INDIRECT(ADDRESS(ROW(),MATCH(Facture!$D$4,$A$2:$AD$2,0)),1)),ROW(),"")</f>
        <v/>
      </c>
    </row>
    <row r="14" customFormat="false" ht="15" hidden="false" customHeight="false" outlineLevel="0" collapsed="false">
      <c r="A14" s="78" t="str">
        <f aca="false">TEXT(A$1+B14-1, "jjjj")</f>
        <v>lundi</v>
      </c>
      <c r="B14" s="66" t="n">
        <v>6</v>
      </c>
      <c r="C14" s="67" t="n">
        <f aca="false">IF(B14&lt;&gt;0,B14,C13)</f>
        <v>6</v>
      </c>
      <c r="D14" s="68" t="str">
        <f aca="false">TEXT(A$1+C14-1, "jj/mm/aaaa")</f>
        <v>06/02/2023</v>
      </c>
      <c r="E14" s="69" t="s">
        <v>44</v>
      </c>
      <c r="F14" s="70" t="n">
        <v>2</v>
      </c>
      <c r="G14" s="70" t="n">
        <v>25</v>
      </c>
      <c r="H14" s="71" t="n">
        <f aca="false">IF(G14&lt;&gt;"",F14*G14,"")</f>
        <v>50</v>
      </c>
      <c r="I14" s="70"/>
      <c r="J14" s="70"/>
      <c r="K14" s="71" t="str">
        <f aca="false">IF(J14&lt;&gt;"",I14*J14,"")</f>
        <v/>
      </c>
      <c r="L14" s="70"/>
      <c r="M14" s="70"/>
      <c r="N14" s="71" t="str">
        <f aca="false">IF(M14&lt;&gt;"",L14*M14,"")</f>
        <v/>
      </c>
      <c r="O14" s="70"/>
      <c r="P14" s="70"/>
      <c r="Q14" s="71" t="str">
        <f aca="false">IF(P14&lt;&gt;"",O14*P14,"")</f>
        <v/>
      </c>
      <c r="R14" s="70"/>
      <c r="S14" s="70"/>
      <c r="T14" s="71" t="str">
        <f aca="false">IF(S14&lt;&gt;"",R14*S14,"")</f>
        <v/>
      </c>
      <c r="U14" s="70"/>
      <c r="V14" s="70"/>
      <c r="W14" s="71" t="str">
        <f aca="false">IF(V14&lt;&gt;"",U14*V14,"")</f>
        <v/>
      </c>
      <c r="X14" s="70"/>
      <c r="Y14" s="70"/>
      <c r="Z14" s="71" t="str">
        <f aca="false">IF(Y14&lt;&gt;"",X14*Y14,"")</f>
        <v/>
      </c>
      <c r="AA14" s="70"/>
      <c r="AB14" s="70"/>
      <c r="AC14" s="71" t="str">
        <f aca="false">IF(AB14&lt;&gt;"",AA14*AB14,"")</f>
        <v/>
      </c>
      <c r="AD14" s="77"/>
      <c r="AE14" s="73" t="str">
        <f aca="true">IF(ISNUMBER(INDIRECT(ADDRESS(ROW(),MATCH(Facture!$D$4,$A$2:$AD$2,0)),1)),ROW(),"")</f>
        <v/>
      </c>
    </row>
    <row r="15" customFormat="false" ht="15" hidden="false" customHeight="false" outlineLevel="0" collapsed="false">
      <c r="A15" s="78"/>
      <c r="B15" s="66"/>
      <c r="C15" s="67" t="n">
        <f aca="false">IF(B15&lt;&gt;0,B15,C14)</f>
        <v>6</v>
      </c>
      <c r="D15" s="68" t="str">
        <f aca="false">TEXT(A$1+C15-1, "jj/mm/aaaa")</f>
        <v>06/02/2023</v>
      </c>
      <c r="E15" s="69"/>
      <c r="F15" s="70"/>
      <c r="G15" s="70"/>
      <c r="H15" s="71" t="str">
        <f aca="false">IF(G15&lt;&gt;"",F15*G15,"")</f>
        <v/>
      </c>
      <c r="I15" s="70"/>
      <c r="J15" s="70"/>
      <c r="K15" s="71" t="str">
        <f aca="false">IF(J15&lt;&gt;"",I15*J15,"")</f>
        <v/>
      </c>
      <c r="L15" s="70"/>
      <c r="M15" s="70"/>
      <c r="N15" s="71" t="str">
        <f aca="false">IF(M15&lt;&gt;"",L15*M15,"")</f>
        <v/>
      </c>
      <c r="O15" s="70"/>
      <c r="P15" s="70"/>
      <c r="Q15" s="71" t="str">
        <f aca="false">IF(P15&lt;&gt;"",O15*P15,"")</f>
        <v/>
      </c>
      <c r="R15" s="70"/>
      <c r="S15" s="70"/>
      <c r="T15" s="71" t="str">
        <f aca="false">IF(S15&lt;&gt;"",R15*S15,"")</f>
        <v/>
      </c>
      <c r="U15" s="70"/>
      <c r="V15" s="70"/>
      <c r="W15" s="71" t="str">
        <f aca="false">IF(V15&lt;&gt;"",U15*V15,"")</f>
        <v/>
      </c>
      <c r="X15" s="70"/>
      <c r="Y15" s="70"/>
      <c r="Z15" s="71" t="str">
        <f aca="false">IF(Y15&lt;&gt;"",X15*Y15,"")</f>
        <v/>
      </c>
      <c r="AA15" s="70"/>
      <c r="AB15" s="70"/>
      <c r="AC15" s="71" t="str">
        <f aca="false">IF(AB15&lt;&gt;"",AA15*AB15,"")</f>
        <v/>
      </c>
      <c r="AD15" s="77"/>
      <c r="AE15" s="1" t="str">
        <f aca="true">IF(ISNUMBER(INDIRECT(ADDRESS(ROW(),MATCH(Facture!$D$4,$A$2:$AD$2,0)),1)),ROW(),"")</f>
        <v/>
      </c>
    </row>
    <row r="16" customFormat="false" ht="15" hidden="false" customHeight="false" outlineLevel="0" collapsed="false">
      <c r="A16" s="78"/>
      <c r="B16" s="66"/>
      <c r="C16" s="67" t="n">
        <f aca="false">IF(B16&lt;&gt;0,B16,C15)</f>
        <v>6</v>
      </c>
      <c r="D16" s="68" t="str">
        <f aca="false">TEXT(A$1+C16-1, "jj/mm/aaaa")</f>
        <v>06/02/2023</v>
      </c>
      <c r="E16" s="69"/>
      <c r="F16" s="70"/>
      <c r="G16" s="70"/>
      <c r="H16" s="71" t="str">
        <f aca="false">IF(G16&lt;&gt;"",F16*G16,"")</f>
        <v/>
      </c>
      <c r="I16" s="70"/>
      <c r="J16" s="70"/>
      <c r="K16" s="71" t="str">
        <f aca="false">IF(J16&lt;&gt;"",I16*J16,"")</f>
        <v/>
      </c>
      <c r="L16" s="70"/>
      <c r="M16" s="70"/>
      <c r="N16" s="71" t="str">
        <f aca="false">IF(M16&lt;&gt;"",L16*M16,"")</f>
        <v/>
      </c>
      <c r="O16" s="70"/>
      <c r="P16" s="70"/>
      <c r="Q16" s="71" t="str">
        <f aca="false">IF(P16&lt;&gt;"",O16*P16,"")</f>
        <v/>
      </c>
      <c r="R16" s="70"/>
      <c r="S16" s="70"/>
      <c r="T16" s="71" t="str">
        <f aca="false">IF(S16&lt;&gt;"",R16*S16,"")</f>
        <v/>
      </c>
      <c r="U16" s="70"/>
      <c r="V16" s="70"/>
      <c r="W16" s="71" t="str">
        <f aca="false">IF(V16&lt;&gt;"",U16*V16,"")</f>
        <v/>
      </c>
      <c r="X16" s="70"/>
      <c r="Y16" s="70"/>
      <c r="Z16" s="71" t="str">
        <f aca="false">IF(Y16&lt;&gt;"",X16*Y16,"")</f>
        <v/>
      </c>
      <c r="AA16" s="70"/>
      <c r="AB16" s="70"/>
      <c r="AC16" s="71" t="str">
        <f aca="false">IF(AB16&lt;&gt;"",AA16*AB16,"")</f>
        <v/>
      </c>
      <c r="AD16" s="72"/>
      <c r="AE16" s="1" t="str">
        <f aca="true">IF(ISNUMBER(INDIRECT(ADDRESS(ROW(),MATCH(Facture!$D$4,$A$2:$AD$2,0)),1)),ROW(),"")</f>
        <v/>
      </c>
    </row>
    <row r="17" customFormat="false" ht="15" hidden="false" customHeight="false" outlineLevel="0" collapsed="false">
      <c r="A17" s="65" t="str">
        <f aca="false">TEXT(A$1+B17-1, "jjjj")</f>
        <v>mardi</v>
      </c>
      <c r="B17" s="66" t="n">
        <v>7</v>
      </c>
      <c r="C17" s="67" t="n">
        <f aca="false">IF(B17&lt;&gt;0,B17,C16)</f>
        <v>7</v>
      </c>
      <c r="D17" s="68" t="str">
        <f aca="false">TEXT(A$1+C17-1, "jj/mm/aaaa")</f>
        <v>07/02/2023</v>
      </c>
      <c r="E17" s="69" t="s">
        <v>44</v>
      </c>
      <c r="F17" s="70"/>
      <c r="G17" s="70"/>
      <c r="H17" s="71" t="str">
        <f aca="false">IF(G17&lt;&gt;"",F17*G17,"")</f>
        <v/>
      </c>
      <c r="I17" s="70" t="n">
        <v>2</v>
      </c>
      <c r="J17" s="70" t="n">
        <v>25</v>
      </c>
      <c r="K17" s="71" t="n">
        <f aca="false">IF(J17&lt;&gt;"",I17*J17,"")</f>
        <v>50</v>
      </c>
      <c r="L17" s="70"/>
      <c r="M17" s="70"/>
      <c r="N17" s="71" t="str">
        <f aca="false">IF(M17&lt;&gt;"",L17*M17,"")</f>
        <v/>
      </c>
      <c r="O17" s="70"/>
      <c r="P17" s="70"/>
      <c r="Q17" s="71" t="str">
        <f aca="false">IF(P17&lt;&gt;"",O17*P17,"")</f>
        <v/>
      </c>
      <c r="R17" s="70"/>
      <c r="S17" s="70"/>
      <c r="T17" s="71" t="str">
        <f aca="false">IF(S17&lt;&gt;"",R17*S17,"")</f>
        <v/>
      </c>
      <c r="U17" s="70"/>
      <c r="V17" s="70"/>
      <c r="W17" s="71" t="str">
        <f aca="false">IF(V17&lt;&gt;"",U17*V17,"")</f>
        <v/>
      </c>
      <c r="X17" s="70"/>
      <c r="Y17" s="70"/>
      <c r="Z17" s="71" t="str">
        <f aca="false">IF(Y17&lt;&gt;"",X17*Y17,"")</f>
        <v/>
      </c>
      <c r="AA17" s="70"/>
      <c r="AB17" s="70"/>
      <c r="AC17" s="71" t="str">
        <f aca="false">IF(AB17&lt;&gt;"",AA17*AB17,"")</f>
        <v/>
      </c>
      <c r="AD17" s="77"/>
      <c r="AE17" s="1" t="n">
        <f aca="true">IF(ISNUMBER(INDIRECT(ADDRESS(ROW(),MATCH(Facture!$D$4,$A$2:$AD$2,0)),1)),ROW(),"")</f>
        <v>17</v>
      </c>
    </row>
    <row r="18" customFormat="false" ht="15" hidden="false" customHeight="false" outlineLevel="0" collapsed="false">
      <c r="A18" s="65"/>
      <c r="B18" s="66"/>
      <c r="C18" s="67" t="n">
        <f aca="false">IF(B18&lt;&gt;0,B18,C17)</f>
        <v>7</v>
      </c>
      <c r="D18" s="68" t="str">
        <f aca="false">TEXT(A$1+C18-1, "jj/mm/aaaa")</f>
        <v>07/02/2023</v>
      </c>
      <c r="E18" s="69"/>
      <c r="F18" s="70"/>
      <c r="G18" s="70"/>
      <c r="H18" s="71" t="str">
        <f aca="false">IF(G18&lt;&gt;"",F18*G18,"")</f>
        <v/>
      </c>
      <c r="I18" s="70"/>
      <c r="J18" s="70"/>
      <c r="K18" s="71" t="str">
        <f aca="false">IF(J18&lt;&gt;"",I18*J18,"")</f>
        <v/>
      </c>
      <c r="L18" s="70"/>
      <c r="M18" s="70"/>
      <c r="N18" s="71" t="str">
        <f aca="false">IF(M18&lt;&gt;"",L18*M18,"")</f>
        <v/>
      </c>
      <c r="O18" s="70"/>
      <c r="P18" s="70"/>
      <c r="Q18" s="71" t="str">
        <f aca="false">IF(P18&lt;&gt;"",O18*P18,"")</f>
        <v/>
      </c>
      <c r="R18" s="70"/>
      <c r="S18" s="70"/>
      <c r="T18" s="71" t="str">
        <f aca="false">IF(S18&lt;&gt;"",R18*S18,"")</f>
        <v/>
      </c>
      <c r="U18" s="70"/>
      <c r="V18" s="70"/>
      <c r="W18" s="71" t="str">
        <f aca="false">IF(V18&lt;&gt;"",U18*V18,"")</f>
        <v/>
      </c>
      <c r="X18" s="70"/>
      <c r="Y18" s="70"/>
      <c r="Z18" s="71" t="str">
        <f aca="false">IF(Y18&lt;&gt;"",X18*Y18,"")</f>
        <v/>
      </c>
      <c r="AA18" s="70"/>
      <c r="AB18" s="70"/>
      <c r="AC18" s="71" t="str">
        <f aca="false">IF(AB18&lt;&gt;"",AA18*AB18,"")</f>
        <v/>
      </c>
      <c r="AD18" s="72"/>
      <c r="AE18" s="1" t="str">
        <f aca="true">IF(ISNUMBER(INDIRECT(ADDRESS(ROW(),MATCH(Facture!$D$4,$A$2:$AD$2,0)),1)),ROW(),"")</f>
        <v/>
      </c>
    </row>
    <row r="19" customFormat="false" ht="15" hidden="false" customHeight="false" outlineLevel="0" collapsed="false">
      <c r="A19" s="65" t="str">
        <f aca="false">TEXT(A$1+B19-1, "jjjj")</f>
        <v>mercredi</v>
      </c>
      <c r="B19" s="66" t="n">
        <v>8</v>
      </c>
      <c r="C19" s="67" t="n">
        <f aca="false">IF(B19&lt;&gt;0,B19,C18)</f>
        <v>8</v>
      </c>
      <c r="D19" s="68" t="str">
        <f aca="false">TEXT(A$1+C19-1, "jj/mm/aaaa")</f>
        <v>08/02/2023</v>
      </c>
      <c r="E19" s="69"/>
      <c r="F19" s="70"/>
      <c r="G19" s="70"/>
      <c r="H19" s="71" t="str">
        <f aca="false">IF(G19&lt;&gt;"",F19*G19,"")</f>
        <v/>
      </c>
      <c r="I19" s="70"/>
      <c r="J19" s="70"/>
      <c r="K19" s="71" t="str">
        <f aca="false">IF(J19&lt;&gt;"",I19*J19,"")</f>
        <v/>
      </c>
      <c r="L19" s="70"/>
      <c r="M19" s="70"/>
      <c r="N19" s="71" t="str">
        <f aca="false">IF(M19&lt;&gt;"",L19*M19,"")</f>
        <v/>
      </c>
      <c r="O19" s="70"/>
      <c r="P19" s="70"/>
      <c r="Q19" s="71" t="str">
        <f aca="false">IF(P19&lt;&gt;"",O19*P19,"")</f>
        <v/>
      </c>
      <c r="R19" s="70"/>
      <c r="S19" s="70"/>
      <c r="T19" s="71" t="str">
        <f aca="false">IF(S19&lt;&gt;"",R19*S19,"")</f>
        <v/>
      </c>
      <c r="U19" s="70"/>
      <c r="V19" s="70"/>
      <c r="W19" s="71" t="str">
        <f aca="false">IF(V19&lt;&gt;"",U19*V19,"")</f>
        <v/>
      </c>
      <c r="X19" s="70"/>
      <c r="Y19" s="70"/>
      <c r="Z19" s="71" t="str">
        <f aca="false">IF(Y19&lt;&gt;"",X19*Y19,"")</f>
        <v/>
      </c>
      <c r="AA19" s="70"/>
      <c r="AB19" s="70"/>
      <c r="AC19" s="71" t="str">
        <f aca="false">IF(AB19&lt;&gt;"",AA19*AB19,"")</f>
        <v/>
      </c>
      <c r="AD19" s="72"/>
      <c r="AE19" s="1" t="str">
        <f aca="true">IF(ISNUMBER(INDIRECT(ADDRESS(ROW(),MATCH(Facture!$D$4,$A$2:$AD$2,0)),1)),ROW(),"")</f>
        <v/>
      </c>
    </row>
    <row r="20" customFormat="false" ht="15" hidden="false" customHeight="false" outlineLevel="0" collapsed="false">
      <c r="A20" s="65"/>
      <c r="B20" s="74"/>
      <c r="C20" s="67" t="n">
        <f aca="false">IF(B20&lt;&gt;0,B20,C19)</f>
        <v>8</v>
      </c>
      <c r="D20" s="68" t="str">
        <f aca="false">TEXT(A$1+C20-1, "jj/mm/aaaa")</f>
        <v>08/02/2023</v>
      </c>
      <c r="E20" s="69"/>
      <c r="F20" s="70"/>
      <c r="G20" s="70"/>
      <c r="H20" s="71" t="str">
        <f aca="false">IF(G20&lt;&gt;"",F20*G20,"")</f>
        <v/>
      </c>
      <c r="I20" s="70"/>
      <c r="J20" s="70"/>
      <c r="K20" s="71" t="str">
        <f aca="false">IF(J20&lt;&gt;"",I20*J20,"")</f>
        <v/>
      </c>
      <c r="L20" s="70"/>
      <c r="M20" s="70"/>
      <c r="N20" s="71" t="str">
        <f aca="false">IF(M20&lt;&gt;"",L20*M20,"")</f>
        <v/>
      </c>
      <c r="O20" s="70"/>
      <c r="P20" s="70"/>
      <c r="Q20" s="71" t="str">
        <f aca="false">IF(P20&lt;&gt;"",O20*P20,"")</f>
        <v/>
      </c>
      <c r="R20" s="70"/>
      <c r="S20" s="70"/>
      <c r="T20" s="71" t="str">
        <f aca="false">IF(S20&lt;&gt;"",R20*S20,"")</f>
        <v/>
      </c>
      <c r="U20" s="70"/>
      <c r="V20" s="70"/>
      <c r="W20" s="71" t="str">
        <f aca="false">IF(V20&lt;&gt;"",U20*V20,"")</f>
        <v/>
      </c>
      <c r="X20" s="70"/>
      <c r="Y20" s="70"/>
      <c r="Z20" s="71" t="str">
        <f aca="false">IF(Y20&lt;&gt;"",X20*Y20,"")</f>
        <v/>
      </c>
      <c r="AA20" s="70"/>
      <c r="AB20" s="70"/>
      <c r="AC20" s="71" t="str">
        <f aca="false">IF(AB20&lt;&gt;"",AA20*AB20,"")</f>
        <v/>
      </c>
      <c r="AD20" s="72"/>
      <c r="AE20" s="1" t="str">
        <f aca="true">IF(ISNUMBER(INDIRECT(ADDRESS(ROW(),MATCH(Facture!$D$4,$A$2:$AD$2,0)),1)),ROW(),"")</f>
        <v/>
      </c>
    </row>
    <row r="21" customFormat="false" ht="15" hidden="false" customHeight="false" outlineLevel="0" collapsed="false">
      <c r="A21" s="65" t="str">
        <f aca="false">TEXT(A$1+B21-1, "jjjj")</f>
        <v>jeudi</v>
      </c>
      <c r="B21" s="66" t="n">
        <v>9</v>
      </c>
      <c r="C21" s="67" t="n">
        <f aca="false">IF(B21&lt;&gt;0,B21,C20)</f>
        <v>9</v>
      </c>
      <c r="D21" s="68" t="str">
        <f aca="false">TEXT(A$1+C21-1, "jj/mm/aaaa")</f>
        <v>09/02/2023</v>
      </c>
      <c r="E21" s="69"/>
      <c r="F21" s="70"/>
      <c r="G21" s="70"/>
      <c r="H21" s="71" t="str">
        <f aca="false">IF(G21&lt;&gt;"",F21*G21,"")</f>
        <v/>
      </c>
      <c r="I21" s="70"/>
      <c r="J21" s="70"/>
      <c r="K21" s="71" t="str">
        <f aca="false">IF(J21&lt;&gt;"",I21*J21,"")</f>
        <v/>
      </c>
      <c r="L21" s="70"/>
      <c r="M21" s="70"/>
      <c r="N21" s="71" t="str">
        <f aca="false">IF(M21&lt;&gt;"",L21*M21,"")</f>
        <v/>
      </c>
      <c r="O21" s="70"/>
      <c r="P21" s="70"/>
      <c r="Q21" s="71" t="str">
        <f aca="false">IF(P21&lt;&gt;"",O21*P21,"")</f>
        <v/>
      </c>
      <c r="R21" s="70"/>
      <c r="S21" s="70"/>
      <c r="T21" s="71" t="str">
        <f aca="false">IF(S21&lt;&gt;"",R21*S21,"")</f>
        <v/>
      </c>
      <c r="U21" s="70"/>
      <c r="V21" s="70"/>
      <c r="W21" s="71" t="str">
        <f aca="false">IF(V21&lt;&gt;"",U21*V21,"")</f>
        <v/>
      </c>
      <c r="X21" s="70"/>
      <c r="Y21" s="70"/>
      <c r="Z21" s="71" t="str">
        <f aca="false">IF(Y21&lt;&gt;"",X21*Y21,"")</f>
        <v/>
      </c>
      <c r="AA21" s="70"/>
      <c r="AB21" s="70"/>
      <c r="AC21" s="71" t="str">
        <f aca="false">IF(AB21&lt;&gt;"",AA21*AB21,"")</f>
        <v/>
      </c>
      <c r="AD21" s="77"/>
      <c r="AE21" s="1" t="str">
        <f aca="true">IF(ISNUMBER(INDIRECT(ADDRESS(ROW(),MATCH(Facture!$D$4,$A$2:$AD$2,0)),1)),ROW(),"")</f>
        <v/>
      </c>
    </row>
    <row r="22" customFormat="false" ht="15" hidden="false" customHeight="false" outlineLevel="0" collapsed="false">
      <c r="A22" s="65"/>
      <c r="B22" s="74"/>
      <c r="C22" s="67" t="n">
        <f aca="false">IF(B22&lt;&gt;0,B22,C21)</f>
        <v>9</v>
      </c>
      <c r="D22" s="68" t="str">
        <f aca="false">TEXT(A$1+C22-1, "jj/mm/aaaa")</f>
        <v>09/02/2023</v>
      </c>
      <c r="E22" s="69" t="s">
        <v>40</v>
      </c>
      <c r="F22" s="70" t="n">
        <v>1</v>
      </c>
      <c r="G22" s="70" t="n">
        <v>25</v>
      </c>
      <c r="H22" s="71" t="n">
        <f aca="false">IF(G22&lt;&gt;"",F22*G22,"")</f>
        <v>25</v>
      </c>
      <c r="I22" s="70"/>
      <c r="J22" s="70"/>
      <c r="K22" s="71" t="str">
        <f aca="false">IF(J22&lt;&gt;"",I22*J22,"")</f>
        <v/>
      </c>
      <c r="L22" s="70"/>
      <c r="M22" s="70"/>
      <c r="N22" s="71" t="str">
        <f aca="false">IF(M22&lt;&gt;"",L22*M22,"")</f>
        <v/>
      </c>
      <c r="O22" s="70"/>
      <c r="P22" s="70"/>
      <c r="Q22" s="71" t="str">
        <f aca="false">IF(P22&lt;&gt;"",O22*P22,"")</f>
        <v/>
      </c>
      <c r="R22" s="70"/>
      <c r="S22" s="70"/>
      <c r="T22" s="71" t="str">
        <f aca="false">IF(S22&lt;&gt;"",R22*S22,"")</f>
        <v/>
      </c>
      <c r="U22" s="70"/>
      <c r="V22" s="70"/>
      <c r="W22" s="71" t="str">
        <f aca="false">IF(V22&lt;&gt;"",U22*V22,"")</f>
        <v/>
      </c>
      <c r="X22" s="70"/>
      <c r="Y22" s="70"/>
      <c r="Z22" s="71" t="str">
        <f aca="false">IF(Y22&lt;&gt;"",X22*Y22,"")</f>
        <v/>
      </c>
      <c r="AA22" s="70"/>
      <c r="AB22" s="70"/>
      <c r="AC22" s="71" t="str">
        <f aca="false">IF(AB22&lt;&gt;"",AA22*AB22,"")</f>
        <v/>
      </c>
      <c r="AD22" s="72"/>
      <c r="AE22" s="73" t="str">
        <f aca="true">IF(ISNUMBER(INDIRECT(ADDRESS(ROW(),MATCH(Facture!$D$4,$A$2:$AD$2,0)),1)),ROW(),"")</f>
        <v/>
      </c>
    </row>
    <row r="23" customFormat="false" ht="15" hidden="false" customHeight="false" outlineLevel="0" collapsed="false">
      <c r="A23" s="75" t="str">
        <f aca="false">TEXT(A$1+B23-1, "jjjj")</f>
        <v>vendredi</v>
      </c>
      <c r="B23" s="66" t="n">
        <v>10</v>
      </c>
      <c r="C23" s="67" t="n">
        <f aca="false">IF(B23&lt;&gt;0,B23,C22)</f>
        <v>10</v>
      </c>
      <c r="D23" s="68" t="str">
        <f aca="false">TEXT(A$1+C23-1, "jj/mm/aaaa")</f>
        <v>10/02/2023</v>
      </c>
      <c r="E23" s="69"/>
      <c r="F23" s="70"/>
      <c r="G23" s="70"/>
      <c r="H23" s="71" t="str">
        <f aca="false">IF(G23&lt;&gt;"",F23*G23,"")</f>
        <v/>
      </c>
      <c r="I23" s="70"/>
      <c r="J23" s="70"/>
      <c r="K23" s="71" t="str">
        <f aca="false">IF(J23&lt;&gt;"",I23*J23,"")</f>
        <v/>
      </c>
      <c r="L23" s="70"/>
      <c r="M23" s="70"/>
      <c r="N23" s="71" t="str">
        <f aca="false">IF(M23&lt;&gt;"",L23*M23,"")</f>
        <v/>
      </c>
      <c r="O23" s="70"/>
      <c r="P23" s="70"/>
      <c r="Q23" s="71" t="str">
        <f aca="false">IF(P23&lt;&gt;"",O23*P23,"")</f>
        <v/>
      </c>
      <c r="R23" s="70"/>
      <c r="S23" s="70"/>
      <c r="T23" s="71" t="str">
        <f aca="false">IF(S23&lt;&gt;"",R23*S23,"")</f>
        <v/>
      </c>
      <c r="U23" s="70"/>
      <c r="V23" s="70"/>
      <c r="W23" s="71" t="str">
        <f aca="false">IF(V23&lt;&gt;"",U23*V23,"")</f>
        <v/>
      </c>
      <c r="X23" s="70"/>
      <c r="Y23" s="70"/>
      <c r="Z23" s="71" t="str">
        <f aca="false">IF(Y23&lt;&gt;"",X23*Y23,"")</f>
        <v/>
      </c>
      <c r="AA23" s="70"/>
      <c r="AB23" s="70"/>
      <c r="AC23" s="71" t="str">
        <f aca="false">IF(AB23&lt;&gt;"",AA23*AB23,"")</f>
        <v/>
      </c>
      <c r="AD23" s="76"/>
      <c r="AE23" s="1" t="str">
        <f aca="true">IF(ISNUMBER(INDIRECT(ADDRESS(ROW(),MATCH(Facture!$D$4,$A$2:$AD$2,0)),1)),ROW(),"")</f>
        <v/>
      </c>
    </row>
    <row r="24" customFormat="false" ht="15" hidden="false" customHeight="false" outlineLevel="0" collapsed="false">
      <c r="A24" s="75"/>
      <c r="B24" s="66"/>
      <c r="C24" s="67" t="n">
        <f aca="false">IF(B24&lt;&gt;0,B24,C23)</f>
        <v>10</v>
      </c>
      <c r="D24" s="68" t="str">
        <f aca="false">TEXT(A$1+C24-1, "jj/mm/aaaa")</f>
        <v>10/02/2023</v>
      </c>
      <c r="E24" s="69"/>
      <c r="F24" s="70"/>
      <c r="G24" s="70"/>
      <c r="H24" s="71" t="str">
        <f aca="false">IF(G24&lt;&gt;"",F24*G24,"")</f>
        <v/>
      </c>
      <c r="I24" s="70"/>
      <c r="J24" s="70"/>
      <c r="K24" s="71" t="str">
        <f aca="false">IF(J24&lt;&gt;"",I24*J24,"")</f>
        <v/>
      </c>
      <c r="L24" s="70"/>
      <c r="M24" s="70"/>
      <c r="N24" s="71" t="str">
        <f aca="false">IF(M24&lt;&gt;"",L24*M24,"")</f>
        <v/>
      </c>
      <c r="O24" s="70"/>
      <c r="P24" s="70"/>
      <c r="Q24" s="71" t="str">
        <f aca="false">IF(P24&lt;&gt;"",O24*P24,"")</f>
        <v/>
      </c>
      <c r="R24" s="70"/>
      <c r="S24" s="70"/>
      <c r="T24" s="71" t="str">
        <f aca="false">IF(S24&lt;&gt;"",R24*S24,"")</f>
        <v/>
      </c>
      <c r="U24" s="70"/>
      <c r="V24" s="70"/>
      <c r="W24" s="71" t="str">
        <f aca="false">IF(V24&lt;&gt;"",U24*V24,"")</f>
        <v/>
      </c>
      <c r="X24" s="70"/>
      <c r="Y24" s="70"/>
      <c r="Z24" s="71" t="str">
        <f aca="false">IF(Y24&lt;&gt;"",X24*Y24,"")</f>
        <v/>
      </c>
      <c r="AA24" s="70"/>
      <c r="AB24" s="70"/>
      <c r="AC24" s="71" t="str">
        <f aca="false">IF(AB24&lt;&gt;"",AA24*AB24,"")</f>
        <v/>
      </c>
      <c r="AD24" s="72"/>
      <c r="AE24" s="1" t="str">
        <f aca="true">IF(ISNUMBER(INDIRECT(ADDRESS(ROW(),MATCH(Facture!$D$4,$A$2:$AD$2,0)),1)),ROW(),"")</f>
        <v/>
      </c>
    </row>
    <row r="25" customFormat="false" ht="15" hidden="false" customHeight="false" outlineLevel="0" collapsed="false">
      <c r="A25" s="65" t="str">
        <f aca="false">TEXT(A$1+B25-1, "jjjj")</f>
        <v>samedi</v>
      </c>
      <c r="B25" s="66" t="n">
        <v>11</v>
      </c>
      <c r="C25" s="67" t="n">
        <f aca="false">IF(B25&lt;&gt;0,B25,C24)</f>
        <v>11</v>
      </c>
      <c r="D25" s="68" t="str">
        <f aca="false">TEXT(A$1+C25-1, "jj/mm/aaaa")</f>
        <v>11/02/2023</v>
      </c>
      <c r="E25" s="69"/>
      <c r="F25" s="70"/>
      <c r="G25" s="70"/>
      <c r="H25" s="71" t="str">
        <f aca="false">IF(G25&lt;&gt;"",F25*G25,"")</f>
        <v/>
      </c>
      <c r="I25" s="70"/>
      <c r="J25" s="70"/>
      <c r="K25" s="71" t="str">
        <f aca="false">IF(J25&lt;&gt;"",I25*J25,"")</f>
        <v/>
      </c>
      <c r="L25" s="70"/>
      <c r="M25" s="70"/>
      <c r="N25" s="71" t="str">
        <f aca="false">IF(M25&lt;&gt;"",L25*M25,"")</f>
        <v/>
      </c>
      <c r="O25" s="70"/>
      <c r="P25" s="70"/>
      <c r="Q25" s="71" t="str">
        <f aca="false">IF(P25&lt;&gt;"",O25*P25,"")</f>
        <v/>
      </c>
      <c r="R25" s="70"/>
      <c r="S25" s="70"/>
      <c r="T25" s="71" t="str">
        <f aca="false">IF(S25&lt;&gt;"",R25*S25,"")</f>
        <v/>
      </c>
      <c r="U25" s="70"/>
      <c r="V25" s="70"/>
      <c r="W25" s="71" t="str">
        <f aca="false">IF(V25&lt;&gt;"",U25*V25,"")</f>
        <v/>
      </c>
      <c r="X25" s="70"/>
      <c r="Y25" s="70"/>
      <c r="Z25" s="71" t="str">
        <f aca="false">IF(Y25&lt;&gt;"",X25*Y25,"")</f>
        <v/>
      </c>
      <c r="AA25" s="70"/>
      <c r="AB25" s="70"/>
      <c r="AC25" s="71" t="str">
        <f aca="false">IF(AB25&lt;&gt;"",AA25*AB25,"")</f>
        <v/>
      </c>
      <c r="AD25" s="72"/>
      <c r="AE25" s="1" t="str">
        <f aca="true">IF(ISNUMBER(INDIRECT(ADDRESS(ROW(),MATCH(Facture!$D$4,$A$2:$AD$2,0)),1)),ROW(),"")</f>
        <v/>
      </c>
    </row>
    <row r="26" customFormat="false" ht="15" hidden="false" customHeight="false" outlineLevel="0" collapsed="false">
      <c r="A26" s="65"/>
      <c r="B26" s="66"/>
      <c r="C26" s="67" t="n">
        <f aca="false">IF(B26&lt;&gt;0,B26,C25)</f>
        <v>11</v>
      </c>
      <c r="D26" s="68" t="str">
        <f aca="false">TEXT(A$1+C26-1, "jj/mm/aaaa")</f>
        <v>11/02/2023</v>
      </c>
      <c r="E26" s="69"/>
      <c r="F26" s="70"/>
      <c r="G26" s="70"/>
      <c r="H26" s="71" t="str">
        <f aca="false">IF(G26&lt;&gt;"",F26*G26,"")</f>
        <v/>
      </c>
      <c r="I26" s="70"/>
      <c r="J26" s="70"/>
      <c r="K26" s="71" t="str">
        <f aca="false">IF(J26&lt;&gt;"",I26*J26,"")</f>
        <v/>
      </c>
      <c r="L26" s="70"/>
      <c r="M26" s="70"/>
      <c r="N26" s="71" t="str">
        <f aca="false">IF(M26&lt;&gt;"",L26*M26,"")</f>
        <v/>
      </c>
      <c r="O26" s="70"/>
      <c r="P26" s="70"/>
      <c r="Q26" s="71" t="str">
        <f aca="false">IF(P26&lt;&gt;"",O26*P26,"")</f>
        <v/>
      </c>
      <c r="R26" s="70"/>
      <c r="S26" s="70"/>
      <c r="T26" s="71" t="str">
        <f aca="false">IF(S26&lt;&gt;"",R26*S26,"")</f>
        <v/>
      </c>
      <c r="U26" s="70"/>
      <c r="V26" s="70"/>
      <c r="W26" s="71" t="str">
        <f aca="false">IF(V26&lt;&gt;"",U26*V26,"")</f>
        <v/>
      </c>
      <c r="X26" s="70"/>
      <c r="Y26" s="70"/>
      <c r="Z26" s="71" t="str">
        <f aca="false">IF(Y26&lt;&gt;"",X26*Y26,"")</f>
        <v/>
      </c>
      <c r="AA26" s="70"/>
      <c r="AB26" s="70"/>
      <c r="AC26" s="71" t="str">
        <f aca="false">IF(AB26&lt;&gt;"",AA26*AB26,"")</f>
        <v/>
      </c>
      <c r="AD26" s="72"/>
      <c r="AE26" s="1" t="str">
        <f aca="true">IF(ISNUMBER(INDIRECT(ADDRESS(ROW(),MATCH(Facture!$D$4,$A$2:$AD$2,0)),1)),ROW(),"")</f>
        <v/>
      </c>
    </row>
    <row r="27" customFormat="false" ht="15" hidden="false" customHeight="false" outlineLevel="0" collapsed="false">
      <c r="A27" s="65" t="str">
        <f aca="false">TEXT(A$1+B27-1, "jjjj")</f>
        <v>dimanche</v>
      </c>
      <c r="B27" s="66" t="n">
        <v>12</v>
      </c>
      <c r="C27" s="67" t="n">
        <f aca="false">IF(B27&lt;&gt;0,B27,C26)</f>
        <v>12</v>
      </c>
      <c r="D27" s="68" t="str">
        <f aca="false">TEXT(A$1+C27-1, "jj/mm/aaaa")</f>
        <v>12/02/2023</v>
      </c>
      <c r="E27" s="69"/>
      <c r="F27" s="70"/>
      <c r="G27" s="70"/>
      <c r="H27" s="71" t="str">
        <f aca="false">IF(G27&lt;&gt;"",F27*G27,"")</f>
        <v/>
      </c>
      <c r="I27" s="70"/>
      <c r="J27" s="70"/>
      <c r="K27" s="71" t="str">
        <f aca="false">IF(J27&lt;&gt;"",I27*J27,"")</f>
        <v/>
      </c>
      <c r="L27" s="70"/>
      <c r="M27" s="70"/>
      <c r="N27" s="71" t="str">
        <f aca="false">IF(M27&lt;&gt;"",L27*M27,"")</f>
        <v/>
      </c>
      <c r="O27" s="70"/>
      <c r="P27" s="70"/>
      <c r="Q27" s="71" t="str">
        <f aca="false">IF(P27&lt;&gt;"",O27*P27,"")</f>
        <v/>
      </c>
      <c r="R27" s="70"/>
      <c r="S27" s="70"/>
      <c r="T27" s="71" t="str">
        <f aca="false">IF(S27&lt;&gt;"",R27*S27,"")</f>
        <v/>
      </c>
      <c r="U27" s="70"/>
      <c r="V27" s="70"/>
      <c r="W27" s="71" t="str">
        <f aca="false">IF(V27&lt;&gt;"",U27*V27,"")</f>
        <v/>
      </c>
      <c r="X27" s="70"/>
      <c r="Y27" s="70"/>
      <c r="Z27" s="71" t="str">
        <f aca="false">IF(Y27&lt;&gt;"",X27*Y27,"")</f>
        <v/>
      </c>
      <c r="AA27" s="70"/>
      <c r="AB27" s="70"/>
      <c r="AC27" s="71" t="str">
        <f aca="false">IF(AB27&lt;&gt;"",AA27*AB27,"")</f>
        <v/>
      </c>
      <c r="AD27" s="77"/>
      <c r="AE27" s="1" t="str">
        <f aca="true">IF(ISNUMBER(INDIRECT(ADDRESS(ROW(),MATCH(Facture!$D$4,$A$2:$AD$2,0)),1)),ROW(),"")</f>
        <v/>
      </c>
    </row>
    <row r="28" customFormat="false" ht="15" hidden="false" customHeight="false" outlineLevel="0" collapsed="false">
      <c r="A28" s="65"/>
      <c r="B28" s="66"/>
      <c r="C28" s="67" t="n">
        <f aca="false">IF(B28&lt;&gt;0,B28,C27)</f>
        <v>12</v>
      </c>
      <c r="D28" s="68" t="str">
        <f aca="false">TEXT(A$1+C28-1, "jj/mm/aaaa")</f>
        <v>12/02/2023</v>
      </c>
      <c r="E28" s="69"/>
      <c r="F28" s="70"/>
      <c r="G28" s="70"/>
      <c r="H28" s="71" t="str">
        <f aca="false">IF(G28&lt;&gt;"",F28*G28,"")</f>
        <v/>
      </c>
      <c r="I28" s="70"/>
      <c r="J28" s="70"/>
      <c r="K28" s="71" t="str">
        <f aca="false">IF(J28&lt;&gt;"",I28*J28,"")</f>
        <v/>
      </c>
      <c r="L28" s="70"/>
      <c r="M28" s="70"/>
      <c r="N28" s="71" t="str">
        <f aca="false">IF(M28&lt;&gt;"",L28*M28,"")</f>
        <v/>
      </c>
      <c r="O28" s="70"/>
      <c r="P28" s="70"/>
      <c r="Q28" s="71" t="str">
        <f aca="false">IF(P28&lt;&gt;"",O28*P28,"")</f>
        <v/>
      </c>
      <c r="R28" s="70"/>
      <c r="S28" s="70"/>
      <c r="T28" s="71" t="str">
        <f aca="false">IF(S28&lt;&gt;"",R28*S28,"")</f>
        <v/>
      </c>
      <c r="U28" s="70"/>
      <c r="V28" s="70"/>
      <c r="W28" s="71" t="str">
        <f aca="false">IF(V28&lt;&gt;"",U28*V28,"")</f>
        <v/>
      </c>
      <c r="X28" s="70"/>
      <c r="Y28" s="70"/>
      <c r="Z28" s="71" t="str">
        <f aca="false">IF(Y28&lt;&gt;"",X28*Y28,"")</f>
        <v/>
      </c>
      <c r="AA28" s="70"/>
      <c r="AB28" s="70"/>
      <c r="AC28" s="71" t="str">
        <f aca="false">IF(AB28&lt;&gt;"",AA28*AB28,"")</f>
        <v/>
      </c>
      <c r="AD28" s="72"/>
      <c r="AE28" s="1" t="str">
        <f aca="true">IF(ISNUMBER(INDIRECT(ADDRESS(ROW(),MATCH(Facture!$D$4,$A$2:$AD$2,0)),1)),ROW(),"")</f>
        <v/>
      </c>
    </row>
    <row r="29" customFormat="false" ht="15" hidden="false" customHeight="false" outlineLevel="0" collapsed="false">
      <c r="A29" s="79" t="str">
        <f aca="false">TEXT(A$1+B29-1, "jjjj")</f>
        <v>lundi</v>
      </c>
      <c r="B29" s="66" t="n">
        <v>13</v>
      </c>
      <c r="C29" s="67" t="n">
        <f aca="false">IF(B29&lt;&gt;0,B29,C28)</f>
        <v>13</v>
      </c>
      <c r="D29" s="68" t="str">
        <f aca="false">TEXT(A$1+C29-1, "jj/mm/aaaa")</f>
        <v>13/02/2023</v>
      </c>
      <c r="E29" s="69"/>
      <c r="F29" s="70"/>
      <c r="G29" s="70"/>
      <c r="H29" s="71" t="str">
        <f aca="false">IF(G29&lt;&gt;"",F29*G29,"")</f>
        <v/>
      </c>
      <c r="I29" s="70"/>
      <c r="J29" s="70"/>
      <c r="K29" s="71" t="str">
        <f aca="false">IF(J29&lt;&gt;"",I29*J29,"")</f>
        <v/>
      </c>
      <c r="L29" s="70"/>
      <c r="M29" s="70"/>
      <c r="N29" s="71" t="str">
        <f aca="false">IF(M29&lt;&gt;"",L29*M29,"")</f>
        <v/>
      </c>
      <c r="O29" s="70"/>
      <c r="P29" s="70"/>
      <c r="Q29" s="71" t="str">
        <f aca="false">IF(P29&lt;&gt;"",O29*P29,"")</f>
        <v/>
      </c>
      <c r="R29" s="70"/>
      <c r="S29" s="70"/>
      <c r="T29" s="71" t="str">
        <f aca="false">IF(S29&lt;&gt;"",R29*S29,"")</f>
        <v/>
      </c>
      <c r="U29" s="70"/>
      <c r="V29" s="70"/>
      <c r="W29" s="71" t="str">
        <f aca="false">IF(V29&lt;&gt;"",U29*V29,"")</f>
        <v/>
      </c>
      <c r="X29" s="70"/>
      <c r="Y29" s="70"/>
      <c r="Z29" s="71" t="str">
        <f aca="false">IF(Y29&lt;&gt;"",X29*Y29,"")</f>
        <v/>
      </c>
      <c r="AA29" s="70"/>
      <c r="AB29" s="70"/>
      <c r="AC29" s="71" t="str">
        <f aca="false">IF(AB29&lt;&gt;"",AA29*AB29,"")</f>
        <v/>
      </c>
      <c r="AD29" s="77"/>
      <c r="AE29" s="1" t="str">
        <f aca="true">IF(ISNUMBER(INDIRECT(ADDRESS(ROW(),MATCH(Facture!$D$4,$A$2:$AD$2,0)),1)),ROW(),"")</f>
        <v/>
      </c>
    </row>
    <row r="30" customFormat="false" ht="15" hidden="false" customHeight="false" outlineLevel="0" collapsed="false">
      <c r="A30" s="79"/>
      <c r="B30" s="66"/>
      <c r="C30" s="67" t="n">
        <f aca="false">IF(B30&lt;&gt;0,B30,C29)</f>
        <v>13</v>
      </c>
      <c r="D30" s="68" t="str">
        <f aca="false">TEXT(A$1+C30-1, "jj/mm/aaaa")</f>
        <v>13/02/2023</v>
      </c>
      <c r="E30" s="69"/>
      <c r="F30" s="70"/>
      <c r="G30" s="70"/>
      <c r="H30" s="71" t="str">
        <f aca="false">IF(G30&lt;&gt;"",F30*G30,"")</f>
        <v/>
      </c>
      <c r="I30" s="70"/>
      <c r="J30" s="70"/>
      <c r="K30" s="71" t="str">
        <f aca="false">IF(J30&lt;&gt;"",I30*J30,"")</f>
        <v/>
      </c>
      <c r="L30" s="70"/>
      <c r="M30" s="70"/>
      <c r="N30" s="71" t="str">
        <f aca="false">IF(M30&lt;&gt;"",L30*M30,"")</f>
        <v/>
      </c>
      <c r="O30" s="70"/>
      <c r="P30" s="70"/>
      <c r="Q30" s="71" t="str">
        <f aca="false">IF(P30&lt;&gt;"",O30*P30,"")</f>
        <v/>
      </c>
      <c r="R30" s="70"/>
      <c r="S30" s="70"/>
      <c r="T30" s="71" t="str">
        <f aca="false">IF(S30&lt;&gt;"",R30*S30,"")</f>
        <v/>
      </c>
      <c r="U30" s="70"/>
      <c r="V30" s="70"/>
      <c r="W30" s="71" t="str">
        <f aca="false">IF(V30&lt;&gt;"",U30*V30,"")</f>
        <v/>
      </c>
      <c r="X30" s="70"/>
      <c r="Y30" s="70"/>
      <c r="Z30" s="71" t="str">
        <f aca="false">IF(Y30&lt;&gt;"",X30*Y30,"")</f>
        <v/>
      </c>
      <c r="AA30" s="70"/>
      <c r="AB30" s="70"/>
      <c r="AC30" s="71" t="str">
        <f aca="false">IF(AB30&lt;&gt;"",AA30*AB30,"")</f>
        <v/>
      </c>
      <c r="AD30" s="72"/>
      <c r="AE30" s="1" t="str">
        <f aca="true">IF(ISNUMBER(INDIRECT(ADDRESS(ROW(),MATCH(Facture!$D$4,$A$2:$AD$2,0)),1)),ROW(),"")</f>
        <v/>
      </c>
    </row>
    <row r="31" customFormat="false" ht="15" hidden="false" customHeight="false" outlineLevel="0" collapsed="false">
      <c r="A31" s="65" t="str">
        <f aca="false">TEXT(A$1+B31-1, "jjjj")</f>
        <v>mardi</v>
      </c>
      <c r="B31" s="66" t="n">
        <v>14</v>
      </c>
      <c r="C31" s="67" t="n">
        <f aca="false">IF(B31&lt;&gt;0,B31,C30)</f>
        <v>14</v>
      </c>
      <c r="D31" s="68" t="str">
        <f aca="false">TEXT(A$1+C31-1, "jj/mm/aaaa")</f>
        <v>14/02/2023</v>
      </c>
      <c r="E31" s="69"/>
      <c r="F31" s="70"/>
      <c r="G31" s="70"/>
      <c r="H31" s="71" t="str">
        <f aca="false">IF(G31&lt;&gt;"",F31*G31,"")</f>
        <v/>
      </c>
      <c r="I31" s="70"/>
      <c r="J31" s="70"/>
      <c r="K31" s="71" t="str">
        <f aca="false">IF(J31&lt;&gt;"",I31*J31,"")</f>
        <v/>
      </c>
      <c r="L31" s="70"/>
      <c r="M31" s="70"/>
      <c r="N31" s="71" t="str">
        <f aca="false">IF(M31&lt;&gt;"",L31*M31,"")</f>
        <v/>
      </c>
      <c r="O31" s="70"/>
      <c r="P31" s="70"/>
      <c r="Q31" s="71" t="str">
        <f aca="false">IF(P31&lt;&gt;"",O31*P31,"")</f>
        <v/>
      </c>
      <c r="R31" s="70"/>
      <c r="S31" s="70"/>
      <c r="T31" s="71" t="str">
        <f aca="false">IF(S31&lt;&gt;"",R31*S31,"")</f>
        <v/>
      </c>
      <c r="U31" s="70"/>
      <c r="V31" s="70"/>
      <c r="W31" s="71" t="str">
        <f aca="false">IF(V31&lt;&gt;"",U31*V31,"")</f>
        <v/>
      </c>
      <c r="X31" s="70"/>
      <c r="Y31" s="70"/>
      <c r="Z31" s="71" t="str">
        <f aca="false">IF(Y31&lt;&gt;"",X31*Y31,"")</f>
        <v/>
      </c>
      <c r="AA31" s="70"/>
      <c r="AB31" s="70"/>
      <c r="AC31" s="71" t="str">
        <f aca="false">IF(AB31&lt;&gt;"",AA31*AB31,"")</f>
        <v/>
      </c>
      <c r="AD31" s="77"/>
      <c r="AE31" s="1" t="str">
        <f aca="true">IF(ISNUMBER(INDIRECT(ADDRESS(ROW(),MATCH(Facture!$D$4,$A$2:$AD$2,0)),1)),ROW(),"")</f>
        <v/>
      </c>
    </row>
    <row r="32" customFormat="false" ht="15" hidden="false" customHeight="false" outlineLevel="0" collapsed="false">
      <c r="A32" s="65"/>
      <c r="B32" s="66"/>
      <c r="C32" s="67" t="n">
        <f aca="false">IF(B32&lt;&gt;0,B32,C31)</f>
        <v>14</v>
      </c>
      <c r="D32" s="68" t="str">
        <f aca="false">TEXT(A$1+C32-1, "jj/mm/aaaa")</f>
        <v>14/02/2023</v>
      </c>
      <c r="E32" s="69"/>
      <c r="F32" s="70"/>
      <c r="G32" s="70"/>
      <c r="H32" s="71" t="str">
        <f aca="false">IF(G32&lt;&gt;"",F32*G32,"")</f>
        <v/>
      </c>
      <c r="I32" s="70"/>
      <c r="J32" s="70"/>
      <c r="K32" s="71" t="str">
        <f aca="false">IF(J32&lt;&gt;"",I32*J32,"")</f>
        <v/>
      </c>
      <c r="L32" s="70"/>
      <c r="M32" s="70"/>
      <c r="N32" s="71" t="str">
        <f aca="false">IF(M32&lt;&gt;"",L32*M32,"")</f>
        <v/>
      </c>
      <c r="O32" s="70"/>
      <c r="P32" s="70"/>
      <c r="Q32" s="71" t="str">
        <f aca="false">IF(P32&lt;&gt;"",O32*P32,"")</f>
        <v/>
      </c>
      <c r="R32" s="70"/>
      <c r="S32" s="70"/>
      <c r="T32" s="71" t="str">
        <f aca="false">IF(S32&lt;&gt;"",R32*S32,"")</f>
        <v/>
      </c>
      <c r="U32" s="70"/>
      <c r="V32" s="70"/>
      <c r="W32" s="71" t="str">
        <f aca="false">IF(V32&lt;&gt;"",U32*V32,"")</f>
        <v/>
      </c>
      <c r="X32" s="70"/>
      <c r="Y32" s="70"/>
      <c r="Z32" s="71" t="str">
        <f aca="false">IF(Y32&lt;&gt;"",X32*Y32,"")</f>
        <v/>
      </c>
      <c r="AA32" s="70"/>
      <c r="AB32" s="70"/>
      <c r="AC32" s="71" t="str">
        <f aca="false">IF(AB32&lt;&gt;"",AA32*AB32,"")</f>
        <v/>
      </c>
      <c r="AD32" s="72"/>
      <c r="AE32" s="1" t="str">
        <f aca="true">IF(ISNUMBER(INDIRECT(ADDRESS(ROW(),MATCH(Facture!$D$4,$A$2:$AD$2,0)),1)),ROW(),"")</f>
        <v/>
      </c>
    </row>
    <row r="33" customFormat="false" ht="15" hidden="false" customHeight="false" outlineLevel="0" collapsed="false">
      <c r="A33" s="65" t="str">
        <f aca="false">TEXT(A$1+B33-1, "jjjj")</f>
        <v>mercredi</v>
      </c>
      <c r="B33" s="66" t="n">
        <v>15</v>
      </c>
      <c r="C33" s="67" t="n">
        <f aca="false">IF(B33&lt;&gt;0,B33,C32)</f>
        <v>15</v>
      </c>
      <c r="D33" s="68" t="str">
        <f aca="false">TEXT(A$1+C33-1, "jj/mm/aaaa")</f>
        <v>15/02/2023</v>
      </c>
      <c r="E33" s="69"/>
      <c r="F33" s="70"/>
      <c r="G33" s="70"/>
      <c r="H33" s="71" t="str">
        <f aca="false">IF(G33&lt;&gt;"",F33*G33,"")</f>
        <v/>
      </c>
      <c r="I33" s="70"/>
      <c r="J33" s="70"/>
      <c r="K33" s="71" t="str">
        <f aca="false">IF(J33&lt;&gt;"",I33*J33,"")</f>
        <v/>
      </c>
      <c r="L33" s="70"/>
      <c r="M33" s="70"/>
      <c r="N33" s="71" t="str">
        <f aca="false">IF(M33&lt;&gt;"",L33*M33,"")</f>
        <v/>
      </c>
      <c r="O33" s="70"/>
      <c r="P33" s="70"/>
      <c r="Q33" s="71" t="str">
        <f aca="false">IF(P33&lt;&gt;"",O33*P33,"")</f>
        <v/>
      </c>
      <c r="R33" s="70"/>
      <c r="S33" s="70"/>
      <c r="T33" s="71" t="str">
        <f aca="false">IF(S33&lt;&gt;"",R33*S33,"")</f>
        <v/>
      </c>
      <c r="U33" s="70"/>
      <c r="V33" s="70"/>
      <c r="W33" s="71" t="str">
        <f aca="false">IF(V33&lt;&gt;"",U33*V33,"")</f>
        <v/>
      </c>
      <c r="X33" s="70"/>
      <c r="Y33" s="70"/>
      <c r="Z33" s="71" t="str">
        <f aca="false">IF(Y33&lt;&gt;"",X33*Y33,"")</f>
        <v/>
      </c>
      <c r="AA33" s="70"/>
      <c r="AB33" s="70"/>
      <c r="AC33" s="71" t="str">
        <f aca="false">IF(AB33&lt;&gt;"",AA33*AB33,"")</f>
        <v/>
      </c>
      <c r="AD33" s="72"/>
      <c r="AE33" s="1" t="str">
        <f aca="true">IF(ISNUMBER(INDIRECT(ADDRESS(ROW(),MATCH(Facture!$D$4,$A$2:$AD$2,0)),1)),ROW(),"")</f>
        <v/>
      </c>
    </row>
    <row r="34" customFormat="false" ht="15" hidden="false" customHeight="false" outlineLevel="0" collapsed="false">
      <c r="A34" s="65"/>
      <c r="B34" s="74"/>
      <c r="C34" s="67" t="n">
        <f aca="false">IF(B34&lt;&gt;0,B34,C33)</f>
        <v>15</v>
      </c>
      <c r="D34" s="68" t="str">
        <f aca="false">TEXT(A$1+C34-1, "jj/mm/aaaa")</f>
        <v>15/02/2023</v>
      </c>
      <c r="E34" s="69"/>
      <c r="F34" s="70"/>
      <c r="G34" s="70"/>
      <c r="H34" s="71" t="str">
        <f aca="false">IF(G34&lt;&gt;"",F34*G34,"")</f>
        <v/>
      </c>
      <c r="I34" s="70"/>
      <c r="J34" s="70"/>
      <c r="K34" s="71" t="str">
        <f aca="false">IF(J34&lt;&gt;"",I34*J34,"")</f>
        <v/>
      </c>
      <c r="L34" s="70"/>
      <c r="M34" s="70"/>
      <c r="N34" s="71" t="str">
        <f aca="false">IF(M34&lt;&gt;"",L34*M34,"")</f>
        <v/>
      </c>
      <c r="O34" s="70"/>
      <c r="P34" s="70"/>
      <c r="Q34" s="71" t="str">
        <f aca="false">IF(P34&lt;&gt;"",O34*P34,"")</f>
        <v/>
      </c>
      <c r="R34" s="70"/>
      <c r="S34" s="70"/>
      <c r="T34" s="71" t="str">
        <f aca="false">IF(S34&lt;&gt;"",R34*S34,"")</f>
        <v/>
      </c>
      <c r="U34" s="70"/>
      <c r="V34" s="70"/>
      <c r="W34" s="71" t="str">
        <f aca="false">IF(V34&lt;&gt;"",U34*V34,"")</f>
        <v/>
      </c>
      <c r="X34" s="70"/>
      <c r="Y34" s="70"/>
      <c r="Z34" s="71" t="str">
        <f aca="false">IF(Y34&lt;&gt;"",X34*Y34,"")</f>
        <v/>
      </c>
      <c r="AA34" s="70"/>
      <c r="AB34" s="70"/>
      <c r="AC34" s="71" t="str">
        <f aca="false">IF(AB34&lt;&gt;"",AA34*AB34,"")</f>
        <v/>
      </c>
      <c r="AD34" s="72"/>
      <c r="AE34" s="1" t="str">
        <f aca="true">IF(ISNUMBER(INDIRECT(ADDRESS(ROW(),MATCH(Facture!$D$4,$A$2:$AD$2,0)),1)),ROW(),"")</f>
        <v/>
      </c>
    </row>
    <row r="35" customFormat="false" ht="15" hidden="false" customHeight="false" outlineLevel="0" collapsed="false">
      <c r="A35" s="79" t="str">
        <f aca="false">TEXT(A$1+B35-1, "jjjj")</f>
        <v>jeudi</v>
      </c>
      <c r="B35" s="66" t="n">
        <v>16</v>
      </c>
      <c r="C35" s="67" t="n">
        <f aca="false">IF(B35&lt;&gt;0,B35,C34)</f>
        <v>16</v>
      </c>
      <c r="D35" s="68" t="str">
        <f aca="false">TEXT(A$1+C35-1, "jj/mm/aaaa")</f>
        <v>16/02/2023</v>
      </c>
      <c r="E35" s="69"/>
      <c r="F35" s="70"/>
      <c r="G35" s="70"/>
      <c r="H35" s="71" t="str">
        <f aca="false">IF(G35&lt;&gt;"",F35*G35,"")</f>
        <v/>
      </c>
      <c r="I35" s="70"/>
      <c r="J35" s="70"/>
      <c r="K35" s="71" t="str">
        <f aca="false">IF(J35&lt;&gt;"",I35*J35,"")</f>
        <v/>
      </c>
      <c r="L35" s="70"/>
      <c r="M35" s="70"/>
      <c r="N35" s="71" t="str">
        <f aca="false">IF(M35&lt;&gt;"",L35*M35,"")</f>
        <v/>
      </c>
      <c r="O35" s="70"/>
      <c r="P35" s="70"/>
      <c r="Q35" s="71" t="str">
        <f aca="false">IF(P35&lt;&gt;"",O35*P35,"")</f>
        <v/>
      </c>
      <c r="R35" s="70"/>
      <c r="S35" s="70"/>
      <c r="T35" s="71" t="str">
        <f aca="false">IF(S35&lt;&gt;"",R35*S35,"")</f>
        <v/>
      </c>
      <c r="U35" s="70"/>
      <c r="V35" s="70"/>
      <c r="W35" s="71" t="str">
        <f aca="false">IF(V35&lt;&gt;"",U35*V35,"")</f>
        <v/>
      </c>
      <c r="X35" s="70"/>
      <c r="Y35" s="70"/>
      <c r="Z35" s="71" t="str">
        <f aca="false">IF(Y35&lt;&gt;"",X35*Y35,"")</f>
        <v/>
      </c>
      <c r="AA35" s="70"/>
      <c r="AB35" s="70"/>
      <c r="AC35" s="71" t="str">
        <f aca="false">IF(AB35&lt;&gt;"",AA35*AB35,"")</f>
        <v/>
      </c>
      <c r="AD35" s="77"/>
      <c r="AE35" s="1" t="str">
        <f aca="true">IF(ISNUMBER(INDIRECT(ADDRESS(ROW(),MATCH(Facture!$D$4,$A$2:$AD$2,0)),1)),ROW(),"")</f>
        <v/>
      </c>
    </row>
    <row r="36" customFormat="false" ht="15" hidden="false" customHeight="false" outlineLevel="0" collapsed="false">
      <c r="A36" s="79"/>
      <c r="B36" s="66"/>
      <c r="C36" s="67" t="n">
        <f aca="false">IF(B36&lt;&gt;0,B36,C35)</f>
        <v>16</v>
      </c>
      <c r="D36" s="68" t="str">
        <f aca="false">TEXT(A$1+C36-1, "jj/mm/aaaa")</f>
        <v>16/02/2023</v>
      </c>
      <c r="E36" s="69"/>
      <c r="F36" s="70"/>
      <c r="G36" s="70"/>
      <c r="H36" s="71" t="str">
        <f aca="false">IF(G36&lt;&gt;"",F36*G36,"")</f>
        <v/>
      </c>
      <c r="I36" s="70"/>
      <c r="J36" s="70"/>
      <c r="K36" s="71" t="str">
        <f aca="false">IF(J36&lt;&gt;"",I36*J36,"")</f>
        <v/>
      </c>
      <c r="L36" s="70"/>
      <c r="M36" s="70"/>
      <c r="N36" s="71" t="str">
        <f aca="false">IF(M36&lt;&gt;"",L36*M36,"")</f>
        <v/>
      </c>
      <c r="O36" s="70"/>
      <c r="P36" s="70"/>
      <c r="Q36" s="71" t="str">
        <f aca="false">IF(P36&lt;&gt;"",O36*P36,"")</f>
        <v/>
      </c>
      <c r="R36" s="70"/>
      <c r="S36" s="70"/>
      <c r="T36" s="71" t="str">
        <f aca="false">IF(S36&lt;&gt;"",R36*S36,"")</f>
        <v/>
      </c>
      <c r="U36" s="70"/>
      <c r="V36" s="70"/>
      <c r="W36" s="71" t="str">
        <f aca="false">IF(V36&lt;&gt;"",U36*V36,"")</f>
        <v/>
      </c>
      <c r="X36" s="70"/>
      <c r="Y36" s="70"/>
      <c r="Z36" s="71" t="str">
        <f aca="false">IF(Y36&lt;&gt;"",X36*Y36,"")</f>
        <v/>
      </c>
      <c r="AA36" s="70"/>
      <c r="AB36" s="70"/>
      <c r="AC36" s="71" t="str">
        <f aca="false">IF(AB36&lt;&gt;"",AA36*AB36,"")</f>
        <v/>
      </c>
      <c r="AD36" s="72"/>
      <c r="AE36" s="1" t="str">
        <f aca="true">IF(ISNUMBER(INDIRECT(ADDRESS(ROW(),MATCH(Facture!$D$4,$A$2:$AD$2,0)),1)),ROW(),"")</f>
        <v/>
      </c>
    </row>
    <row r="37" customFormat="false" ht="15" hidden="false" customHeight="false" outlineLevel="0" collapsed="false">
      <c r="A37" s="79"/>
      <c r="B37" s="74"/>
      <c r="C37" s="67" t="n">
        <f aca="false">IF(B37&lt;&gt;0,B37,C36)</f>
        <v>16</v>
      </c>
      <c r="D37" s="68" t="str">
        <f aca="false">TEXT(A$1+C37-1, "jj/mm/aaaa")</f>
        <v>16/02/2023</v>
      </c>
      <c r="E37" s="69"/>
      <c r="F37" s="70"/>
      <c r="G37" s="70"/>
      <c r="H37" s="71" t="str">
        <f aca="false">IF(G37&lt;&gt;"",F37*G37,"")</f>
        <v/>
      </c>
      <c r="I37" s="70"/>
      <c r="J37" s="70"/>
      <c r="K37" s="71" t="str">
        <f aca="false">IF(J37&lt;&gt;"",I37*J37,"")</f>
        <v/>
      </c>
      <c r="L37" s="70"/>
      <c r="M37" s="70"/>
      <c r="N37" s="71" t="str">
        <f aca="false">IF(M37&lt;&gt;"",L37*M37,"")</f>
        <v/>
      </c>
      <c r="O37" s="70"/>
      <c r="P37" s="70"/>
      <c r="Q37" s="71" t="str">
        <f aca="false">IF(P37&lt;&gt;"",O37*P37,"")</f>
        <v/>
      </c>
      <c r="R37" s="70"/>
      <c r="S37" s="70"/>
      <c r="T37" s="71" t="str">
        <f aca="false">IF(S37&lt;&gt;"",R37*S37,"")</f>
        <v/>
      </c>
      <c r="U37" s="70"/>
      <c r="V37" s="70"/>
      <c r="W37" s="71" t="str">
        <f aca="false">IF(V37&lt;&gt;"",U37*V37,"")</f>
        <v/>
      </c>
      <c r="X37" s="70"/>
      <c r="Y37" s="70"/>
      <c r="Z37" s="71" t="str">
        <f aca="false">IF(Y37&lt;&gt;"",X37*Y37,"")</f>
        <v/>
      </c>
      <c r="AA37" s="70"/>
      <c r="AB37" s="70"/>
      <c r="AC37" s="71" t="str">
        <f aca="false">IF(AB37&lt;&gt;"",AA37*AB37,"")</f>
        <v/>
      </c>
      <c r="AD37" s="72"/>
      <c r="AE37" s="1" t="str">
        <f aca="true">IF(ISNUMBER(INDIRECT(ADDRESS(ROW(),MATCH(Facture!$D$4,$A$2:$AD$2,0)),1)),ROW(),"")</f>
        <v/>
      </c>
    </row>
    <row r="38" customFormat="false" ht="15" hidden="false" customHeight="false" outlineLevel="0" collapsed="false">
      <c r="A38" s="75" t="str">
        <f aca="false">TEXT(A$1+B38-1, "jjjj")</f>
        <v>vendredi</v>
      </c>
      <c r="B38" s="66" t="n">
        <v>17</v>
      </c>
      <c r="C38" s="67" t="n">
        <f aca="false">IF(B38&lt;&gt;0,B38,C37)</f>
        <v>17</v>
      </c>
      <c r="D38" s="68" t="str">
        <f aca="false">TEXT(A$1+C38-1, "jj/mm/aaaa")</f>
        <v>17/02/2023</v>
      </c>
      <c r="E38" s="69"/>
      <c r="F38" s="70"/>
      <c r="G38" s="70"/>
      <c r="H38" s="71" t="str">
        <f aca="false">IF(G38&lt;&gt;"",F38*G38,"")</f>
        <v/>
      </c>
      <c r="I38" s="70"/>
      <c r="J38" s="70"/>
      <c r="K38" s="71" t="str">
        <f aca="false">IF(J38&lt;&gt;"",I38*J38,"")</f>
        <v/>
      </c>
      <c r="L38" s="70"/>
      <c r="M38" s="70"/>
      <c r="N38" s="71" t="str">
        <f aca="false">IF(M38&lt;&gt;"",L38*M38,"")</f>
        <v/>
      </c>
      <c r="O38" s="70"/>
      <c r="P38" s="70"/>
      <c r="Q38" s="71" t="str">
        <f aca="false">IF(P38&lt;&gt;"",O38*P38,"")</f>
        <v/>
      </c>
      <c r="R38" s="70"/>
      <c r="S38" s="70"/>
      <c r="T38" s="71" t="str">
        <f aca="false">IF(S38&lt;&gt;"",R38*S38,"")</f>
        <v/>
      </c>
      <c r="U38" s="70"/>
      <c r="V38" s="70"/>
      <c r="W38" s="71" t="str">
        <f aca="false">IF(V38&lt;&gt;"",U38*V38,"")</f>
        <v/>
      </c>
      <c r="X38" s="70"/>
      <c r="Y38" s="70"/>
      <c r="Z38" s="71" t="str">
        <f aca="false">IF(Y38&lt;&gt;"",X38*Y38,"")</f>
        <v/>
      </c>
      <c r="AA38" s="70"/>
      <c r="AB38" s="70"/>
      <c r="AC38" s="71" t="str">
        <f aca="false">IF(AB38&lt;&gt;"",AA38*AB38,"")</f>
        <v/>
      </c>
      <c r="AD38" s="76"/>
      <c r="AE38" s="1" t="str">
        <f aca="true">IF(ISNUMBER(INDIRECT(ADDRESS(ROW(),MATCH(Facture!$D$4,$A$2:$AD$2,0)),1)),ROW(),"")</f>
        <v/>
      </c>
    </row>
    <row r="39" customFormat="false" ht="15" hidden="false" customHeight="false" outlineLevel="0" collapsed="false">
      <c r="A39" s="75"/>
      <c r="B39" s="66"/>
      <c r="C39" s="67" t="n">
        <f aca="false">IF(B39&lt;&gt;0,B39,C38)</f>
        <v>17</v>
      </c>
      <c r="D39" s="68" t="str">
        <f aca="false">TEXT(A$1+C39-1, "jj/mm/aaaa")</f>
        <v>17/02/2023</v>
      </c>
      <c r="E39" s="69"/>
      <c r="F39" s="70"/>
      <c r="G39" s="70"/>
      <c r="H39" s="71" t="str">
        <f aca="false">IF(G39&lt;&gt;"",F39*G39,"")</f>
        <v/>
      </c>
      <c r="I39" s="70"/>
      <c r="J39" s="70"/>
      <c r="K39" s="71" t="str">
        <f aca="false">IF(J39&lt;&gt;"",I39*J39,"")</f>
        <v/>
      </c>
      <c r="L39" s="70"/>
      <c r="M39" s="70"/>
      <c r="N39" s="71" t="str">
        <f aca="false">IF(M39&lt;&gt;"",L39*M39,"")</f>
        <v/>
      </c>
      <c r="O39" s="70"/>
      <c r="P39" s="70"/>
      <c r="Q39" s="71" t="str">
        <f aca="false">IF(P39&lt;&gt;"",O39*P39,"")</f>
        <v/>
      </c>
      <c r="R39" s="70"/>
      <c r="S39" s="70"/>
      <c r="T39" s="71" t="str">
        <f aca="false">IF(S39&lt;&gt;"",R39*S39,"")</f>
        <v/>
      </c>
      <c r="U39" s="70"/>
      <c r="V39" s="70"/>
      <c r="W39" s="71" t="str">
        <f aca="false">IF(V39&lt;&gt;"",U39*V39,"")</f>
        <v/>
      </c>
      <c r="X39" s="70"/>
      <c r="Y39" s="70"/>
      <c r="Z39" s="71" t="str">
        <f aca="false">IF(Y39&lt;&gt;"",X39*Y39,"")</f>
        <v/>
      </c>
      <c r="AA39" s="70"/>
      <c r="AB39" s="70"/>
      <c r="AC39" s="71" t="str">
        <f aca="false">IF(AB39&lt;&gt;"",AA39*AB39,"")</f>
        <v/>
      </c>
      <c r="AD39" s="72"/>
      <c r="AE39" s="1" t="str">
        <f aca="true">IF(ISNUMBER(INDIRECT(ADDRESS(ROW(),MATCH(Facture!$D$4,$A$2:$AD$2,0)),1)),ROW(),"")</f>
        <v/>
      </c>
    </row>
    <row r="40" customFormat="false" ht="15" hidden="false" customHeight="false" outlineLevel="0" collapsed="false">
      <c r="A40" s="65" t="str">
        <f aca="false">TEXT(A$1+B40-1, "jjjj")</f>
        <v>samedi</v>
      </c>
      <c r="B40" s="66" t="n">
        <v>18</v>
      </c>
      <c r="C40" s="67" t="n">
        <f aca="false">IF(B40&lt;&gt;0,B40,C39)</f>
        <v>18</v>
      </c>
      <c r="D40" s="68" t="str">
        <f aca="false">TEXT(A$1+C40-1, "jj/mm/aaaa")</f>
        <v>18/02/2023</v>
      </c>
      <c r="E40" s="69"/>
      <c r="F40" s="70"/>
      <c r="G40" s="70"/>
      <c r="H40" s="71" t="str">
        <f aca="false">IF(G40&lt;&gt;"",F40*G40,"")</f>
        <v/>
      </c>
      <c r="I40" s="70"/>
      <c r="J40" s="70"/>
      <c r="K40" s="71" t="str">
        <f aca="false">IF(J40&lt;&gt;"",I40*J40,"")</f>
        <v/>
      </c>
      <c r="L40" s="70"/>
      <c r="M40" s="70"/>
      <c r="N40" s="71" t="str">
        <f aca="false">IF(M40&lt;&gt;"",L40*M40,"")</f>
        <v/>
      </c>
      <c r="O40" s="70"/>
      <c r="P40" s="70"/>
      <c r="Q40" s="71" t="str">
        <f aca="false">IF(P40&lt;&gt;"",O40*P40,"")</f>
        <v/>
      </c>
      <c r="R40" s="70"/>
      <c r="S40" s="70"/>
      <c r="T40" s="71" t="str">
        <f aca="false">IF(S40&lt;&gt;"",R40*S40,"")</f>
        <v/>
      </c>
      <c r="U40" s="70"/>
      <c r="V40" s="70"/>
      <c r="W40" s="71" t="str">
        <f aca="false">IF(V40&lt;&gt;"",U40*V40,"")</f>
        <v/>
      </c>
      <c r="X40" s="70"/>
      <c r="Y40" s="70"/>
      <c r="Z40" s="71" t="str">
        <f aca="false">IF(Y40&lt;&gt;"",X40*Y40,"")</f>
        <v/>
      </c>
      <c r="AA40" s="70"/>
      <c r="AB40" s="70"/>
      <c r="AC40" s="71" t="str">
        <f aca="false">IF(AB40&lt;&gt;"",AA40*AB40,"")</f>
        <v/>
      </c>
      <c r="AD40" s="72"/>
      <c r="AE40" s="1" t="str">
        <f aca="true">IF(ISNUMBER(INDIRECT(ADDRESS(ROW(),MATCH(Facture!$D$4,$A$2:$AD$2,0)),1)),ROW(),"")</f>
        <v/>
      </c>
    </row>
    <row r="41" customFormat="false" ht="15" hidden="false" customHeight="false" outlineLevel="0" collapsed="false">
      <c r="A41" s="65"/>
      <c r="B41" s="66"/>
      <c r="C41" s="67" t="n">
        <f aca="false">IF(B41&lt;&gt;0,B41,C40)</f>
        <v>18</v>
      </c>
      <c r="D41" s="68" t="str">
        <f aca="false">TEXT(A$1+C41-1, "jj/mm/aaaa")</f>
        <v>18/02/2023</v>
      </c>
      <c r="E41" s="69"/>
      <c r="F41" s="70"/>
      <c r="G41" s="70"/>
      <c r="H41" s="71" t="str">
        <f aca="false">IF(G41&lt;&gt;"",F41*G41,"")</f>
        <v/>
      </c>
      <c r="I41" s="70"/>
      <c r="J41" s="70"/>
      <c r="K41" s="71" t="str">
        <f aca="false">IF(J41&lt;&gt;"",I41*J41,"")</f>
        <v/>
      </c>
      <c r="L41" s="70"/>
      <c r="M41" s="70"/>
      <c r="N41" s="71" t="str">
        <f aca="false">IF(M41&lt;&gt;"",L41*M41,"")</f>
        <v/>
      </c>
      <c r="O41" s="70"/>
      <c r="P41" s="70"/>
      <c r="Q41" s="71" t="str">
        <f aca="false">IF(P41&lt;&gt;"",O41*P41,"")</f>
        <v/>
      </c>
      <c r="R41" s="70"/>
      <c r="S41" s="70"/>
      <c r="T41" s="71" t="str">
        <f aca="false">IF(S41&lt;&gt;"",R41*S41,"")</f>
        <v/>
      </c>
      <c r="U41" s="70"/>
      <c r="V41" s="70"/>
      <c r="W41" s="71" t="str">
        <f aca="false">IF(V41&lt;&gt;"",U41*V41,"")</f>
        <v/>
      </c>
      <c r="X41" s="70"/>
      <c r="Y41" s="70"/>
      <c r="Z41" s="71" t="str">
        <f aca="false">IF(Y41&lt;&gt;"",X41*Y41,"")</f>
        <v/>
      </c>
      <c r="AA41" s="70"/>
      <c r="AB41" s="70"/>
      <c r="AC41" s="71" t="str">
        <f aca="false">IF(AB41&lt;&gt;"",AA41*AB41,"")</f>
        <v/>
      </c>
      <c r="AD41" s="72"/>
      <c r="AE41" s="1" t="str">
        <f aca="true">IF(ISNUMBER(INDIRECT(ADDRESS(ROW(),MATCH(Facture!$D$4,$A$2:$AD$2,0)),1)),ROW(),"")</f>
        <v/>
      </c>
    </row>
    <row r="42" customFormat="false" ht="15" hidden="false" customHeight="false" outlineLevel="0" collapsed="false">
      <c r="A42" s="65" t="str">
        <f aca="false">TEXT(A$1+B42-1, "jjjj")</f>
        <v>dimanche</v>
      </c>
      <c r="B42" s="66" t="n">
        <v>19</v>
      </c>
      <c r="C42" s="67" t="n">
        <f aca="false">IF(B42&lt;&gt;0,B42,C41)</f>
        <v>19</v>
      </c>
      <c r="D42" s="68" t="str">
        <f aca="false">TEXT(A$1+C42-1, "jj/mm/aaaa")</f>
        <v>19/02/2023</v>
      </c>
      <c r="E42" s="69"/>
      <c r="F42" s="70"/>
      <c r="G42" s="70"/>
      <c r="H42" s="71" t="str">
        <f aca="false">IF(G42&lt;&gt;"",F42*G42,"")</f>
        <v/>
      </c>
      <c r="I42" s="70"/>
      <c r="J42" s="70"/>
      <c r="K42" s="71" t="str">
        <f aca="false">IF(J42&lt;&gt;"",I42*J42,"")</f>
        <v/>
      </c>
      <c r="L42" s="70"/>
      <c r="M42" s="70"/>
      <c r="N42" s="71" t="str">
        <f aca="false">IF(M42&lt;&gt;"",L42*M42,"")</f>
        <v/>
      </c>
      <c r="O42" s="70"/>
      <c r="P42" s="70"/>
      <c r="Q42" s="71" t="str">
        <f aca="false">IF(P42&lt;&gt;"",O42*P42,"")</f>
        <v/>
      </c>
      <c r="R42" s="70"/>
      <c r="S42" s="70"/>
      <c r="T42" s="71" t="str">
        <f aca="false">IF(S42&lt;&gt;"",R42*S42,"")</f>
        <v/>
      </c>
      <c r="U42" s="70"/>
      <c r="V42" s="70"/>
      <c r="W42" s="71" t="str">
        <f aca="false">IF(V42&lt;&gt;"",U42*V42,"")</f>
        <v/>
      </c>
      <c r="X42" s="70"/>
      <c r="Y42" s="70"/>
      <c r="Z42" s="71" t="str">
        <f aca="false">IF(Y42&lt;&gt;"",X42*Y42,"")</f>
        <v/>
      </c>
      <c r="AA42" s="70"/>
      <c r="AB42" s="70"/>
      <c r="AC42" s="71" t="str">
        <f aca="false">IF(AB42&lt;&gt;"",AA42*AB42,"")</f>
        <v/>
      </c>
      <c r="AD42" s="77"/>
      <c r="AE42" s="1" t="str">
        <f aca="true">IF(ISNUMBER(INDIRECT(ADDRESS(ROW(),MATCH(Facture!$D$4,$A$2:$AD$2,0)),1)),ROW(),"")</f>
        <v/>
      </c>
    </row>
    <row r="43" customFormat="false" ht="15" hidden="false" customHeight="false" outlineLevel="0" collapsed="false">
      <c r="A43" s="65"/>
      <c r="B43" s="66"/>
      <c r="C43" s="67" t="n">
        <f aca="false">IF(B43&lt;&gt;0,B43,C42)</f>
        <v>19</v>
      </c>
      <c r="D43" s="68" t="str">
        <f aca="false">TEXT(A$1+C43-1, "jj/mm/aaaa")</f>
        <v>19/02/2023</v>
      </c>
      <c r="E43" s="69"/>
      <c r="F43" s="70"/>
      <c r="G43" s="70"/>
      <c r="H43" s="71" t="str">
        <f aca="false">IF(G43&lt;&gt;"",F43*G43,"")</f>
        <v/>
      </c>
      <c r="I43" s="70"/>
      <c r="J43" s="70"/>
      <c r="K43" s="71" t="str">
        <f aca="false">IF(J43&lt;&gt;"",I43*J43,"")</f>
        <v/>
      </c>
      <c r="L43" s="70"/>
      <c r="M43" s="70"/>
      <c r="N43" s="71" t="str">
        <f aca="false">IF(M43&lt;&gt;"",L43*M43,"")</f>
        <v/>
      </c>
      <c r="O43" s="70"/>
      <c r="P43" s="70"/>
      <c r="Q43" s="71" t="str">
        <f aca="false">IF(P43&lt;&gt;"",O43*P43,"")</f>
        <v/>
      </c>
      <c r="R43" s="70"/>
      <c r="S43" s="70"/>
      <c r="T43" s="71" t="str">
        <f aca="false">IF(S43&lt;&gt;"",R43*S43,"")</f>
        <v/>
      </c>
      <c r="U43" s="70"/>
      <c r="V43" s="70"/>
      <c r="W43" s="71" t="str">
        <f aca="false">IF(V43&lt;&gt;"",U43*V43,"")</f>
        <v/>
      </c>
      <c r="X43" s="70"/>
      <c r="Y43" s="70"/>
      <c r="Z43" s="71" t="str">
        <f aca="false">IF(Y43&lt;&gt;"",X43*Y43,"")</f>
        <v/>
      </c>
      <c r="AA43" s="70"/>
      <c r="AB43" s="70"/>
      <c r="AC43" s="71" t="str">
        <f aca="false">IF(AB43&lt;&gt;"",AA43*AB43,"")</f>
        <v/>
      </c>
      <c r="AD43" s="72"/>
      <c r="AE43" s="1" t="str">
        <f aca="true">IF(ISNUMBER(INDIRECT(ADDRESS(ROW(),MATCH(Facture!$D$4,$A$2:$AD$2,0)),1)),ROW(),"")</f>
        <v/>
      </c>
    </row>
    <row r="44" customFormat="false" ht="15" hidden="false" customHeight="false" outlineLevel="0" collapsed="false">
      <c r="A44" s="65" t="str">
        <f aca="false">TEXT(A$1+B44-1, "jjjj")</f>
        <v>lundi</v>
      </c>
      <c r="B44" s="66" t="n">
        <v>20</v>
      </c>
      <c r="C44" s="67" t="n">
        <f aca="false">IF(B44&lt;&gt;0,B44,C43)</f>
        <v>20</v>
      </c>
      <c r="D44" s="68" t="str">
        <f aca="false">TEXT(A$1+C44-1, "jj/mm/aaaa")</f>
        <v>20/02/2023</v>
      </c>
      <c r="E44" s="69"/>
      <c r="F44" s="70"/>
      <c r="G44" s="70"/>
      <c r="H44" s="71" t="str">
        <f aca="false">IF(G44&lt;&gt;"",F44*G44,"")</f>
        <v/>
      </c>
      <c r="I44" s="70"/>
      <c r="J44" s="70"/>
      <c r="K44" s="71" t="str">
        <f aca="false">IF(J44&lt;&gt;"",I44*J44,"")</f>
        <v/>
      </c>
      <c r="L44" s="70"/>
      <c r="M44" s="70"/>
      <c r="N44" s="71" t="str">
        <f aca="false">IF(M44&lt;&gt;"",L44*M44,"")</f>
        <v/>
      </c>
      <c r="O44" s="70"/>
      <c r="P44" s="70"/>
      <c r="Q44" s="71" t="str">
        <f aca="false">IF(P44&lt;&gt;"",O44*P44,"")</f>
        <v/>
      </c>
      <c r="R44" s="70"/>
      <c r="S44" s="70"/>
      <c r="T44" s="71" t="str">
        <f aca="false">IF(S44&lt;&gt;"",R44*S44,"")</f>
        <v/>
      </c>
      <c r="U44" s="70"/>
      <c r="V44" s="70"/>
      <c r="W44" s="71" t="str">
        <f aca="false">IF(V44&lt;&gt;"",U44*V44,"")</f>
        <v/>
      </c>
      <c r="X44" s="70"/>
      <c r="Y44" s="70"/>
      <c r="Z44" s="71" t="str">
        <f aca="false">IF(Y44&lt;&gt;"",X44*Y44,"")</f>
        <v/>
      </c>
      <c r="AA44" s="70"/>
      <c r="AB44" s="70"/>
      <c r="AC44" s="71" t="str">
        <f aca="false">IF(AB44&lt;&gt;"",AA44*AB44,"")</f>
        <v/>
      </c>
      <c r="AD44" s="77"/>
      <c r="AE44" s="1" t="str">
        <f aca="true">IF(ISNUMBER(INDIRECT(ADDRESS(ROW(),MATCH(Facture!$D$4,$A$2:$AD$2,0)),1)),ROW(),"")</f>
        <v/>
      </c>
    </row>
    <row r="45" customFormat="false" ht="15" hidden="false" customHeight="false" outlineLevel="0" collapsed="false">
      <c r="A45" s="65"/>
      <c r="B45" s="66"/>
      <c r="C45" s="67" t="n">
        <f aca="false">IF(B45&lt;&gt;0,B45,C44)</f>
        <v>20</v>
      </c>
      <c r="D45" s="68" t="str">
        <f aca="false">TEXT(A$1+C45-1, "jj/mm/aaaa")</f>
        <v>20/02/2023</v>
      </c>
      <c r="E45" s="69"/>
      <c r="F45" s="70"/>
      <c r="G45" s="70"/>
      <c r="H45" s="71" t="str">
        <f aca="false">IF(G45&lt;&gt;"",F45*G45,"")</f>
        <v/>
      </c>
      <c r="I45" s="70"/>
      <c r="J45" s="70"/>
      <c r="K45" s="71" t="str">
        <f aca="false">IF(J45&lt;&gt;"",I45*J45,"")</f>
        <v/>
      </c>
      <c r="L45" s="70"/>
      <c r="M45" s="70"/>
      <c r="N45" s="71" t="str">
        <f aca="false">IF(M45&lt;&gt;"",L45*M45,"")</f>
        <v/>
      </c>
      <c r="O45" s="70"/>
      <c r="P45" s="70"/>
      <c r="Q45" s="71" t="str">
        <f aca="false">IF(P45&lt;&gt;"",O45*P45,"")</f>
        <v/>
      </c>
      <c r="R45" s="70"/>
      <c r="S45" s="70"/>
      <c r="T45" s="71" t="str">
        <f aca="false">IF(S45&lt;&gt;"",R45*S45,"")</f>
        <v/>
      </c>
      <c r="U45" s="70"/>
      <c r="V45" s="70"/>
      <c r="W45" s="71" t="str">
        <f aca="false">IF(V45&lt;&gt;"",U45*V45,"")</f>
        <v/>
      </c>
      <c r="X45" s="70"/>
      <c r="Y45" s="70"/>
      <c r="Z45" s="71" t="str">
        <f aca="false">IF(Y45&lt;&gt;"",X45*Y45,"")</f>
        <v/>
      </c>
      <c r="AA45" s="70"/>
      <c r="AB45" s="70"/>
      <c r="AC45" s="71" t="str">
        <f aca="false">IF(AB45&lt;&gt;"",AA45*AB45,"")</f>
        <v/>
      </c>
      <c r="AD45" s="72"/>
      <c r="AE45" s="1" t="str">
        <f aca="true">IF(ISNUMBER(INDIRECT(ADDRESS(ROW(),MATCH(Facture!$D$4,$A$2:$AD$2,0)),1)),ROW(),"")</f>
        <v/>
      </c>
    </row>
    <row r="46" customFormat="false" ht="15" hidden="false" customHeight="false" outlineLevel="0" collapsed="false">
      <c r="A46" s="65" t="str">
        <f aca="false">TEXT(A$1+B46-1, "jjjj")</f>
        <v>mardi</v>
      </c>
      <c r="B46" s="66" t="n">
        <v>21</v>
      </c>
      <c r="C46" s="67" t="n">
        <f aca="false">IF(B46&lt;&gt;0,B46,C45)</f>
        <v>21</v>
      </c>
      <c r="D46" s="68" t="str">
        <f aca="false">TEXT(A$1+C46-1, "jj/mm/aaaa")</f>
        <v>21/02/2023</v>
      </c>
      <c r="E46" s="69"/>
      <c r="F46" s="70"/>
      <c r="G46" s="70"/>
      <c r="H46" s="71" t="str">
        <f aca="false">IF(G46&lt;&gt;"",F46*G46,"")</f>
        <v/>
      </c>
      <c r="I46" s="70"/>
      <c r="J46" s="70"/>
      <c r="K46" s="71" t="str">
        <f aca="false">IF(J46&lt;&gt;"",I46*J46,"")</f>
        <v/>
      </c>
      <c r="L46" s="70"/>
      <c r="M46" s="70"/>
      <c r="N46" s="71" t="str">
        <f aca="false">IF(M46&lt;&gt;"",L46*M46,"")</f>
        <v/>
      </c>
      <c r="O46" s="70"/>
      <c r="P46" s="70"/>
      <c r="Q46" s="71" t="str">
        <f aca="false">IF(P46&lt;&gt;"",O46*P46,"")</f>
        <v/>
      </c>
      <c r="R46" s="70"/>
      <c r="S46" s="70"/>
      <c r="T46" s="71" t="str">
        <f aca="false">IF(S46&lt;&gt;"",R46*S46,"")</f>
        <v/>
      </c>
      <c r="U46" s="70"/>
      <c r="V46" s="70"/>
      <c r="W46" s="71" t="str">
        <f aca="false">IF(V46&lt;&gt;"",U46*V46,"")</f>
        <v/>
      </c>
      <c r="X46" s="70"/>
      <c r="Y46" s="70"/>
      <c r="Z46" s="71" t="str">
        <f aca="false">IF(Y46&lt;&gt;"",X46*Y46,"")</f>
        <v/>
      </c>
      <c r="AA46" s="70"/>
      <c r="AB46" s="70"/>
      <c r="AC46" s="71" t="str">
        <f aca="false">IF(AB46&lt;&gt;"",AA46*AB46,"")</f>
        <v/>
      </c>
      <c r="AD46" s="77"/>
      <c r="AE46" s="1" t="str">
        <f aca="true">IF(ISNUMBER(INDIRECT(ADDRESS(ROW(),MATCH(Facture!$D$4,$A$2:$AD$2,0)),1)),ROW(),"")</f>
        <v/>
      </c>
    </row>
    <row r="47" customFormat="false" ht="15" hidden="false" customHeight="false" outlineLevel="0" collapsed="false">
      <c r="A47" s="65"/>
      <c r="B47" s="66"/>
      <c r="C47" s="67" t="n">
        <f aca="false">IF(B47&lt;&gt;0,B47,C46)</f>
        <v>21</v>
      </c>
      <c r="D47" s="68" t="str">
        <f aca="false">TEXT(A$1+C47-1, "jj/mm/aaaa")</f>
        <v>21/02/2023</v>
      </c>
      <c r="E47" s="69"/>
      <c r="F47" s="70"/>
      <c r="G47" s="70"/>
      <c r="H47" s="71" t="str">
        <f aca="false">IF(G47&lt;&gt;"",F47*G47,"")</f>
        <v/>
      </c>
      <c r="I47" s="70"/>
      <c r="J47" s="70"/>
      <c r="K47" s="71" t="str">
        <f aca="false">IF(J47&lt;&gt;"",I47*J47,"")</f>
        <v/>
      </c>
      <c r="L47" s="70"/>
      <c r="M47" s="70"/>
      <c r="N47" s="71" t="str">
        <f aca="false">IF(M47&lt;&gt;"",L47*M47,"")</f>
        <v/>
      </c>
      <c r="O47" s="70"/>
      <c r="P47" s="70"/>
      <c r="Q47" s="71" t="str">
        <f aca="false">IF(P47&lt;&gt;"",O47*P47,"")</f>
        <v/>
      </c>
      <c r="R47" s="70"/>
      <c r="S47" s="70"/>
      <c r="T47" s="71" t="str">
        <f aca="false">IF(S47&lt;&gt;"",R47*S47,"")</f>
        <v/>
      </c>
      <c r="U47" s="70"/>
      <c r="V47" s="70"/>
      <c r="W47" s="71" t="str">
        <f aca="false">IF(V47&lt;&gt;"",U47*V47,"")</f>
        <v/>
      </c>
      <c r="X47" s="70"/>
      <c r="Y47" s="70"/>
      <c r="Z47" s="71" t="str">
        <f aca="false">IF(Y47&lt;&gt;"",X47*Y47,"")</f>
        <v/>
      </c>
      <c r="AA47" s="70"/>
      <c r="AB47" s="70"/>
      <c r="AC47" s="71" t="str">
        <f aca="false">IF(AB47&lt;&gt;"",AA47*AB47,"")</f>
        <v/>
      </c>
      <c r="AD47" s="72"/>
      <c r="AE47" s="1" t="str">
        <f aca="true">IF(ISNUMBER(INDIRECT(ADDRESS(ROW(),MATCH(Facture!$D$4,$A$2:$AD$2,0)),1)),ROW(),"")</f>
        <v/>
      </c>
    </row>
    <row r="48" customFormat="false" ht="15" hidden="false" customHeight="false" outlineLevel="0" collapsed="false">
      <c r="A48" s="65" t="str">
        <f aca="false">TEXT(A$1+B48-1, "jjjj")</f>
        <v>mercredi</v>
      </c>
      <c r="B48" s="66" t="n">
        <v>22</v>
      </c>
      <c r="C48" s="67" t="n">
        <f aca="false">IF(B48&lt;&gt;0,B48,C47)</f>
        <v>22</v>
      </c>
      <c r="D48" s="68" t="str">
        <f aca="false">TEXT(A$1+C48-1, "jj/mm/aaaa")</f>
        <v>22/02/2023</v>
      </c>
      <c r="E48" s="69"/>
      <c r="F48" s="70"/>
      <c r="G48" s="70"/>
      <c r="H48" s="71" t="str">
        <f aca="false">IF(G48&lt;&gt;"",F48*G48,"")</f>
        <v/>
      </c>
      <c r="I48" s="70"/>
      <c r="J48" s="70"/>
      <c r="K48" s="71" t="str">
        <f aca="false">IF(J48&lt;&gt;"",I48*J48,"")</f>
        <v/>
      </c>
      <c r="L48" s="70"/>
      <c r="M48" s="70"/>
      <c r="N48" s="71" t="str">
        <f aca="false">IF(M48&lt;&gt;"",L48*M48,"")</f>
        <v/>
      </c>
      <c r="O48" s="70"/>
      <c r="P48" s="70"/>
      <c r="Q48" s="71" t="str">
        <f aca="false">IF(P48&lt;&gt;"",O48*P48,"")</f>
        <v/>
      </c>
      <c r="R48" s="70"/>
      <c r="S48" s="70"/>
      <c r="T48" s="71" t="str">
        <f aca="false">IF(S48&lt;&gt;"",R48*S48,"")</f>
        <v/>
      </c>
      <c r="U48" s="70"/>
      <c r="V48" s="70"/>
      <c r="W48" s="71" t="str">
        <f aca="false">IF(V48&lt;&gt;"",U48*V48,"")</f>
        <v/>
      </c>
      <c r="X48" s="70"/>
      <c r="Y48" s="70"/>
      <c r="Z48" s="71" t="str">
        <f aca="false">IF(Y48&lt;&gt;"",X48*Y48,"")</f>
        <v/>
      </c>
      <c r="AA48" s="70"/>
      <c r="AB48" s="70"/>
      <c r="AC48" s="71" t="str">
        <f aca="false">IF(AB48&lt;&gt;"",AA48*AB48,"")</f>
        <v/>
      </c>
      <c r="AD48" s="72"/>
      <c r="AE48" s="1" t="str">
        <f aca="true">IF(ISNUMBER(INDIRECT(ADDRESS(ROW(),MATCH(Facture!$D$4,$A$2:$AD$2,0)),1)),ROW(),"")</f>
        <v/>
      </c>
    </row>
    <row r="49" customFormat="false" ht="15" hidden="false" customHeight="false" outlineLevel="0" collapsed="false">
      <c r="A49" s="65"/>
      <c r="B49" s="66"/>
      <c r="C49" s="67" t="n">
        <f aca="false">IF(B49&lt;&gt;0,B49,C48)</f>
        <v>22</v>
      </c>
      <c r="D49" s="68" t="str">
        <f aca="false">TEXT(A$1+C49-1, "jj/mm/aaaa")</f>
        <v>22/02/2023</v>
      </c>
      <c r="E49" s="69"/>
      <c r="F49" s="70"/>
      <c r="G49" s="70"/>
      <c r="H49" s="71" t="str">
        <f aca="false">IF(G49&lt;&gt;"",F49*G49,"")</f>
        <v/>
      </c>
      <c r="I49" s="70"/>
      <c r="J49" s="70"/>
      <c r="K49" s="71" t="str">
        <f aca="false">IF(J49&lt;&gt;"",I49*J49,"")</f>
        <v/>
      </c>
      <c r="L49" s="70"/>
      <c r="M49" s="70"/>
      <c r="N49" s="71" t="str">
        <f aca="false">IF(M49&lt;&gt;"",L49*M49,"")</f>
        <v/>
      </c>
      <c r="O49" s="70"/>
      <c r="P49" s="70"/>
      <c r="Q49" s="71" t="str">
        <f aca="false">IF(P49&lt;&gt;"",O49*P49,"")</f>
        <v/>
      </c>
      <c r="R49" s="70"/>
      <c r="S49" s="70"/>
      <c r="T49" s="71" t="str">
        <f aca="false">IF(S49&lt;&gt;"",R49*S49,"")</f>
        <v/>
      </c>
      <c r="U49" s="70"/>
      <c r="V49" s="70"/>
      <c r="W49" s="71" t="str">
        <f aca="false">IF(V49&lt;&gt;"",U49*V49,"")</f>
        <v/>
      </c>
      <c r="X49" s="70"/>
      <c r="Y49" s="70"/>
      <c r="Z49" s="71" t="str">
        <f aca="false">IF(Y49&lt;&gt;"",X49*Y49,"")</f>
        <v/>
      </c>
      <c r="AA49" s="70"/>
      <c r="AB49" s="70"/>
      <c r="AC49" s="71" t="str">
        <f aca="false">IF(AB49&lt;&gt;"",AA49*AB49,"")</f>
        <v/>
      </c>
      <c r="AD49" s="77"/>
      <c r="AE49" s="1" t="str">
        <f aca="true">IF(ISNUMBER(INDIRECT(ADDRESS(ROW(),MATCH(Facture!$D$4,$A$2:$AD$2,0)),1)),ROW(),"")</f>
        <v/>
      </c>
    </row>
    <row r="50" customFormat="false" ht="15" hidden="false" customHeight="false" outlineLevel="0" collapsed="false">
      <c r="A50" s="65"/>
      <c r="B50" s="74"/>
      <c r="C50" s="67" t="n">
        <f aca="false">IF(B50&lt;&gt;0,B50,C49)</f>
        <v>22</v>
      </c>
      <c r="D50" s="68" t="str">
        <f aca="false">TEXT(A$1+C50-1, "jj/mm/aaaa")</f>
        <v>22/02/2023</v>
      </c>
      <c r="E50" s="69"/>
      <c r="F50" s="70"/>
      <c r="G50" s="70"/>
      <c r="H50" s="71" t="str">
        <f aca="false">IF(G50&lt;&gt;"",F50*G50,"")</f>
        <v/>
      </c>
      <c r="I50" s="70"/>
      <c r="J50" s="70"/>
      <c r="K50" s="71" t="str">
        <f aca="false">IF(J50&lt;&gt;"",I50*J50,"")</f>
        <v/>
      </c>
      <c r="L50" s="70"/>
      <c r="M50" s="70"/>
      <c r="N50" s="71" t="str">
        <f aca="false">IF(M50&lt;&gt;"",L50*M50,"")</f>
        <v/>
      </c>
      <c r="O50" s="70"/>
      <c r="P50" s="70"/>
      <c r="Q50" s="71" t="str">
        <f aca="false">IF(P50&lt;&gt;"",O50*P50,"")</f>
        <v/>
      </c>
      <c r="R50" s="70"/>
      <c r="S50" s="70"/>
      <c r="T50" s="71" t="str">
        <f aca="false">IF(S50&lt;&gt;"",R50*S50,"")</f>
        <v/>
      </c>
      <c r="U50" s="70"/>
      <c r="V50" s="70"/>
      <c r="W50" s="71" t="str">
        <f aca="false">IF(V50&lt;&gt;"",U50*V50,"")</f>
        <v/>
      </c>
      <c r="X50" s="70"/>
      <c r="Y50" s="70"/>
      <c r="Z50" s="71" t="str">
        <f aca="false">IF(Y50&lt;&gt;"",X50*Y50,"")</f>
        <v/>
      </c>
      <c r="AA50" s="70"/>
      <c r="AB50" s="70"/>
      <c r="AC50" s="71" t="str">
        <f aca="false">IF(AB50&lt;&gt;"",AA50*AB50,"")</f>
        <v/>
      </c>
      <c r="AD50" s="72"/>
      <c r="AE50" s="1" t="str">
        <f aca="true">IF(ISNUMBER(INDIRECT(ADDRESS(ROW(),MATCH(Facture!$D$4,$A$2:$AD$2,0)),1)),ROW(),"")</f>
        <v/>
      </c>
    </row>
    <row r="51" customFormat="false" ht="15" hidden="false" customHeight="false" outlineLevel="0" collapsed="false">
      <c r="A51" s="65" t="str">
        <f aca="false">TEXT(A$1+B51-1, "jjjj")</f>
        <v>jeudi</v>
      </c>
      <c r="B51" s="66" t="n">
        <v>23</v>
      </c>
      <c r="C51" s="67" t="n">
        <f aca="false">IF(B51&lt;&gt;0,B51,C50)</f>
        <v>23</v>
      </c>
      <c r="D51" s="68" t="str">
        <f aca="false">TEXT(A$1+C51-1, "jj/mm/aaaa")</f>
        <v>23/02/2023</v>
      </c>
      <c r="E51" s="69" t="s">
        <v>40</v>
      </c>
      <c r="F51" s="70" t="n">
        <v>1</v>
      </c>
      <c r="G51" s="70" t="n">
        <v>25</v>
      </c>
      <c r="H51" s="71" t="n">
        <f aca="false">IF(G51&lt;&gt;"",F51*G51,"")</f>
        <v>25</v>
      </c>
      <c r="I51" s="70"/>
      <c r="J51" s="70"/>
      <c r="K51" s="71" t="str">
        <f aca="false">IF(J51&lt;&gt;"",I51*J51,"")</f>
        <v/>
      </c>
      <c r="L51" s="70"/>
      <c r="M51" s="70"/>
      <c r="N51" s="71" t="str">
        <f aca="false">IF(M51&lt;&gt;"",L51*M51,"")</f>
        <v/>
      </c>
      <c r="O51" s="70"/>
      <c r="P51" s="70"/>
      <c r="Q51" s="71" t="str">
        <f aca="false">IF(P51&lt;&gt;"",O51*P51,"")</f>
        <v/>
      </c>
      <c r="R51" s="70"/>
      <c r="S51" s="70"/>
      <c r="T51" s="71" t="str">
        <f aca="false">IF(S51&lt;&gt;"",R51*S51,"")</f>
        <v/>
      </c>
      <c r="U51" s="70"/>
      <c r="V51" s="70"/>
      <c r="W51" s="71" t="str">
        <f aca="false">IF(V51&lt;&gt;"",U51*V51,"")</f>
        <v/>
      </c>
      <c r="X51" s="70"/>
      <c r="Y51" s="70"/>
      <c r="Z51" s="71" t="str">
        <f aca="false">IF(Y51&lt;&gt;"",X51*Y51,"")</f>
        <v/>
      </c>
      <c r="AA51" s="70"/>
      <c r="AB51" s="70"/>
      <c r="AC51" s="71" t="str">
        <f aca="false">IF(AB51&lt;&gt;"",AA51*AB51,"")</f>
        <v/>
      </c>
      <c r="AD51" s="77"/>
      <c r="AE51" s="73" t="str">
        <f aca="true">IF(ISNUMBER(INDIRECT(ADDRESS(ROW(),MATCH(Facture!$D$4,$A$2:$AD$2,0)),1)),ROW(),"")</f>
        <v/>
      </c>
    </row>
    <row r="52" customFormat="false" ht="15" hidden="false" customHeight="false" outlineLevel="0" collapsed="false">
      <c r="A52" s="65"/>
      <c r="B52" s="74"/>
      <c r="C52" s="67" t="n">
        <f aca="false">IF(B52&lt;&gt;0,B52,C51)</f>
        <v>23</v>
      </c>
      <c r="D52" s="68" t="str">
        <f aca="false">TEXT(A$1+C52-1, "jj/mm/aaaa")</f>
        <v>23/02/2023</v>
      </c>
      <c r="E52" s="69"/>
      <c r="F52" s="70"/>
      <c r="G52" s="70"/>
      <c r="H52" s="71" t="str">
        <f aca="false">IF(G52&lt;&gt;"",F52*G52,"")</f>
        <v/>
      </c>
      <c r="I52" s="70"/>
      <c r="J52" s="70"/>
      <c r="K52" s="71" t="str">
        <f aca="false">IF(J52&lt;&gt;"",I52*J52,"")</f>
        <v/>
      </c>
      <c r="L52" s="70"/>
      <c r="M52" s="70"/>
      <c r="N52" s="71" t="str">
        <f aca="false">IF(M52&lt;&gt;"",L52*M52,"")</f>
        <v/>
      </c>
      <c r="O52" s="70"/>
      <c r="P52" s="70"/>
      <c r="Q52" s="71" t="str">
        <f aca="false">IF(P52&lt;&gt;"",O52*P52,"")</f>
        <v/>
      </c>
      <c r="R52" s="70"/>
      <c r="S52" s="70"/>
      <c r="T52" s="71" t="str">
        <f aca="false">IF(S52&lt;&gt;"",R52*S52,"")</f>
        <v/>
      </c>
      <c r="U52" s="70"/>
      <c r="V52" s="70"/>
      <c r="W52" s="71" t="str">
        <f aca="false">IF(V52&lt;&gt;"",U52*V52,"")</f>
        <v/>
      </c>
      <c r="X52" s="70"/>
      <c r="Y52" s="70"/>
      <c r="Z52" s="71" t="str">
        <f aca="false">IF(Y52&lt;&gt;"",X52*Y52,"")</f>
        <v/>
      </c>
      <c r="AA52" s="70"/>
      <c r="AB52" s="70"/>
      <c r="AC52" s="71" t="str">
        <f aca="false">IF(AB52&lt;&gt;"",AA52*AB52,"")</f>
        <v/>
      </c>
      <c r="AD52" s="72"/>
      <c r="AE52" s="1" t="str">
        <f aca="true">IF(ISNUMBER(INDIRECT(ADDRESS(ROW(),MATCH(Facture!$D$4,$A$2:$AD$2,0)),1)),ROW(),"")</f>
        <v/>
      </c>
    </row>
    <row r="53" customFormat="false" ht="15" hidden="false" customHeight="false" outlineLevel="0" collapsed="false">
      <c r="A53" s="75" t="str">
        <f aca="false">TEXT(A$1+B53-1, "jjjj")</f>
        <v>vendredi</v>
      </c>
      <c r="B53" s="66" t="n">
        <v>24</v>
      </c>
      <c r="C53" s="67" t="n">
        <f aca="false">IF(B53&lt;&gt;0,B53,C52)</f>
        <v>24</v>
      </c>
      <c r="D53" s="68" t="str">
        <f aca="false">TEXT(A$1+C53-1, "jj/mm/aaaa")</f>
        <v>24/02/2023</v>
      </c>
      <c r="E53" s="69"/>
      <c r="F53" s="70"/>
      <c r="G53" s="70"/>
      <c r="H53" s="71" t="str">
        <f aca="false">IF(G53&lt;&gt;"",F53*G53,"")</f>
        <v/>
      </c>
      <c r="I53" s="70"/>
      <c r="J53" s="70"/>
      <c r="K53" s="71" t="str">
        <f aca="false">IF(J53&lt;&gt;"",I53*J53,"")</f>
        <v/>
      </c>
      <c r="L53" s="70"/>
      <c r="M53" s="70"/>
      <c r="N53" s="71" t="str">
        <f aca="false">IF(M53&lt;&gt;"",L53*M53,"")</f>
        <v/>
      </c>
      <c r="O53" s="70"/>
      <c r="P53" s="70"/>
      <c r="Q53" s="71" t="str">
        <f aca="false">IF(P53&lt;&gt;"",O53*P53,"")</f>
        <v/>
      </c>
      <c r="R53" s="70"/>
      <c r="S53" s="70"/>
      <c r="T53" s="71" t="str">
        <f aca="false">IF(S53&lt;&gt;"",R53*S53,"")</f>
        <v/>
      </c>
      <c r="U53" s="70"/>
      <c r="V53" s="70"/>
      <c r="W53" s="71" t="str">
        <f aca="false">IF(V53&lt;&gt;"",U53*V53,"")</f>
        <v/>
      </c>
      <c r="X53" s="70"/>
      <c r="Y53" s="70"/>
      <c r="Z53" s="71" t="str">
        <f aca="false">IF(Y53&lt;&gt;"",X53*Y53,"")</f>
        <v/>
      </c>
      <c r="AA53" s="70"/>
      <c r="AB53" s="70"/>
      <c r="AC53" s="71" t="str">
        <f aca="false">IF(AB53&lt;&gt;"",AA53*AB53,"")</f>
        <v/>
      </c>
      <c r="AD53" s="76"/>
      <c r="AE53" s="1" t="str">
        <f aca="true">IF(ISNUMBER(INDIRECT(ADDRESS(ROW(),MATCH(Facture!$D$4,$A$2:$AD$2,0)),1)),ROW(),"")</f>
        <v/>
      </c>
    </row>
    <row r="54" customFormat="false" ht="15" hidden="false" customHeight="false" outlineLevel="0" collapsed="false">
      <c r="A54" s="75"/>
      <c r="B54" s="66"/>
      <c r="C54" s="67" t="n">
        <f aca="false">IF(B54&lt;&gt;0,B54,C53)</f>
        <v>24</v>
      </c>
      <c r="D54" s="68" t="str">
        <f aca="false">TEXT(A$1+C54-1, "jj/mm/aaaa")</f>
        <v>24/02/2023</v>
      </c>
      <c r="E54" s="69"/>
      <c r="F54" s="70"/>
      <c r="G54" s="70"/>
      <c r="H54" s="71" t="str">
        <f aca="false">IF(G54&lt;&gt;"",F54*G54,"")</f>
        <v/>
      </c>
      <c r="I54" s="70"/>
      <c r="J54" s="70"/>
      <c r="K54" s="71" t="str">
        <f aca="false">IF(J54&lt;&gt;"",I54*J54,"")</f>
        <v/>
      </c>
      <c r="L54" s="70"/>
      <c r="M54" s="70"/>
      <c r="N54" s="71" t="str">
        <f aca="false">IF(M54&lt;&gt;"",L54*M54,"")</f>
        <v/>
      </c>
      <c r="O54" s="70"/>
      <c r="P54" s="70"/>
      <c r="Q54" s="71" t="str">
        <f aca="false">IF(P54&lt;&gt;"",O54*P54,"")</f>
        <v/>
      </c>
      <c r="R54" s="70"/>
      <c r="S54" s="70"/>
      <c r="T54" s="71" t="str">
        <f aca="false">IF(S54&lt;&gt;"",R54*S54,"")</f>
        <v/>
      </c>
      <c r="U54" s="70"/>
      <c r="V54" s="70"/>
      <c r="W54" s="71" t="str">
        <f aca="false">IF(V54&lt;&gt;"",U54*V54,"")</f>
        <v/>
      </c>
      <c r="X54" s="70"/>
      <c r="Y54" s="70"/>
      <c r="Z54" s="71" t="str">
        <f aca="false">IF(Y54&lt;&gt;"",X54*Y54,"")</f>
        <v/>
      </c>
      <c r="AA54" s="70"/>
      <c r="AB54" s="70"/>
      <c r="AC54" s="71" t="str">
        <f aca="false">IF(AB54&lt;&gt;"",AA54*AB54,"")</f>
        <v/>
      </c>
      <c r="AD54" s="72"/>
      <c r="AE54" s="1" t="str">
        <f aca="true">IF(ISNUMBER(INDIRECT(ADDRESS(ROW(),MATCH(Facture!$D$4,$A$2:$AD$2,0)),1)),ROW(),"")</f>
        <v/>
      </c>
    </row>
    <row r="55" customFormat="false" ht="15" hidden="false" customHeight="false" outlineLevel="0" collapsed="false">
      <c r="A55" s="65" t="str">
        <f aca="false">TEXT(A$1+B55-1, "jjjj")</f>
        <v>samedi</v>
      </c>
      <c r="B55" s="66" t="n">
        <v>25</v>
      </c>
      <c r="C55" s="67" t="n">
        <f aca="false">IF(B55&lt;&gt;0,B55,C54)</f>
        <v>25</v>
      </c>
      <c r="D55" s="68" t="str">
        <f aca="false">TEXT(A$1+C55-1, "jj/mm/aaaa")</f>
        <v>25/02/2023</v>
      </c>
      <c r="E55" s="69" t="s">
        <v>42</v>
      </c>
      <c r="F55" s="70" t="n">
        <v>2.5</v>
      </c>
      <c r="G55" s="70" t="n">
        <v>22</v>
      </c>
      <c r="H55" s="71" t="n">
        <f aca="false">IF(G55&lt;&gt;"",F55*G55,"")</f>
        <v>55</v>
      </c>
      <c r="I55" s="70"/>
      <c r="J55" s="70"/>
      <c r="K55" s="71" t="str">
        <f aca="false">IF(J55&lt;&gt;"",I55*J55,"")</f>
        <v/>
      </c>
      <c r="L55" s="70"/>
      <c r="M55" s="70"/>
      <c r="N55" s="71" t="str">
        <f aca="false">IF(M55&lt;&gt;"",L55*M55,"")</f>
        <v/>
      </c>
      <c r="O55" s="70"/>
      <c r="P55" s="70"/>
      <c r="Q55" s="71" t="str">
        <f aca="false">IF(P55&lt;&gt;"",O55*P55,"")</f>
        <v/>
      </c>
      <c r="R55" s="70"/>
      <c r="S55" s="70"/>
      <c r="T55" s="71" t="str">
        <f aca="false">IF(S55&lt;&gt;"",R55*S55,"")</f>
        <v/>
      </c>
      <c r="U55" s="70"/>
      <c r="V55" s="70"/>
      <c r="W55" s="71" t="str">
        <f aca="false">IF(V55&lt;&gt;"",U55*V55,"")</f>
        <v/>
      </c>
      <c r="X55" s="70"/>
      <c r="Y55" s="70"/>
      <c r="Z55" s="71" t="str">
        <f aca="false">IF(Y55&lt;&gt;"",X55*Y55,"")</f>
        <v/>
      </c>
      <c r="AA55" s="70"/>
      <c r="AB55" s="70"/>
      <c r="AC55" s="71" t="str">
        <f aca="false">IF(AB55&lt;&gt;"",AA55*AB55,"")</f>
        <v/>
      </c>
      <c r="AD55" s="76"/>
      <c r="AE55" s="73" t="str">
        <f aca="true">IF(ISNUMBER(INDIRECT(ADDRESS(ROW(),MATCH(Facture!$D$4,$A$2:$AD$2,0)),1)),ROW(),"")</f>
        <v/>
      </c>
    </row>
    <row r="56" customFormat="false" ht="15" hidden="false" customHeight="false" outlineLevel="0" collapsed="false">
      <c r="A56" s="65"/>
      <c r="B56" s="66"/>
      <c r="C56" s="67" t="n">
        <f aca="false">IF(B56&lt;&gt;0,B56,C55)</f>
        <v>25</v>
      </c>
      <c r="D56" s="68" t="str">
        <f aca="false">TEXT(A$1+C56-1, "jj/mm/aaaa")</f>
        <v>25/02/2023</v>
      </c>
      <c r="E56" s="69"/>
      <c r="F56" s="70"/>
      <c r="G56" s="70"/>
      <c r="H56" s="71" t="str">
        <f aca="false">IF(G56&lt;&gt;"",F56*G56,"")</f>
        <v/>
      </c>
      <c r="I56" s="70"/>
      <c r="J56" s="70"/>
      <c r="K56" s="71" t="str">
        <f aca="false">IF(J56&lt;&gt;"",I56*J56,"")</f>
        <v/>
      </c>
      <c r="L56" s="70"/>
      <c r="M56" s="70"/>
      <c r="N56" s="71" t="str">
        <f aca="false">IF(M56&lt;&gt;"",L56*M56,"")</f>
        <v/>
      </c>
      <c r="O56" s="70"/>
      <c r="P56" s="70"/>
      <c r="Q56" s="71" t="str">
        <f aca="false">IF(P56&lt;&gt;"",O56*P56,"")</f>
        <v/>
      </c>
      <c r="R56" s="70"/>
      <c r="S56" s="70"/>
      <c r="T56" s="71" t="str">
        <f aca="false">IF(S56&lt;&gt;"",R56*S56,"")</f>
        <v/>
      </c>
      <c r="U56" s="70"/>
      <c r="V56" s="70"/>
      <c r="W56" s="71" t="str">
        <f aca="false">IF(V56&lt;&gt;"",U56*V56,"")</f>
        <v/>
      </c>
      <c r="X56" s="70"/>
      <c r="Y56" s="70"/>
      <c r="Z56" s="71" t="str">
        <f aca="false">IF(Y56&lt;&gt;"",X56*Y56,"")</f>
        <v/>
      </c>
      <c r="AA56" s="70"/>
      <c r="AB56" s="70"/>
      <c r="AC56" s="71" t="str">
        <f aca="false">IF(AB56&lt;&gt;"",AA56*AB56,"")</f>
        <v/>
      </c>
      <c r="AD56" s="72"/>
      <c r="AE56" s="1" t="str">
        <f aca="true">IF(ISNUMBER(INDIRECT(ADDRESS(ROW(),MATCH(Facture!$D$4,$A$2:$AD$2,0)),1)),ROW(),"")</f>
        <v/>
      </c>
    </row>
    <row r="57" customFormat="false" ht="15" hidden="false" customHeight="false" outlineLevel="0" collapsed="false">
      <c r="A57" s="65" t="str">
        <f aca="false">TEXT(A$1+B57-1, "jjjj")</f>
        <v>dimanche</v>
      </c>
      <c r="B57" s="66" t="n">
        <v>26</v>
      </c>
      <c r="C57" s="67" t="n">
        <f aca="false">IF(B57&lt;&gt;0,B57,C56)</f>
        <v>26</v>
      </c>
      <c r="D57" s="68" t="str">
        <f aca="false">TEXT(A$1+C57-1, "jj/mm/aaaa")</f>
        <v>26/02/2023</v>
      </c>
      <c r="E57" s="69"/>
      <c r="F57" s="70"/>
      <c r="G57" s="70"/>
      <c r="H57" s="71" t="str">
        <f aca="false">IF(G57&lt;&gt;"",F57*G57,"")</f>
        <v/>
      </c>
      <c r="I57" s="70"/>
      <c r="J57" s="70"/>
      <c r="K57" s="71" t="str">
        <f aca="false">IF(J57&lt;&gt;"",I57*J57,"")</f>
        <v/>
      </c>
      <c r="L57" s="70"/>
      <c r="M57" s="70"/>
      <c r="N57" s="71" t="str">
        <f aca="false">IF(M57&lt;&gt;"",L57*M57,"")</f>
        <v/>
      </c>
      <c r="O57" s="70"/>
      <c r="P57" s="70"/>
      <c r="Q57" s="71" t="str">
        <f aca="false">IF(P57&lt;&gt;"",O57*P57,"")</f>
        <v/>
      </c>
      <c r="R57" s="70"/>
      <c r="S57" s="70"/>
      <c r="T57" s="71" t="str">
        <f aca="false">IF(S57&lt;&gt;"",R57*S57,"")</f>
        <v/>
      </c>
      <c r="U57" s="70"/>
      <c r="V57" s="70"/>
      <c r="W57" s="71" t="str">
        <f aca="false">IF(V57&lt;&gt;"",U57*V57,"")</f>
        <v/>
      </c>
      <c r="X57" s="70"/>
      <c r="Y57" s="70"/>
      <c r="Z57" s="71" t="str">
        <f aca="false">IF(Y57&lt;&gt;"",X57*Y57,"")</f>
        <v/>
      </c>
      <c r="AA57" s="70"/>
      <c r="AB57" s="70"/>
      <c r="AC57" s="71" t="str">
        <f aca="false">IF(AB57&lt;&gt;"",AA57*AB57,"")</f>
        <v/>
      </c>
      <c r="AD57" s="77"/>
      <c r="AE57" s="1" t="str">
        <f aca="true">IF(ISNUMBER(INDIRECT(ADDRESS(ROW(),MATCH(Facture!$D$4,$A$2:$AD$2,0)),1)),ROW(),"")</f>
        <v/>
      </c>
    </row>
    <row r="58" customFormat="false" ht="15" hidden="false" customHeight="false" outlineLevel="0" collapsed="false">
      <c r="A58" s="65"/>
      <c r="B58" s="66"/>
      <c r="C58" s="67" t="n">
        <f aca="false">IF(B58&lt;&gt;0,B58,C57)</f>
        <v>26</v>
      </c>
      <c r="D58" s="68" t="str">
        <f aca="false">TEXT(A$1+C58-1, "jj/mm/aaaa")</f>
        <v>26/02/2023</v>
      </c>
      <c r="E58" s="69"/>
      <c r="F58" s="70"/>
      <c r="G58" s="70"/>
      <c r="H58" s="71" t="str">
        <f aca="false">IF(G58&lt;&gt;"",F58*G58,"")</f>
        <v/>
      </c>
      <c r="I58" s="70"/>
      <c r="J58" s="70"/>
      <c r="K58" s="71" t="str">
        <f aca="false">IF(J58&lt;&gt;"",I58*J58,"")</f>
        <v/>
      </c>
      <c r="L58" s="70"/>
      <c r="M58" s="70"/>
      <c r="N58" s="71" t="str">
        <f aca="false">IF(M58&lt;&gt;"",L58*M58,"")</f>
        <v/>
      </c>
      <c r="O58" s="70"/>
      <c r="P58" s="70"/>
      <c r="Q58" s="71" t="str">
        <f aca="false">IF(P58&lt;&gt;"",O58*P58,"")</f>
        <v/>
      </c>
      <c r="R58" s="70"/>
      <c r="S58" s="70"/>
      <c r="T58" s="71" t="str">
        <f aca="false">IF(S58&lt;&gt;"",R58*S58,"")</f>
        <v/>
      </c>
      <c r="U58" s="70"/>
      <c r="V58" s="70"/>
      <c r="W58" s="71" t="str">
        <f aca="false">IF(V58&lt;&gt;"",U58*V58,"")</f>
        <v/>
      </c>
      <c r="X58" s="70"/>
      <c r="Y58" s="70"/>
      <c r="Z58" s="71" t="str">
        <f aca="false">IF(Y58&lt;&gt;"",X58*Y58,"")</f>
        <v/>
      </c>
      <c r="AA58" s="70"/>
      <c r="AB58" s="70"/>
      <c r="AC58" s="71" t="str">
        <f aca="false">IF(AB58&lt;&gt;"",AA58*AB58,"")</f>
        <v/>
      </c>
      <c r="AD58" s="77"/>
      <c r="AE58" s="1" t="str">
        <f aca="true">IF(ISNUMBER(INDIRECT(ADDRESS(ROW(),MATCH(Facture!$D$4,$A$2:$AD$2,0)),1)),ROW(),"")</f>
        <v/>
      </c>
    </row>
    <row r="59" customFormat="false" ht="15" hidden="false" customHeight="false" outlineLevel="0" collapsed="false">
      <c r="A59" s="79" t="str">
        <f aca="false">TEXT(A$1+B59-1, "jjjj")</f>
        <v>lundi</v>
      </c>
      <c r="B59" s="66" t="n">
        <v>27</v>
      </c>
      <c r="C59" s="67" t="n">
        <f aca="false">IF(B59&lt;&gt;0,B59,C58)</f>
        <v>27</v>
      </c>
      <c r="D59" s="68" t="str">
        <f aca="false">TEXT(A$1+C59-1, "jj/mm/aaaa")</f>
        <v>27/02/2023</v>
      </c>
      <c r="E59" s="69" t="s">
        <v>42</v>
      </c>
      <c r="F59" s="70"/>
      <c r="G59" s="70"/>
      <c r="H59" s="71" t="str">
        <f aca="false">IF(G59&lt;&gt;"",F59*G59,"")</f>
        <v/>
      </c>
      <c r="I59" s="70" t="n">
        <v>2.5</v>
      </c>
      <c r="J59" s="70" t="n">
        <v>30</v>
      </c>
      <c r="K59" s="71" t="n">
        <f aca="false">IF(J59&lt;&gt;"",I59*J59,"")</f>
        <v>75</v>
      </c>
      <c r="L59" s="70"/>
      <c r="M59" s="70"/>
      <c r="N59" s="71" t="str">
        <f aca="false">IF(M59&lt;&gt;"",L59*M59,"")</f>
        <v/>
      </c>
      <c r="O59" s="70"/>
      <c r="P59" s="70"/>
      <c r="Q59" s="71" t="str">
        <f aca="false">IF(P59&lt;&gt;"",O59*P59,"")</f>
        <v/>
      </c>
      <c r="R59" s="70"/>
      <c r="S59" s="70"/>
      <c r="T59" s="71" t="str">
        <f aca="false">IF(S59&lt;&gt;"",R59*S59,"")</f>
        <v/>
      </c>
      <c r="U59" s="70"/>
      <c r="V59" s="70"/>
      <c r="W59" s="71" t="str">
        <f aca="false">IF(V59&lt;&gt;"",U59*V59,"")</f>
        <v/>
      </c>
      <c r="X59" s="70"/>
      <c r="Y59" s="70"/>
      <c r="Z59" s="71" t="str">
        <f aca="false">IF(Y59&lt;&gt;"",X59*Y59,"")</f>
        <v/>
      </c>
      <c r="AA59" s="70"/>
      <c r="AB59" s="70"/>
      <c r="AC59" s="71" t="str">
        <f aca="false">IF(AB59&lt;&gt;"",AA59*AB59,"")</f>
        <v/>
      </c>
      <c r="AD59" s="72"/>
      <c r="AE59" s="1" t="n">
        <f aca="true">IF(ISNUMBER(INDIRECT(ADDRESS(ROW(),MATCH(Facture!$D$4,$A$2:$AD$2,0)),1)),ROW(),"")</f>
        <v>59</v>
      </c>
    </row>
    <row r="60" customFormat="false" ht="15" hidden="false" customHeight="false" outlineLevel="0" collapsed="false">
      <c r="A60" s="79"/>
      <c r="B60" s="66"/>
      <c r="C60" s="67" t="n">
        <f aca="false">IF(B60&lt;&gt;0,B60,C59)</f>
        <v>27</v>
      </c>
      <c r="D60" s="68" t="str">
        <f aca="false">TEXT(A$1+C60-1, "jj/mm/aaaa")</f>
        <v>27/02/2023</v>
      </c>
      <c r="E60" s="69"/>
      <c r="F60" s="70"/>
      <c r="G60" s="70"/>
      <c r="H60" s="71" t="str">
        <f aca="false">IF(G60&lt;&gt;"",F60*G60,"")</f>
        <v/>
      </c>
      <c r="I60" s="70"/>
      <c r="J60" s="70"/>
      <c r="K60" s="71" t="str">
        <f aca="false">IF(J60&lt;&gt;"",I60*J60,"")</f>
        <v/>
      </c>
      <c r="L60" s="70"/>
      <c r="M60" s="70"/>
      <c r="N60" s="71" t="str">
        <f aca="false">IF(M60&lt;&gt;"",L60*M60,"")</f>
        <v/>
      </c>
      <c r="O60" s="70"/>
      <c r="P60" s="70"/>
      <c r="Q60" s="71" t="str">
        <f aca="false">IF(P60&lt;&gt;"",O60*P60,"")</f>
        <v/>
      </c>
      <c r="R60" s="70"/>
      <c r="S60" s="70"/>
      <c r="T60" s="71" t="str">
        <f aca="false">IF(S60&lt;&gt;"",R60*S60,"")</f>
        <v/>
      </c>
      <c r="U60" s="70"/>
      <c r="V60" s="70"/>
      <c r="W60" s="71" t="str">
        <f aca="false">IF(V60&lt;&gt;"",U60*V60,"")</f>
        <v/>
      </c>
      <c r="X60" s="70"/>
      <c r="Y60" s="70"/>
      <c r="Z60" s="71" t="str">
        <f aca="false">IF(Y60&lt;&gt;"",X60*Y60,"")</f>
        <v/>
      </c>
      <c r="AA60" s="70"/>
      <c r="AB60" s="70"/>
      <c r="AC60" s="71" t="str">
        <f aca="false">IF(AB60&lt;&gt;"",AA60*AB60,"")</f>
        <v/>
      </c>
      <c r="AD60" s="72"/>
      <c r="AE60" s="1" t="str">
        <f aca="true">IF(ISNUMBER(INDIRECT(ADDRESS(ROW(),MATCH(Facture!$D$4,$A$2:$AD$2,0)),1)),ROW(),"")</f>
        <v/>
      </c>
    </row>
    <row r="61" customFormat="false" ht="15" hidden="false" customHeight="false" outlineLevel="0" collapsed="false">
      <c r="A61" s="79"/>
      <c r="B61" s="66"/>
      <c r="C61" s="67" t="n">
        <f aca="false">IF(B61&lt;&gt;0,B61,C60)</f>
        <v>27</v>
      </c>
      <c r="D61" s="68" t="str">
        <f aca="false">TEXT(A$1+C61-1, "jj/mm/aaaa")</f>
        <v>27/02/2023</v>
      </c>
      <c r="E61" s="69"/>
      <c r="F61" s="70"/>
      <c r="G61" s="70"/>
      <c r="H61" s="71" t="str">
        <f aca="false">IF(G61&lt;&gt;"",F61*G61,"")</f>
        <v/>
      </c>
      <c r="I61" s="70"/>
      <c r="J61" s="70"/>
      <c r="K61" s="71" t="str">
        <f aca="false">IF(J61&lt;&gt;"",I61*J61,"")</f>
        <v/>
      </c>
      <c r="L61" s="70"/>
      <c r="M61" s="70"/>
      <c r="N61" s="71" t="str">
        <f aca="false">IF(M61&lt;&gt;"",L61*M61,"")</f>
        <v/>
      </c>
      <c r="O61" s="70"/>
      <c r="P61" s="70"/>
      <c r="Q61" s="71" t="str">
        <f aca="false">IF(P61&lt;&gt;"",O61*P61,"")</f>
        <v/>
      </c>
      <c r="R61" s="70"/>
      <c r="S61" s="70"/>
      <c r="T61" s="71" t="str">
        <f aca="false">IF(S61&lt;&gt;"",R61*S61,"")</f>
        <v/>
      </c>
      <c r="U61" s="70"/>
      <c r="V61" s="70"/>
      <c r="W61" s="71" t="str">
        <f aca="false">IF(V61&lt;&gt;"",U61*V61,"")</f>
        <v/>
      </c>
      <c r="X61" s="70"/>
      <c r="Y61" s="70"/>
      <c r="Z61" s="71" t="str">
        <f aca="false">IF(Y61&lt;&gt;"",X61*Y61,"")</f>
        <v/>
      </c>
      <c r="AA61" s="70"/>
      <c r="AB61" s="70"/>
      <c r="AC61" s="71" t="str">
        <f aca="false">IF(AB61&lt;&gt;"",AA61*AB61,"")</f>
        <v/>
      </c>
      <c r="AD61" s="72"/>
      <c r="AE61" s="1" t="str">
        <f aca="true">IF(ISNUMBER(INDIRECT(ADDRESS(ROW(),MATCH(Facture!$D$4,$A$2:$AD$2,0)),1)),ROW(),"")</f>
        <v/>
      </c>
    </row>
    <row r="62" customFormat="false" ht="15" hidden="false" customHeight="false" outlineLevel="0" collapsed="false">
      <c r="A62" s="78" t="str">
        <f aca="false">TEXT(A$1+B62-1, "jjjj")</f>
        <v>mardi</v>
      </c>
      <c r="B62" s="66" t="n">
        <v>28</v>
      </c>
      <c r="C62" s="67" t="n">
        <f aca="false">IF(B62&lt;&gt;0,B62,C61)</f>
        <v>28</v>
      </c>
      <c r="D62" s="68" t="str">
        <f aca="false">TEXT(A$1+C62-1, "jj/mm/aaaa")</f>
        <v>28/02/2023</v>
      </c>
      <c r="E62" s="69" t="s">
        <v>42</v>
      </c>
      <c r="F62" s="70" t="n">
        <v>2.5</v>
      </c>
      <c r="G62" s="70" t="n">
        <v>25</v>
      </c>
      <c r="H62" s="71" t="n">
        <f aca="false">IF(G62&lt;&gt;"",F62*G62,"")</f>
        <v>62.5</v>
      </c>
      <c r="I62" s="70"/>
      <c r="J62" s="70"/>
      <c r="K62" s="71" t="str">
        <f aca="false">IF(J62&lt;&gt;"",I62*J62,"")</f>
        <v/>
      </c>
      <c r="L62" s="70"/>
      <c r="M62" s="70"/>
      <c r="N62" s="71" t="str">
        <f aca="false">IF(M62&lt;&gt;"",L62*M62,"")</f>
        <v/>
      </c>
      <c r="O62" s="70"/>
      <c r="P62" s="70"/>
      <c r="Q62" s="71" t="str">
        <f aca="false">IF(P62&lt;&gt;"",O62*P62,"")</f>
        <v/>
      </c>
      <c r="R62" s="70"/>
      <c r="S62" s="70"/>
      <c r="T62" s="71" t="str">
        <f aca="false">IF(S62&lt;&gt;"",R62*S62,"")</f>
        <v/>
      </c>
      <c r="U62" s="70"/>
      <c r="V62" s="70"/>
      <c r="W62" s="71" t="str">
        <f aca="false">IF(V62&lt;&gt;"",U62*V62,"")</f>
        <v/>
      </c>
      <c r="X62" s="70"/>
      <c r="Y62" s="70"/>
      <c r="Z62" s="71" t="str">
        <f aca="false">IF(Y62&lt;&gt;"",X62*Y62,"")</f>
        <v/>
      </c>
      <c r="AA62" s="70"/>
      <c r="AB62" s="70"/>
      <c r="AC62" s="71" t="str">
        <f aca="false">IF(AB62&lt;&gt;"",AA62*AB62,"")</f>
        <v/>
      </c>
      <c r="AD62" s="77"/>
      <c r="AE62" s="73" t="str">
        <f aca="true">IF(ISNUMBER(INDIRECT(ADDRESS(ROW(),MATCH(Facture!$D$4,$A$2:$AD$2,0)),1)),ROW(),"")</f>
        <v/>
      </c>
    </row>
    <row r="63" customFormat="false" ht="15" hidden="false" customHeight="false" outlineLevel="0" collapsed="false">
      <c r="A63" s="78"/>
      <c r="B63" s="66"/>
      <c r="C63" s="67" t="n">
        <f aca="false">IF(B63&lt;&gt;0,B63,C62)</f>
        <v>28</v>
      </c>
      <c r="D63" s="68" t="str">
        <f aca="false">TEXT(A$1+C63-1, "jj/mm/aaaa")</f>
        <v>28/02/2023</v>
      </c>
      <c r="E63" s="69"/>
      <c r="F63" s="70"/>
      <c r="G63" s="70"/>
      <c r="H63" s="71" t="str">
        <f aca="false">IF(G63&lt;&gt;"",F63*G63,"")</f>
        <v/>
      </c>
      <c r="I63" s="70"/>
      <c r="J63" s="70"/>
      <c r="K63" s="71" t="str">
        <f aca="false">IF(J63&lt;&gt;"",I63*J63,"")</f>
        <v/>
      </c>
      <c r="L63" s="70"/>
      <c r="M63" s="70"/>
      <c r="N63" s="71" t="str">
        <f aca="false">IF(M63&lt;&gt;"",L63*M63,"")</f>
        <v/>
      </c>
      <c r="O63" s="70"/>
      <c r="P63" s="70"/>
      <c r="Q63" s="71" t="str">
        <f aca="false">IF(P63&lt;&gt;"",O63*P63,"")</f>
        <v/>
      </c>
      <c r="R63" s="70"/>
      <c r="S63" s="70"/>
      <c r="T63" s="71" t="str">
        <f aca="false">IF(S63&lt;&gt;"",R63*S63,"")</f>
        <v/>
      </c>
      <c r="U63" s="70"/>
      <c r="V63" s="70"/>
      <c r="W63" s="71" t="str">
        <f aca="false">IF(V63&lt;&gt;"",U63*V63,"")</f>
        <v/>
      </c>
      <c r="X63" s="70"/>
      <c r="Y63" s="70"/>
      <c r="Z63" s="71" t="str">
        <f aca="false">IF(Y63&lt;&gt;"",X63*Y63,"")</f>
        <v/>
      </c>
      <c r="AA63" s="70"/>
      <c r="AB63" s="70"/>
      <c r="AC63" s="71" t="str">
        <f aca="false">IF(AB63&lt;&gt;"",AA63*AB63,"")</f>
        <v/>
      </c>
      <c r="AD63" s="72"/>
      <c r="AE63" s="1" t="str">
        <f aca="true">IF(ISNUMBER(INDIRECT(ADDRESS(ROW(),MATCH(Facture!$D$4,$A$2:$AD$2,0)),1)),ROW(),"")</f>
        <v/>
      </c>
    </row>
    <row r="64" customFormat="false" ht="15" hidden="false" customHeight="false" outlineLevel="0" collapsed="false">
      <c r="A64" s="65" t="str">
        <f aca="false">TEXT(A$1+B64-1, "jjjj")</f>
        <v>mercredi</v>
      </c>
      <c r="B64" s="66" t="n">
        <v>29</v>
      </c>
      <c r="C64" s="67" t="n">
        <f aca="false">IF(B64&lt;&gt;0,B64,C63)</f>
        <v>29</v>
      </c>
      <c r="D64" s="68" t="str">
        <f aca="false">TEXT(A$1+C64-1, "jj/mm/aaaa")</f>
        <v>01/03/2023</v>
      </c>
      <c r="E64" s="69"/>
      <c r="F64" s="70"/>
      <c r="G64" s="70"/>
      <c r="H64" s="71" t="str">
        <f aca="false">IF(G64&lt;&gt;"",F64*G64,"")</f>
        <v/>
      </c>
      <c r="I64" s="70"/>
      <c r="J64" s="70"/>
      <c r="K64" s="71" t="str">
        <f aca="false">IF(J64&lt;&gt;"",I64*J64,"")</f>
        <v/>
      </c>
      <c r="L64" s="70"/>
      <c r="M64" s="70"/>
      <c r="N64" s="71" t="str">
        <f aca="false">IF(M64&lt;&gt;"",L64*M64,"")</f>
        <v/>
      </c>
      <c r="O64" s="70"/>
      <c r="P64" s="70"/>
      <c r="Q64" s="71" t="str">
        <f aca="false">IF(P64&lt;&gt;"",O64*P64,"")</f>
        <v/>
      </c>
      <c r="R64" s="70"/>
      <c r="S64" s="70"/>
      <c r="T64" s="71" t="str">
        <f aca="false">IF(S64&lt;&gt;"",R64*S64,"")</f>
        <v/>
      </c>
      <c r="U64" s="70"/>
      <c r="V64" s="70"/>
      <c r="W64" s="71" t="str">
        <f aca="false">IF(V64&lt;&gt;"",U64*V64,"")</f>
        <v/>
      </c>
      <c r="X64" s="70"/>
      <c r="Y64" s="70"/>
      <c r="Z64" s="71" t="str">
        <f aca="false">IF(Y64&lt;&gt;"",X64*Y64,"")</f>
        <v/>
      </c>
      <c r="AA64" s="70"/>
      <c r="AB64" s="70"/>
      <c r="AC64" s="71" t="str">
        <f aca="false">IF(AB64&lt;&gt;"",AA64*AB64,"")</f>
        <v/>
      </c>
      <c r="AD64" s="72"/>
      <c r="AE64" s="1" t="str">
        <f aca="true">IF(ISNUMBER(INDIRECT(ADDRESS(ROW(),MATCH(Facture!$D$4,$A$2:$AD$2,0)),1)),ROW(),"")</f>
        <v/>
      </c>
    </row>
    <row r="65" customFormat="false" ht="15" hidden="false" customHeight="false" outlineLevel="0" collapsed="false">
      <c r="A65" s="65"/>
      <c r="B65" s="74"/>
      <c r="C65" s="67" t="n">
        <f aca="false">IF(B65&lt;&gt;0,B65,C64)</f>
        <v>29</v>
      </c>
      <c r="D65" s="68" t="str">
        <f aca="false">TEXT(A$1+C65-1, "jj/mm/aaaa")</f>
        <v>01/03/2023</v>
      </c>
      <c r="E65" s="69"/>
      <c r="F65" s="70"/>
      <c r="G65" s="70"/>
      <c r="H65" s="71" t="str">
        <f aca="false">IF(G65&lt;&gt;"",F65*G65,"")</f>
        <v/>
      </c>
      <c r="I65" s="70"/>
      <c r="J65" s="70"/>
      <c r="K65" s="71" t="str">
        <f aca="false">IF(J65&lt;&gt;"",I65*J65,"")</f>
        <v/>
      </c>
      <c r="L65" s="70"/>
      <c r="M65" s="70"/>
      <c r="N65" s="71" t="str">
        <f aca="false">IF(M65&lt;&gt;"",L65*M65,"")</f>
        <v/>
      </c>
      <c r="O65" s="70"/>
      <c r="P65" s="70"/>
      <c r="Q65" s="71" t="str">
        <f aca="false">IF(P65&lt;&gt;"",O65*P65,"")</f>
        <v/>
      </c>
      <c r="R65" s="70"/>
      <c r="S65" s="70"/>
      <c r="T65" s="71" t="str">
        <f aca="false">IF(S65&lt;&gt;"",R65*S65,"")</f>
        <v/>
      </c>
      <c r="U65" s="70"/>
      <c r="V65" s="70"/>
      <c r="W65" s="71" t="str">
        <f aca="false">IF(V65&lt;&gt;"",U65*V65,"")</f>
        <v/>
      </c>
      <c r="X65" s="70"/>
      <c r="Y65" s="70"/>
      <c r="Z65" s="71" t="str">
        <f aca="false">IF(Y65&lt;&gt;"",X65*Y65,"")</f>
        <v/>
      </c>
      <c r="AA65" s="70"/>
      <c r="AB65" s="70"/>
      <c r="AC65" s="71" t="str">
        <f aca="false">IF(AB65&lt;&gt;"",AA65*AB65,"")</f>
        <v/>
      </c>
      <c r="AD65" s="72"/>
      <c r="AE65" s="1" t="str">
        <f aca="true">IF(ISNUMBER(INDIRECT(ADDRESS(ROW(),MATCH(Facture!$D$4,$A$2:$AD$2,0)),1)),ROW(),"")</f>
        <v/>
      </c>
    </row>
    <row r="66" customFormat="false" ht="15" hidden="false" customHeight="false" outlineLevel="0" collapsed="false">
      <c r="A66" s="78" t="str">
        <f aca="false">TEXT(A$1+B66-1, "jjjj")</f>
        <v>jeudi</v>
      </c>
      <c r="B66" s="66" t="n">
        <v>30</v>
      </c>
      <c r="C66" s="67" t="n">
        <f aca="false">IF(B66&lt;&gt;0,B66,C65)</f>
        <v>30</v>
      </c>
      <c r="D66" s="68" t="str">
        <f aca="false">TEXT(A$1+C66-1, "jj/mm/aaaa")</f>
        <v>02/03/2023</v>
      </c>
      <c r="E66" s="69"/>
      <c r="F66" s="70"/>
      <c r="G66" s="70"/>
      <c r="H66" s="71" t="str">
        <f aca="false">IF(G66&lt;&gt;"",F66*G66,"")</f>
        <v/>
      </c>
      <c r="I66" s="70"/>
      <c r="J66" s="70"/>
      <c r="K66" s="71" t="str">
        <f aca="false">IF(J66&lt;&gt;"",I66*J66,"")</f>
        <v/>
      </c>
      <c r="L66" s="70"/>
      <c r="M66" s="70"/>
      <c r="N66" s="71" t="str">
        <f aca="false">IF(M66&lt;&gt;"",L66*M66,"")</f>
        <v/>
      </c>
      <c r="O66" s="70"/>
      <c r="P66" s="70"/>
      <c r="Q66" s="71" t="str">
        <f aca="false">IF(P66&lt;&gt;"",O66*P66,"")</f>
        <v/>
      </c>
      <c r="R66" s="70"/>
      <c r="S66" s="70"/>
      <c r="T66" s="71" t="str">
        <f aca="false">IF(S66&lt;&gt;"",R66*S66,"")</f>
        <v/>
      </c>
      <c r="U66" s="70"/>
      <c r="V66" s="70"/>
      <c r="W66" s="71" t="str">
        <f aca="false">IF(V66&lt;&gt;"",U66*V66,"")</f>
        <v/>
      </c>
      <c r="X66" s="70"/>
      <c r="Y66" s="70"/>
      <c r="Z66" s="71" t="str">
        <f aca="false">IF(Y66&lt;&gt;"",X66*Y66,"")</f>
        <v/>
      </c>
      <c r="AA66" s="70"/>
      <c r="AB66" s="70"/>
      <c r="AC66" s="71" t="str">
        <f aca="false">IF(AB66&lt;&gt;"",AA66*AB66,"")</f>
        <v/>
      </c>
      <c r="AD66" s="77"/>
      <c r="AE66" s="1" t="str">
        <f aca="true">IF(ISNUMBER(INDIRECT(ADDRESS(ROW(),MATCH(Facture!$D$4,$A$2:$AD$2,0)),1)),ROW(),"")</f>
        <v/>
      </c>
    </row>
    <row r="67" customFormat="false" ht="15" hidden="false" customHeight="false" outlineLevel="0" collapsed="false">
      <c r="A67" s="78"/>
      <c r="B67" s="66"/>
      <c r="C67" s="67" t="n">
        <f aca="false">IF(B67&lt;&gt;0,B67,C66)</f>
        <v>30</v>
      </c>
      <c r="D67" s="68" t="str">
        <f aca="false">TEXT(A$1+C67-1, "jj/mm/aaaa")</f>
        <v>02/03/2023</v>
      </c>
      <c r="E67" s="69"/>
      <c r="F67" s="70"/>
      <c r="G67" s="70"/>
      <c r="H67" s="71" t="str">
        <f aca="false">IF(G67&lt;&gt;"",F67*G67,"")</f>
        <v/>
      </c>
      <c r="I67" s="70"/>
      <c r="J67" s="70"/>
      <c r="K67" s="71" t="str">
        <f aca="false">IF(J67&lt;&gt;"",I67*J67,"")</f>
        <v/>
      </c>
      <c r="L67" s="70"/>
      <c r="M67" s="70"/>
      <c r="N67" s="71" t="str">
        <f aca="false">IF(M67&lt;&gt;"",L67*M67,"")</f>
        <v/>
      </c>
      <c r="O67" s="70"/>
      <c r="P67" s="70"/>
      <c r="Q67" s="71" t="str">
        <f aca="false">IF(P67&lt;&gt;"",O67*P67,"")</f>
        <v/>
      </c>
      <c r="R67" s="70"/>
      <c r="S67" s="70"/>
      <c r="T67" s="71" t="str">
        <f aca="false">IF(S67&lt;&gt;"",R67*S67,"")</f>
        <v/>
      </c>
      <c r="U67" s="70"/>
      <c r="V67" s="70"/>
      <c r="W67" s="71" t="str">
        <f aca="false">IF(V67&lt;&gt;"",U67*V67,"")</f>
        <v/>
      </c>
      <c r="X67" s="70"/>
      <c r="Y67" s="70"/>
      <c r="Z67" s="71" t="str">
        <f aca="false">IF(Y67&lt;&gt;"",X67*Y67,"")</f>
        <v/>
      </c>
      <c r="AA67" s="70"/>
      <c r="AB67" s="70"/>
      <c r="AC67" s="71" t="str">
        <f aca="false">IF(AB67&lt;&gt;"",AA67*AB67,"")</f>
        <v/>
      </c>
      <c r="AD67" s="72"/>
      <c r="AE67" s="1" t="str">
        <f aca="true">IF(ISNUMBER(INDIRECT(ADDRESS(ROW(),MATCH(Facture!$D$4,$A$2:$AD$2,0)),1)),ROW(),"")</f>
        <v/>
      </c>
    </row>
    <row r="68" customFormat="false" ht="15" hidden="false" customHeight="false" outlineLevel="0" collapsed="false">
      <c r="A68" s="65" t="str">
        <f aca="false">TEXT(A$1+B68-1, "jjjj")</f>
        <v>vendredi</v>
      </c>
      <c r="B68" s="66" t="n">
        <v>31</v>
      </c>
      <c r="C68" s="67" t="n">
        <f aca="false">IF(B68&lt;&gt;0,B68,C67)</f>
        <v>31</v>
      </c>
      <c r="D68" s="80" t="str">
        <f aca="false">TEXT(A$1+C68-1, "jj/mm/aaaa")</f>
        <v>03/03/2023</v>
      </c>
      <c r="E68" s="69"/>
      <c r="F68" s="70"/>
      <c r="G68" s="70"/>
      <c r="H68" s="71" t="str">
        <f aca="false">IF(G68&lt;&gt;"",F68*G68,"")</f>
        <v/>
      </c>
      <c r="I68" s="70"/>
      <c r="J68" s="70"/>
      <c r="K68" s="71" t="str">
        <f aca="false">IF(J68&lt;&gt;"",I68*J68,"")</f>
        <v/>
      </c>
      <c r="L68" s="70"/>
      <c r="M68" s="70"/>
      <c r="N68" s="71" t="str">
        <f aca="false">IF(M68&lt;&gt;"",L68*M68,"")</f>
        <v/>
      </c>
      <c r="O68" s="70"/>
      <c r="P68" s="70"/>
      <c r="Q68" s="71" t="str">
        <f aca="false">IF(P68&lt;&gt;"",O68*P68,"")</f>
        <v/>
      </c>
      <c r="R68" s="70"/>
      <c r="S68" s="70"/>
      <c r="T68" s="71" t="str">
        <f aca="false">IF(S68&lt;&gt;"",R68*S68,"")</f>
        <v/>
      </c>
      <c r="U68" s="70"/>
      <c r="V68" s="70"/>
      <c r="W68" s="71" t="str">
        <f aca="false">IF(V68&lt;&gt;"",U68*V68,"")</f>
        <v/>
      </c>
      <c r="X68" s="70"/>
      <c r="Y68" s="70"/>
      <c r="Z68" s="71" t="str">
        <f aca="false">IF(Y68&lt;&gt;"",X68*Y68,"")</f>
        <v/>
      </c>
      <c r="AA68" s="70"/>
      <c r="AB68" s="70"/>
      <c r="AC68" s="71" t="str">
        <f aca="false">IF(AB68&lt;&gt;"",AA68*AB68,"")</f>
        <v/>
      </c>
      <c r="AD68" s="72"/>
      <c r="AE68" s="1" t="str">
        <f aca="true">IF(ISNUMBER(INDIRECT(ADDRESS(ROW(),MATCH(Facture!$D$4,$A$2:$AD$2,0)),1)),ROW(),"")</f>
        <v/>
      </c>
    </row>
    <row r="69" customFormat="false" ht="15" hidden="false" customHeight="false" outlineLevel="0" collapsed="false">
      <c r="A69" s="65"/>
      <c r="B69" s="66"/>
      <c r="C69" s="81" t="n">
        <f aca="false">IF(B69&lt;&gt;0,B69,C68)</f>
        <v>31</v>
      </c>
      <c r="D69" s="70" t="str">
        <f aca="false">TEXT(A$1+C69-1, "jj/mm/aaaa")</f>
        <v>03/03/2023</v>
      </c>
      <c r="E69" s="69"/>
      <c r="F69" s="70"/>
      <c r="G69" s="70"/>
      <c r="H69" s="71" t="str">
        <f aca="false">IF(G69&lt;&gt;"",F69*G69,"")</f>
        <v/>
      </c>
      <c r="I69" s="70"/>
      <c r="J69" s="70"/>
      <c r="K69" s="71" t="str">
        <f aca="false">IF(J69&lt;&gt;"",I69*J69,"")</f>
        <v/>
      </c>
      <c r="L69" s="70"/>
      <c r="M69" s="70"/>
      <c r="N69" s="71" t="str">
        <f aca="false">IF(M69&lt;&gt;"",L69*M69,"")</f>
        <v/>
      </c>
      <c r="O69" s="70"/>
      <c r="P69" s="70"/>
      <c r="Q69" s="71" t="str">
        <f aca="false">IF(P69&lt;&gt;"",O69*P69,"")</f>
        <v/>
      </c>
      <c r="R69" s="70"/>
      <c r="S69" s="70"/>
      <c r="T69" s="71" t="str">
        <f aca="false">IF(S69&lt;&gt;"",R69*S69,"")</f>
        <v/>
      </c>
      <c r="U69" s="70"/>
      <c r="V69" s="70"/>
      <c r="W69" s="71" t="str">
        <f aca="false">IF(V69&lt;&gt;"",U69*V69,"")</f>
        <v/>
      </c>
      <c r="X69" s="70"/>
      <c r="Y69" s="70"/>
      <c r="Z69" s="71" t="str">
        <f aca="false">IF(Y69&lt;&gt;"",X69*Y69,"")</f>
        <v/>
      </c>
      <c r="AA69" s="70"/>
      <c r="AB69" s="70"/>
      <c r="AC69" s="71" t="str">
        <f aca="false">IF(AB69&lt;&gt;"",AA69*AB69,"")</f>
        <v/>
      </c>
      <c r="AD69" s="82"/>
      <c r="AE69" s="1" t="str">
        <f aca="true">IF(ISNUMBER(INDIRECT(ADDRESS(ROW(),MATCH(Facture!$D$4,$A$2:$AD$2,0)),1)),ROW(),"")</f>
        <v/>
      </c>
    </row>
  </sheetData>
  <mergeCells count="40">
    <mergeCell ref="A1:AD1"/>
    <mergeCell ref="F2:H2"/>
    <mergeCell ref="I2:K2"/>
    <mergeCell ref="L2:N2"/>
    <mergeCell ref="O2:Q2"/>
    <mergeCell ref="R2:T2"/>
    <mergeCell ref="U2:W2"/>
    <mergeCell ref="X2:Z2"/>
    <mergeCell ref="AA2:AC2"/>
    <mergeCell ref="A4:A5"/>
    <mergeCell ref="A6:A7"/>
    <mergeCell ref="A8:A9"/>
    <mergeCell ref="A10:A11"/>
    <mergeCell ref="A12:A13"/>
    <mergeCell ref="A14:A16"/>
    <mergeCell ref="A17:A18"/>
    <mergeCell ref="A19:A20"/>
    <mergeCell ref="A21:A22"/>
    <mergeCell ref="A23:A24"/>
    <mergeCell ref="A25:A26"/>
    <mergeCell ref="A27:A28"/>
    <mergeCell ref="A29:A30"/>
    <mergeCell ref="A31:A32"/>
    <mergeCell ref="A33:A34"/>
    <mergeCell ref="A35:A37"/>
    <mergeCell ref="A38:A39"/>
    <mergeCell ref="A40:A41"/>
    <mergeCell ref="A42:A43"/>
    <mergeCell ref="A44:A45"/>
    <mergeCell ref="A46:A47"/>
    <mergeCell ref="A48:A50"/>
    <mergeCell ref="A51:A52"/>
    <mergeCell ref="A53:A54"/>
    <mergeCell ref="A55:A56"/>
    <mergeCell ref="A57:A58"/>
    <mergeCell ref="A59:A61"/>
    <mergeCell ref="A62:A63"/>
    <mergeCell ref="A64:A65"/>
    <mergeCell ref="A66:A67"/>
    <mergeCell ref="A68:A69"/>
  </mergeCells>
  <dataValidations count="4">
    <dataValidation allowBlank="true" errorStyle="stop" operator="between" showDropDown="false" showErrorMessage="true" showInputMessage="true" sqref="G2:AC2" type="list">
      <formula1>Liste_clients</formula1>
      <formula2>0</formula2>
    </dataValidation>
    <dataValidation allowBlank="true" errorStyle="stop" operator="between" showDropDown="false" showErrorMessage="true" showInputMessage="true" sqref="E4:E69" type="list">
      <formula1>Liste_plage</formula1>
      <formula2>0</formula2>
    </dataValidation>
    <dataValidation allowBlank="true" errorStyle="stop" operator="between" showDropDown="false" showErrorMessage="true" showInputMessage="true" sqref="G4:G69 J4:J69 M4:M69 P4:P69 S4:S69 V4:V69 Y4:Y69 AB4:AB69" type="list">
      <formula1>Liste_tarifs</formula1>
      <formula2>0</formula2>
    </dataValidation>
    <dataValidation allowBlank="true" errorStyle="stop" operator="between" showDropDown="false" showErrorMessage="true" showInputMessage="true" sqref="F2" type="list">
      <formula1>Liste_clients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E69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1" ySplit="3" topLeftCell="B4" activePane="bottomRight" state="frozen"/>
      <selection pane="topLeft" activeCell="A1" activeCellId="0" sqref="A1"/>
      <selection pane="topRight" activeCell="B1" activeCellId="0" sqref="B1"/>
      <selection pane="bottomLeft" activeCell="A4" activeCellId="0" sqref="A4"/>
      <selection pane="bottomRight" activeCell="A2" activeCellId="0" sqref="A2"/>
    </sheetView>
  </sheetViews>
  <sheetFormatPr defaultColWidth="10.71484375" defaultRowHeight="15" zeroHeight="false" outlineLevelRow="0" outlineLevelCol="0"/>
  <cols>
    <col collapsed="false" customWidth="true" hidden="false" outlineLevel="0" max="1" min="1" style="46" width="9"/>
    <col collapsed="false" customWidth="true" hidden="false" outlineLevel="0" max="3" min="2" style="47" width="3"/>
    <col collapsed="false" customWidth="true" hidden="false" outlineLevel="0" max="4" min="4" style="48" width="12.29"/>
    <col collapsed="false" customWidth="true" hidden="false" outlineLevel="0" max="5" min="5" style="49" width="16.14"/>
    <col collapsed="false" customWidth="true" hidden="false" outlineLevel="0" max="7" min="6" style="48" width="6.71"/>
    <col collapsed="false" customWidth="true" hidden="false" outlineLevel="0" max="8" min="8" style="49" width="6.71"/>
    <col collapsed="false" customWidth="true" hidden="false" outlineLevel="0" max="10" min="9" style="48" width="6.71"/>
    <col collapsed="false" customWidth="true" hidden="false" outlineLevel="0" max="11" min="11" style="49" width="6.71"/>
    <col collapsed="false" customWidth="true" hidden="false" outlineLevel="0" max="13" min="12" style="48" width="6.71"/>
    <col collapsed="false" customWidth="true" hidden="false" outlineLevel="0" max="14" min="14" style="49" width="6.71"/>
    <col collapsed="false" customWidth="true" hidden="false" outlineLevel="0" max="16" min="15" style="48" width="6.71"/>
    <col collapsed="false" customWidth="true" hidden="false" outlineLevel="0" max="17" min="17" style="49" width="6.71"/>
    <col collapsed="false" customWidth="true" hidden="false" outlineLevel="0" max="19" min="18" style="48" width="6.71"/>
    <col collapsed="false" customWidth="true" hidden="false" outlineLevel="0" max="20" min="20" style="49" width="6.71"/>
    <col collapsed="false" customWidth="true" hidden="false" outlineLevel="0" max="22" min="21" style="48" width="6.71"/>
    <col collapsed="false" customWidth="true" hidden="false" outlineLevel="0" max="23" min="23" style="49" width="6.71"/>
    <col collapsed="false" customWidth="true" hidden="false" outlineLevel="0" max="25" min="24" style="48" width="6.71"/>
    <col collapsed="false" customWidth="true" hidden="false" outlineLevel="0" max="26" min="26" style="49" width="6.71"/>
    <col collapsed="false" customWidth="true" hidden="false" outlineLevel="0" max="28" min="27" style="48" width="6.71"/>
    <col collapsed="false" customWidth="true" hidden="false" outlineLevel="0" max="29" min="29" style="49" width="6.71"/>
    <col collapsed="false" customWidth="true" hidden="false" outlineLevel="0" max="30" min="30" style="50" width="32.71"/>
    <col collapsed="false" customWidth="true" hidden="false" outlineLevel="0" max="35" min="35" style="1" width="15.14"/>
  </cols>
  <sheetData>
    <row r="1" customFormat="false" ht="30" hidden="false" customHeight="false" outlineLevel="0" collapsed="false">
      <c r="A1" s="51" t="n">
        <v>44986</v>
      </c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1" t="n">
        <f aca="false">COUNTIF(AE4:AE69,"&gt;1")</f>
        <v>4</v>
      </c>
    </row>
    <row r="2" customFormat="false" ht="50.25" hidden="false" customHeight="true" outlineLevel="0" collapsed="false">
      <c r="A2" s="52" t="s">
        <v>55</v>
      </c>
      <c r="B2" s="53"/>
      <c r="C2" s="54" t="s">
        <v>56</v>
      </c>
      <c r="D2" s="55" t="s">
        <v>29</v>
      </c>
      <c r="E2" s="56" t="s">
        <v>30</v>
      </c>
      <c r="F2" s="57" t="s">
        <v>5</v>
      </c>
      <c r="G2" s="57"/>
      <c r="H2" s="57"/>
      <c r="I2" s="57" t="s">
        <v>6</v>
      </c>
      <c r="J2" s="57"/>
      <c r="K2" s="57"/>
      <c r="L2" s="57" t="s">
        <v>11</v>
      </c>
      <c r="M2" s="57"/>
      <c r="N2" s="57"/>
      <c r="O2" s="57" t="s">
        <v>12</v>
      </c>
      <c r="P2" s="57"/>
      <c r="Q2" s="57"/>
      <c r="R2" s="57" t="s">
        <v>13</v>
      </c>
      <c r="S2" s="57"/>
      <c r="T2" s="57"/>
      <c r="U2" s="57" t="s">
        <v>14</v>
      </c>
      <c r="V2" s="57"/>
      <c r="W2" s="57"/>
      <c r="X2" s="57" t="s">
        <v>15</v>
      </c>
      <c r="Y2" s="57"/>
      <c r="Z2" s="57"/>
      <c r="AA2" s="57" t="s">
        <v>16</v>
      </c>
      <c r="AB2" s="57"/>
      <c r="AC2" s="57"/>
      <c r="AD2" s="58" t="s">
        <v>57</v>
      </c>
    </row>
    <row r="3" customFormat="false" ht="18.75" hidden="false" customHeight="true" outlineLevel="0" collapsed="false">
      <c r="A3" s="59"/>
      <c r="B3" s="60"/>
      <c r="C3" s="61"/>
      <c r="D3" s="62"/>
      <c r="E3" s="56"/>
      <c r="F3" s="63" t="s">
        <v>58</v>
      </c>
      <c r="G3" s="63" t="s">
        <v>59</v>
      </c>
      <c r="H3" s="64" t="s">
        <v>60</v>
      </c>
      <c r="I3" s="63" t="s">
        <v>58</v>
      </c>
      <c r="J3" s="63" t="s">
        <v>59</v>
      </c>
      <c r="K3" s="64" t="s">
        <v>60</v>
      </c>
      <c r="L3" s="63" t="s">
        <v>58</v>
      </c>
      <c r="M3" s="63" t="s">
        <v>59</v>
      </c>
      <c r="N3" s="64" t="s">
        <v>60</v>
      </c>
      <c r="O3" s="63" t="s">
        <v>58</v>
      </c>
      <c r="P3" s="63" t="s">
        <v>59</v>
      </c>
      <c r="Q3" s="64" t="s">
        <v>60</v>
      </c>
      <c r="R3" s="63" t="s">
        <v>58</v>
      </c>
      <c r="S3" s="63" t="s">
        <v>59</v>
      </c>
      <c r="T3" s="64" t="s">
        <v>60</v>
      </c>
      <c r="U3" s="63" t="s">
        <v>58</v>
      </c>
      <c r="V3" s="63" t="s">
        <v>59</v>
      </c>
      <c r="W3" s="64" t="s">
        <v>60</v>
      </c>
      <c r="X3" s="63" t="s">
        <v>58</v>
      </c>
      <c r="Y3" s="63" t="s">
        <v>59</v>
      </c>
      <c r="Z3" s="64" t="s">
        <v>60</v>
      </c>
      <c r="AA3" s="63" t="s">
        <v>58</v>
      </c>
      <c r="AB3" s="63" t="s">
        <v>59</v>
      </c>
      <c r="AC3" s="64" t="s">
        <v>60</v>
      </c>
      <c r="AD3" s="58"/>
    </row>
    <row r="4" customFormat="false" ht="15" hidden="false" customHeight="false" outlineLevel="0" collapsed="false">
      <c r="A4" s="65" t="str">
        <f aca="false">TEXT(A$1+B4-1, "jjjj")</f>
        <v>mercredi</v>
      </c>
      <c r="B4" s="66" t="n">
        <v>1</v>
      </c>
      <c r="C4" s="67" t="n">
        <f aca="false">IF(B4&lt;&gt;0,B4,C2+1)</f>
        <v>1</v>
      </c>
      <c r="D4" s="68" t="str">
        <f aca="false">TEXT(A$1+C4-1, "jj/mm/aaaa")</f>
        <v>01/03/2023</v>
      </c>
      <c r="E4" s="69" t="s">
        <v>40</v>
      </c>
      <c r="F4" s="70" t="n">
        <v>1</v>
      </c>
      <c r="G4" s="70" t="n">
        <v>25</v>
      </c>
      <c r="H4" s="71" t="n">
        <f aca="false">IF(G4&lt;&gt;"",F4*G4,"")</f>
        <v>25</v>
      </c>
      <c r="I4" s="70"/>
      <c r="J4" s="70"/>
      <c r="K4" s="71" t="str">
        <f aca="false">IF(J4&lt;&gt;"",I4*J4,"")</f>
        <v/>
      </c>
      <c r="L4" s="70"/>
      <c r="M4" s="70"/>
      <c r="N4" s="71" t="str">
        <f aca="false">IF(M4&lt;&gt;"",L4*M4,"")</f>
        <v/>
      </c>
      <c r="O4" s="70"/>
      <c r="P4" s="70"/>
      <c r="Q4" s="71" t="str">
        <f aca="false">IF(P4&lt;&gt;"",O4*P4,"")</f>
        <v/>
      </c>
      <c r="R4" s="70"/>
      <c r="S4" s="70"/>
      <c r="T4" s="71" t="str">
        <f aca="false">IF(S4&lt;&gt;"",R4*S4,"")</f>
        <v/>
      </c>
      <c r="U4" s="70"/>
      <c r="V4" s="70"/>
      <c r="W4" s="71" t="str">
        <f aca="false">IF(V4&lt;&gt;"",U4*V4,"")</f>
        <v/>
      </c>
      <c r="X4" s="70"/>
      <c r="Y4" s="70"/>
      <c r="Z4" s="71" t="str">
        <f aca="false">IF(Y4&lt;&gt;"",X4*Y4,"")</f>
        <v/>
      </c>
      <c r="AA4" s="70"/>
      <c r="AB4" s="70"/>
      <c r="AC4" s="71" t="str">
        <f aca="false">IF(AB4&lt;&gt;"",AA4*AB4,"")</f>
        <v/>
      </c>
      <c r="AD4" s="72"/>
      <c r="AE4" s="73" t="str">
        <f aca="true">IF(ISNUMBER(INDIRECT(ADDRESS(ROW(),MATCH(Facture!$D$4,$A$2:$AD$2,0)),1)),ROW(),"")</f>
        <v/>
      </c>
    </row>
    <row r="5" customFormat="false" ht="15" hidden="false" customHeight="false" outlineLevel="0" collapsed="false">
      <c r="A5" s="65"/>
      <c r="B5" s="74"/>
      <c r="C5" s="67" t="n">
        <f aca="false">IF(B5&lt;&gt;0,B5,C4)</f>
        <v>1</v>
      </c>
      <c r="D5" s="68" t="str">
        <f aca="false">TEXT(A$1+C5-1, "jj/mm/aaaa")</f>
        <v>01/03/2023</v>
      </c>
      <c r="E5" s="69" t="s">
        <v>42</v>
      </c>
      <c r="F5" s="70"/>
      <c r="G5" s="70"/>
      <c r="H5" s="71" t="str">
        <f aca="false">IF(G5&lt;&gt;"",F5*G5,"")</f>
        <v/>
      </c>
      <c r="I5" s="70" t="n">
        <v>2.5</v>
      </c>
      <c r="J5" s="70" t="n">
        <v>25</v>
      </c>
      <c r="K5" s="71" t="n">
        <f aca="false">IF(J5&lt;&gt;"",I5*J5,"")</f>
        <v>62.5</v>
      </c>
      <c r="L5" s="70"/>
      <c r="M5" s="70"/>
      <c r="N5" s="71" t="str">
        <f aca="false">IF(M5&lt;&gt;"",L5*M5,"")</f>
        <v/>
      </c>
      <c r="O5" s="70"/>
      <c r="P5" s="70"/>
      <c r="Q5" s="71" t="str">
        <f aca="false">IF(P5&lt;&gt;"",O5*P5,"")</f>
        <v/>
      </c>
      <c r="R5" s="70"/>
      <c r="S5" s="70"/>
      <c r="T5" s="71" t="str">
        <f aca="false">IF(S5&lt;&gt;"",R5*S5,"")</f>
        <v/>
      </c>
      <c r="U5" s="70"/>
      <c r="V5" s="70"/>
      <c r="W5" s="71" t="str">
        <f aca="false">IF(V5&lt;&gt;"",U5*V5,"")</f>
        <v/>
      </c>
      <c r="X5" s="70"/>
      <c r="Y5" s="70"/>
      <c r="Z5" s="71" t="str">
        <f aca="false">IF(Y5&lt;&gt;"",X5*Y5,"")</f>
        <v/>
      </c>
      <c r="AA5" s="70"/>
      <c r="AB5" s="70"/>
      <c r="AC5" s="71" t="str">
        <f aca="false">IF(AB5&lt;&gt;"",AA5*AB5,"")</f>
        <v/>
      </c>
      <c r="AD5" s="72"/>
      <c r="AE5" s="1" t="n">
        <f aca="true">IF(ISNUMBER(INDIRECT(ADDRESS(ROW(),MATCH(Facture!$D$4,$A$2:$AD$2,0)),1)),ROW(),"")</f>
        <v>5</v>
      </c>
    </row>
    <row r="6" customFormat="false" ht="15" hidden="false" customHeight="false" outlineLevel="0" collapsed="false">
      <c r="A6" s="65" t="str">
        <f aca="false">TEXT(A$1+B6-1, "jjjj")</f>
        <v>jeudi</v>
      </c>
      <c r="B6" s="66" t="n">
        <v>2</v>
      </c>
      <c r="C6" s="67" t="n">
        <f aca="false">IF(B6&lt;&gt;0,B6,C5)</f>
        <v>2</v>
      </c>
      <c r="D6" s="68" t="str">
        <f aca="false">TEXT(A$1+C6-1, "jj/mm/aaaa")</f>
        <v>02/03/2023</v>
      </c>
      <c r="E6" s="69" t="s">
        <v>42</v>
      </c>
      <c r="F6" s="70" t="n">
        <v>2.5</v>
      </c>
      <c r="G6" s="70" t="n">
        <v>22</v>
      </c>
      <c r="H6" s="71" t="n">
        <f aca="false">IF(G6&lt;&gt;"",F6*G6,"")</f>
        <v>55</v>
      </c>
      <c r="I6" s="70"/>
      <c r="J6" s="70"/>
      <c r="K6" s="71" t="str">
        <f aca="false">IF(J6&lt;&gt;"",I6*J6,"")</f>
        <v/>
      </c>
      <c r="L6" s="70"/>
      <c r="M6" s="70"/>
      <c r="N6" s="71" t="str">
        <f aca="false">IF(M6&lt;&gt;"",L6*M6,"")</f>
        <v/>
      </c>
      <c r="O6" s="70"/>
      <c r="P6" s="70"/>
      <c r="Q6" s="71" t="str">
        <f aca="false">IF(P6&lt;&gt;"",O6*P6,"")</f>
        <v/>
      </c>
      <c r="R6" s="70"/>
      <c r="S6" s="70"/>
      <c r="T6" s="71" t="str">
        <f aca="false">IF(S6&lt;&gt;"",R6*S6,"")</f>
        <v/>
      </c>
      <c r="U6" s="70"/>
      <c r="V6" s="70"/>
      <c r="W6" s="71" t="str">
        <f aca="false">IF(V6&lt;&gt;"",U6*V6,"")</f>
        <v/>
      </c>
      <c r="X6" s="70"/>
      <c r="Y6" s="70"/>
      <c r="Z6" s="71" t="str">
        <f aca="false">IF(Y6&lt;&gt;"",X6*Y6,"")</f>
        <v/>
      </c>
      <c r="AA6" s="70"/>
      <c r="AB6" s="70"/>
      <c r="AC6" s="71" t="str">
        <f aca="false">IF(AB6&lt;&gt;"",AA6*AB6,"")</f>
        <v/>
      </c>
      <c r="AD6" s="72"/>
      <c r="AE6" s="73" t="str">
        <f aca="true">IF(ISNUMBER(INDIRECT(ADDRESS(ROW(),MATCH(Facture!$D$4,$A$2:$AD$2,0)),1)),ROW(),"")</f>
        <v/>
      </c>
    </row>
    <row r="7" customFormat="false" ht="15" hidden="false" customHeight="false" outlineLevel="0" collapsed="false">
      <c r="A7" s="65"/>
      <c r="B7" s="74"/>
      <c r="C7" s="67" t="n">
        <f aca="false">IF(B7&lt;&gt;0,B7,C6)</f>
        <v>2</v>
      </c>
      <c r="D7" s="68" t="str">
        <f aca="false">TEXT(A$1+C7-1, "jj/mm/aaaa")</f>
        <v>02/03/2023</v>
      </c>
      <c r="E7" s="69"/>
      <c r="F7" s="70"/>
      <c r="G7" s="70"/>
      <c r="H7" s="71" t="str">
        <f aca="false">IF(G7&lt;&gt;"",F7*G7,"")</f>
        <v/>
      </c>
      <c r="I7" s="70"/>
      <c r="J7" s="70"/>
      <c r="K7" s="71" t="str">
        <f aca="false">IF(J7&lt;&gt;"",I7*J7,"")</f>
        <v/>
      </c>
      <c r="L7" s="70"/>
      <c r="M7" s="70"/>
      <c r="N7" s="71" t="str">
        <f aca="false">IF(M7&lt;&gt;"",L7*M7,"")</f>
        <v/>
      </c>
      <c r="O7" s="70"/>
      <c r="P7" s="70"/>
      <c r="Q7" s="71" t="str">
        <f aca="false">IF(P7&lt;&gt;"",O7*P7,"")</f>
        <v/>
      </c>
      <c r="R7" s="70"/>
      <c r="S7" s="70"/>
      <c r="T7" s="71" t="str">
        <f aca="false">IF(S7&lt;&gt;"",R7*S7,"")</f>
        <v/>
      </c>
      <c r="U7" s="70"/>
      <c r="V7" s="70"/>
      <c r="W7" s="71" t="str">
        <f aca="false">IF(V7&lt;&gt;"",U7*V7,"")</f>
        <v/>
      </c>
      <c r="X7" s="70"/>
      <c r="Y7" s="70"/>
      <c r="Z7" s="71" t="str">
        <f aca="false">IF(Y7&lt;&gt;"",X7*Y7,"")</f>
        <v/>
      </c>
      <c r="AA7" s="70"/>
      <c r="AB7" s="70"/>
      <c r="AC7" s="71" t="str">
        <f aca="false">IF(AB7&lt;&gt;"",AA7*AB7,"")</f>
        <v/>
      </c>
      <c r="AD7" s="72"/>
      <c r="AE7" s="1" t="str">
        <f aca="true">IF(ISNUMBER(INDIRECT(ADDRESS(ROW(),MATCH(Facture!$D$4,$A$2:$AD$2,0)),1)),ROW(),"")</f>
        <v/>
      </c>
    </row>
    <row r="8" customFormat="false" ht="15" hidden="false" customHeight="false" outlineLevel="0" collapsed="false">
      <c r="A8" s="75" t="str">
        <f aca="false">TEXT(A$1+B8-1, "jjjj")</f>
        <v>vendredi</v>
      </c>
      <c r="B8" s="66" t="n">
        <v>3</v>
      </c>
      <c r="C8" s="67" t="n">
        <f aca="false">IF(B8&lt;&gt;0,B8,C7)</f>
        <v>3</v>
      </c>
      <c r="D8" s="68" t="str">
        <f aca="false">TEXT(A$1+C8-1, "jj/mm/aaaa")</f>
        <v>03/03/2023</v>
      </c>
      <c r="E8" s="69"/>
      <c r="F8" s="70"/>
      <c r="G8" s="70"/>
      <c r="H8" s="71" t="str">
        <f aca="false">IF(G8&lt;&gt;"",F8*G8,"")</f>
        <v/>
      </c>
      <c r="I8" s="70"/>
      <c r="J8" s="70"/>
      <c r="K8" s="71" t="str">
        <f aca="false">IF(J8&lt;&gt;"",I8*J8,"")</f>
        <v/>
      </c>
      <c r="L8" s="70"/>
      <c r="M8" s="70"/>
      <c r="N8" s="71" t="str">
        <f aca="false">IF(M8&lt;&gt;"",L8*M8,"")</f>
        <v/>
      </c>
      <c r="O8" s="70"/>
      <c r="P8" s="70"/>
      <c r="Q8" s="71" t="str">
        <f aca="false">IF(P8&lt;&gt;"",O8*P8,"")</f>
        <v/>
      </c>
      <c r="R8" s="70"/>
      <c r="S8" s="70"/>
      <c r="T8" s="71" t="str">
        <f aca="false">IF(S8&lt;&gt;"",R8*S8,"")</f>
        <v/>
      </c>
      <c r="U8" s="70"/>
      <c r="V8" s="70"/>
      <c r="W8" s="71" t="str">
        <f aca="false">IF(V8&lt;&gt;"",U8*V8,"")</f>
        <v/>
      </c>
      <c r="X8" s="70"/>
      <c r="Y8" s="70"/>
      <c r="Z8" s="71" t="str">
        <f aca="false">IF(Y8&lt;&gt;"",X8*Y8,"")</f>
        <v/>
      </c>
      <c r="AA8" s="70"/>
      <c r="AB8" s="70"/>
      <c r="AC8" s="71" t="str">
        <f aca="false">IF(AB8&lt;&gt;"",AA8*AB8,"")</f>
        <v/>
      </c>
      <c r="AD8" s="76"/>
      <c r="AE8" s="1" t="str">
        <f aca="true">IF(ISNUMBER(INDIRECT(ADDRESS(ROW(),MATCH(Facture!$D$4,$A$2:$AD$2,0)),1)),ROW(),"")</f>
        <v/>
      </c>
    </row>
    <row r="9" customFormat="false" ht="15" hidden="false" customHeight="false" outlineLevel="0" collapsed="false">
      <c r="A9" s="75"/>
      <c r="B9" s="66"/>
      <c r="C9" s="67" t="n">
        <f aca="false">IF(B9&lt;&gt;0,B9,C8)</f>
        <v>3</v>
      </c>
      <c r="D9" s="68" t="str">
        <f aca="false">TEXT(A$1+C9-1, "jj/mm/aaaa")</f>
        <v>03/03/2023</v>
      </c>
      <c r="E9" s="69" t="s">
        <v>40</v>
      </c>
      <c r="F9" s="70"/>
      <c r="G9" s="70"/>
      <c r="H9" s="71" t="str">
        <f aca="false">IF(G9&lt;&gt;"",F9*G9,"")</f>
        <v/>
      </c>
      <c r="I9" s="70" t="n">
        <v>1</v>
      </c>
      <c r="J9" s="70" t="n">
        <v>30</v>
      </c>
      <c r="K9" s="71" t="n">
        <f aca="false">IF(J9&lt;&gt;"",I9*J9,"")</f>
        <v>30</v>
      </c>
      <c r="L9" s="70"/>
      <c r="M9" s="70"/>
      <c r="N9" s="71" t="str">
        <f aca="false">IF(M9&lt;&gt;"",L9*M9,"")</f>
        <v/>
      </c>
      <c r="O9" s="70"/>
      <c r="P9" s="70"/>
      <c r="Q9" s="71" t="str">
        <f aca="false">IF(P9&lt;&gt;"",O9*P9,"")</f>
        <v/>
      </c>
      <c r="R9" s="70"/>
      <c r="S9" s="70"/>
      <c r="T9" s="71" t="str">
        <f aca="false">IF(S9&lt;&gt;"",R9*S9,"")</f>
        <v/>
      </c>
      <c r="U9" s="70"/>
      <c r="V9" s="70"/>
      <c r="W9" s="71" t="str">
        <f aca="false">IF(V9&lt;&gt;"",U9*V9,"")</f>
        <v/>
      </c>
      <c r="X9" s="70"/>
      <c r="Y9" s="70"/>
      <c r="Z9" s="71" t="str">
        <f aca="false">IF(Y9&lt;&gt;"",X9*Y9,"")</f>
        <v/>
      </c>
      <c r="AA9" s="70"/>
      <c r="AB9" s="70"/>
      <c r="AC9" s="71" t="str">
        <f aca="false">IF(AB9&lt;&gt;"",AA9*AB9,"")</f>
        <v/>
      </c>
      <c r="AD9" s="77"/>
      <c r="AE9" s="1" t="n">
        <f aca="true">IF(ISNUMBER(INDIRECT(ADDRESS(ROW(),MATCH(Facture!$D$4,$A$2:$AD$2,0)),1)),ROW(),"")</f>
        <v>9</v>
      </c>
    </row>
    <row r="10" customFormat="false" ht="15" hidden="false" customHeight="false" outlineLevel="0" collapsed="false">
      <c r="A10" s="65" t="str">
        <f aca="false">TEXT(A$1+B10-1, "jjjj")</f>
        <v>samedi</v>
      </c>
      <c r="B10" s="66" t="n">
        <v>4</v>
      </c>
      <c r="C10" s="67" t="n">
        <f aca="false">IF(B10&lt;&gt;0,B10,C9)</f>
        <v>4</v>
      </c>
      <c r="D10" s="68" t="str">
        <f aca="false">TEXT(A$1+C10-1, "jj/mm/aaaa")</f>
        <v>04/03/2023</v>
      </c>
      <c r="E10" s="69"/>
      <c r="F10" s="70"/>
      <c r="G10" s="70"/>
      <c r="H10" s="71" t="str">
        <f aca="false">IF(G10&lt;&gt;"",F10*G10,"")</f>
        <v/>
      </c>
      <c r="I10" s="70"/>
      <c r="J10" s="70"/>
      <c r="K10" s="71" t="str">
        <f aca="false">IF(J10&lt;&gt;"",I10*J10,"")</f>
        <v/>
      </c>
      <c r="L10" s="70"/>
      <c r="M10" s="70"/>
      <c r="N10" s="71" t="str">
        <f aca="false">IF(M10&lt;&gt;"",L10*M10,"")</f>
        <v/>
      </c>
      <c r="O10" s="70"/>
      <c r="P10" s="70"/>
      <c r="Q10" s="71" t="str">
        <f aca="false">IF(P10&lt;&gt;"",O10*P10,"")</f>
        <v/>
      </c>
      <c r="R10" s="70"/>
      <c r="S10" s="70"/>
      <c r="T10" s="71" t="str">
        <f aca="false">IF(S10&lt;&gt;"",R10*S10,"")</f>
        <v/>
      </c>
      <c r="U10" s="70"/>
      <c r="V10" s="70"/>
      <c r="W10" s="71" t="str">
        <f aca="false">IF(V10&lt;&gt;"",U10*V10,"")</f>
        <v/>
      </c>
      <c r="X10" s="70"/>
      <c r="Y10" s="70"/>
      <c r="Z10" s="71" t="str">
        <f aca="false">IF(Y10&lt;&gt;"",X10*Y10,"")</f>
        <v/>
      </c>
      <c r="AA10" s="70"/>
      <c r="AB10" s="70"/>
      <c r="AC10" s="71" t="str">
        <f aca="false">IF(AB10&lt;&gt;"",AA10*AB10,"")</f>
        <v/>
      </c>
      <c r="AD10" s="77"/>
      <c r="AE10" s="1" t="str">
        <f aca="true">IF(ISNUMBER(INDIRECT(ADDRESS(ROW(),MATCH(Facture!$D$4,$A$2:$AD$2,0)),1)),ROW(),"")</f>
        <v/>
      </c>
    </row>
    <row r="11" customFormat="false" ht="15" hidden="false" customHeight="false" outlineLevel="0" collapsed="false">
      <c r="A11" s="65"/>
      <c r="B11" s="66"/>
      <c r="C11" s="67" t="n">
        <f aca="false">IF(B11&lt;&gt;0,B11,C10)</f>
        <v>4</v>
      </c>
      <c r="D11" s="68" t="str">
        <f aca="false">TEXT(A$1+C11-1, "jj/mm/aaaa")</f>
        <v>04/03/2023</v>
      </c>
      <c r="E11" s="69" t="s">
        <v>46</v>
      </c>
      <c r="F11" s="70" t="n">
        <v>1</v>
      </c>
      <c r="G11" s="70" t="n">
        <v>22</v>
      </c>
      <c r="H11" s="71" t="n">
        <f aca="false">IF(G11&lt;&gt;"",F11*G11,"")</f>
        <v>22</v>
      </c>
      <c r="I11" s="70"/>
      <c r="J11" s="70"/>
      <c r="K11" s="71" t="str">
        <f aca="false">IF(J11&lt;&gt;"",I11*J11,"")</f>
        <v/>
      </c>
      <c r="L11" s="70"/>
      <c r="M11" s="70"/>
      <c r="N11" s="71" t="str">
        <f aca="false">IF(M11&lt;&gt;"",L11*M11,"")</f>
        <v/>
      </c>
      <c r="O11" s="70"/>
      <c r="P11" s="70"/>
      <c r="Q11" s="71" t="str">
        <f aca="false">IF(P11&lt;&gt;"",O11*P11,"")</f>
        <v/>
      </c>
      <c r="R11" s="70"/>
      <c r="S11" s="70"/>
      <c r="T11" s="71" t="str">
        <f aca="false">IF(S11&lt;&gt;"",R11*S11,"")</f>
        <v/>
      </c>
      <c r="U11" s="70"/>
      <c r="V11" s="70"/>
      <c r="W11" s="71" t="str">
        <f aca="false">IF(V11&lt;&gt;"",U11*V11,"")</f>
        <v/>
      </c>
      <c r="X11" s="70"/>
      <c r="Y11" s="70"/>
      <c r="Z11" s="71" t="str">
        <f aca="false">IF(Y11&lt;&gt;"",X11*Y11,"")</f>
        <v/>
      </c>
      <c r="AA11" s="70"/>
      <c r="AB11" s="70"/>
      <c r="AC11" s="71" t="str">
        <f aca="false">IF(AB11&lt;&gt;"",AA11*AB11,"")</f>
        <v/>
      </c>
      <c r="AD11" s="77"/>
      <c r="AE11" s="73" t="str">
        <f aca="true">IF(ISNUMBER(INDIRECT(ADDRESS(ROW(),MATCH(Facture!$D$4,$A$2:$AD$2,0)),1)),ROW(),"")</f>
        <v/>
      </c>
    </row>
    <row r="12" customFormat="false" ht="15" hidden="false" customHeight="false" outlineLevel="0" collapsed="false">
      <c r="A12" s="78" t="str">
        <f aca="false">TEXT(A$1+B12-1, "jjjj")</f>
        <v>dimanche</v>
      </c>
      <c r="B12" s="66" t="n">
        <v>5</v>
      </c>
      <c r="C12" s="67" t="n">
        <f aca="false">IF(B12&lt;&gt;0,B12,C11)</f>
        <v>5</v>
      </c>
      <c r="D12" s="68" t="str">
        <f aca="false">TEXT(A$1+C12-1, "jj/mm/aaaa")</f>
        <v>05/03/2023</v>
      </c>
      <c r="E12" s="69"/>
      <c r="F12" s="70"/>
      <c r="G12" s="70"/>
      <c r="H12" s="71" t="str">
        <f aca="false">IF(G12&lt;&gt;"",F12*G12,"")</f>
        <v/>
      </c>
      <c r="I12" s="70"/>
      <c r="J12" s="70"/>
      <c r="K12" s="71" t="str">
        <f aca="false">IF(J12&lt;&gt;"",I12*J12,"")</f>
        <v/>
      </c>
      <c r="L12" s="70"/>
      <c r="M12" s="70"/>
      <c r="N12" s="71" t="str">
        <f aca="false">IF(M12&lt;&gt;"",L12*M12,"")</f>
        <v/>
      </c>
      <c r="O12" s="70"/>
      <c r="P12" s="70"/>
      <c r="Q12" s="71" t="str">
        <f aca="false">IF(P12&lt;&gt;"",O12*P12,"")</f>
        <v/>
      </c>
      <c r="R12" s="70"/>
      <c r="S12" s="70"/>
      <c r="T12" s="71" t="str">
        <f aca="false">IF(S12&lt;&gt;"",R12*S12,"")</f>
        <v/>
      </c>
      <c r="U12" s="70"/>
      <c r="V12" s="70"/>
      <c r="W12" s="71" t="str">
        <f aca="false">IF(V12&lt;&gt;"",U12*V12,"")</f>
        <v/>
      </c>
      <c r="X12" s="70"/>
      <c r="Y12" s="70"/>
      <c r="Z12" s="71" t="str">
        <f aca="false">IF(Y12&lt;&gt;"",X12*Y12,"")</f>
        <v/>
      </c>
      <c r="AA12" s="70"/>
      <c r="AB12" s="70"/>
      <c r="AC12" s="71" t="str">
        <f aca="false">IF(AB12&lt;&gt;"",AA12*AB12,"")</f>
        <v/>
      </c>
      <c r="AD12" s="77"/>
      <c r="AE12" s="1" t="str">
        <f aca="true">IF(ISNUMBER(INDIRECT(ADDRESS(ROW(),MATCH(Facture!$D$4,$A$2:$AD$2,0)),1)),ROW(),"")</f>
        <v/>
      </c>
    </row>
    <row r="13" customFormat="false" ht="15" hidden="false" customHeight="false" outlineLevel="0" collapsed="false">
      <c r="A13" s="78"/>
      <c r="B13" s="66"/>
      <c r="C13" s="67" t="n">
        <f aca="false">IF(B13&lt;&gt;0,B13,C12)</f>
        <v>5</v>
      </c>
      <c r="D13" s="68" t="str">
        <f aca="false">TEXT(A$1+C13-1, "jj/mm/aaaa")</f>
        <v>05/03/2023</v>
      </c>
      <c r="E13" s="69"/>
      <c r="F13" s="70"/>
      <c r="G13" s="70"/>
      <c r="H13" s="71" t="str">
        <f aca="false">IF(G13&lt;&gt;"",F13*G13,"")</f>
        <v/>
      </c>
      <c r="I13" s="70"/>
      <c r="J13" s="70"/>
      <c r="K13" s="71" t="str">
        <f aca="false">IF(J13&lt;&gt;"",I13*J13,"")</f>
        <v/>
      </c>
      <c r="L13" s="70"/>
      <c r="M13" s="70"/>
      <c r="N13" s="71" t="str">
        <f aca="false">IF(M13&lt;&gt;"",L13*M13,"")</f>
        <v/>
      </c>
      <c r="O13" s="70"/>
      <c r="P13" s="70"/>
      <c r="Q13" s="71" t="str">
        <f aca="false">IF(P13&lt;&gt;"",O13*P13,"")</f>
        <v/>
      </c>
      <c r="R13" s="70"/>
      <c r="S13" s="70"/>
      <c r="T13" s="71" t="str">
        <f aca="false">IF(S13&lt;&gt;"",R13*S13,"")</f>
        <v/>
      </c>
      <c r="U13" s="70"/>
      <c r="V13" s="70"/>
      <c r="W13" s="71" t="str">
        <f aca="false">IF(V13&lt;&gt;"",U13*V13,"")</f>
        <v/>
      </c>
      <c r="X13" s="70"/>
      <c r="Y13" s="70"/>
      <c r="Z13" s="71" t="str">
        <f aca="false">IF(Y13&lt;&gt;"",X13*Y13,"")</f>
        <v/>
      </c>
      <c r="AA13" s="70"/>
      <c r="AB13" s="70"/>
      <c r="AC13" s="71" t="str">
        <f aca="false">IF(AB13&lt;&gt;"",AA13*AB13,"")</f>
        <v/>
      </c>
      <c r="AD13" s="77"/>
      <c r="AE13" s="1" t="str">
        <f aca="true">IF(ISNUMBER(INDIRECT(ADDRESS(ROW(),MATCH(Facture!$D$4,$A$2:$AD$2,0)),1)),ROW(),"")</f>
        <v/>
      </c>
    </row>
    <row r="14" customFormat="false" ht="15" hidden="false" customHeight="false" outlineLevel="0" collapsed="false">
      <c r="A14" s="78" t="str">
        <f aca="false">TEXT(A$1+B14-1, "jjjj")</f>
        <v>lundi</v>
      </c>
      <c r="B14" s="66" t="n">
        <v>6</v>
      </c>
      <c r="C14" s="67" t="n">
        <f aca="false">IF(B14&lt;&gt;0,B14,C13)</f>
        <v>6</v>
      </c>
      <c r="D14" s="68" t="str">
        <f aca="false">TEXT(A$1+C14-1, "jj/mm/aaaa")</f>
        <v>06/03/2023</v>
      </c>
      <c r="E14" s="69" t="s">
        <v>44</v>
      </c>
      <c r="F14" s="70" t="n">
        <v>2</v>
      </c>
      <c r="G14" s="70" t="n">
        <v>25</v>
      </c>
      <c r="H14" s="71" t="n">
        <f aca="false">IF(G14&lt;&gt;"",F14*G14,"")</f>
        <v>50</v>
      </c>
      <c r="I14" s="70"/>
      <c r="J14" s="70"/>
      <c r="K14" s="71" t="str">
        <f aca="false">IF(J14&lt;&gt;"",I14*J14,"")</f>
        <v/>
      </c>
      <c r="L14" s="70"/>
      <c r="M14" s="70"/>
      <c r="N14" s="71" t="str">
        <f aca="false">IF(M14&lt;&gt;"",L14*M14,"")</f>
        <v/>
      </c>
      <c r="O14" s="70"/>
      <c r="P14" s="70"/>
      <c r="Q14" s="71" t="str">
        <f aca="false">IF(P14&lt;&gt;"",O14*P14,"")</f>
        <v/>
      </c>
      <c r="R14" s="70"/>
      <c r="S14" s="70"/>
      <c r="T14" s="71" t="str">
        <f aca="false">IF(S14&lt;&gt;"",R14*S14,"")</f>
        <v/>
      </c>
      <c r="U14" s="70"/>
      <c r="V14" s="70"/>
      <c r="W14" s="71" t="str">
        <f aca="false">IF(V14&lt;&gt;"",U14*V14,"")</f>
        <v/>
      </c>
      <c r="X14" s="70"/>
      <c r="Y14" s="70"/>
      <c r="Z14" s="71" t="str">
        <f aca="false">IF(Y14&lt;&gt;"",X14*Y14,"")</f>
        <v/>
      </c>
      <c r="AA14" s="70"/>
      <c r="AB14" s="70"/>
      <c r="AC14" s="71" t="str">
        <f aca="false">IF(AB14&lt;&gt;"",AA14*AB14,"")</f>
        <v/>
      </c>
      <c r="AD14" s="77"/>
      <c r="AE14" s="73" t="str">
        <f aca="true">IF(ISNUMBER(INDIRECT(ADDRESS(ROW(),MATCH(Facture!$D$4,$A$2:$AD$2,0)),1)),ROW(),"")</f>
        <v/>
      </c>
    </row>
    <row r="15" customFormat="false" ht="15" hidden="false" customHeight="false" outlineLevel="0" collapsed="false">
      <c r="A15" s="78"/>
      <c r="B15" s="66"/>
      <c r="C15" s="67" t="n">
        <f aca="false">IF(B15&lt;&gt;0,B15,C14)</f>
        <v>6</v>
      </c>
      <c r="D15" s="68" t="str">
        <f aca="false">TEXT(A$1+C15-1, "jj/mm/aaaa")</f>
        <v>06/03/2023</v>
      </c>
      <c r="E15" s="69"/>
      <c r="F15" s="70"/>
      <c r="G15" s="70"/>
      <c r="H15" s="71" t="str">
        <f aca="false">IF(G15&lt;&gt;"",F15*G15,"")</f>
        <v/>
      </c>
      <c r="I15" s="70"/>
      <c r="J15" s="70"/>
      <c r="K15" s="71" t="str">
        <f aca="false">IF(J15&lt;&gt;"",I15*J15,"")</f>
        <v/>
      </c>
      <c r="L15" s="70"/>
      <c r="M15" s="70"/>
      <c r="N15" s="71" t="str">
        <f aca="false">IF(M15&lt;&gt;"",L15*M15,"")</f>
        <v/>
      </c>
      <c r="O15" s="70"/>
      <c r="P15" s="70"/>
      <c r="Q15" s="71" t="str">
        <f aca="false">IF(P15&lt;&gt;"",O15*P15,"")</f>
        <v/>
      </c>
      <c r="R15" s="70"/>
      <c r="S15" s="70"/>
      <c r="T15" s="71" t="str">
        <f aca="false">IF(S15&lt;&gt;"",R15*S15,"")</f>
        <v/>
      </c>
      <c r="U15" s="70"/>
      <c r="V15" s="70"/>
      <c r="W15" s="71" t="str">
        <f aca="false">IF(V15&lt;&gt;"",U15*V15,"")</f>
        <v/>
      </c>
      <c r="X15" s="70"/>
      <c r="Y15" s="70"/>
      <c r="Z15" s="71" t="str">
        <f aca="false">IF(Y15&lt;&gt;"",X15*Y15,"")</f>
        <v/>
      </c>
      <c r="AA15" s="70"/>
      <c r="AB15" s="70"/>
      <c r="AC15" s="71" t="str">
        <f aca="false">IF(AB15&lt;&gt;"",AA15*AB15,"")</f>
        <v/>
      </c>
      <c r="AD15" s="77"/>
      <c r="AE15" s="1" t="str">
        <f aca="true">IF(ISNUMBER(INDIRECT(ADDRESS(ROW(),MATCH(Facture!$D$4,$A$2:$AD$2,0)),1)),ROW(),"")</f>
        <v/>
      </c>
    </row>
    <row r="16" customFormat="false" ht="15" hidden="false" customHeight="false" outlineLevel="0" collapsed="false">
      <c r="A16" s="78"/>
      <c r="B16" s="66"/>
      <c r="C16" s="67" t="n">
        <f aca="false">IF(B16&lt;&gt;0,B16,C15)</f>
        <v>6</v>
      </c>
      <c r="D16" s="68" t="str">
        <f aca="false">TEXT(A$1+C16-1, "jj/mm/aaaa")</f>
        <v>06/03/2023</v>
      </c>
      <c r="E16" s="69"/>
      <c r="F16" s="70"/>
      <c r="G16" s="70"/>
      <c r="H16" s="71" t="str">
        <f aca="false">IF(G16&lt;&gt;"",F16*G16,"")</f>
        <v/>
      </c>
      <c r="I16" s="70"/>
      <c r="J16" s="70"/>
      <c r="K16" s="71" t="str">
        <f aca="false">IF(J16&lt;&gt;"",I16*J16,"")</f>
        <v/>
      </c>
      <c r="L16" s="70"/>
      <c r="M16" s="70"/>
      <c r="N16" s="71" t="str">
        <f aca="false">IF(M16&lt;&gt;"",L16*M16,"")</f>
        <v/>
      </c>
      <c r="O16" s="70"/>
      <c r="P16" s="70"/>
      <c r="Q16" s="71" t="str">
        <f aca="false">IF(P16&lt;&gt;"",O16*P16,"")</f>
        <v/>
      </c>
      <c r="R16" s="70"/>
      <c r="S16" s="70"/>
      <c r="T16" s="71" t="str">
        <f aca="false">IF(S16&lt;&gt;"",R16*S16,"")</f>
        <v/>
      </c>
      <c r="U16" s="70"/>
      <c r="V16" s="70"/>
      <c r="W16" s="71" t="str">
        <f aca="false">IF(V16&lt;&gt;"",U16*V16,"")</f>
        <v/>
      </c>
      <c r="X16" s="70"/>
      <c r="Y16" s="70"/>
      <c r="Z16" s="71" t="str">
        <f aca="false">IF(Y16&lt;&gt;"",X16*Y16,"")</f>
        <v/>
      </c>
      <c r="AA16" s="70"/>
      <c r="AB16" s="70"/>
      <c r="AC16" s="71" t="str">
        <f aca="false">IF(AB16&lt;&gt;"",AA16*AB16,"")</f>
        <v/>
      </c>
      <c r="AD16" s="72"/>
      <c r="AE16" s="1" t="str">
        <f aca="true">IF(ISNUMBER(INDIRECT(ADDRESS(ROW(),MATCH(Facture!$D$4,$A$2:$AD$2,0)),1)),ROW(),"")</f>
        <v/>
      </c>
    </row>
    <row r="17" customFormat="false" ht="15" hidden="false" customHeight="false" outlineLevel="0" collapsed="false">
      <c r="A17" s="65" t="str">
        <f aca="false">TEXT(A$1+B17-1, "jjjj")</f>
        <v>mardi</v>
      </c>
      <c r="B17" s="66" t="n">
        <v>7</v>
      </c>
      <c r="C17" s="67" t="n">
        <f aca="false">IF(B17&lt;&gt;0,B17,C16)</f>
        <v>7</v>
      </c>
      <c r="D17" s="68" t="str">
        <f aca="false">TEXT(A$1+C17-1, "jj/mm/aaaa")</f>
        <v>07/03/2023</v>
      </c>
      <c r="E17" s="69" t="s">
        <v>44</v>
      </c>
      <c r="F17" s="70"/>
      <c r="G17" s="70"/>
      <c r="H17" s="71" t="str">
        <f aca="false">IF(G17&lt;&gt;"",F17*G17,"")</f>
        <v/>
      </c>
      <c r="I17" s="70" t="n">
        <v>2</v>
      </c>
      <c r="J17" s="70" t="n">
        <v>25</v>
      </c>
      <c r="K17" s="71" t="n">
        <f aca="false">IF(J17&lt;&gt;"",I17*J17,"")</f>
        <v>50</v>
      </c>
      <c r="L17" s="70"/>
      <c r="M17" s="70"/>
      <c r="N17" s="71" t="str">
        <f aca="false">IF(M17&lt;&gt;"",L17*M17,"")</f>
        <v/>
      </c>
      <c r="O17" s="70"/>
      <c r="P17" s="70"/>
      <c r="Q17" s="71" t="str">
        <f aca="false">IF(P17&lt;&gt;"",O17*P17,"")</f>
        <v/>
      </c>
      <c r="R17" s="70"/>
      <c r="S17" s="70"/>
      <c r="T17" s="71" t="str">
        <f aca="false">IF(S17&lt;&gt;"",R17*S17,"")</f>
        <v/>
      </c>
      <c r="U17" s="70"/>
      <c r="V17" s="70"/>
      <c r="W17" s="71" t="str">
        <f aca="false">IF(V17&lt;&gt;"",U17*V17,"")</f>
        <v/>
      </c>
      <c r="X17" s="70"/>
      <c r="Y17" s="70"/>
      <c r="Z17" s="71" t="str">
        <f aca="false">IF(Y17&lt;&gt;"",X17*Y17,"")</f>
        <v/>
      </c>
      <c r="AA17" s="70"/>
      <c r="AB17" s="70"/>
      <c r="AC17" s="71" t="str">
        <f aca="false">IF(AB17&lt;&gt;"",AA17*AB17,"")</f>
        <v/>
      </c>
      <c r="AD17" s="77"/>
      <c r="AE17" s="1" t="n">
        <f aca="true">IF(ISNUMBER(INDIRECT(ADDRESS(ROW(),MATCH(Facture!$D$4,$A$2:$AD$2,0)),1)),ROW(),"")</f>
        <v>17</v>
      </c>
    </row>
    <row r="18" customFormat="false" ht="15" hidden="false" customHeight="false" outlineLevel="0" collapsed="false">
      <c r="A18" s="65"/>
      <c r="B18" s="66"/>
      <c r="C18" s="67" t="n">
        <f aca="false">IF(B18&lt;&gt;0,B18,C17)</f>
        <v>7</v>
      </c>
      <c r="D18" s="68" t="str">
        <f aca="false">TEXT(A$1+C18-1, "jj/mm/aaaa")</f>
        <v>07/03/2023</v>
      </c>
      <c r="E18" s="69"/>
      <c r="F18" s="70"/>
      <c r="G18" s="70"/>
      <c r="H18" s="71" t="str">
        <f aca="false">IF(G18&lt;&gt;"",F18*G18,"")</f>
        <v/>
      </c>
      <c r="I18" s="70"/>
      <c r="J18" s="70"/>
      <c r="K18" s="71" t="str">
        <f aca="false">IF(J18&lt;&gt;"",I18*J18,"")</f>
        <v/>
      </c>
      <c r="L18" s="70"/>
      <c r="M18" s="70"/>
      <c r="N18" s="71" t="str">
        <f aca="false">IF(M18&lt;&gt;"",L18*M18,"")</f>
        <v/>
      </c>
      <c r="O18" s="70"/>
      <c r="P18" s="70"/>
      <c r="Q18" s="71" t="str">
        <f aca="false">IF(P18&lt;&gt;"",O18*P18,"")</f>
        <v/>
      </c>
      <c r="R18" s="70"/>
      <c r="S18" s="70"/>
      <c r="T18" s="71" t="str">
        <f aca="false">IF(S18&lt;&gt;"",R18*S18,"")</f>
        <v/>
      </c>
      <c r="U18" s="70"/>
      <c r="V18" s="70"/>
      <c r="W18" s="71" t="str">
        <f aca="false">IF(V18&lt;&gt;"",U18*V18,"")</f>
        <v/>
      </c>
      <c r="X18" s="70"/>
      <c r="Y18" s="70"/>
      <c r="Z18" s="71" t="str">
        <f aca="false">IF(Y18&lt;&gt;"",X18*Y18,"")</f>
        <v/>
      </c>
      <c r="AA18" s="70"/>
      <c r="AB18" s="70"/>
      <c r="AC18" s="71" t="str">
        <f aca="false">IF(AB18&lt;&gt;"",AA18*AB18,"")</f>
        <v/>
      </c>
      <c r="AD18" s="72"/>
      <c r="AE18" s="1" t="str">
        <f aca="true">IF(ISNUMBER(INDIRECT(ADDRESS(ROW(),MATCH(Facture!$D$4,$A$2:$AD$2,0)),1)),ROW(),"")</f>
        <v/>
      </c>
    </row>
    <row r="19" customFormat="false" ht="15" hidden="false" customHeight="false" outlineLevel="0" collapsed="false">
      <c r="A19" s="65" t="str">
        <f aca="false">TEXT(A$1+B19-1, "jjjj")</f>
        <v>mercredi</v>
      </c>
      <c r="B19" s="66" t="n">
        <v>8</v>
      </c>
      <c r="C19" s="67" t="n">
        <f aca="false">IF(B19&lt;&gt;0,B19,C18)</f>
        <v>8</v>
      </c>
      <c r="D19" s="68" t="str">
        <f aca="false">TEXT(A$1+C19-1, "jj/mm/aaaa")</f>
        <v>08/03/2023</v>
      </c>
      <c r="E19" s="69"/>
      <c r="F19" s="70"/>
      <c r="G19" s="70"/>
      <c r="H19" s="71" t="str">
        <f aca="false">IF(G19&lt;&gt;"",F19*G19,"")</f>
        <v/>
      </c>
      <c r="I19" s="70"/>
      <c r="J19" s="70"/>
      <c r="K19" s="71" t="str">
        <f aca="false">IF(J19&lt;&gt;"",I19*J19,"")</f>
        <v/>
      </c>
      <c r="L19" s="70"/>
      <c r="M19" s="70"/>
      <c r="N19" s="71" t="str">
        <f aca="false">IF(M19&lt;&gt;"",L19*M19,"")</f>
        <v/>
      </c>
      <c r="O19" s="70"/>
      <c r="P19" s="70"/>
      <c r="Q19" s="71" t="str">
        <f aca="false">IF(P19&lt;&gt;"",O19*P19,"")</f>
        <v/>
      </c>
      <c r="R19" s="70"/>
      <c r="S19" s="70"/>
      <c r="T19" s="71" t="str">
        <f aca="false">IF(S19&lt;&gt;"",R19*S19,"")</f>
        <v/>
      </c>
      <c r="U19" s="70"/>
      <c r="V19" s="70"/>
      <c r="W19" s="71" t="str">
        <f aca="false">IF(V19&lt;&gt;"",U19*V19,"")</f>
        <v/>
      </c>
      <c r="X19" s="70"/>
      <c r="Y19" s="70"/>
      <c r="Z19" s="71" t="str">
        <f aca="false">IF(Y19&lt;&gt;"",X19*Y19,"")</f>
        <v/>
      </c>
      <c r="AA19" s="70"/>
      <c r="AB19" s="70"/>
      <c r="AC19" s="71" t="str">
        <f aca="false">IF(AB19&lt;&gt;"",AA19*AB19,"")</f>
        <v/>
      </c>
      <c r="AD19" s="72"/>
      <c r="AE19" s="1" t="str">
        <f aca="true">IF(ISNUMBER(INDIRECT(ADDRESS(ROW(),MATCH(Facture!$D$4,$A$2:$AD$2,0)),1)),ROW(),"")</f>
        <v/>
      </c>
    </row>
    <row r="20" customFormat="false" ht="15" hidden="false" customHeight="false" outlineLevel="0" collapsed="false">
      <c r="A20" s="65"/>
      <c r="B20" s="74"/>
      <c r="C20" s="67" t="n">
        <f aca="false">IF(B20&lt;&gt;0,B20,C19)</f>
        <v>8</v>
      </c>
      <c r="D20" s="68" t="str">
        <f aca="false">TEXT(A$1+C20-1, "jj/mm/aaaa")</f>
        <v>08/03/2023</v>
      </c>
      <c r="E20" s="69"/>
      <c r="F20" s="70"/>
      <c r="G20" s="70"/>
      <c r="H20" s="71" t="str">
        <f aca="false">IF(G20&lt;&gt;"",F20*G20,"")</f>
        <v/>
      </c>
      <c r="I20" s="70"/>
      <c r="J20" s="70"/>
      <c r="K20" s="71" t="str">
        <f aca="false">IF(J20&lt;&gt;"",I20*J20,"")</f>
        <v/>
      </c>
      <c r="L20" s="70"/>
      <c r="M20" s="70"/>
      <c r="N20" s="71" t="str">
        <f aca="false">IF(M20&lt;&gt;"",L20*M20,"")</f>
        <v/>
      </c>
      <c r="O20" s="70"/>
      <c r="P20" s="70"/>
      <c r="Q20" s="71" t="str">
        <f aca="false">IF(P20&lt;&gt;"",O20*P20,"")</f>
        <v/>
      </c>
      <c r="R20" s="70"/>
      <c r="S20" s="70"/>
      <c r="T20" s="71" t="str">
        <f aca="false">IF(S20&lt;&gt;"",R20*S20,"")</f>
        <v/>
      </c>
      <c r="U20" s="70"/>
      <c r="V20" s="70"/>
      <c r="W20" s="71" t="str">
        <f aca="false">IF(V20&lt;&gt;"",U20*V20,"")</f>
        <v/>
      </c>
      <c r="X20" s="70"/>
      <c r="Y20" s="70"/>
      <c r="Z20" s="71" t="str">
        <f aca="false">IF(Y20&lt;&gt;"",X20*Y20,"")</f>
        <v/>
      </c>
      <c r="AA20" s="70"/>
      <c r="AB20" s="70"/>
      <c r="AC20" s="71" t="str">
        <f aca="false">IF(AB20&lt;&gt;"",AA20*AB20,"")</f>
        <v/>
      </c>
      <c r="AD20" s="72"/>
      <c r="AE20" s="1" t="str">
        <f aca="true">IF(ISNUMBER(INDIRECT(ADDRESS(ROW(),MATCH(Facture!$D$4,$A$2:$AD$2,0)),1)),ROW(),"")</f>
        <v/>
      </c>
    </row>
    <row r="21" customFormat="false" ht="15" hidden="false" customHeight="false" outlineLevel="0" collapsed="false">
      <c r="A21" s="65" t="str">
        <f aca="false">TEXT(A$1+B21-1, "jjjj")</f>
        <v>jeudi</v>
      </c>
      <c r="B21" s="66" t="n">
        <v>9</v>
      </c>
      <c r="C21" s="67" t="n">
        <f aca="false">IF(B21&lt;&gt;0,B21,C20)</f>
        <v>9</v>
      </c>
      <c r="D21" s="68" t="str">
        <f aca="false">TEXT(A$1+C21-1, "jj/mm/aaaa")</f>
        <v>09/03/2023</v>
      </c>
      <c r="E21" s="69"/>
      <c r="F21" s="70"/>
      <c r="G21" s="70"/>
      <c r="H21" s="71" t="str">
        <f aca="false">IF(G21&lt;&gt;"",F21*G21,"")</f>
        <v/>
      </c>
      <c r="I21" s="70"/>
      <c r="J21" s="70"/>
      <c r="K21" s="71" t="str">
        <f aca="false">IF(J21&lt;&gt;"",I21*J21,"")</f>
        <v/>
      </c>
      <c r="L21" s="70"/>
      <c r="M21" s="70"/>
      <c r="N21" s="71" t="str">
        <f aca="false">IF(M21&lt;&gt;"",L21*M21,"")</f>
        <v/>
      </c>
      <c r="O21" s="70"/>
      <c r="P21" s="70"/>
      <c r="Q21" s="71" t="str">
        <f aca="false">IF(P21&lt;&gt;"",O21*P21,"")</f>
        <v/>
      </c>
      <c r="R21" s="70"/>
      <c r="S21" s="70"/>
      <c r="T21" s="71" t="str">
        <f aca="false">IF(S21&lt;&gt;"",R21*S21,"")</f>
        <v/>
      </c>
      <c r="U21" s="70"/>
      <c r="V21" s="70"/>
      <c r="W21" s="71" t="str">
        <f aca="false">IF(V21&lt;&gt;"",U21*V21,"")</f>
        <v/>
      </c>
      <c r="X21" s="70"/>
      <c r="Y21" s="70"/>
      <c r="Z21" s="71" t="str">
        <f aca="false">IF(Y21&lt;&gt;"",X21*Y21,"")</f>
        <v/>
      </c>
      <c r="AA21" s="70"/>
      <c r="AB21" s="70"/>
      <c r="AC21" s="71" t="str">
        <f aca="false">IF(AB21&lt;&gt;"",AA21*AB21,"")</f>
        <v/>
      </c>
      <c r="AD21" s="77"/>
      <c r="AE21" s="1" t="str">
        <f aca="true">IF(ISNUMBER(INDIRECT(ADDRESS(ROW(),MATCH(Facture!$D$4,$A$2:$AD$2,0)),1)),ROW(),"")</f>
        <v/>
      </c>
    </row>
    <row r="22" customFormat="false" ht="15" hidden="false" customHeight="false" outlineLevel="0" collapsed="false">
      <c r="A22" s="65"/>
      <c r="B22" s="74"/>
      <c r="C22" s="67" t="n">
        <f aca="false">IF(B22&lt;&gt;0,B22,C21)</f>
        <v>9</v>
      </c>
      <c r="D22" s="68" t="str">
        <f aca="false">TEXT(A$1+C22-1, "jj/mm/aaaa")</f>
        <v>09/03/2023</v>
      </c>
      <c r="E22" s="69" t="s">
        <v>40</v>
      </c>
      <c r="F22" s="70" t="n">
        <v>1</v>
      </c>
      <c r="G22" s="70" t="n">
        <v>25</v>
      </c>
      <c r="H22" s="71" t="n">
        <f aca="false">IF(G22&lt;&gt;"",F22*G22,"")</f>
        <v>25</v>
      </c>
      <c r="I22" s="70"/>
      <c r="J22" s="70"/>
      <c r="K22" s="71" t="str">
        <f aca="false">IF(J22&lt;&gt;"",I22*J22,"")</f>
        <v/>
      </c>
      <c r="L22" s="70"/>
      <c r="M22" s="70"/>
      <c r="N22" s="71" t="str">
        <f aca="false">IF(M22&lt;&gt;"",L22*M22,"")</f>
        <v/>
      </c>
      <c r="O22" s="70"/>
      <c r="P22" s="70"/>
      <c r="Q22" s="71" t="str">
        <f aca="false">IF(P22&lt;&gt;"",O22*P22,"")</f>
        <v/>
      </c>
      <c r="R22" s="70"/>
      <c r="S22" s="70"/>
      <c r="T22" s="71" t="str">
        <f aca="false">IF(S22&lt;&gt;"",R22*S22,"")</f>
        <v/>
      </c>
      <c r="U22" s="70"/>
      <c r="V22" s="70"/>
      <c r="W22" s="71" t="str">
        <f aca="false">IF(V22&lt;&gt;"",U22*V22,"")</f>
        <v/>
      </c>
      <c r="X22" s="70"/>
      <c r="Y22" s="70"/>
      <c r="Z22" s="71" t="str">
        <f aca="false">IF(Y22&lt;&gt;"",X22*Y22,"")</f>
        <v/>
      </c>
      <c r="AA22" s="70"/>
      <c r="AB22" s="70"/>
      <c r="AC22" s="71" t="str">
        <f aca="false">IF(AB22&lt;&gt;"",AA22*AB22,"")</f>
        <v/>
      </c>
      <c r="AD22" s="72"/>
      <c r="AE22" s="73" t="str">
        <f aca="true">IF(ISNUMBER(INDIRECT(ADDRESS(ROW(),MATCH(Facture!$D$4,$A$2:$AD$2,0)),1)),ROW(),"")</f>
        <v/>
      </c>
    </row>
    <row r="23" customFormat="false" ht="15" hidden="false" customHeight="false" outlineLevel="0" collapsed="false">
      <c r="A23" s="75" t="str">
        <f aca="false">TEXT(A$1+B23-1, "jjjj")</f>
        <v>vendredi</v>
      </c>
      <c r="B23" s="66" t="n">
        <v>10</v>
      </c>
      <c r="C23" s="67" t="n">
        <f aca="false">IF(B23&lt;&gt;0,B23,C22)</f>
        <v>10</v>
      </c>
      <c r="D23" s="68" t="str">
        <f aca="false">TEXT(A$1+C23-1, "jj/mm/aaaa")</f>
        <v>10/03/2023</v>
      </c>
      <c r="E23" s="69"/>
      <c r="F23" s="70"/>
      <c r="G23" s="70"/>
      <c r="H23" s="71" t="str">
        <f aca="false">IF(G23&lt;&gt;"",F23*G23,"")</f>
        <v/>
      </c>
      <c r="I23" s="70"/>
      <c r="J23" s="70"/>
      <c r="K23" s="71" t="str">
        <f aca="false">IF(J23&lt;&gt;"",I23*J23,"")</f>
        <v/>
      </c>
      <c r="L23" s="70"/>
      <c r="M23" s="70"/>
      <c r="N23" s="71" t="str">
        <f aca="false">IF(M23&lt;&gt;"",L23*M23,"")</f>
        <v/>
      </c>
      <c r="O23" s="70"/>
      <c r="P23" s="70"/>
      <c r="Q23" s="71" t="str">
        <f aca="false">IF(P23&lt;&gt;"",O23*P23,"")</f>
        <v/>
      </c>
      <c r="R23" s="70"/>
      <c r="S23" s="70"/>
      <c r="T23" s="71" t="str">
        <f aca="false">IF(S23&lt;&gt;"",R23*S23,"")</f>
        <v/>
      </c>
      <c r="U23" s="70"/>
      <c r="V23" s="70"/>
      <c r="W23" s="71" t="str">
        <f aca="false">IF(V23&lt;&gt;"",U23*V23,"")</f>
        <v/>
      </c>
      <c r="X23" s="70"/>
      <c r="Y23" s="70"/>
      <c r="Z23" s="71" t="str">
        <f aca="false">IF(Y23&lt;&gt;"",X23*Y23,"")</f>
        <v/>
      </c>
      <c r="AA23" s="70"/>
      <c r="AB23" s="70"/>
      <c r="AC23" s="71" t="str">
        <f aca="false">IF(AB23&lt;&gt;"",AA23*AB23,"")</f>
        <v/>
      </c>
      <c r="AD23" s="76"/>
      <c r="AE23" s="1" t="str">
        <f aca="true">IF(ISNUMBER(INDIRECT(ADDRESS(ROW(),MATCH(Facture!$D$4,$A$2:$AD$2,0)),1)),ROW(),"")</f>
        <v/>
      </c>
    </row>
    <row r="24" customFormat="false" ht="15" hidden="false" customHeight="false" outlineLevel="0" collapsed="false">
      <c r="A24" s="75"/>
      <c r="B24" s="66"/>
      <c r="C24" s="67" t="n">
        <f aca="false">IF(B24&lt;&gt;0,B24,C23)</f>
        <v>10</v>
      </c>
      <c r="D24" s="68" t="str">
        <f aca="false">TEXT(A$1+C24-1, "jj/mm/aaaa")</f>
        <v>10/03/2023</v>
      </c>
      <c r="E24" s="69"/>
      <c r="F24" s="70"/>
      <c r="G24" s="70"/>
      <c r="H24" s="71" t="str">
        <f aca="false">IF(G24&lt;&gt;"",F24*G24,"")</f>
        <v/>
      </c>
      <c r="I24" s="70"/>
      <c r="J24" s="70"/>
      <c r="K24" s="71" t="str">
        <f aca="false">IF(J24&lt;&gt;"",I24*J24,"")</f>
        <v/>
      </c>
      <c r="L24" s="70"/>
      <c r="M24" s="70"/>
      <c r="N24" s="71" t="str">
        <f aca="false">IF(M24&lt;&gt;"",L24*M24,"")</f>
        <v/>
      </c>
      <c r="O24" s="70"/>
      <c r="P24" s="70"/>
      <c r="Q24" s="71" t="str">
        <f aca="false">IF(P24&lt;&gt;"",O24*P24,"")</f>
        <v/>
      </c>
      <c r="R24" s="70"/>
      <c r="S24" s="70"/>
      <c r="T24" s="71" t="str">
        <f aca="false">IF(S24&lt;&gt;"",R24*S24,"")</f>
        <v/>
      </c>
      <c r="U24" s="70"/>
      <c r="V24" s="70"/>
      <c r="W24" s="71" t="str">
        <f aca="false">IF(V24&lt;&gt;"",U24*V24,"")</f>
        <v/>
      </c>
      <c r="X24" s="70"/>
      <c r="Y24" s="70"/>
      <c r="Z24" s="71" t="str">
        <f aca="false">IF(Y24&lt;&gt;"",X24*Y24,"")</f>
        <v/>
      </c>
      <c r="AA24" s="70"/>
      <c r="AB24" s="70"/>
      <c r="AC24" s="71" t="str">
        <f aca="false">IF(AB24&lt;&gt;"",AA24*AB24,"")</f>
        <v/>
      </c>
      <c r="AD24" s="72"/>
      <c r="AE24" s="1" t="str">
        <f aca="true">IF(ISNUMBER(INDIRECT(ADDRESS(ROW(),MATCH(Facture!$D$4,$A$2:$AD$2,0)),1)),ROW(),"")</f>
        <v/>
      </c>
    </row>
    <row r="25" customFormat="false" ht="15" hidden="false" customHeight="false" outlineLevel="0" collapsed="false">
      <c r="A25" s="65" t="str">
        <f aca="false">TEXT(A$1+B25-1, "jjjj")</f>
        <v>samedi</v>
      </c>
      <c r="B25" s="66" t="n">
        <v>11</v>
      </c>
      <c r="C25" s="67" t="n">
        <f aca="false">IF(B25&lt;&gt;0,B25,C24)</f>
        <v>11</v>
      </c>
      <c r="D25" s="68" t="str">
        <f aca="false">TEXT(A$1+C25-1, "jj/mm/aaaa")</f>
        <v>11/03/2023</v>
      </c>
      <c r="E25" s="69"/>
      <c r="F25" s="70"/>
      <c r="G25" s="70"/>
      <c r="H25" s="71" t="str">
        <f aca="false">IF(G25&lt;&gt;"",F25*G25,"")</f>
        <v/>
      </c>
      <c r="I25" s="70"/>
      <c r="J25" s="70"/>
      <c r="K25" s="71" t="str">
        <f aca="false">IF(J25&lt;&gt;"",I25*J25,"")</f>
        <v/>
      </c>
      <c r="L25" s="70"/>
      <c r="M25" s="70"/>
      <c r="N25" s="71" t="str">
        <f aca="false">IF(M25&lt;&gt;"",L25*M25,"")</f>
        <v/>
      </c>
      <c r="O25" s="70"/>
      <c r="P25" s="70"/>
      <c r="Q25" s="71" t="str">
        <f aca="false">IF(P25&lt;&gt;"",O25*P25,"")</f>
        <v/>
      </c>
      <c r="R25" s="70"/>
      <c r="S25" s="70"/>
      <c r="T25" s="71" t="str">
        <f aca="false">IF(S25&lt;&gt;"",R25*S25,"")</f>
        <v/>
      </c>
      <c r="U25" s="70"/>
      <c r="V25" s="70"/>
      <c r="W25" s="71" t="str">
        <f aca="false">IF(V25&lt;&gt;"",U25*V25,"")</f>
        <v/>
      </c>
      <c r="X25" s="70"/>
      <c r="Y25" s="70"/>
      <c r="Z25" s="71" t="str">
        <f aca="false">IF(Y25&lt;&gt;"",X25*Y25,"")</f>
        <v/>
      </c>
      <c r="AA25" s="70"/>
      <c r="AB25" s="70"/>
      <c r="AC25" s="71" t="str">
        <f aca="false">IF(AB25&lt;&gt;"",AA25*AB25,"")</f>
        <v/>
      </c>
      <c r="AD25" s="72"/>
      <c r="AE25" s="1" t="str">
        <f aca="true">IF(ISNUMBER(INDIRECT(ADDRESS(ROW(),MATCH(Facture!$D$4,$A$2:$AD$2,0)),1)),ROW(),"")</f>
        <v/>
      </c>
    </row>
    <row r="26" customFormat="false" ht="15" hidden="false" customHeight="false" outlineLevel="0" collapsed="false">
      <c r="A26" s="65"/>
      <c r="B26" s="66"/>
      <c r="C26" s="67" t="n">
        <f aca="false">IF(B26&lt;&gt;0,B26,C25)</f>
        <v>11</v>
      </c>
      <c r="D26" s="68" t="str">
        <f aca="false">TEXT(A$1+C26-1, "jj/mm/aaaa")</f>
        <v>11/03/2023</v>
      </c>
      <c r="E26" s="69"/>
      <c r="F26" s="70"/>
      <c r="G26" s="70"/>
      <c r="H26" s="71" t="str">
        <f aca="false">IF(G26&lt;&gt;"",F26*G26,"")</f>
        <v/>
      </c>
      <c r="I26" s="70"/>
      <c r="J26" s="70"/>
      <c r="K26" s="71" t="str">
        <f aca="false">IF(J26&lt;&gt;"",I26*J26,"")</f>
        <v/>
      </c>
      <c r="L26" s="70"/>
      <c r="M26" s="70"/>
      <c r="N26" s="71" t="str">
        <f aca="false">IF(M26&lt;&gt;"",L26*M26,"")</f>
        <v/>
      </c>
      <c r="O26" s="70"/>
      <c r="P26" s="70"/>
      <c r="Q26" s="71" t="str">
        <f aca="false">IF(P26&lt;&gt;"",O26*P26,"")</f>
        <v/>
      </c>
      <c r="R26" s="70"/>
      <c r="S26" s="70"/>
      <c r="T26" s="71" t="str">
        <f aca="false">IF(S26&lt;&gt;"",R26*S26,"")</f>
        <v/>
      </c>
      <c r="U26" s="70"/>
      <c r="V26" s="70"/>
      <c r="W26" s="71" t="str">
        <f aca="false">IF(V26&lt;&gt;"",U26*V26,"")</f>
        <v/>
      </c>
      <c r="X26" s="70"/>
      <c r="Y26" s="70"/>
      <c r="Z26" s="71" t="str">
        <f aca="false">IF(Y26&lt;&gt;"",X26*Y26,"")</f>
        <v/>
      </c>
      <c r="AA26" s="70"/>
      <c r="AB26" s="70"/>
      <c r="AC26" s="71" t="str">
        <f aca="false">IF(AB26&lt;&gt;"",AA26*AB26,"")</f>
        <v/>
      </c>
      <c r="AD26" s="72"/>
      <c r="AE26" s="1" t="str">
        <f aca="true">IF(ISNUMBER(INDIRECT(ADDRESS(ROW(),MATCH(Facture!$D$4,$A$2:$AD$2,0)),1)),ROW(),"")</f>
        <v/>
      </c>
    </row>
    <row r="27" customFormat="false" ht="15" hidden="false" customHeight="false" outlineLevel="0" collapsed="false">
      <c r="A27" s="65" t="str">
        <f aca="false">TEXT(A$1+B27-1, "jjjj")</f>
        <v>dimanche</v>
      </c>
      <c r="B27" s="66" t="n">
        <v>12</v>
      </c>
      <c r="C27" s="67" t="n">
        <f aca="false">IF(B27&lt;&gt;0,B27,C26)</f>
        <v>12</v>
      </c>
      <c r="D27" s="68" t="str">
        <f aca="false">TEXT(A$1+C27-1, "jj/mm/aaaa")</f>
        <v>12/03/2023</v>
      </c>
      <c r="E27" s="69"/>
      <c r="F27" s="70"/>
      <c r="G27" s="70"/>
      <c r="H27" s="71" t="str">
        <f aca="false">IF(G27&lt;&gt;"",F27*G27,"")</f>
        <v/>
      </c>
      <c r="I27" s="70"/>
      <c r="J27" s="70"/>
      <c r="K27" s="71" t="str">
        <f aca="false">IF(J27&lt;&gt;"",I27*J27,"")</f>
        <v/>
      </c>
      <c r="L27" s="70"/>
      <c r="M27" s="70"/>
      <c r="N27" s="71" t="str">
        <f aca="false">IF(M27&lt;&gt;"",L27*M27,"")</f>
        <v/>
      </c>
      <c r="O27" s="70"/>
      <c r="P27" s="70"/>
      <c r="Q27" s="71" t="str">
        <f aca="false">IF(P27&lt;&gt;"",O27*P27,"")</f>
        <v/>
      </c>
      <c r="R27" s="70"/>
      <c r="S27" s="70"/>
      <c r="T27" s="71" t="str">
        <f aca="false">IF(S27&lt;&gt;"",R27*S27,"")</f>
        <v/>
      </c>
      <c r="U27" s="70"/>
      <c r="V27" s="70"/>
      <c r="W27" s="71" t="str">
        <f aca="false">IF(V27&lt;&gt;"",U27*V27,"")</f>
        <v/>
      </c>
      <c r="X27" s="70"/>
      <c r="Y27" s="70"/>
      <c r="Z27" s="71" t="str">
        <f aca="false">IF(Y27&lt;&gt;"",X27*Y27,"")</f>
        <v/>
      </c>
      <c r="AA27" s="70"/>
      <c r="AB27" s="70"/>
      <c r="AC27" s="71" t="str">
        <f aca="false">IF(AB27&lt;&gt;"",AA27*AB27,"")</f>
        <v/>
      </c>
      <c r="AD27" s="77"/>
      <c r="AE27" s="1" t="str">
        <f aca="true">IF(ISNUMBER(INDIRECT(ADDRESS(ROW(),MATCH(Facture!$D$4,$A$2:$AD$2,0)),1)),ROW(),"")</f>
        <v/>
      </c>
    </row>
    <row r="28" customFormat="false" ht="15" hidden="false" customHeight="false" outlineLevel="0" collapsed="false">
      <c r="A28" s="65"/>
      <c r="B28" s="66"/>
      <c r="C28" s="67" t="n">
        <f aca="false">IF(B28&lt;&gt;0,B28,C27)</f>
        <v>12</v>
      </c>
      <c r="D28" s="68" t="str">
        <f aca="false">TEXT(A$1+C28-1, "jj/mm/aaaa")</f>
        <v>12/03/2023</v>
      </c>
      <c r="E28" s="69"/>
      <c r="F28" s="70"/>
      <c r="G28" s="70"/>
      <c r="H28" s="71" t="str">
        <f aca="false">IF(G28&lt;&gt;"",F28*G28,"")</f>
        <v/>
      </c>
      <c r="I28" s="70"/>
      <c r="J28" s="70"/>
      <c r="K28" s="71" t="str">
        <f aca="false">IF(J28&lt;&gt;"",I28*J28,"")</f>
        <v/>
      </c>
      <c r="L28" s="70"/>
      <c r="M28" s="70"/>
      <c r="N28" s="71" t="str">
        <f aca="false">IF(M28&lt;&gt;"",L28*M28,"")</f>
        <v/>
      </c>
      <c r="O28" s="70"/>
      <c r="P28" s="70"/>
      <c r="Q28" s="71" t="str">
        <f aca="false">IF(P28&lt;&gt;"",O28*P28,"")</f>
        <v/>
      </c>
      <c r="R28" s="70"/>
      <c r="S28" s="70"/>
      <c r="T28" s="71" t="str">
        <f aca="false">IF(S28&lt;&gt;"",R28*S28,"")</f>
        <v/>
      </c>
      <c r="U28" s="70"/>
      <c r="V28" s="70"/>
      <c r="W28" s="71" t="str">
        <f aca="false">IF(V28&lt;&gt;"",U28*V28,"")</f>
        <v/>
      </c>
      <c r="X28" s="70"/>
      <c r="Y28" s="70"/>
      <c r="Z28" s="71" t="str">
        <f aca="false">IF(Y28&lt;&gt;"",X28*Y28,"")</f>
        <v/>
      </c>
      <c r="AA28" s="70"/>
      <c r="AB28" s="70"/>
      <c r="AC28" s="71" t="str">
        <f aca="false">IF(AB28&lt;&gt;"",AA28*AB28,"")</f>
        <v/>
      </c>
      <c r="AD28" s="72"/>
      <c r="AE28" s="1" t="str">
        <f aca="true">IF(ISNUMBER(INDIRECT(ADDRESS(ROW(),MATCH(Facture!$D$4,$A$2:$AD$2,0)),1)),ROW(),"")</f>
        <v/>
      </c>
    </row>
    <row r="29" customFormat="false" ht="15" hidden="false" customHeight="false" outlineLevel="0" collapsed="false">
      <c r="A29" s="79" t="str">
        <f aca="false">TEXT(A$1+B29-1, "jjjj")</f>
        <v>lundi</v>
      </c>
      <c r="B29" s="66" t="n">
        <v>13</v>
      </c>
      <c r="C29" s="67" t="n">
        <f aca="false">IF(B29&lt;&gt;0,B29,C28)</f>
        <v>13</v>
      </c>
      <c r="D29" s="68" t="str">
        <f aca="false">TEXT(A$1+C29-1, "jj/mm/aaaa")</f>
        <v>13/03/2023</v>
      </c>
      <c r="E29" s="69"/>
      <c r="F29" s="70"/>
      <c r="G29" s="70"/>
      <c r="H29" s="71" t="str">
        <f aca="false">IF(G29&lt;&gt;"",F29*G29,"")</f>
        <v/>
      </c>
      <c r="I29" s="70"/>
      <c r="J29" s="70"/>
      <c r="K29" s="71" t="str">
        <f aca="false">IF(J29&lt;&gt;"",I29*J29,"")</f>
        <v/>
      </c>
      <c r="L29" s="70"/>
      <c r="M29" s="70"/>
      <c r="N29" s="71" t="str">
        <f aca="false">IF(M29&lt;&gt;"",L29*M29,"")</f>
        <v/>
      </c>
      <c r="O29" s="70"/>
      <c r="P29" s="70"/>
      <c r="Q29" s="71" t="str">
        <f aca="false">IF(P29&lt;&gt;"",O29*P29,"")</f>
        <v/>
      </c>
      <c r="R29" s="70"/>
      <c r="S29" s="70"/>
      <c r="T29" s="71" t="str">
        <f aca="false">IF(S29&lt;&gt;"",R29*S29,"")</f>
        <v/>
      </c>
      <c r="U29" s="70"/>
      <c r="V29" s="70"/>
      <c r="W29" s="71" t="str">
        <f aca="false">IF(V29&lt;&gt;"",U29*V29,"")</f>
        <v/>
      </c>
      <c r="X29" s="70"/>
      <c r="Y29" s="70"/>
      <c r="Z29" s="71" t="str">
        <f aca="false">IF(Y29&lt;&gt;"",X29*Y29,"")</f>
        <v/>
      </c>
      <c r="AA29" s="70"/>
      <c r="AB29" s="70"/>
      <c r="AC29" s="71" t="str">
        <f aca="false">IF(AB29&lt;&gt;"",AA29*AB29,"")</f>
        <v/>
      </c>
      <c r="AD29" s="77"/>
      <c r="AE29" s="1" t="str">
        <f aca="true">IF(ISNUMBER(INDIRECT(ADDRESS(ROW(),MATCH(Facture!$D$4,$A$2:$AD$2,0)),1)),ROW(),"")</f>
        <v/>
      </c>
    </row>
    <row r="30" customFormat="false" ht="15" hidden="false" customHeight="false" outlineLevel="0" collapsed="false">
      <c r="A30" s="79"/>
      <c r="B30" s="66"/>
      <c r="C30" s="67" t="n">
        <f aca="false">IF(B30&lt;&gt;0,B30,C29)</f>
        <v>13</v>
      </c>
      <c r="D30" s="68" t="str">
        <f aca="false">TEXT(A$1+C30-1, "jj/mm/aaaa")</f>
        <v>13/03/2023</v>
      </c>
      <c r="E30" s="69"/>
      <c r="F30" s="70"/>
      <c r="G30" s="70"/>
      <c r="H30" s="71" t="str">
        <f aca="false">IF(G30&lt;&gt;"",F30*G30,"")</f>
        <v/>
      </c>
      <c r="I30" s="70"/>
      <c r="J30" s="70"/>
      <c r="K30" s="71" t="str">
        <f aca="false">IF(J30&lt;&gt;"",I30*J30,"")</f>
        <v/>
      </c>
      <c r="L30" s="70"/>
      <c r="M30" s="70"/>
      <c r="N30" s="71" t="str">
        <f aca="false">IF(M30&lt;&gt;"",L30*M30,"")</f>
        <v/>
      </c>
      <c r="O30" s="70"/>
      <c r="P30" s="70"/>
      <c r="Q30" s="71" t="str">
        <f aca="false">IF(P30&lt;&gt;"",O30*P30,"")</f>
        <v/>
      </c>
      <c r="R30" s="70"/>
      <c r="S30" s="70"/>
      <c r="T30" s="71" t="str">
        <f aca="false">IF(S30&lt;&gt;"",R30*S30,"")</f>
        <v/>
      </c>
      <c r="U30" s="70"/>
      <c r="V30" s="70"/>
      <c r="W30" s="71" t="str">
        <f aca="false">IF(V30&lt;&gt;"",U30*V30,"")</f>
        <v/>
      </c>
      <c r="X30" s="70"/>
      <c r="Y30" s="70"/>
      <c r="Z30" s="71" t="str">
        <f aca="false">IF(Y30&lt;&gt;"",X30*Y30,"")</f>
        <v/>
      </c>
      <c r="AA30" s="70"/>
      <c r="AB30" s="70"/>
      <c r="AC30" s="71" t="str">
        <f aca="false">IF(AB30&lt;&gt;"",AA30*AB30,"")</f>
        <v/>
      </c>
      <c r="AD30" s="72"/>
      <c r="AE30" s="1" t="str">
        <f aca="true">IF(ISNUMBER(INDIRECT(ADDRESS(ROW(),MATCH(Facture!$D$4,$A$2:$AD$2,0)),1)),ROW(),"")</f>
        <v/>
      </c>
    </row>
    <row r="31" customFormat="false" ht="15" hidden="false" customHeight="false" outlineLevel="0" collapsed="false">
      <c r="A31" s="65" t="str">
        <f aca="false">TEXT(A$1+B31-1, "jjjj")</f>
        <v>mardi</v>
      </c>
      <c r="B31" s="66" t="n">
        <v>14</v>
      </c>
      <c r="C31" s="67" t="n">
        <f aca="false">IF(B31&lt;&gt;0,B31,C30)</f>
        <v>14</v>
      </c>
      <c r="D31" s="68" t="str">
        <f aca="false">TEXT(A$1+C31-1, "jj/mm/aaaa")</f>
        <v>14/03/2023</v>
      </c>
      <c r="E31" s="69"/>
      <c r="F31" s="70"/>
      <c r="G31" s="70"/>
      <c r="H31" s="71" t="str">
        <f aca="false">IF(G31&lt;&gt;"",F31*G31,"")</f>
        <v/>
      </c>
      <c r="I31" s="70"/>
      <c r="J31" s="70"/>
      <c r="K31" s="71" t="str">
        <f aca="false">IF(J31&lt;&gt;"",I31*J31,"")</f>
        <v/>
      </c>
      <c r="L31" s="70"/>
      <c r="M31" s="70"/>
      <c r="N31" s="71" t="str">
        <f aca="false">IF(M31&lt;&gt;"",L31*M31,"")</f>
        <v/>
      </c>
      <c r="O31" s="70"/>
      <c r="P31" s="70"/>
      <c r="Q31" s="71" t="str">
        <f aca="false">IF(P31&lt;&gt;"",O31*P31,"")</f>
        <v/>
      </c>
      <c r="R31" s="70"/>
      <c r="S31" s="70"/>
      <c r="T31" s="71" t="str">
        <f aca="false">IF(S31&lt;&gt;"",R31*S31,"")</f>
        <v/>
      </c>
      <c r="U31" s="70"/>
      <c r="V31" s="70"/>
      <c r="W31" s="71" t="str">
        <f aca="false">IF(V31&lt;&gt;"",U31*V31,"")</f>
        <v/>
      </c>
      <c r="X31" s="70"/>
      <c r="Y31" s="70"/>
      <c r="Z31" s="71" t="str">
        <f aca="false">IF(Y31&lt;&gt;"",X31*Y31,"")</f>
        <v/>
      </c>
      <c r="AA31" s="70"/>
      <c r="AB31" s="70"/>
      <c r="AC31" s="71" t="str">
        <f aca="false">IF(AB31&lt;&gt;"",AA31*AB31,"")</f>
        <v/>
      </c>
      <c r="AD31" s="77"/>
      <c r="AE31" s="1" t="str">
        <f aca="true">IF(ISNUMBER(INDIRECT(ADDRESS(ROW(),MATCH(Facture!$D$4,$A$2:$AD$2,0)),1)),ROW(),"")</f>
        <v/>
      </c>
    </row>
    <row r="32" customFormat="false" ht="15" hidden="false" customHeight="false" outlineLevel="0" collapsed="false">
      <c r="A32" s="65"/>
      <c r="B32" s="66"/>
      <c r="C32" s="67" t="n">
        <f aca="false">IF(B32&lt;&gt;0,B32,C31)</f>
        <v>14</v>
      </c>
      <c r="D32" s="68" t="str">
        <f aca="false">TEXT(A$1+C32-1, "jj/mm/aaaa")</f>
        <v>14/03/2023</v>
      </c>
      <c r="E32" s="69"/>
      <c r="F32" s="70"/>
      <c r="G32" s="70"/>
      <c r="H32" s="71" t="str">
        <f aca="false">IF(G32&lt;&gt;"",F32*G32,"")</f>
        <v/>
      </c>
      <c r="I32" s="70"/>
      <c r="J32" s="70"/>
      <c r="K32" s="71" t="str">
        <f aca="false">IF(J32&lt;&gt;"",I32*J32,"")</f>
        <v/>
      </c>
      <c r="L32" s="70"/>
      <c r="M32" s="70"/>
      <c r="N32" s="71" t="str">
        <f aca="false">IF(M32&lt;&gt;"",L32*M32,"")</f>
        <v/>
      </c>
      <c r="O32" s="70"/>
      <c r="P32" s="70"/>
      <c r="Q32" s="71" t="str">
        <f aca="false">IF(P32&lt;&gt;"",O32*P32,"")</f>
        <v/>
      </c>
      <c r="R32" s="70"/>
      <c r="S32" s="70"/>
      <c r="T32" s="71" t="str">
        <f aca="false">IF(S32&lt;&gt;"",R32*S32,"")</f>
        <v/>
      </c>
      <c r="U32" s="70"/>
      <c r="V32" s="70"/>
      <c r="W32" s="71" t="str">
        <f aca="false">IF(V32&lt;&gt;"",U32*V32,"")</f>
        <v/>
      </c>
      <c r="X32" s="70"/>
      <c r="Y32" s="70"/>
      <c r="Z32" s="71" t="str">
        <f aca="false">IF(Y32&lt;&gt;"",X32*Y32,"")</f>
        <v/>
      </c>
      <c r="AA32" s="70"/>
      <c r="AB32" s="70"/>
      <c r="AC32" s="71" t="str">
        <f aca="false">IF(AB32&lt;&gt;"",AA32*AB32,"")</f>
        <v/>
      </c>
      <c r="AD32" s="72"/>
      <c r="AE32" s="1" t="str">
        <f aca="true">IF(ISNUMBER(INDIRECT(ADDRESS(ROW(),MATCH(Facture!$D$4,$A$2:$AD$2,0)),1)),ROW(),"")</f>
        <v/>
      </c>
    </row>
    <row r="33" customFormat="false" ht="15" hidden="false" customHeight="false" outlineLevel="0" collapsed="false">
      <c r="A33" s="65" t="str">
        <f aca="false">TEXT(A$1+B33-1, "jjjj")</f>
        <v>mercredi</v>
      </c>
      <c r="B33" s="66" t="n">
        <v>15</v>
      </c>
      <c r="C33" s="67" t="n">
        <f aca="false">IF(B33&lt;&gt;0,B33,C32)</f>
        <v>15</v>
      </c>
      <c r="D33" s="68" t="str">
        <f aca="false">TEXT(A$1+C33-1, "jj/mm/aaaa")</f>
        <v>15/03/2023</v>
      </c>
      <c r="E33" s="69"/>
      <c r="F33" s="70"/>
      <c r="G33" s="70"/>
      <c r="H33" s="71" t="str">
        <f aca="false">IF(G33&lt;&gt;"",F33*G33,"")</f>
        <v/>
      </c>
      <c r="I33" s="70"/>
      <c r="J33" s="70"/>
      <c r="K33" s="71" t="str">
        <f aca="false">IF(J33&lt;&gt;"",I33*J33,"")</f>
        <v/>
      </c>
      <c r="L33" s="70"/>
      <c r="M33" s="70"/>
      <c r="N33" s="71" t="str">
        <f aca="false">IF(M33&lt;&gt;"",L33*M33,"")</f>
        <v/>
      </c>
      <c r="O33" s="70"/>
      <c r="P33" s="70"/>
      <c r="Q33" s="71" t="str">
        <f aca="false">IF(P33&lt;&gt;"",O33*P33,"")</f>
        <v/>
      </c>
      <c r="R33" s="70"/>
      <c r="S33" s="70"/>
      <c r="T33" s="71" t="str">
        <f aca="false">IF(S33&lt;&gt;"",R33*S33,"")</f>
        <v/>
      </c>
      <c r="U33" s="70"/>
      <c r="V33" s="70"/>
      <c r="W33" s="71" t="str">
        <f aca="false">IF(V33&lt;&gt;"",U33*V33,"")</f>
        <v/>
      </c>
      <c r="X33" s="70"/>
      <c r="Y33" s="70"/>
      <c r="Z33" s="71" t="str">
        <f aca="false">IF(Y33&lt;&gt;"",X33*Y33,"")</f>
        <v/>
      </c>
      <c r="AA33" s="70"/>
      <c r="AB33" s="70"/>
      <c r="AC33" s="71" t="str">
        <f aca="false">IF(AB33&lt;&gt;"",AA33*AB33,"")</f>
        <v/>
      </c>
      <c r="AD33" s="72"/>
      <c r="AE33" s="1" t="str">
        <f aca="true">IF(ISNUMBER(INDIRECT(ADDRESS(ROW(),MATCH(Facture!$D$4,$A$2:$AD$2,0)),1)),ROW(),"")</f>
        <v/>
      </c>
    </row>
    <row r="34" customFormat="false" ht="15" hidden="false" customHeight="false" outlineLevel="0" collapsed="false">
      <c r="A34" s="65"/>
      <c r="B34" s="74"/>
      <c r="C34" s="67" t="n">
        <f aca="false">IF(B34&lt;&gt;0,B34,C33)</f>
        <v>15</v>
      </c>
      <c r="D34" s="68" t="str">
        <f aca="false">TEXT(A$1+C34-1, "jj/mm/aaaa")</f>
        <v>15/03/2023</v>
      </c>
      <c r="E34" s="69"/>
      <c r="F34" s="70"/>
      <c r="G34" s="70"/>
      <c r="H34" s="71" t="str">
        <f aca="false">IF(G34&lt;&gt;"",F34*G34,"")</f>
        <v/>
      </c>
      <c r="I34" s="70"/>
      <c r="J34" s="70"/>
      <c r="K34" s="71" t="str">
        <f aca="false">IF(J34&lt;&gt;"",I34*J34,"")</f>
        <v/>
      </c>
      <c r="L34" s="70"/>
      <c r="M34" s="70"/>
      <c r="N34" s="71" t="str">
        <f aca="false">IF(M34&lt;&gt;"",L34*M34,"")</f>
        <v/>
      </c>
      <c r="O34" s="70"/>
      <c r="P34" s="70"/>
      <c r="Q34" s="71" t="str">
        <f aca="false">IF(P34&lt;&gt;"",O34*P34,"")</f>
        <v/>
      </c>
      <c r="R34" s="70"/>
      <c r="S34" s="70"/>
      <c r="T34" s="71" t="str">
        <f aca="false">IF(S34&lt;&gt;"",R34*S34,"")</f>
        <v/>
      </c>
      <c r="U34" s="70"/>
      <c r="V34" s="70"/>
      <c r="W34" s="71" t="str">
        <f aca="false">IF(V34&lt;&gt;"",U34*V34,"")</f>
        <v/>
      </c>
      <c r="X34" s="70"/>
      <c r="Y34" s="70"/>
      <c r="Z34" s="71" t="str">
        <f aca="false">IF(Y34&lt;&gt;"",X34*Y34,"")</f>
        <v/>
      </c>
      <c r="AA34" s="70"/>
      <c r="AB34" s="70"/>
      <c r="AC34" s="71" t="str">
        <f aca="false">IF(AB34&lt;&gt;"",AA34*AB34,"")</f>
        <v/>
      </c>
      <c r="AD34" s="72"/>
      <c r="AE34" s="1" t="str">
        <f aca="true">IF(ISNUMBER(INDIRECT(ADDRESS(ROW(),MATCH(Facture!$D$4,$A$2:$AD$2,0)),1)),ROW(),"")</f>
        <v/>
      </c>
    </row>
    <row r="35" customFormat="false" ht="15" hidden="false" customHeight="false" outlineLevel="0" collapsed="false">
      <c r="A35" s="79" t="str">
        <f aca="false">TEXT(A$1+B35-1, "jjjj")</f>
        <v>jeudi</v>
      </c>
      <c r="B35" s="66" t="n">
        <v>16</v>
      </c>
      <c r="C35" s="67" t="n">
        <f aca="false">IF(B35&lt;&gt;0,B35,C34)</f>
        <v>16</v>
      </c>
      <c r="D35" s="68" t="str">
        <f aca="false">TEXT(A$1+C35-1, "jj/mm/aaaa")</f>
        <v>16/03/2023</v>
      </c>
      <c r="E35" s="69"/>
      <c r="F35" s="70"/>
      <c r="G35" s="70"/>
      <c r="H35" s="71" t="str">
        <f aca="false">IF(G35&lt;&gt;"",F35*G35,"")</f>
        <v/>
      </c>
      <c r="I35" s="70"/>
      <c r="J35" s="70"/>
      <c r="K35" s="71" t="str">
        <f aca="false">IF(J35&lt;&gt;"",I35*J35,"")</f>
        <v/>
      </c>
      <c r="L35" s="70"/>
      <c r="M35" s="70"/>
      <c r="N35" s="71" t="str">
        <f aca="false">IF(M35&lt;&gt;"",L35*M35,"")</f>
        <v/>
      </c>
      <c r="O35" s="70"/>
      <c r="P35" s="70"/>
      <c r="Q35" s="71" t="str">
        <f aca="false">IF(P35&lt;&gt;"",O35*P35,"")</f>
        <v/>
      </c>
      <c r="R35" s="70"/>
      <c r="S35" s="70"/>
      <c r="T35" s="71" t="str">
        <f aca="false">IF(S35&lt;&gt;"",R35*S35,"")</f>
        <v/>
      </c>
      <c r="U35" s="70"/>
      <c r="V35" s="70"/>
      <c r="W35" s="71" t="str">
        <f aca="false">IF(V35&lt;&gt;"",U35*V35,"")</f>
        <v/>
      </c>
      <c r="X35" s="70"/>
      <c r="Y35" s="70"/>
      <c r="Z35" s="71" t="str">
        <f aca="false">IF(Y35&lt;&gt;"",X35*Y35,"")</f>
        <v/>
      </c>
      <c r="AA35" s="70"/>
      <c r="AB35" s="70"/>
      <c r="AC35" s="71" t="str">
        <f aca="false">IF(AB35&lt;&gt;"",AA35*AB35,"")</f>
        <v/>
      </c>
      <c r="AD35" s="77"/>
      <c r="AE35" s="1" t="str">
        <f aca="true">IF(ISNUMBER(INDIRECT(ADDRESS(ROW(),MATCH(Facture!$D$4,$A$2:$AD$2,0)),1)),ROW(),"")</f>
        <v/>
      </c>
    </row>
    <row r="36" customFormat="false" ht="15" hidden="false" customHeight="false" outlineLevel="0" collapsed="false">
      <c r="A36" s="79"/>
      <c r="B36" s="66"/>
      <c r="C36" s="67" t="n">
        <f aca="false">IF(B36&lt;&gt;0,B36,C35)</f>
        <v>16</v>
      </c>
      <c r="D36" s="68" t="str">
        <f aca="false">TEXT(A$1+C36-1, "jj/mm/aaaa")</f>
        <v>16/03/2023</v>
      </c>
      <c r="E36" s="69"/>
      <c r="F36" s="70"/>
      <c r="G36" s="70"/>
      <c r="H36" s="71" t="str">
        <f aca="false">IF(G36&lt;&gt;"",F36*G36,"")</f>
        <v/>
      </c>
      <c r="I36" s="70"/>
      <c r="J36" s="70"/>
      <c r="K36" s="71" t="str">
        <f aca="false">IF(J36&lt;&gt;"",I36*J36,"")</f>
        <v/>
      </c>
      <c r="L36" s="70"/>
      <c r="M36" s="70"/>
      <c r="N36" s="71" t="str">
        <f aca="false">IF(M36&lt;&gt;"",L36*M36,"")</f>
        <v/>
      </c>
      <c r="O36" s="70"/>
      <c r="P36" s="70"/>
      <c r="Q36" s="71" t="str">
        <f aca="false">IF(P36&lt;&gt;"",O36*P36,"")</f>
        <v/>
      </c>
      <c r="R36" s="70"/>
      <c r="S36" s="70"/>
      <c r="T36" s="71" t="str">
        <f aca="false">IF(S36&lt;&gt;"",R36*S36,"")</f>
        <v/>
      </c>
      <c r="U36" s="70"/>
      <c r="V36" s="70"/>
      <c r="W36" s="71" t="str">
        <f aca="false">IF(V36&lt;&gt;"",U36*V36,"")</f>
        <v/>
      </c>
      <c r="X36" s="70"/>
      <c r="Y36" s="70"/>
      <c r="Z36" s="71" t="str">
        <f aca="false">IF(Y36&lt;&gt;"",X36*Y36,"")</f>
        <v/>
      </c>
      <c r="AA36" s="70"/>
      <c r="AB36" s="70"/>
      <c r="AC36" s="71" t="str">
        <f aca="false">IF(AB36&lt;&gt;"",AA36*AB36,"")</f>
        <v/>
      </c>
      <c r="AD36" s="72"/>
      <c r="AE36" s="1" t="str">
        <f aca="true">IF(ISNUMBER(INDIRECT(ADDRESS(ROW(),MATCH(Facture!$D$4,$A$2:$AD$2,0)),1)),ROW(),"")</f>
        <v/>
      </c>
    </row>
    <row r="37" customFormat="false" ht="15" hidden="false" customHeight="false" outlineLevel="0" collapsed="false">
      <c r="A37" s="79"/>
      <c r="B37" s="74"/>
      <c r="C37" s="67" t="n">
        <f aca="false">IF(B37&lt;&gt;0,B37,C36)</f>
        <v>16</v>
      </c>
      <c r="D37" s="68" t="str">
        <f aca="false">TEXT(A$1+C37-1, "jj/mm/aaaa")</f>
        <v>16/03/2023</v>
      </c>
      <c r="E37" s="69"/>
      <c r="F37" s="70"/>
      <c r="G37" s="70"/>
      <c r="H37" s="71" t="str">
        <f aca="false">IF(G37&lt;&gt;"",F37*G37,"")</f>
        <v/>
      </c>
      <c r="I37" s="70"/>
      <c r="J37" s="70"/>
      <c r="K37" s="71" t="str">
        <f aca="false">IF(J37&lt;&gt;"",I37*J37,"")</f>
        <v/>
      </c>
      <c r="L37" s="70"/>
      <c r="M37" s="70"/>
      <c r="N37" s="71" t="str">
        <f aca="false">IF(M37&lt;&gt;"",L37*M37,"")</f>
        <v/>
      </c>
      <c r="O37" s="70"/>
      <c r="P37" s="70"/>
      <c r="Q37" s="71" t="str">
        <f aca="false">IF(P37&lt;&gt;"",O37*P37,"")</f>
        <v/>
      </c>
      <c r="R37" s="70"/>
      <c r="S37" s="70"/>
      <c r="T37" s="71" t="str">
        <f aca="false">IF(S37&lt;&gt;"",R37*S37,"")</f>
        <v/>
      </c>
      <c r="U37" s="70"/>
      <c r="V37" s="70"/>
      <c r="W37" s="71" t="str">
        <f aca="false">IF(V37&lt;&gt;"",U37*V37,"")</f>
        <v/>
      </c>
      <c r="X37" s="70"/>
      <c r="Y37" s="70"/>
      <c r="Z37" s="71" t="str">
        <f aca="false">IF(Y37&lt;&gt;"",X37*Y37,"")</f>
        <v/>
      </c>
      <c r="AA37" s="70"/>
      <c r="AB37" s="70"/>
      <c r="AC37" s="71" t="str">
        <f aca="false">IF(AB37&lt;&gt;"",AA37*AB37,"")</f>
        <v/>
      </c>
      <c r="AD37" s="72"/>
      <c r="AE37" s="1" t="str">
        <f aca="true">IF(ISNUMBER(INDIRECT(ADDRESS(ROW(),MATCH(Facture!$D$4,$A$2:$AD$2,0)),1)),ROW(),"")</f>
        <v/>
      </c>
    </row>
    <row r="38" customFormat="false" ht="15" hidden="false" customHeight="false" outlineLevel="0" collapsed="false">
      <c r="A38" s="75" t="str">
        <f aca="false">TEXT(A$1+B38-1, "jjjj")</f>
        <v>vendredi</v>
      </c>
      <c r="B38" s="66" t="n">
        <v>17</v>
      </c>
      <c r="C38" s="67" t="n">
        <f aca="false">IF(B38&lt;&gt;0,B38,C37)</f>
        <v>17</v>
      </c>
      <c r="D38" s="68" t="str">
        <f aca="false">TEXT(A$1+C38-1, "jj/mm/aaaa")</f>
        <v>17/03/2023</v>
      </c>
      <c r="E38" s="69"/>
      <c r="F38" s="70"/>
      <c r="G38" s="70"/>
      <c r="H38" s="71" t="str">
        <f aca="false">IF(G38&lt;&gt;"",F38*G38,"")</f>
        <v/>
      </c>
      <c r="I38" s="70"/>
      <c r="J38" s="70"/>
      <c r="K38" s="71" t="str">
        <f aca="false">IF(J38&lt;&gt;"",I38*J38,"")</f>
        <v/>
      </c>
      <c r="L38" s="70"/>
      <c r="M38" s="70"/>
      <c r="N38" s="71" t="str">
        <f aca="false">IF(M38&lt;&gt;"",L38*M38,"")</f>
        <v/>
      </c>
      <c r="O38" s="70"/>
      <c r="P38" s="70"/>
      <c r="Q38" s="71" t="str">
        <f aca="false">IF(P38&lt;&gt;"",O38*P38,"")</f>
        <v/>
      </c>
      <c r="R38" s="70"/>
      <c r="S38" s="70"/>
      <c r="T38" s="71" t="str">
        <f aca="false">IF(S38&lt;&gt;"",R38*S38,"")</f>
        <v/>
      </c>
      <c r="U38" s="70"/>
      <c r="V38" s="70"/>
      <c r="W38" s="71" t="str">
        <f aca="false">IF(V38&lt;&gt;"",U38*V38,"")</f>
        <v/>
      </c>
      <c r="X38" s="70"/>
      <c r="Y38" s="70"/>
      <c r="Z38" s="71" t="str">
        <f aca="false">IF(Y38&lt;&gt;"",X38*Y38,"")</f>
        <v/>
      </c>
      <c r="AA38" s="70"/>
      <c r="AB38" s="70"/>
      <c r="AC38" s="71" t="str">
        <f aca="false">IF(AB38&lt;&gt;"",AA38*AB38,"")</f>
        <v/>
      </c>
      <c r="AD38" s="76"/>
      <c r="AE38" s="1" t="str">
        <f aca="true">IF(ISNUMBER(INDIRECT(ADDRESS(ROW(),MATCH(Facture!$D$4,$A$2:$AD$2,0)),1)),ROW(),"")</f>
        <v/>
      </c>
    </row>
    <row r="39" customFormat="false" ht="15" hidden="false" customHeight="false" outlineLevel="0" collapsed="false">
      <c r="A39" s="75"/>
      <c r="B39" s="66"/>
      <c r="C39" s="67" t="n">
        <f aca="false">IF(B39&lt;&gt;0,B39,C38)</f>
        <v>17</v>
      </c>
      <c r="D39" s="68" t="str">
        <f aca="false">TEXT(A$1+C39-1, "jj/mm/aaaa")</f>
        <v>17/03/2023</v>
      </c>
      <c r="E39" s="69"/>
      <c r="F39" s="70"/>
      <c r="G39" s="70"/>
      <c r="H39" s="71" t="str">
        <f aca="false">IF(G39&lt;&gt;"",F39*G39,"")</f>
        <v/>
      </c>
      <c r="I39" s="70"/>
      <c r="J39" s="70"/>
      <c r="K39" s="71" t="str">
        <f aca="false">IF(J39&lt;&gt;"",I39*J39,"")</f>
        <v/>
      </c>
      <c r="L39" s="70"/>
      <c r="M39" s="70"/>
      <c r="N39" s="71" t="str">
        <f aca="false">IF(M39&lt;&gt;"",L39*M39,"")</f>
        <v/>
      </c>
      <c r="O39" s="70"/>
      <c r="P39" s="70"/>
      <c r="Q39" s="71" t="str">
        <f aca="false">IF(P39&lt;&gt;"",O39*P39,"")</f>
        <v/>
      </c>
      <c r="R39" s="70"/>
      <c r="S39" s="70"/>
      <c r="T39" s="71" t="str">
        <f aca="false">IF(S39&lt;&gt;"",R39*S39,"")</f>
        <v/>
      </c>
      <c r="U39" s="70"/>
      <c r="V39" s="70"/>
      <c r="W39" s="71" t="str">
        <f aca="false">IF(V39&lt;&gt;"",U39*V39,"")</f>
        <v/>
      </c>
      <c r="X39" s="70"/>
      <c r="Y39" s="70"/>
      <c r="Z39" s="71" t="str">
        <f aca="false">IF(Y39&lt;&gt;"",X39*Y39,"")</f>
        <v/>
      </c>
      <c r="AA39" s="70"/>
      <c r="AB39" s="70"/>
      <c r="AC39" s="71" t="str">
        <f aca="false">IF(AB39&lt;&gt;"",AA39*AB39,"")</f>
        <v/>
      </c>
      <c r="AD39" s="72"/>
      <c r="AE39" s="1" t="str">
        <f aca="true">IF(ISNUMBER(INDIRECT(ADDRESS(ROW(),MATCH(Facture!$D$4,$A$2:$AD$2,0)),1)),ROW(),"")</f>
        <v/>
      </c>
    </row>
    <row r="40" customFormat="false" ht="15" hidden="false" customHeight="false" outlineLevel="0" collapsed="false">
      <c r="A40" s="65" t="str">
        <f aca="false">TEXT(A$1+B40-1, "jjjj")</f>
        <v>samedi</v>
      </c>
      <c r="B40" s="66" t="n">
        <v>18</v>
      </c>
      <c r="C40" s="67" t="n">
        <f aca="false">IF(B40&lt;&gt;0,B40,C39)</f>
        <v>18</v>
      </c>
      <c r="D40" s="68" t="str">
        <f aca="false">TEXT(A$1+C40-1, "jj/mm/aaaa")</f>
        <v>18/03/2023</v>
      </c>
      <c r="E40" s="69"/>
      <c r="F40" s="70"/>
      <c r="G40" s="70"/>
      <c r="H40" s="71" t="str">
        <f aca="false">IF(G40&lt;&gt;"",F40*G40,"")</f>
        <v/>
      </c>
      <c r="I40" s="70"/>
      <c r="J40" s="70"/>
      <c r="K40" s="71" t="str">
        <f aca="false">IF(J40&lt;&gt;"",I40*J40,"")</f>
        <v/>
      </c>
      <c r="L40" s="70"/>
      <c r="M40" s="70"/>
      <c r="N40" s="71" t="str">
        <f aca="false">IF(M40&lt;&gt;"",L40*M40,"")</f>
        <v/>
      </c>
      <c r="O40" s="70"/>
      <c r="P40" s="70"/>
      <c r="Q40" s="71" t="str">
        <f aca="false">IF(P40&lt;&gt;"",O40*P40,"")</f>
        <v/>
      </c>
      <c r="R40" s="70"/>
      <c r="S40" s="70"/>
      <c r="T40" s="71" t="str">
        <f aca="false">IF(S40&lt;&gt;"",R40*S40,"")</f>
        <v/>
      </c>
      <c r="U40" s="70"/>
      <c r="V40" s="70"/>
      <c r="W40" s="71" t="str">
        <f aca="false">IF(V40&lt;&gt;"",U40*V40,"")</f>
        <v/>
      </c>
      <c r="X40" s="70"/>
      <c r="Y40" s="70"/>
      <c r="Z40" s="71" t="str">
        <f aca="false">IF(Y40&lt;&gt;"",X40*Y40,"")</f>
        <v/>
      </c>
      <c r="AA40" s="70"/>
      <c r="AB40" s="70"/>
      <c r="AC40" s="71" t="str">
        <f aca="false">IF(AB40&lt;&gt;"",AA40*AB40,"")</f>
        <v/>
      </c>
      <c r="AD40" s="72"/>
      <c r="AE40" s="1" t="str">
        <f aca="true">IF(ISNUMBER(INDIRECT(ADDRESS(ROW(),MATCH(Facture!$D$4,$A$2:$AD$2,0)),1)),ROW(),"")</f>
        <v/>
      </c>
    </row>
    <row r="41" customFormat="false" ht="15" hidden="false" customHeight="false" outlineLevel="0" collapsed="false">
      <c r="A41" s="65"/>
      <c r="B41" s="66"/>
      <c r="C41" s="67" t="n">
        <f aca="false">IF(B41&lt;&gt;0,B41,C40)</f>
        <v>18</v>
      </c>
      <c r="D41" s="68" t="str">
        <f aca="false">TEXT(A$1+C41-1, "jj/mm/aaaa")</f>
        <v>18/03/2023</v>
      </c>
      <c r="E41" s="69"/>
      <c r="F41" s="70"/>
      <c r="G41" s="70"/>
      <c r="H41" s="71" t="str">
        <f aca="false">IF(G41&lt;&gt;"",F41*G41,"")</f>
        <v/>
      </c>
      <c r="I41" s="70"/>
      <c r="J41" s="70"/>
      <c r="K41" s="71" t="str">
        <f aca="false">IF(J41&lt;&gt;"",I41*J41,"")</f>
        <v/>
      </c>
      <c r="L41" s="70"/>
      <c r="M41" s="70"/>
      <c r="N41" s="71" t="str">
        <f aca="false">IF(M41&lt;&gt;"",L41*M41,"")</f>
        <v/>
      </c>
      <c r="O41" s="70"/>
      <c r="P41" s="70"/>
      <c r="Q41" s="71" t="str">
        <f aca="false">IF(P41&lt;&gt;"",O41*P41,"")</f>
        <v/>
      </c>
      <c r="R41" s="70"/>
      <c r="S41" s="70"/>
      <c r="T41" s="71" t="str">
        <f aca="false">IF(S41&lt;&gt;"",R41*S41,"")</f>
        <v/>
      </c>
      <c r="U41" s="70"/>
      <c r="V41" s="70"/>
      <c r="W41" s="71" t="str">
        <f aca="false">IF(V41&lt;&gt;"",U41*V41,"")</f>
        <v/>
      </c>
      <c r="X41" s="70"/>
      <c r="Y41" s="70"/>
      <c r="Z41" s="71" t="str">
        <f aca="false">IF(Y41&lt;&gt;"",X41*Y41,"")</f>
        <v/>
      </c>
      <c r="AA41" s="70"/>
      <c r="AB41" s="70"/>
      <c r="AC41" s="71" t="str">
        <f aca="false">IF(AB41&lt;&gt;"",AA41*AB41,"")</f>
        <v/>
      </c>
      <c r="AD41" s="72"/>
      <c r="AE41" s="1" t="str">
        <f aca="true">IF(ISNUMBER(INDIRECT(ADDRESS(ROW(),MATCH(Facture!$D$4,$A$2:$AD$2,0)),1)),ROW(),"")</f>
        <v/>
      </c>
    </row>
    <row r="42" customFormat="false" ht="15" hidden="false" customHeight="false" outlineLevel="0" collapsed="false">
      <c r="A42" s="65" t="str">
        <f aca="false">TEXT(A$1+B42-1, "jjjj")</f>
        <v>dimanche</v>
      </c>
      <c r="B42" s="66" t="n">
        <v>19</v>
      </c>
      <c r="C42" s="67" t="n">
        <f aca="false">IF(B42&lt;&gt;0,B42,C41)</f>
        <v>19</v>
      </c>
      <c r="D42" s="68" t="str">
        <f aca="false">TEXT(A$1+C42-1, "jj/mm/aaaa")</f>
        <v>19/03/2023</v>
      </c>
      <c r="E42" s="69"/>
      <c r="F42" s="70"/>
      <c r="G42" s="70"/>
      <c r="H42" s="71" t="str">
        <f aca="false">IF(G42&lt;&gt;"",F42*G42,"")</f>
        <v/>
      </c>
      <c r="I42" s="70"/>
      <c r="J42" s="70"/>
      <c r="K42" s="71" t="str">
        <f aca="false">IF(J42&lt;&gt;"",I42*J42,"")</f>
        <v/>
      </c>
      <c r="L42" s="70"/>
      <c r="M42" s="70"/>
      <c r="N42" s="71" t="str">
        <f aca="false">IF(M42&lt;&gt;"",L42*M42,"")</f>
        <v/>
      </c>
      <c r="O42" s="70"/>
      <c r="P42" s="70"/>
      <c r="Q42" s="71" t="str">
        <f aca="false">IF(P42&lt;&gt;"",O42*P42,"")</f>
        <v/>
      </c>
      <c r="R42" s="70"/>
      <c r="S42" s="70"/>
      <c r="T42" s="71" t="str">
        <f aca="false">IF(S42&lt;&gt;"",R42*S42,"")</f>
        <v/>
      </c>
      <c r="U42" s="70"/>
      <c r="V42" s="70"/>
      <c r="W42" s="71" t="str">
        <f aca="false">IF(V42&lt;&gt;"",U42*V42,"")</f>
        <v/>
      </c>
      <c r="X42" s="70"/>
      <c r="Y42" s="70"/>
      <c r="Z42" s="71" t="str">
        <f aca="false">IF(Y42&lt;&gt;"",X42*Y42,"")</f>
        <v/>
      </c>
      <c r="AA42" s="70"/>
      <c r="AB42" s="70"/>
      <c r="AC42" s="71" t="str">
        <f aca="false">IF(AB42&lt;&gt;"",AA42*AB42,"")</f>
        <v/>
      </c>
      <c r="AD42" s="77"/>
      <c r="AE42" s="1" t="str">
        <f aca="true">IF(ISNUMBER(INDIRECT(ADDRESS(ROW(),MATCH(Facture!$D$4,$A$2:$AD$2,0)),1)),ROW(),"")</f>
        <v/>
      </c>
    </row>
    <row r="43" customFormat="false" ht="15" hidden="false" customHeight="false" outlineLevel="0" collapsed="false">
      <c r="A43" s="65"/>
      <c r="B43" s="66"/>
      <c r="C43" s="67" t="n">
        <f aca="false">IF(B43&lt;&gt;0,B43,C42)</f>
        <v>19</v>
      </c>
      <c r="D43" s="68" t="str">
        <f aca="false">TEXT(A$1+C43-1, "jj/mm/aaaa")</f>
        <v>19/03/2023</v>
      </c>
      <c r="E43" s="69"/>
      <c r="F43" s="70"/>
      <c r="G43" s="70"/>
      <c r="H43" s="71" t="str">
        <f aca="false">IF(G43&lt;&gt;"",F43*G43,"")</f>
        <v/>
      </c>
      <c r="I43" s="70"/>
      <c r="J43" s="70"/>
      <c r="K43" s="71" t="str">
        <f aca="false">IF(J43&lt;&gt;"",I43*J43,"")</f>
        <v/>
      </c>
      <c r="L43" s="70"/>
      <c r="M43" s="70"/>
      <c r="N43" s="71" t="str">
        <f aca="false">IF(M43&lt;&gt;"",L43*M43,"")</f>
        <v/>
      </c>
      <c r="O43" s="70"/>
      <c r="P43" s="70"/>
      <c r="Q43" s="71" t="str">
        <f aca="false">IF(P43&lt;&gt;"",O43*P43,"")</f>
        <v/>
      </c>
      <c r="R43" s="70"/>
      <c r="S43" s="70"/>
      <c r="T43" s="71" t="str">
        <f aca="false">IF(S43&lt;&gt;"",R43*S43,"")</f>
        <v/>
      </c>
      <c r="U43" s="70"/>
      <c r="V43" s="70"/>
      <c r="W43" s="71" t="str">
        <f aca="false">IF(V43&lt;&gt;"",U43*V43,"")</f>
        <v/>
      </c>
      <c r="X43" s="70"/>
      <c r="Y43" s="70"/>
      <c r="Z43" s="71" t="str">
        <f aca="false">IF(Y43&lt;&gt;"",X43*Y43,"")</f>
        <v/>
      </c>
      <c r="AA43" s="70"/>
      <c r="AB43" s="70"/>
      <c r="AC43" s="71" t="str">
        <f aca="false">IF(AB43&lt;&gt;"",AA43*AB43,"")</f>
        <v/>
      </c>
      <c r="AD43" s="72"/>
      <c r="AE43" s="1" t="str">
        <f aca="true">IF(ISNUMBER(INDIRECT(ADDRESS(ROW(),MATCH(Facture!$D$4,$A$2:$AD$2,0)),1)),ROW(),"")</f>
        <v/>
      </c>
    </row>
    <row r="44" customFormat="false" ht="15" hidden="false" customHeight="false" outlineLevel="0" collapsed="false">
      <c r="A44" s="65" t="str">
        <f aca="false">TEXT(A$1+B44-1, "jjjj")</f>
        <v>lundi</v>
      </c>
      <c r="B44" s="66" t="n">
        <v>20</v>
      </c>
      <c r="C44" s="67" t="n">
        <f aca="false">IF(B44&lt;&gt;0,B44,C43)</f>
        <v>20</v>
      </c>
      <c r="D44" s="68" t="str">
        <f aca="false">TEXT(A$1+C44-1, "jj/mm/aaaa")</f>
        <v>20/03/2023</v>
      </c>
      <c r="E44" s="69"/>
      <c r="F44" s="70"/>
      <c r="G44" s="70"/>
      <c r="H44" s="71" t="str">
        <f aca="false">IF(G44&lt;&gt;"",F44*G44,"")</f>
        <v/>
      </c>
      <c r="I44" s="70"/>
      <c r="J44" s="70"/>
      <c r="K44" s="71" t="str">
        <f aca="false">IF(J44&lt;&gt;"",I44*J44,"")</f>
        <v/>
      </c>
      <c r="L44" s="70"/>
      <c r="M44" s="70"/>
      <c r="N44" s="71" t="str">
        <f aca="false">IF(M44&lt;&gt;"",L44*M44,"")</f>
        <v/>
      </c>
      <c r="O44" s="70"/>
      <c r="P44" s="70"/>
      <c r="Q44" s="71" t="str">
        <f aca="false">IF(P44&lt;&gt;"",O44*P44,"")</f>
        <v/>
      </c>
      <c r="R44" s="70"/>
      <c r="S44" s="70"/>
      <c r="T44" s="71" t="str">
        <f aca="false">IF(S44&lt;&gt;"",R44*S44,"")</f>
        <v/>
      </c>
      <c r="U44" s="70"/>
      <c r="V44" s="70"/>
      <c r="W44" s="71" t="str">
        <f aca="false">IF(V44&lt;&gt;"",U44*V44,"")</f>
        <v/>
      </c>
      <c r="X44" s="70"/>
      <c r="Y44" s="70"/>
      <c r="Z44" s="71" t="str">
        <f aca="false">IF(Y44&lt;&gt;"",X44*Y44,"")</f>
        <v/>
      </c>
      <c r="AA44" s="70"/>
      <c r="AB44" s="70"/>
      <c r="AC44" s="71" t="str">
        <f aca="false">IF(AB44&lt;&gt;"",AA44*AB44,"")</f>
        <v/>
      </c>
      <c r="AD44" s="77"/>
      <c r="AE44" s="1" t="str">
        <f aca="true">IF(ISNUMBER(INDIRECT(ADDRESS(ROW(),MATCH(Facture!$D$4,$A$2:$AD$2,0)),1)),ROW(),"")</f>
        <v/>
      </c>
    </row>
    <row r="45" customFormat="false" ht="15" hidden="false" customHeight="false" outlineLevel="0" collapsed="false">
      <c r="A45" s="65"/>
      <c r="B45" s="66"/>
      <c r="C45" s="67" t="n">
        <f aca="false">IF(B45&lt;&gt;0,B45,C44)</f>
        <v>20</v>
      </c>
      <c r="D45" s="68" t="str">
        <f aca="false">TEXT(A$1+C45-1, "jj/mm/aaaa")</f>
        <v>20/03/2023</v>
      </c>
      <c r="E45" s="69"/>
      <c r="F45" s="70"/>
      <c r="G45" s="70"/>
      <c r="H45" s="71" t="str">
        <f aca="false">IF(G45&lt;&gt;"",F45*G45,"")</f>
        <v/>
      </c>
      <c r="I45" s="70"/>
      <c r="J45" s="70"/>
      <c r="K45" s="71" t="str">
        <f aca="false">IF(J45&lt;&gt;"",I45*J45,"")</f>
        <v/>
      </c>
      <c r="L45" s="70"/>
      <c r="M45" s="70"/>
      <c r="N45" s="71" t="str">
        <f aca="false">IF(M45&lt;&gt;"",L45*M45,"")</f>
        <v/>
      </c>
      <c r="O45" s="70"/>
      <c r="P45" s="70"/>
      <c r="Q45" s="71" t="str">
        <f aca="false">IF(P45&lt;&gt;"",O45*P45,"")</f>
        <v/>
      </c>
      <c r="R45" s="70"/>
      <c r="S45" s="70"/>
      <c r="T45" s="71" t="str">
        <f aca="false">IF(S45&lt;&gt;"",R45*S45,"")</f>
        <v/>
      </c>
      <c r="U45" s="70"/>
      <c r="V45" s="70"/>
      <c r="W45" s="71" t="str">
        <f aca="false">IF(V45&lt;&gt;"",U45*V45,"")</f>
        <v/>
      </c>
      <c r="X45" s="70"/>
      <c r="Y45" s="70"/>
      <c r="Z45" s="71" t="str">
        <f aca="false">IF(Y45&lt;&gt;"",X45*Y45,"")</f>
        <v/>
      </c>
      <c r="AA45" s="70"/>
      <c r="AB45" s="70"/>
      <c r="AC45" s="71" t="str">
        <f aca="false">IF(AB45&lt;&gt;"",AA45*AB45,"")</f>
        <v/>
      </c>
      <c r="AD45" s="72"/>
      <c r="AE45" s="1" t="str">
        <f aca="true">IF(ISNUMBER(INDIRECT(ADDRESS(ROW(),MATCH(Facture!$D$4,$A$2:$AD$2,0)),1)),ROW(),"")</f>
        <v/>
      </c>
    </row>
    <row r="46" customFormat="false" ht="15" hidden="false" customHeight="false" outlineLevel="0" collapsed="false">
      <c r="A46" s="65" t="str">
        <f aca="false">TEXT(A$1+B46-1, "jjjj")</f>
        <v>mardi</v>
      </c>
      <c r="B46" s="66" t="n">
        <v>21</v>
      </c>
      <c r="C46" s="67" t="n">
        <f aca="false">IF(B46&lt;&gt;0,B46,C45)</f>
        <v>21</v>
      </c>
      <c r="D46" s="68" t="str">
        <f aca="false">TEXT(A$1+C46-1, "jj/mm/aaaa")</f>
        <v>21/03/2023</v>
      </c>
      <c r="E46" s="69"/>
      <c r="F46" s="70"/>
      <c r="G46" s="70"/>
      <c r="H46" s="71" t="str">
        <f aca="false">IF(G46&lt;&gt;"",F46*G46,"")</f>
        <v/>
      </c>
      <c r="I46" s="70"/>
      <c r="J46" s="70"/>
      <c r="K46" s="71" t="str">
        <f aca="false">IF(J46&lt;&gt;"",I46*J46,"")</f>
        <v/>
      </c>
      <c r="L46" s="70"/>
      <c r="M46" s="70"/>
      <c r="N46" s="71" t="str">
        <f aca="false">IF(M46&lt;&gt;"",L46*M46,"")</f>
        <v/>
      </c>
      <c r="O46" s="70"/>
      <c r="P46" s="70"/>
      <c r="Q46" s="71" t="str">
        <f aca="false">IF(P46&lt;&gt;"",O46*P46,"")</f>
        <v/>
      </c>
      <c r="R46" s="70"/>
      <c r="S46" s="70"/>
      <c r="T46" s="71" t="str">
        <f aca="false">IF(S46&lt;&gt;"",R46*S46,"")</f>
        <v/>
      </c>
      <c r="U46" s="70"/>
      <c r="V46" s="70"/>
      <c r="W46" s="71" t="str">
        <f aca="false">IF(V46&lt;&gt;"",U46*V46,"")</f>
        <v/>
      </c>
      <c r="X46" s="70"/>
      <c r="Y46" s="70"/>
      <c r="Z46" s="71" t="str">
        <f aca="false">IF(Y46&lt;&gt;"",X46*Y46,"")</f>
        <v/>
      </c>
      <c r="AA46" s="70"/>
      <c r="AB46" s="70"/>
      <c r="AC46" s="71" t="str">
        <f aca="false">IF(AB46&lt;&gt;"",AA46*AB46,"")</f>
        <v/>
      </c>
      <c r="AD46" s="77"/>
      <c r="AE46" s="1" t="str">
        <f aca="true">IF(ISNUMBER(INDIRECT(ADDRESS(ROW(),MATCH(Facture!$D$4,$A$2:$AD$2,0)),1)),ROW(),"")</f>
        <v/>
      </c>
    </row>
    <row r="47" customFormat="false" ht="15" hidden="false" customHeight="false" outlineLevel="0" collapsed="false">
      <c r="A47" s="65"/>
      <c r="B47" s="66"/>
      <c r="C47" s="67" t="n">
        <f aca="false">IF(B47&lt;&gt;0,B47,C46)</f>
        <v>21</v>
      </c>
      <c r="D47" s="68" t="str">
        <f aca="false">TEXT(A$1+C47-1, "jj/mm/aaaa")</f>
        <v>21/03/2023</v>
      </c>
      <c r="E47" s="69"/>
      <c r="F47" s="70"/>
      <c r="G47" s="70"/>
      <c r="H47" s="71" t="str">
        <f aca="false">IF(G47&lt;&gt;"",F47*G47,"")</f>
        <v/>
      </c>
      <c r="I47" s="70"/>
      <c r="J47" s="70"/>
      <c r="K47" s="71" t="str">
        <f aca="false">IF(J47&lt;&gt;"",I47*J47,"")</f>
        <v/>
      </c>
      <c r="L47" s="70"/>
      <c r="M47" s="70"/>
      <c r="N47" s="71" t="str">
        <f aca="false">IF(M47&lt;&gt;"",L47*M47,"")</f>
        <v/>
      </c>
      <c r="O47" s="70"/>
      <c r="P47" s="70"/>
      <c r="Q47" s="71" t="str">
        <f aca="false">IF(P47&lt;&gt;"",O47*P47,"")</f>
        <v/>
      </c>
      <c r="R47" s="70"/>
      <c r="S47" s="70"/>
      <c r="T47" s="71" t="str">
        <f aca="false">IF(S47&lt;&gt;"",R47*S47,"")</f>
        <v/>
      </c>
      <c r="U47" s="70"/>
      <c r="V47" s="70"/>
      <c r="W47" s="71" t="str">
        <f aca="false">IF(V47&lt;&gt;"",U47*V47,"")</f>
        <v/>
      </c>
      <c r="X47" s="70"/>
      <c r="Y47" s="70"/>
      <c r="Z47" s="71" t="str">
        <f aca="false">IF(Y47&lt;&gt;"",X47*Y47,"")</f>
        <v/>
      </c>
      <c r="AA47" s="70"/>
      <c r="AB47" s="70"/>
      <c r="AC47" s="71" t="str">
        <f aca="false">IF(AB47&lt;&gt;"",AA47*AB47,"")</f>
        <v/>
      </c>
      <c r="AD47" s="72"/>
      <c r="AE47" s="1" t="str">
        <f aca="true">IF(ISNUMBER(INDIRECT(ADDRESS(ROW(),MATCH(Facture!$D$4,$A$2:$AD$2,0)),1)),ROW(),"")</f>
        <v/>
      </c>
    </row>
    <row r="48" customFormat="false" ht="15" hidden="false" customHeight="false" outlineLevel="0" collapsed="false">
      <c r="A48" s="65" t="str">
        <f aca="false">TEXT(A$1+B48-1, "jjjj")</f>
        <v>mercredi</v>
      </c>
      <c r="B48" s="66" t="n">
        <v>22</v>
      </c>
      <c r="C48" s="67" t="n">
        <f aca="false">IF(B48&lt;&gt;0,B48,C47)</f>
        <v>22</v>
      </c>
      <c r="D48" s="68" t="str">
        <f aca="false">TEXT(A$1+C48-1, "jj/mm/aaaa")</f>
        <v>22/03/2023</v>
      </c>
      <c r="E48" s="69"/>
      <c r="F48" s="70"/>
      <c r="G48" s="70"/>
      <c r="H48" s="71" t="str">
        <f aca="false">IF(G48&lt;&gt;"",F48*G48,"")</f>
        <v/>
      </c>
      <c r="I48" s="70"/>
      <c r="J48" s="70"/>
      <c r="K48" s="71" t="str">
        <f aca="false">IF(J48&lt;&gt;"",I48*J48,"")</f>
        <v/>
      </c>
      <c r="L48" s="70"/>
      <c r="M48" s="70"/>
      <c r="N48" s="71" t="str">
        <f aca="false">IF(M48&lt;&gt;"",L48*M48,"")</f>
        <v/>
      </c>
      <c r="O48" s="70"/>
      <c r="P48" s="70"/>
      <c r="Q48" s="71" t="str">
        <f aca="false">IF(P48&lt;&gt;"",O48*P48,"")</f>
        <v/>
      </c>
      <c r="R48" s="70"/>
      <c r="S48" s="70"/>
      <c r="T48" s="71" t="str">
        <f aca="false">IF(S48&lt;&gt;"",R48*S48,"")</f>
        <v/>
      </c>
      <c r="U48" s="70"/>
      <c r="V48" s="70"/>
      <c r="W48" s="71" t="str">
        <f aca="false">IF(V48&lt;&gt;"",U48*V48,"")</f>
        <v/>
      </c>
      <c r="X48" s="70"/>
      <c r="Y48" s="70"/>
      <c r="Z48" s="71" t="str">
        <f aca="false">IF(Y48&lt;&gt;"",X48*Y48,"")</f>
        <v/>
      </c>
      <c r="AA48" s="70"/>
      <c r="AB48" s="70"/>
      <c r="AC48" s="71" t="str">
        <f aca="false">IF(AB48&lt;&gt;"",AA48*AB48,"")</f>
        <v/>
      </c>
      <c r="AD48" s="72"/>
      <c r="AE48" s="1" t="str">
        <f aca="true">IF(ISNUMBER(INDIRECT(ADDRESS(ROW(),MATCH(Facture!$D$4,$A$2:$AD$2,0)),1)),ROW(),"")</f>
        <v/>
      </c>
    </row>
    <row r="49" customFormat="false" ht="15" hidden="false" customHeight="false" outlineLevel="0" collapsed="false">
      <c r="A49" s="65"/>
      <c r="B49" s="66"/>
      <c r="C49" s="67" t="n">
        <f aca="false">IF(B49&lt;&gt;0,B49,C48)</f>
        <v>22</v>
      </c>
      <c r="D49" s="68" t="str">
        <f aca="false">TEXT(A$1+C49-1, "jj/mm/aaaa")</f>
        <v>22/03/2023</v>
      </c>
      <c r="E49" s="69"/>
      <c r="F49" s="70"/>
      <c r="G49" s="70"/>
      <c r="H49" s="71" t="str">
        <f aca="false">IF(G49&lt;&gt;"",F49*G49,"")</f>
        <v/>
      </c>
      <c r="I49" s="70"/>
      <c r="J49" s="70"/>
      <c r="K49" s="71" t="str">
        <f aca="false">IF(J49&lt;&gt;"",I49*J49,"")</f>
        <v/>
      </c>
      <c r="L49" s="70"/>
      <c r="M49" s="70"/>
      <c r="N49" s="71" t="str">
        <f aca="false">IF(M49&lt;&gt;"",L49*M49,"")</f>
        <v/>
      </c>
      <c r="O49" s="70"/>
      <c r="P49" s="70"/>
      <c r="Q49" s="71" t="str">
        <f aca="false">IF(P49&lt;&gt;"",O49*P49,"")</f>
        <v/>
      </c>
      <c r="R49" s="70"/>
      <c r="S49" s="70"/>
      <c r="T49" s="71" t="str">
        <f aca="false">IF(S49&lt;&gt;"",R49*S49,"")</f>
        <v/>
      </c>
      <c r="U49" s="70"/>
      <c r="V49" s="70"/>
      <c r="W49" s="71" t="str">
        <f aca="false">IF(V49&lt;&gt;"",U49*V49,"")</f>
        <v/>
      </c>
      <c r="X49" s="70"/>
      <c r="Y49" s="70"/>
      <c r="Z49" s="71" t="str">
        <f aca="false">IF(Y49&lt;&gt;"",X49*Y49,"")</f>
        <v/>
      </c>
      <c r="AA49" s="70"/>
      <c r="AB49" s="70"/>
      <c r="AC49" s="71" t="str">
        <f aca="false">IF(AB49&lt;&gt;"",AA49*AB49,"")</f>
        <v/>
      </c>
      <c r="AD49" s="77"/>
      <c r="AE49" s="1" t="str">
        <f aca="true">IF(ISNUMBER(INDIRECT(ADDRESS(ROW(),MATCH(Facture!$D$4,$A$2:$AD$2,0)),1)),ROW(),"")</f>
        <v/>
      </c>
    </row>
    <row r="50" customFormat="false" ht="15" hidden="false" customHeight="false" outlineLevel="0" collapsed="false">
      <c r="A50" s="65"/>
      <c r="B50" s="74"/>
      <c r="C50" s="67" t="n">
        <f aca="false">IF(B50&lt;&gt;0,B50,C49)</f>
        <v>22</v>
      </c>
      <c r="D50" s="68" t="str">
        <f aca="false">TEXT(A$1+C50-1, "jj/mm/aaaa")</f>
        <v>22/03/2023</v>
      </c>
      <c r="E50" s="69"/>
      <c r="F50" s="70"/>
      <c r="G50" s="70"/>
      <c r="H50" s="71" t="str">
        <f aca="false">IF(G50&lt;&gt;"",F50*G50,"")</f>
        <v/>
      </c>
      <c r="I50" s="70"/>
      <c r="J50" s="70"/>
      <c r="K50" s="71" t="str">
        <f aca="false">IF(J50&lt;&gt;"",I50*J50,"")</f>
        <v/>
      </c>
      <c r="L50" s="70"/>
      <c r="M50" s="70"/>
      <c r="N50" s="71" t="str">
        <f aca="false">IF(M50&lt;&gt;"",L50*M50,"")</f>
        <v/>
      </c>
      <c r="O50" s="70"/>
      <c r="P50" s="70"/>
      <c r="Q50" s="71" t="str">
        <f aca="false">IF(P50&lt;&gt;"",O50*P50,"")</f>
        <v/>
      </c>
      <c r="R50" s="70"/>
      <c r="S50" s="70"/>
      <c r="T50" s="71" t="str">
        <f aca="false">IF(S50&lt;&gt;"",R50*S50,"")</f>
        <v/>
      </c>
      <c r="U50" s="70"/>
      <c r="V50" s="70"/>
      <c r="W50" s="71" t="str">
        <f aca="false">IF(V50&lt;&gt;"",U50*V50,"")</f>
        <v/>
      </c>
      <c r="X50" s="70"/>
      <c r="Y50" s="70"/>
      <c r="Z50" s="71" t="str">
        <f aca="false">IF(Y50&lt;&gt;"",X50*Y50,"")</f>
        <v/>
      </c>
      <c r="AA50" s="70"/>
      <c r="AB50" s="70"/>
      <c r="AC50" s="71" t="str">
        <f aca="false">IF(AB50&lt;&gt;"",AA50*AB50,"")</f>
        <v/>
      </c>
      <c r="AD50" s="72"/>
      <c r="AE50" s="1" t="str">
        <f aca="true">IF(ISNUMBER(INDIRECT(ADDRESS(ROW(),MATCH(Facture!$D$4,$A$2:$AD$2,0)),1)),ROW(),"")</f>
        <v/>
      </c>
    </row>
    <row r="51" customFormat="false" ht="15" hidden="false" customHeight="false" outlineLevel="0" collapsed="false">
      <c r="A51" s="65" t="str">
        <f aca="false">TEXT(A$1+B51-1, "jjjj")</f>
        <v>jeudi</v>
      </c>
      <c r="B51" s="66" t="n">
        <v>23</v>
      </c>
      <c r="C51" s="67" t="n">
        <f aca="false">IF(B51&lt;&gt;0,B51,C50)</f>
        <v>23</v>
      </c>
      <c r="D51" s="68" t="str">
        <f aca="false">TEXT(A$1+C51-1, "jj/mm/aaaa")</f>
        <v>23/03/2023</v>
      </c>
      <c r="E51" s="69" t="s">
        <v>40</v>
      </c>
      <c r="F51" s="70" t="n">
        <v>1</v>
      </c>
      <c r="G51" s="70" t="n">
        <v>25</v>
      </c>
      <c r="H51" s="71" t="n">
        <f aca="false">IF(G51&lt;&gt;"",F51*G51,"")</f>
        <v>25</v>
      </c>
      <c r="I51" s="70"/>
      <c r="J51" s="70"/>
      <c r="K51" s="71" t="str">
        <f aca="false">IF(J51&lt;&gt;"",I51*J51,"")</f>
        <v/>
      </c>
      <c r="L51" s="70"/>
      <c r="M51" s="70"/>
      <c r="N51" s="71" t="str">
        <f aca="false">IF(M51&lt;&gt;"",L51*M51,"")</f>
        <v/>
      </c>
      <c r="O51" s="70"/>
      <c r="P51" s="70"/>
      <c r="Q51" s="71" t="str">
        <f aca="false">IF(P51&lt;&gt;"",O51*P51,"")</f>
        <v/>
      </c>
      <c r="R51" s="70"/>
      <c r="S51" s="70"/>
      <c r="T51" s="71" t="str">
        <f aca="false">IF(S51&lt;&gt;"",R51*S51,"")</f>
        <v/>
      </c>
      <c r="U51" s="70"/>
      <c r="V51" s="70"/>
      <c r="W51" s="71" t="str">
        <f aca="false">IF(V51&lt;&gt;"",U51*V51,"")</f>
        <v/>
      </c>
      <c r="X51" s="70"/>
      <c r="Y51" s="70"/>
      <c r="Z51" s="71" t="str">
        <f aca="false">IF(Y51&lt;&gt;"",X51*Y51,"")</f>
        <v/>
      </c>
      <c r="AA51" s="70"/>
      <c r="AB51" s="70"/>
      <c r="AC51" s="71" t="str">
        <f aca="false">IF(AB51&lt;&gt;"",AA51*AB51,"")</f>
        <v/>
      </c>
      <c r="AD51" s="77"/>
      <c r="AE51" s="73" t="str">
        <f aca="true">IF(ISNUMBER(INDIRECT(ADDRESS(ROW(),MATCH(Facture!$D$4,$A$2:$AD$2,0)),1)),ROW(),"")</f>
        <v/>
      </c>
    </row>
    <row r="52" customFormat="false" ht="15" hidden="false" customHeight="false" outlineLevel="0" collapsed="false">
      <c r="A52" s="65"/>
      <c r="B52" s="74"/>
      <c r="C52" s="67" t="n">
        <f aca="false">IF(B52&lt;&gt;0,B52,C51)</f>
        <v>23</v>
      </c>
      <c r="D52" s="68" t="str">
        <f aca="false">TEXT(A$1+C52-1, "jj/mm/aaaa")</f>
        <v>23/03/2023</v>
      </c>
      <c r="E52" s="69"/>
      <c r="F52" s="70"/>
      <c r="G52" s="70"/>
      <c r="H52" s="71" t="str">
        <f aca="false">IF(G52&lt;&gt;"",F52*G52,"")</f>
        <v/>
      </c>
      <c r="I52" s="70"/>
      <c r="J52" s="70"/>
      <c r="K52" s="71" t="str">
        <f aca="false">IF(J52&lt;&gt;"",I52*J52,"")</f>
        <v/>
      </c>
      <c r="L52" s="70"/>
      <c r="M52" s="70"/>
      <c r="N52" s="71" t="str">
        <f aca="false">IF(M52&lt;&gt;"",L52*M52,"")</f>
        <v/>
      </c>
      <c r="O52" s="70"/>
      <c r="P52" s="70"/>
      <c r="Q52" s="71" t="str">
        <f aca="false">IF(P52&lt;&gt;"",O52*P52,"")</f>
        <v/>
      </c>
      <c r="R52" s="70"/>
      <c r="S52" s="70"/>
      <c r="T52" s="71" t="str">
        <f aca="false">IF(S52&lt;&gt;"",R52*S52,"")</f>
        <v/>
      </c>
      <c r="U52" s="70"/>
      <c r="V52" s="70"/>
      <c r="W52" s="71" t="str">
        <f aca="false">IF(V52&lt;&gt;"",U52*V52,"")</f>
        <v/>
      </c>
      <c r="X52" s="70"/>
      <c r="Y52" s="70"/>
      <c r="Z52" s="71" t="str">
        <f aca="false">IF(Y52&lt;&gt;"",X52*Y52,"")</f>
        <v/>
      </c>
      <c r="AA52" s="70"/>
      <c r="AB52" s="70"/>
      <c r="AC52" s="71" t="str">
        <f aca="false">IF(AB52&lt;&gt;"",AA52*AB52,"")</f>
        <v/>
      </c>
      <c r="AD52" s="72"/>
      <c r="AE52" s="1" t="str">
        <f aca="true">IF(ISNUMBER(INDIRECT(ADDRESS(ROW(),MATCH(Facture!$D$4,$A$2:$AD$2,0)),1)),ROW(),"")</f>
        <v/>
      </c>
    </row>
    <row r="53" customFormat="false" ht="15" hidden="false" customHeight="false" outlineLevel="0" collapsed="false">
      <c r="A53" s="75" t="str">
        <f aca="false">TEXT(A$1+B53-1, "jjjj")</f>
        <v>vendredi</v>
      </c>
      <c r="B53" s="66" t="n">
        <v>24</v>
      </c>
      <c r="C53" s="67" t="n">
        <f aca="false">IF(B53&lt;&gt;0,B53,C52)</f>
        <v>24</v>
      </c>
      <c r="D53" s="68" t="str">
        <f aca="false">TEXT(A$1+C53-1, "jj/mm/aaaa")</f>
        <v>24/03/2023</v>
      </c>
      <c r="E53" s="69"/>
      <c r="F53" s="70"/>
      <c r="G53" s="70"/>
      <c r="H53" s="71" t="str">
        <f aca="false">IF(G53&lt;&gt;"",F53*G53,"")</f>
        <v/>
      </c>
      <c r="I53" s="70"/>
      <c r="J53" s="70"/>
      <c r="K53" s="71" t="str">
        <f aca="false">IF(J53&lt;&gt;"",I53*J53,"")</f>
        <v/>
      </c>
      <c r="L53" s="70"/>
      <c r="M53" s="70"/>
      <c r="N53" s="71" t="str">
        <f aca="false">IF(M53&lt;&gt;"",L53*M53,"")</f>
        <v/>
      </c>
      <c r="O53" s="70"/>
      <c r="P53" s="70"/>
      <c r="Q53" s="71" t="str">
        <f aca="false">IF(P53&lt;&gt;"",O53*P53,"")</f>
        <v/>
      </c>
      <c r="R53" s="70"/>
      <c r="S53" s="70"/>
      <c r="T53" s="71" t="str">
        <f aca="false">IF(S53&lt;&gt;"",R53*S53,"")</f>
        <v/>
      </c>
      <c r="U53" s="70"/>
      <c r="V53" s="70"/>
      <c r="W53" s="71" t="str">
        <f aca="false">IF(V53&lt;&gt;"",U53*V53,"")</f>
        <v/>
      </c>
      <c r="X53" s="70"/>
      <c r="Y53" s="70"/>
      <c r="Z53" s="71" t="str">
        <f aca="false">IF(Y53&lt;&gt;"",X53*Y53,"")</f>
        <v/>
      </c>
      <c r="AA53" s="70"/>
      <c r="AB53" s="70"/>
      <c r="AC53" s="71" t="str">
        <f aca="false">IF(AB53&lt;&gt;"",AA53*AB53,"")</f>
        <v/>
      </c>
      <c r="AD53" s="76"/>
      <c r="AE53" s="1" t="str">
        <f aca="true">IF(ISNUMBER(INDIRECT(ADDRESS(ROW(),MATCH(Facture!$D$4,$A$2:$AD$2,0)),1)),ROW(),"")</f>
        <v/>
      </c>
    </row>
    <row r="54" customFormat="false" ht="15" hidden="false" customHeight="false" outlineLevel="0" collapsed="false">
      <c r="A54" s="75"/>
      <c r="B54" s="66"/>
      <c r="C54" s="67" t="n">
        <f aca="false">IF(B54&lt;&gt;0,B54,C53)</f>
        <v>24</v>
      </c>
      <c r="D54" s="68" t="str">
        <f aca="false">TEXT(A$1+C54-1, "jj/mm/aaaa")</f>
        <v>24/03/2023</v>
      </c>
      <c r="E54" s="69"/>
      <c r="F54" s="70"/>
      <c r="G54" s="70"/>
      <c r="H54" s="71" t="str">
        <f aca="false">IF(G54&lt;&gt;"",F54*G54,"")</f>
        <v/>
      </c>
      <c r="I54" s="70"/>
      <c r="J54" s="70"/>
      <c r="K54" s="71" t="str">
        <f aca="false">IF(J54&lt;&gt;"",I54*J54,"")</f>
        <v/>
      </c>
      <c r="L54" s="70"/>
      <c r="M54" s="70"/>
      <c r="N54" s="71" t="str">
        <f aca="false">IF(M54&lt;&gt;"",L54*M54,"")</f>
        <v/>
      </c>
      <c r="O54" s="70"/>
      <c r="P54" s="70"/>
      <c r="Q54" s="71" t="str">
        <f aca="false">IF(P54&lt;&gt;"",O54*P54,"")</f>
        <v/>
      </c>
      <c r="R54" s="70"/>
      <c r="S54" s="70"/>
      <c r="T54" s="71" t="str">
        <f aca="false">IF(S54&lt;&gt;"",R54*S54,"")</f>
        <v/>
      </c>
      <c r="U54" s="70"/>
      <c r="V54" s="70"/>
      <c r="W54" s="71" t="str">
        <f aca="false">IF(V54&lt;&gt;"",U54*V54,"")</f>
        <v/>
      </c>
      <c r="X54" s="70"/>
      <c r="Y54" s="70"/>
      <c r="Z54" s="71" t="str">
        <f aca="false">IF(Y54&lt;&gt;"",X54*Y54,"")</f>
        <v/>
      </c>
      <c r="AA54" s="70"/>
      <c r="AB54" s="70"/>
      <c r="AC54" s="71" t="str">
        <f aca="false">IF(AB54&lt;&gt;"",AA54*AB54,"")</f>
        <v/>
      </c>
      <c r="AD54" s="72"/>
      <c r="AE54" s="1" t="str">
        <f aca="true">IF(ISNUMBER(INDIRECT(ADDRESS(ROW(),MATCH(Facture!$D$4,$A$2:$AD$2,0)),1)),ROW(),"")</f>
        <v/>
      </c>
    </row>
    <row r="55" customFormat="false" ht="15" hidden="false" customHeight="false" outlineLevel="0" collapsed="false">
      <c r="A55" s="65" t="str">
        <f aca="false">TEXT(A$1+B55-1, "jjjj")</f>
        <v>samedi</v>
      </c>
      <c r="B55" s="66" t="n">
        <v>25</v>
      </c>
      <c r="C55" s="67" t="n">
        <f aca="false">IF(B55&lt;&gt;0,B55,C54)</f>
        <v>25</v>
      </c>
      <c r="D55" s="68" t="str">
        <f aca="false">TEXT(A$1+C55-1, "jj/mm/aaaa")</f>
        <v>25/03/2023</v>
      </c>
      <c r="E55" s="69" t="s">
        <v>42</v>
      </c>
      <c r="F55" s="70" t="n">
        <v>2.5</v>
      </c>
      <c r="G55" s="70" t="n">
        <v>22</v>
      </c>
      <c r="H55" s="71" t="n">
        <f aca="false">IF(G55&lt;&gt;"",F55*G55,"")</f>
        <v>55</v>
      </c>
      <c r="I55" s="70"/>
      <c r="J55" s="70"/>
      <c r="K55" s="71" t="str">
        <f aca="false">IF(J55&lt;&gt;"",I55*J55,"")</f>
        <v/>
      </c>
      <c r="L55" s="70"/>
      <c r="M55" s="70"/>
      <c r="N55" s="71" t="str">
        <f aca="false">IF(M55&lt;&gt;"",L55*M55,"")</f>
        <v/>
      </c>
      <c r="O55" s="70"/>
      <c r="P55" s="70"/>
      <c r="Q55" s="71" t="str">
        <f aca="false">IF(P55&lt;&gt;"",O55*P55,"")</f>
        <v/>
      </c>
      <c r="R55" s="70"/>
      <c r="S55" s="70"/>
      <c r="T55" s="71" t="str">
        <f aca="false">IF(S55&lt;&gt;"",R55*S55,"")</f>
        <v/>
      </c>
      <c r="U55" s="70"/>
      <c r="V55" s="70"/>
      <c r="W55" s="71" t="str">
        <f aca="false">IF(V55&lt;&gt;"",U55*V55,"")</f>
        <v/>
      </c>
      <c r="X55" s="70"/>
      <c r="Y55" s="70"/>
      <c r="Z55" s="71" t="str">
        <f aca="false">IF(Y55&lt;&gt;"",X55*Y55,"")</f>
        <v/>
      </c>
      <c r="AA55" s="70"/>
      <c r="AB55" s="70"/>
      <c r="AC55" s="71" t="str">
        <f aca="false">IF(AB55&lt;&gt;"",AA55*AB55,"")</f>
        <v/>
      </c>
      <c r="AD55" s="76"/>
      <c r="AE55" s="73" t="str">
        <f aca="true">IF(ISNUMBER(INDIRECT(ADDRESS(ROW(),MATCH(Facture!$D$4,$A$2:$AD$2,0)),1)),ROW(),"")</f>
        <v/>
      </c>
    </row>
    <row r="56" customFormat="false" ht="15" hidden="false" customHeight="false" outlineLevel="0" collapsed="false">
      <c r="A56" s="65"/>
      <c r="B56" s="66"/>
      <c r="C56" s="67" t="n">
        <f aca="false">IF(B56&lt;&gt;0,B56,C55)</f>
        <v>25</v>
      </c>
      <c r="D56" s="68" t="str">
        <f aca="false">TEXT(A$1+C56-1, "jj/mm/aaaa")</f>
        <v>25/03/2023</v>
      </c>
      <c r="E56" s="69"/>
      <c r="F56" s="70"/>
      <c r="G56" s="70"/>
      <c r="H56" s="71" t="str">
        <f aca="false">IF(G56&lt;&gt;"",F56*G56,"")</f>
        <v/>
      </c>
      <c r="I56" s="70"/>
      <c r="J56" s="70"/>
      <c r="K56" s="71" t="str">
        <f aca="false">IF(J56&lt;&gt;"",I56*J56,"")</f>
        <v/>
      </c>
      <c r="L56" s="70"/>
      <c r="M56" s="70"/>
      <c r="N56" s="71" t="str">
        <f aca="false">IF(M56&lt;&gt;"",L56*M56,"")</f>
        <v/>
      </c>
      <c r="O56" s="70"/>
      <c r="P56" s="70"/>
      <c r="Q56" s="71" t="str">
        <f aca="false">IF(P56&lt;&gt;"",O56*P56,"")</f>
        <v/>
      </c>
      <c r="R56" s="70"/>
      <c r="S56" s="70"/>
      <c r="T56" s="71" t="str">
        <f aca="false">IF(S56&lt;&gt;"",R56*S56,"")</f>
        <v/>
      </c>
      <c r="U56" s="70"/>
      <c r="V56" s="70"/>
      <c r="W56" s="71" t="str">
        <f aca="false">IF(V56&lt;&gt;"",U56*V56,"")</f>
        <v/>
      </c>
      <c r="X56" s="70"/>
      <c r="Y56" s="70"/>
      <c r="Z56" s="71" t="str">
        <f aca="false">IF(Y56&lt;&gt;"",X56*Y56,"")</f>
        <v/>
      </c>
      <c r="AA56" s="70"/>
      <c r="AB56" s="70"/>
      <c r="AC56" s="71" t="str">
        <f aca="false">IF(AB56&lt;&gt;"",AA56*AB56,"")</f>
        <v/>
      </c>
      <c r="AD56" s="72"/>
      <c r="AE56" s="1" t="str">
        <f aca="true">IF(ISNUMBER(INDIRECT(ADDRESS(ROW(),MATCH(Facture!$D$4,$A$2:$AD$2,0)),1)),ROW(),"")</f>
        <v/>
      </c>
    </row>
    <row r="57" customFormat="false" ht="15" hidden="false" customHeight="false" outlineLevel="0" collapsed="false">
      <c r="A57" s="65" t="str">
        <f aca="false">TEXT(A$1+B57-1, "jjjj")</f>
        <v>dimanche</v>
      </c>
      <c r="B57" s="66" t="n">
        <v>26</v>
      </c>
      <c r="C57" s="67" t="n">
        <f aca="false">IF(B57&lt;&gt;0,B57,C56)</f>
        <v>26</v>
      </c>
      <c r="D57" s="68" t="str">
        <f aca="false">TEXT(A$1+C57-1, "jj/mm/aaaa")</f>
        <v>26/03/2023</v>
      </c>
      <c r="E57" s="69"/>
      <c r="F57" s="70"/>
      <c r="G57" s="70"/>
      <c r="H57" s="71" t="str">
        <f aca="false">IF(G57&lt;&gt;"",F57*G57,"")</f>
        <v/>
      </c>
      <c r="I57" s="70"/>
      <c r="J57" s="70"/>
      <c r="K57" s="71" t="str">
        <f aca="false">IF(J57&lt;&gt;"",I57*J57,"")</f>
        <v/>
      </c>
      <c r="L57" s="70"/>
      <c r="M57" s="70"/>
      <c r="N57" s="71" t="str">
        <f aca="false">IF(M57&lt;&gt;"",L57*M57,"")</f>
        <v/>
      </c>
      <c r="O57" s="70"/>
      <c r="P57" s="70"/>
      <c r="Q57" s="71" t="str">
        <f aca="false">IF(P57&lt;&gt;"",O57*P57,"")</f>
        <v/>
      </c>
      <c r="R57" s="70"/>
      <c r="S57" s="70"/>
      <c r="T57" s="71" t="str">
        <f aca="false">IF(S57&lt;&gt;"",R57*S57,"")</f>
        <v/>
      </c>
      <c r="U57" s="70"/>
      <c r="V57" s="70"/>
      <c r="W57" s="71" t="str">
        <f aca="false">IF(V57&lt;&gt;"",U57*V57,"")</f>
        <v/>
      </c>
      <c r="X57" s="70"/>
      <c r="Y57" s="70"/>
      <c r="Z57" s="71" t="str">
        <f aca="false">IF(Y57&lt;&gt;"",X57*Y57,"")</f>
        <v/>
      </c>
      <c r="AA57" s="70"/>
      <c r="AB57" s="70"/>
      <c r="AC57" s="71" t="str">
        <f aca="false">IF(AB57&lt;&gt;"",AA57*AB57,"")</f>
        <v/>
      </c>
      <c r="AD57" s="77"/>
      <c r="AE57" s="1" t="str">
        <f aca="true">IF(ISNUMBER(INDIRECT(ADDRESS(ROW(),MATCH(Facture!$D$4,$A$2:$AD$2,0)),1)),ROW(),"")</f>
        <v/>
      </c>
    </row>
    <row r="58" customFormat="false" ht="15" hidden="false" customHeight="false" outlineLevel="0" collapsed="false">
      <c r="A58" s="65"/>
      <c r="B58" s="66"/>
      <c r="C58" s="67" t="n">
        <f aca="false">IF(B58&lt;&gt;0,B58,C57)</f>
        <v>26</v>
      </c>
      <c r="D58" s="68" t="str">
        <f aca="false">TEXT(A$1+C58-1, "jj/mm/aaaa")</f>
        <v>26/03/2023</v>
      </c>
      <c r="E58" s="69"/>
      <c r="F58" s="70"/>
      <c r="G58" s="70"/>
      <c r="H58" s="71" t="str">
        <f aca="false">IF(G58&lt;&gt;"",F58*G58,"")</f>
        <v/>
      </c>
      <c r="I58" s="70"/>
      <c r="J58" s="70"/>
      <c r="K58" s="71" t="str">
        <f aca="false">IF(J58&lt;&gt;"",I58*J58,"")</f>
        <v/>
      </c>
      <c r="L58" s="70"/>
      <c r="M58" s="70"/>
      <c r="N58" s="71" t="str">
        <f aca="false">IF(M58&lt;&gt;"",L58*M58,"")</f>
        <v/>
      </c>
      <c r="O58" s="70"/>
      <c r="P58" s="70"/>
      <c r="Q58" s="71" t="str">
        <f aca="false">IF(P58&lt;&gt;"",O58*P58,"")</f>
        <v/>
      </c>
      <c r="R58" s="70"/>
      <c r="S58" s="70"/>
      <c r="T58" s="71" t="str">
        <f aca="false">IF(S58&lt;&gt;"",R58*S58,"")</f>
        <v/>
      </c>
      <c r="U58" s="70"/>
      <c r="V58" s="70"/>
      <c r="W58" s="71" t="str">
        <f aca="false">IF(V58&lt;&gt;"",U58*V58,"")</f>
        <v/>
      </c>
      <c r="X58" s="70"/>
      <c r="Y58" s="70"/>
      <c r="Z58" s="71" t="str">
        <f aca="false">IF(Y58&lt;&gt;"",X58*Y58,"")</f>
        <v/>
      </c>
      <c r="AA58" s="70"/>
      <c r="AB58" s="70"/>
      <c r="AC58" s="71" t="str">
        <f aca="false">IF(AB58&lt;&gt;"",AA58*AB58,"")</f>
        <v/>
      </c>
      <c r="AD58" s="77"/>
      <c r="AE58" s="1" t="str">
        <f aca="true">IF(ISNUMBER(INDIRECT(ADDRESS(ROW(),MATCH(Facture!$D$4,$A$2:$AD$2,0)),1)),ROW(),"")</f>
        <v/>
      </c>
    </row>
    <row r="59" customFormat="false" ht="15" hidden="false" customHeight="false" outlineLevel="0" collapsed="false">
      <c r="A59" s="79" t="str">
        <f aca="false">TEXT(A$1+B59-1, "jjjj")</f>
        <v>lundi</v>
      </c>
      <c r="B59" s="66" t="n">
        <v>27</v>
      </c>
      <c r="C59" s="67" t="n">
        <f aca="false">IF(B59&lt;&gt;0,B59,C58)</f>
        <v>27</v>
      </c>
      <c r="D59" s="68" t="str">
        <f aca="false">TEXT(A$1+C59-1, "jj/mm/aaaa")</f>
        <v>27/03/2023</v>
      </c>
      <c r="E59" s="69" t="s">
        <v>42</v>
      </c>
      <c r="F59" s="70"/>
      <c r="G59" s="70"/>
      <c r="H59" s="71" t="str">
        <f aca="false">IF(G59&lt;&gt;"",F59*G59,"")</f>
        <v/>
      </c>
      <c r="I59" s="70" t="n">
        <v>2.5</v>
      </c>
      <c r="J59" s="70" t="n">
        <v>30</v>
      </c>
      <c r="K59" s="71" t="n">
        <f aca="false">IF(J59&lt;&gt;"",I59*J59,"")</f>
        <v>75</v>
      </c>
      <c r="L59" s="70"/>
      <c r="M59" s="70"/>
      <c r="N59" s="71" t="str">
        <f aca="false">IF(M59&lt;&gt;"",L59*M59,"")</f>
        <v/>
      </c>
      <c r="O59" s="70"/>
      <c r="P59" s="70"/>
      <c r="Q59" s="71" t="str">
        <f aca="false">IF(P59&lt;&gt;"",O59*P59,"")</f>
        <v/>
      </c>
      <c r="R59" s="70"/>
      <c r="S59" s="70"/>
      <c r="T59" s="71" t="str">
        <f aca="false">IF(S59&lt;&gt;"",R59*S59,"")</f>
        <v/>
      </c>
      <c r="U59" s="70"/>
      <c r="V59" s="70"/>
      <c r="W59" s="71" t="str">
        <f aca="false">IF(V59&lt;&gt;"",U59*V59,"")</f>
        <v/>
      </c>
      <c r="X59" s="70"/>
      <c r="Y59" s="70"/>
      <c r="Z59" s="71" t="str">
        <f aca="false">IF(Y59&lt;&gt;"",X59*Y59,"")</f>
        <v/>
      </c>
      <c r="AA59" s="70"/>
      <c r="AB59" s="70"/>
      <c r="AC59" s="71" t="str">
        <f aca="false">IF(AB59&lt;&gt;"",AA59*AB59,"")</f>
        <v/>
      </c>
      <c r="AD59" s="72"/>
      <c r="AE59" s="1" t="n">
        <f aca="true">IF(ISNUMBER(INDIRECT(ADDRESS(ROW(),MATCH(Facture!$D$4,$A$2:$AD$2,0)),1)),ROW(),"")</f>
        <v>59</v>
      </c>
    </row>
    <row r="60" customFormat="false" ht="15" hidden="false" customHeight="false" outlineLevel="0" collapsed="false">
      <c r="A60" s="79"/>
      <c r="B60" s="66"/>
      <c r="C60" s="67" t="n">
        <f aca="false">IF(B60&lt;&gt;0,B60,C59)</f>
        <v>27</v>
      </c>
      <c r="D60" s="68" t="str">
        <f aca="false">TEXT(A$1+C60-1, "jj/mm/aaaa")</f>
        <v>27/03/2023</v>
      </c>
      <c r="E60" s="69"/>
      <c r="F60" s="70"/>
      <c r="G60" s="70"/>
      <c r="H60" s="71" t="str">
        <f aca="false">IF(G60&lt;&gt;"",F60*G60,"")</f>
        <v/>
      </c>
      <c r="I60" s="70"/>
      <c r="J60" s="70"/>
      <c r="K60" s="71" t="str">
        <f aca="false">IF(J60&lt;&gt;"",I60*J60,"")</f>
        <v/>
      </c>
      <c r="L60" s="70"/>
      <c r="M60" s="70"/>
      <c r="N60" s="71" t="str">
        <f aca="false">IF(M60&lt;&gt;"",L60*M60,"")</f>
        <v/>
      </c>
      <c r="O60" s="70"/>
      <c r="P60" s="70"/>
      <c r="Q60" s="71" t="str">
        <f aca="false">IF(P60&lt;&gt;"",O60*P60,"")</f>
        <v/>
      </c>
      <c r="R60" s="70"/>
      <c r="S60" s="70"/>
      <c r="T60" s="71" t="str">
        <f aca="false">IF(S60&lt;&gt;"",R60*S60,"")</f>
        <v/>
      </c>
      <c r="U60" s="70"/>
      <c r="V60" s="70"/>
      <c r="W60" s="71" t="str">
        <f aca="false">IF(V60&lt;&gt;"",U60*V60,"")</f>
        <v/>
      </c>
      <c r="X60" s="70"/>
      <c r="Y60" s="70"/>
      <c r="Z60" s="71" t="str">
        <f aca="false">IF(Y60&lt;&gt;"",X60*Y60,"")</f>
        <v/>
      </c>
      <c r="AA60" s="70"/>
      <c r="AB60" s="70"/>
      <c r="AC60" s="71" t="str">
        <f aca="false">IF(AB60&lt;&gt;"",AA60*AB60,"")</f>
        <v/>
      </c>
      <c r="AD60" s="72"/>
      <c r="AE60" s="1" t="str">
        <f aca="true">IF(ISNUMBER(INDIRECT(ADDRESS(ROW(),MATCH(Facture!$D$4,$A$2:$AD$2,0)),1)),ROW(),"")</f>
        <v/>
      </c>
    </row>
    <row r="61" customFormat="false" ht="15" hidden="false" customHeight="false" outlineLevel="0" collapsed="false">
      <c r="A61" s="79"/>
      <c r="B61" s="66"/>
      <c r="C61" s="67" t="n">
        <f aca="false">IF(B61&lt;&gt;0,B61,C60)</f>
        <v>27</v>
      </c>
      <c r="D61" s="68" t="str">
        <f aca="false">TEXT(A$1+C61-1, "jj/mm/aaaa")</f>
        <v>27/03/2023</v>
      </c>
      <c r="E61" s="69"/>
      <c r="F61" s="70"/>
      <c r="G61" s="70"/>
      <c r="H61" s="71" t="str">
        <f aca="false">IF(G61&lt;&gt;"",F61*G61,"")</f>
        <v/>
      </c>
      <c r="I61" s="70"/>
      <c r="J61" s="70"/>
      <c r="K61" s="71" t="str">
        <f aca="false">IF(J61&lt;&gt;"",I61*J61,"")</f>
        <v/>
      </c>
      <c r="L61" s="70"/>
      <c r="M61" s="70"/>
      <c r="N61" s="71" t="str">
        <f aca="false">IF(M61&lt;&gt;"",L61*M61,"")</f>
        <v/>
      </c>
      <c r="O61" s="70"/>
      <c r="P61" s="70"/>
      <c r="Q61" s="71" t="str">
        <f aca="false">IF(P61&lt;&gt;"",O61*P61,"")</f>
        <v/>
      </c>
      <c r="R61" s="70"/>
      <c r="S61" s="70"/>
      <c r="T61" s="71" t="str">
        <f aca="false">IF(S61&lt;&gt;"",R61*S61,"")</f>
        <v/>
      </c>
      <c r="U61" s="70"/>
      <c r="V61" s="70"/>
      <c r="W61" s="71" t="str">
        <f aca="false">IF(V61&lt;&gt;"",U61*V61,"")</f>
        <v/>
      </c>
      <c r="X61" s="70"/>
      <c r="Y61" s="70"/>
      <c r="Z61" s="71" t="str">
        <f aca="false">IF(Y61&lt;&gt;"",X61*Y61,"")</f>
        <v/>
      </c>
      <c r="AA61" s="70"/>
      <c r="AB61" s="70"/>
      <c r="AC61" s="71" t="str">
        <f aca="false">IF(AB61&lt;&gt;"",AA61*AB61,"")</f>
        <v/>
      </c>
      <c r="AD61" s="72"/>
      <c r="AE61" s="1" t="str">
        <f aca="true">IF(ISNUMBER(INDIRECT(ADDRESS(ROW(),MATCH(Facture!$D$4,$A$2:$AD$2,0)),1)),ROW(),"")</f>
        <v/>
      </c>
    </row>
    <row r="62" customFormat="false" ht="15" hidden="false" customHeight="false" outlineLevel="0" collapsed="false">
      <c r="A62" s="78" t="str">
        <f aca="false">TEXT(A$1+B62-1, "jjjj")</f>
        <v>mardi</v>
      </c>
      <c r="B62" s="66" t="n">
        <v>28</v>
      </c>
      <c r="C62" s="67" t="n">
        <f aca="false">IF(B62&lt;&gt;0,B62,C61)</f>
        <v>28</v>
      </c>
      <c r="D62" s="68" t="str">
        <f aca="false">TEXT(A$1+C62-1, "jj/mm/aaaa")</f>
        <v>28/03/2023</v>
      </c>
      <c r="E62" s="69" t="s">
        <v>42</v>
      </c>
      <c r="F62" s="70" t="n">
        <v>2.5</v>
      </c>
      <c r="G62" s="70" t="n">
        <v>25</v>
      </c>
      <c r="H62" s="71" t="n">
        <f aca="false">IF(G62&lt;&gt;"",F62*G62,"")</f>
        <v>62.5</v>
      </c>
      <c r="I62" s="70"/>
      <c r="J62" s="70"/>
      <c r="K62" s="71" t="str">
        <f aca="false">IF(J62&lt;&gt;"",I62*J62,"")</f>
        <v/>
      </c>
      <c r="L62" s="70"/>
      <c r="M62" s="70"/>
      <c r="N62" s="71" t="str">
        <f aca="false">IF(M62&lt;&gt;"",L62*M62,"")</f>
        <v/>
      </c>
      <c r="O62" s="70"/>
      <c r="P62" s="70"/>
      <c r="Q62" s="71" t="str">
        <f aca="false">IF(P62&lt;&gt;"",O62*P62,"")</f>
        <v/>
      </c>
      <c r="R62" s="70"/>
      <c r="S62" s="70"/>
      <c r="T62" s="71" t="str">
        <f aca="false">IF(S62&lt;&gt;"",R62*S62,"")</f>
        <v/>
      </c>
      <c r="U62" s="70"/>
      <c r="V62" s="70"/>
      <c r="W62" s="71" t="str">
        <f aca="false">IF(V62&lt;&gt;"",U62*V62,"")</f>
        <v/>
      </c>
      <c r="X62" s="70"/>
      <c r="Y62" s="70"/>
      <c r="Z62" s="71" t="str">
        <f aca="false">IF(Y62&lt;&gt;"",X62*Y62,"")</f>
        <v/>
      </c>
      <c r="AA62" s="70"/>
      <c r="AB62" s="70"/>
      <c r="AC62" s="71" t="str">
        <f aca="false">IF(AB62&lt;&gt;"",AA62*AB62,"")</f>
        <v/>
      </c>
      <c r="AD62" s="77"/>
      <c r="AE62" s="73" t="str">
        <f aca="true">IF(ISNUMBER(INDIRECT(ADDRESS(ROW(),MATCH(Facture!$D$4,$A$2:$AD$2,0)),1)),ROW(),"")</f>
        <v/>
      </c>
    </row>
    <row r="63" customFormat="false" ht="15" hidden="false" customHeight="false" outlineLevel="0" collapsed="false">
      <c r="A63" s="78"/>
      <c r="B63" s="66"/>
      <c r="C63" s="67" t="n">
        <f aca="false">IF(B63&lt;&gt;0,B63,C62)</f>
        <v>28</v>
      </c>
      <c r="D63" s="68" t="str">
        <f aca="false">TEXT(A$1+C63-1, "jj/mm/aaaa")</f>
        <v>28/03/2023</v>
      </c>
      <c r="E63" s="69"/>
      <c r="F63" s="70"/>
      <c r="G63" s="70"/>
      <c r="H63" s="71" t="str">
        <f aca="false">IF(G63&lt;&gt;"",F63*G63,"")</f>
        <v/>
      </c>
      <c r="I63" s="70"/>
      <c r="J63" s="70"/>
      <c r="K63" s="71" t="str">
        <f aca="false">IF(J63&lt;&gt;"",I63*J63,"")</f>
        <v/>
      </c>
      <c r="L63" s="70"/>
      <c r="M63" s="70"/>
      <c r="N63" s="71" t="str">
        <f aca="false">IF(M63&lt;&gt;"",L63*M63,"")</f>
        <v/>
      </c>
      <c r="O63" s="70"/>
      <c r="P63" s="70"/>
      <c r="Q63" s="71" t="str">
        <f aca="false">IF(P63&lt;&gt;"",O63*P63,"")</f>
        <v/>
      </c>
      <c r="R63" s="70"/>
      <c r="S63" s="70"/>
      <c r="T63" s="71" t="str">
        <f aca="false">IF(S63&lt;&gt;"",R63*S63,"")</f>
        <v/>
      </c>
      <c r="U63" s="70"/>
      <c r="V63" s="70"/>
      <c r="W63" s="71" t="str">
        <f aca="false">IF(V63&lt;&gt;"",U63*V63,"")</f>
        <v/>
      </c>
      <c r="X63" s="70"/>
      <c r="Y63" s="70"/>
      <c r="Z63" s="71" t="str">
        <f aca="false">IF(Y63&lt;&gt;"",X63*Y63,"")</f>
        <v/>
      </c>
      <c r="AA63" s="70"/>
      <c r="AB63" s="70"/>
      <c r="AC63" s="71" t="str">
        <f aca="false">IF(AB63&lt;&gt;"",AA63*AB63,"")</f>
        <v/>
      </c>
      <c r="AD63" s="72"/>
      <c r="AE63" s="1" t="str">
        <f aca="true">IF(ISNUMBER(INDIRECT(ADDRESS(ROW(),MATCH(Facture!$D$4,$A$2:$AD$2,0)),1)),ROW(),"")</f>
        <v/>
      </c>
    </row>
    <row r="64" customFormat="false" ht="15" hidden="false" customHeight="false" outlineLevel="0" collapsed="false">
      <c r="A64" s="65" t="str">
        <f aca="false">TEXT(A$1+B64-1, "jjjj")</f>
        <v>mercredi</v>
      </c>
      <c r="B64" s="66" t="n">
        <v>29</v>
      </c>
      <c r="C64" s="67" t="n">
        <f aca="false">IF(B64&lt;&gt;0,B64,C63)</f>
        <v>29</v>
      </c>
      <c r="D64" s="68" t="str">
        <f aca="false">TEXT(A$1+C64-1, "jj/mm/aaaa")</f>
        <v>29/03/2023</v>
      </c>
      <c r="E64" s="69"/>
      <c r="F64" s="70"/>
      <c r="G64" s="70"/>
      <c r="H64" s="71" t="str">
        <f aca="false">IF(G64&lt;&gt;"",F64*G64,"")</f>
        <v/>
      </c>
      <c r="I64" s="70"/>
      <c r="J64" s="70"/>
      <c r="K64" s="71" t="str">
        <f aca="false">IF(J64&lt;&gt;"",I64*J64,"")</f>
        <v/>
      </c>
      <c r="L64" s="70"/>
      <c r="M64" s="70"/>
      <c r="N64" s="71" t="str">
        <f aca="false">IF(M64&lt;&gt;"",L64*M64,"")</f>
        <v/>
      </c>
      <c r="O64" s="70"/>
      <c r="P64" s="70"/>
      <c r="Q64" s="71" t="str">
        <f aca="false">IF(P64&lt;&gt;"",O64*P64,"")</f>
        <v/>
      </c>
      <c r="R64" s="70"/>
      <c r="S64" s="70"/>
      <c r="T64" s="71" t="str">
        <f aca="false">IF(S64&lt;&gt;"",R64*S64,"")</f>
        <v/>
      </c>
      <c r="U64" s="70"/>
      <c r="V64" s="70"/>
      <c r="W64" s="71" t="str">
        <f aca="false">IF(V64&lt;&gt;"",U64*V64,"")</f>
        <v/>
      </c>
      <c r="X64" s="70"/>
      <c r="Y64" s="70"/>
      <c r="Z64" s="71" t="str">
        <f aca="false">IF(Y64&lt;&gt;"",X64*Y64,"")</f>
        <v/>
      </c>
      <c r="AA64" s="70"/>
      <c r="AB64" s="70"/>
      <c r="AC64" s="71" t="str">
        <f aca="false">IF(AB64&lt;&gt;"",AA64*AB64,"")</f>
        <v/>
      </c>
      <c r="AD64" s="72"/>
      <c r="AE64" s="1" t="str">
        <f aca="true">IF(ISNUMBER(INDIRECT(ADDRESS(ROW(),MATCH(Facture!$D$4,$A$2:$AD$2,0)),1)),ROW(),"")</f>
        <v/>
      </c>
    </row>
    <row r="65" customFormat="false" ht="15" hidden="false" customHeight="false" outlineLevel="0" collapsed="false">
      <c r="A65" s="65"/>
      <c r="B65" s="74"/>
      <c r="C65" s="67" t="n">
        <f aca="false">IF(B65&lt;&gt;0,B65,C64)</f>
        <v>29</v>
      </c>
      <c r="D65" s="68" t="str">
        <f aca="false">TEXT(A$1+C65-1, "jj/mm/aaaa")</f>
        <v>29/03/2023</v>
      </c>
      <c r="E65" s="69"/>
      <c r="F65" s="70"/>
      <c r="G65" s="70"/>
      <c r="H65" s="71" t="str">
        <f aca="false">IF(G65&lt;&gt;"",F65*G65,"")</f>
        <v/>
      </c>
      <c r="I65" s="70"/>
      <c r="J65" s="70"/>
      <c r="K65" s="71" t="str">
        <f aca="false">IF(J65&lt;&gt;"",I65*J65,"")</f>
        <v/>
      </c>
      <c r="L65" s="70"/>
      <c r="M65" s="70"/>
      <c r="N65" s="71" t="str">
        <f aca="false">IF(M65&lt;&gt;"",L65*M65,"")</f>
        <v/>
      </c>
      <c r="O65" s="70"/>
      <c r="P65" s="70"/>
      <c r="Q65" s="71" t="str">
        <f aca="false">IF(P65&lt;&gt;"",O65*P65,"")</f>
        <v/>
      </c>
      <c r="R65" s="70"/>
      <c r="S65" s="70"/>
      <c r="T65" s="71" t="str">
        <f aca="false">IF(S65&lt;&gt;"",R65*S65,"")</f>
        <v/>
      </c>
      <c r="U65" s="70"/>
      <c r="V65" s="70"/>
      <c r="W65" s="71" t="str">
        <f aca="false">IF(V65&lt;&gt;"",U65*V65,"")</f>
        <v/>
      </c>
      <c r="X65" s="70"/>
      <c r="Y65" s="70"/>
      <c r="Z65" s="71" t="str">
        <f aca="false">IF(Y65&lt;&gt;"",X65*Y65,"")</f>
        <v/>
      </c>
      <c r="AA65" s="70"/>
      <c r="AB65" s="70"/>
      <c r="AC65" s="71" t="str">
        <f aca="false">IF(AB65&lt;&gt;"",AA65*AB65,"")</f>
        <v/>
      </c>
      <c r="AD65" s="72"/>
      <c r="AE65" s="1" t="str">
        <f aca="true">IF(ISNUMBER(INDIRECT(ADDRESS(ROW(),MATCH(Facture!$D$4,$A$2:$AD$2,0)),1)),ROW(),"")</f>
        <v/>
      </c>
    </row>
    <row r="66" customFormat="false" ht="15" hidden="false" customHeight="false" outlineLevel="0" collapsed="false">
      <c r="A66" s="78" t="str">
        <f aca="false">TEXT(A$1+B66-1, "jjjj")</f>
        <v>jeudi</v>
      </c>
      <c r="B66" s="66" t="n">
        <v>30</v>
      </c>
      <c r="C66" s="67" t="n">
        <f aca="false">IF(B66&lt;&gt;0,B66,C65)</f>
        <v>30</v>
      </c>
      <c r="D66" s="68" t="str">
        <f aca="false">TEXT(A$1+C66-1, "jj/mm/aaaa")</f>
        <v>30/03/2023</v>
      </c>
      <c r="E66" s="69"/>
      <c r="F66" s="70"/>
      <c r="G66" s="70"/>
      <c r="H66" s="71" t="str">
        <f aca="false">IF(G66&lt;&gt;"",F66*G66,"")</f>
        <v/>
      </c>
      <c r="I66" s="70"/>
      <c r="J66" s="70"/>
      <c r="K66" s="71" t="str">
        <f aca="false">IF(J66&lt;&gt;"",I66*J66,"")</f>
        <v/>
      </c>
      <c r="L66" s="70"/>
      <c r="M66" s="70"/>
      <c r="N66" s="71" t="str">
        <f aca="false">IF(M66&lt;&gt;"",L66*M66,"")</f>
        <v/>
      </c>
      <c r="O66" s="70"/>
      <c r="P66" s="70"/>
      <c r="Q66" s="71" t="str">
        <f aca="false">IF(P66&lt;&gt;"",O66*P66,"")</f>
        <v/>
      </c>
      <c r="R66" s="70"/>
      <c r="S66" s="70"/>
      <c r="T66" s="71" t="str">
        <f aca="false">IF(S66&lt;&gt;"",R66*S66,"")</f>
        <v/>
      </c>
      <c r="U66" s="70"/>
      <c r="V66" s="70"/>
      <c r="W66" s="71" t="str">
        <f aca="false">IF(V66&lt;&gt;"",U66*V66,"")</f>
        <v/>
      </c>
      <c r="X66" s="70"/>
      <c r="Y66" s="70"/>
      <c r="Z66" s="71" t="str">
        <f aca="false">IF(Y66&lt;&gt;"",X66*Y66,"")</f>
        <v/>
      </c>
      <c r="AA66" s="70"/>
      <c r="AB66" s="70"/>
      <c r="AC66" s="71" t="str">
        <f aca="false">IF(AB66&lt;&gt;"",AA66*AB66,"")</f>
        <v/>
      </c>
      <c r="AD66" s="77"/>
      <c r="AE66" s="1" t="str">
        <f aca="true">IF(ISNUMBER(INDIRECT(ADDRESS(ROW(),MATCH(Facture!$D$4,$A$2:$AD$2,0)),1)),ROW(),"")</f>
        <v/>
      </c>
    </row>
    <row r="67" customFormat="false" ht="15" hidden="false" customHeight="false" outlineLevel="0" collapsed="false">
      <c r="A67" s="78"/>
      <c r="B67" s="66"/>
      <c r="C67" s="67" t="n">
        <f aca="false">IF(B67&lt;&gt;0,B67,C66)</f>
        <v>30</v>
      </c>
      <c r="D67" s="68" t="str">
        <f aca="false">TEXT(A$1+C67-1, "jj/mm/aaaa")</f>
        <v>30/03/2023</v>
      </c>
      <c r="E67" s="69"/>
      <c r="F67" s="70"/>
      <c r="G67" s="70"/>
      <c r="H67" s="71" t="str">
        <f aca="false">IF(G67&lt;&gt;"",F67*G67,"")</f>
        <v/>
      </c>
      <c r="I67" s="70"/>
      <c r="J67" s="70"/>
      <c r="K67" s="71" t="str">
        <f aca="false">IF(J67&lt;&gt;"",I67*J67,"")</f>
        <v/>
      </c>
      <c r="L67" s="70"/>
      <c r="M67" s="70"/>
      <c r="N67" s="71" t="str">
        <f aca="false">IF(M67&lt;&gt;"",L67*M67,"")</f>
        <v/>
      </c>
      <c r="O67" s="70"/>
      <c r="P67" s="70"/>
      <c r="Q67" s="71" t="str">
        <f aca="false">IF(P67&lt;&gt;"",O67*P67,"")</f>
        <v/>
      </c>
      <c r="R67" s="70"/>
      <c r="S67" s="70"/>
      <c r="T67" s="71" t="str">
        <f aca="false">IF(S67&lt;&gt;"",R67*S67,"")</f>
        <v/>
      </c>
      <c r="U67" s="70"/>
      <c r="V67" s="70"/>
      <c r="W67" s="71" t="str">
        <f aca="false">IF(V67&lt;&gt;"",U67*V67,"")</f>
        <v/>
      </c>
      <c r="X67" s="70"/>
      <c r="Y67" s="70"/>
      <c r="Z67" s="71" t="str">
        <f aca="false">IF(Y67&lt;&gt;"",X67*Y67,"")</f>
        <v/>
      </c>
      <c r="AA67" s="70"/>
      <c r="AB67" s="70"/>
      <c r="AC67" s="71" t="str">
        <f aca="false">IF(AB67&lt;&gt;"",AA67*AB67,"")</f>
        <v/>
      </c>
      <c r="AD67" s="72"/>
      <c r="AE67" s="1" t="str">
        <f aca="true">IF(ISNUMBER(INDIRECT(ADDRESS(ROW(),MATCH(Facture!$D$4,$A$2:$AD$2,0)),1)),ROW(),"")</f>
        <v/>
      </c>
    </row>
    <row r="68" customFormat="false" ht="15" hidden="false" customHeight="false" outlineLevel="0" collapsed="false">
      <c r="A68" s="65" t="str">
        <f aca="false">TEXT(A$1+B68-1, "jjjj")</f>
        <v>vendredi</v>
      </c>
      <c r="B68" s="66" t="n">
        <v>31</v>
      </c>
      <c r="C68" s="67" t="n">
        <f aca="false">IF(B68&lt;&gt;0,B68,C67)</f>
        <v>31</v>
      </c>
      <c r="D68" s="80" t="str">
        <f aca="false">TEXT(A$1+C68-1, "jj/mm/aaaa")</f>
        <v>31/03/2023</v>
      </c>
      <c r="E68" s="69"/>
      <c r="F68" s="70"/>
      <c r="G68" s="70"/>
      <c r="H68" s="71" t="str">
        <f aca="false">IF(G68&lt;&gt;"",F68*G68,"")</f>
        <v/>
      </c>
      <c r="I68" s="70"/>
      <c r="J68" s="70"/>
      <c r="K68" s="71" t="str">
        <f aca="false">IF(J68&lt;&gt;"",I68*J68,"")</f>
        <v/>
      </c>
      <c r="L68" s="70"/>
      <c r="M68" s="70"/>
      <c r="N68" s="71" t="str">
        <f aca="false">IF(M68&lt;&gt;"",L68*M68,"")</f>
        <v/>
      </c>
      <c r="O68" s="70"/>
      <c r="P68" s="70"/>
      <c r="Q68" s="71" t="str">
        <f aca="false">IF(P68&lt;&gt;"",O68*P68,"")</f>
        <v/>
      </c>
      <c r="R68" s="70"/>
      <c r="S68" s="70"/>
      <c r="T68" s="71" t="str">
        <f aca="false">IF(S68&lt;&gt;"",R68*S68,"")</f>
        <v/>
      </c>
      <c r="U68" s="70"/>
      <c r="V68" s="70"/>
      <c r="W68" s="71" t="str">
        <f aca="false">IF(V68&lt;&gt;"",U68*V68,"")</f>
        <v/>
      </c>
      <c r="X68" s="70"/>
      <c r="Y68" s="70"/>
      <c r="Z68" s="71" t="str">
        <f aca="false">IF(Y68&lt;&gt;"",X68*Y68,"")</f>
        <v/>
      </c>
      <c r="AA68" s="70"/>
      <c r="AB68" s="70"/>
      <c r="AC68" s="71" t="str">
        <f aca="false">IF(AB68&lt;&gt;"",AA68*AB68,"")</f>
        <v/>
      </c>
      <c r="AD68" s="72"/>
      <c r="AE68" s="1" t="str">
        <f aca="true">IF(ISNUMBER(INDIRECT(ADDRESS(ROW(),MATCH(Facture!$D$4,$A$2:$AD$2,0)),1)),ROW(),"")</f>
        <v/>
      </c>
    </row>
    <row r="69" customFormat="false" ht="15" hidden="false" customHeight="false" outlineLevel="0" collapsed="false">
      <c r="A69" s="65"/>
      <c r="B69" s="66"/>
      <c r="C69" s="81" t="n">
        <f aca="false">IF(B69&lt;&gt;0,B69,C68)</f>
        <v>31</v>
      </c>
      <c r="D69" s="70" t="str">
        <f aca="false">TEXT(A$1+C69-1, "jj/mm/aaaa")</f>
        <v>31/03/2023</v>
      </c>
      <c r="E69" s="69"/>
      <c r="F69" s="70"/>
      <c r="G69" s="70"/>
      <c r="H69" s="71" t="str">
        <f aca="false">IF(G69&lt;&gt;"",F69*G69,"")</f>
        <v/>
      </c>
      <c r="I69" s="70"/>
      <c r="J69" s="70"/>
      <c r="K69" s="71" t="str">
        <f aca="false">IF(J69&lt;&gt;"",I69*J69,"")</f>
        <v/>
      </c>
      <c r="L69" s="70"/>
      <c r="M69" s="70"/>
      <c r="N69" s="71" t="str">
        <f aca="false">IF(M69&lt;&gt;"",L69*M69,"")</f>
        <v/>
      </c>
      <c r="O69" s="70"/>
      <c r="P69" s="70"/>
      <c r="Q69" s="71" t="str">
        <f aca="false">IF(P69&lt;&gt;"",O69*P69,"")</f>
        <v/>
      </c>
      <c r="R69" s="70"/>
      <c r="S69" s="70"/>
      <c r="T69" s="71" t="str">
        <f aca="false">IF(S69&lt;&gt;"",R69*S69,"")</f>
        <v/>
      </c>
      <c r="U69" s="70"/>
      <c r="V69" s="70"/>
      <c r="W69" s="71" t="str">
        <f aca="false">IF(V69&lt;&gt;"",U69*V69,"")</f>
        <v/>
      </c>
      <c r="X69" s="70"/>
      <c r="Y69" s="70"/>
      <c r="Z69" s="71" t="str">
        <f aca="false">IF(Y69&lt;&gt;"",X69*Y69,"")</f>
        <v/>
      </c>
      <c r="AA69" s="70"/>
      <c r="AB69" s="70"/>
      <c r="AC69" s="71" t="str">
        <f aca="false">IF(AB69&lt;&gt;"",AA69*AB69,"")</f>
        <v/>
      </c>
      <c r="AD69" s="82"/>
      <c r="AE69" s="1" t="str">
        <f aca="true">IF(ISNUMBER(INDIRECT(ADDRESS(ROW(),MATCH(Facture!$D$4,$A$2:$AD$2,0)),1)),ROW(),"")</f>
        <v/>
      </c>
    </row>
  </sheetData>
  <mergeCells count="40">
    <mergeCell ref="A1:AD1"/>
    <mergeCell ref="F2:H2"/>
    <mergeCell ref="I2:K2"/>
    <mergeCell ref="L2:N2"/>
    <mergeCell ref="O2:Q2"/>
    <mergeCell ref="R2:T2"/>
    <mergeCell ref="U2:W2"/>
    <mergeCell ref="X2:Z2"/>
    <mergeCell ref="AA2:AC2"/>
    <mergeCell ref="A4:A5"/>
    <mergeCell ref="A6:A7"/>
    <mergeCell ref="A8:A9"/>
    <mergeCell ref="A10:A11"/>
    <mergeCell ref="A12:A13"/>
    <mergeCell ref="A14:A16"/>
    <mergeCell ref="A17:A18"/>
    <mergeCell ref="A19:A20"/>
    <mergeCell ref="A21:A22"/>
    <mergeCell ref="A23:A24"/>
    <mergeCell ref="A25:A26"/>
    <mergeCell ref="A27:A28"/>
    <mergeCell ref="A29:A30"/>
    <mergeCell ref="A31:A32"/>
    <mergeCell ref="A33:A34"/>
    <mergeCell ref="A35:A37"/>
    <mergeCell ref="A38:A39"/>
    <mergeCell ref="A40:A41"/>
    <mergeCell ref="A42:A43"/>
    <mergeCell ref="A44:A45"/>
    <mergeCell ref="A46:A47"/>
    <mergeCell ref="A48:A50"/>
    <mergeCell ref="A51:A52"/>
    <mergeCell ref="A53:A54"/>
    <mergeCell ref="A55:A56"/>
    <mergeCell ref="A57:A58"/>
    <mergeCell ref="A59:A61"/>
    <mergeCell ref="A62:A63"/>
    <mergeCell ref="A64:A65"/>
    <mergeCell ref="A66:A67"/>
    <mergeCell ref="A68:A69"/>
  </mergeCells>
  <dataValidations count="4">
    <dataValidation allowBlank="true" errorStyle="stop" operator="between" showDropDown="false" showErrorMessage="true" showInputMessage="true" sqref="G2:AC2" type="list">
      <formula1>Liste_clients</formula1>
      <formula2>0</formula2>
    </dataValidation>
    <dataValidation allowBlank="true" errorStyle="stop" operator="between" showDropDown="false" showErrorMessage="true" showInputMessage="true" sqref="E4:E69" type="list">
      <formula1>Liste_plage</formula1>
      <formula2>0</formula2>
    </dataValidation>
    <dataValidation allowBlank="true" errorStyle="stop" operator="between" showDropDown="false" showErrorMessage="true" showInputMessage="true" sqref="G4:G69 J4:J69 M4:M69 P4:P69 S4:S69 V4:V69 Y4:Y69 AB4:AB69" type="list">
      <formula1>Liste_tarifs</formula1>
      <formula2>0</formula2>
    </dataValidation>
    <dataValidation allowBlank="true" errorStyle="stop" operator="between" showDropDown="false" showErrorMessage="true" showInputMessage="true" sqref="F2" type="list">
      <formula1>Liste_clients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E69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1" ySplit="3" topLeftCell="B4" activePane="bottomRight" state="frozen"/>
      <selection pane="topLeft" activeCell="A1" activeCellId="0" sqref="A1"/>
      <selection pane="topRight" activeCell="B1" activeCellId="0" sqref="B1"/>
      <selection pane="bottomLeft" activeCell="A4" activeCellId="0" sqref="A4"/>
      <selection pane="bottomRight" activeCell="A2" activeCellId="0" sqref="A2"/>
    </sheetView>
  </sheetViews>
  <sheetFormatPr defaultColWidth="10.71484375" defaultRowHeight="15" zeroHeight="false" outlineLevelRow="0" outlineLevelCol="0"/>
  <cols>
    <col collapsed="false" customWidth="true" hidden="false" outlineLevel="0" max="1" min="1" style="46" width="9"/>
    <col collapsed="false" customWidth="true" hidden="false" outlineLevel="0" max="3" min="2" style="47" width="3"/>
    <col collapsed="false" customWidth="true" hidden="false" outlineLevel="0" max="4" min="4" style="48" width="12.29"/>
    <col collapsed="false" customWidth="true" hidden="false" outlineLevel="0" max="5" min="5" style="49" width="16.14"/>
    <col collapsed="false" customWidth="true" hidden="false" outlineLevel="0" max="7" min="6" style="48" width="6.71"/>
    <col collapsed="false" customWidth="true" hidden="false" outlineLevel="0" max="8" min="8" style="49" width="6.71"/>
    <col collapsed="false" customWidth="true" hidden="false" outlineLevel="0" max="10" min="9" style="48" width="6.71"/>
    <col collapsed="false" customWidth="true" hidden="false" outlineLevel="0" max="11" min="11" style="49" width="6.71"/>
    <col collapsed="false" customWidth="true" hidden="false" outlineLevel="0" max="13" min="12" style="48" width="6.71"/>
    <col collapsed="false" customWidth="true" hidden="false" outlineLevel="0" max="14" min="14" style="49" width="6.71"/>
    <col collapsed="false" customWidth="true" hidden="false" outlineLevel="0" max="16" min="15" style="48" width="6.71"/>
    <col collapsed="false" customWidth="true" hidden="false" outlineLevel="0" max="17" min="17" style="49" width="6.71"/>
    <col collapsed="false" customWidth="true" hidden="false" outlineLevel="0" max="19" min="18" style="48" width="6.71"/>
    <col collapsed="false" customWidth="true" hidden="false" outlineLevel="0" max="20" min="20" style="49" width="6.71"/>
    <col collapsed="false" customWidth="true" hidden="false" outlineLevel="0" max="22" min="21" style="48" width="6.71"/>
    <col collapsed="false" customWidth="true" hidden="false" outlineLevel="0" max="23" min="23" style="49" width="6.71"/>
    <col collapsed="false" customWidth="true" hidden="false" outlineLevel="0" max="25" min="24" style="48" width="6.71"/>
    <col collapsed="false" customWidth="true" hidden="false" outlineLevel="0" max="26" min="26" style="49" width="6.71"/>
    <col collapsed="false" customWidth="true" hidden="false" outlineLevel="0" max="28" min="27" style="48" width="6.71"/>
    <col collapsed="false" customWidth="true" hidden="false" outlineLevel="0" max="29" min="29" style="49" width="6.71"/>
    <col collapsed="false" customWidth="true" hidden="false" outlineLevel="0" max="30" min="30" style="50" width="32.71"/>
    <col collapsed="false" customWidth="true" hidden="false" outlineLevel="0" max="35" min="35" style="1" width="15.14"/>
  </cols>
  <sheetData>
    <row r="1" customFormat="false" ht="30" hidden="false" customHeight="false" outlineLevel="0" collapsed="false">
      <c r="A1" s="51" t="n">
        <v>45017</v>
      </c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1" t="n">
        <f aca="false">COUNTIF(AE4:AE69,"&gt;1")</f>
        <v>4</v>
      </c>
    </row>
    <row r="2" customFormat="false" ht="50.25" hidden="false" customHeight="true" outlineLevel="0" collapsed="false">
      <c r="A2" s="52" t="s">
        <v>55</v>
      </c>
      <c r="B2" s="53"/>
      <c r="C2" s="54" t="s">
        <v>56</v>
      </c>
      <c r="D2" s="55" t="s">
        <v>29</v>
      </c>
      <c r="E2" s="56" t="s">
        <v>30</v>
      </c>
      <c r="F2" s="57" t="s">
        <v>5</v>
      </c>
      <c r="G2" s="57"/>
      <c r="H2" s="57"/>
      <c r="I2" s="57" t="s">
        <v>6</v>
      </c>
      <c r="J2" s="57"/>
      <c r="K2" s="57"/>
      <c r="L2" s="57" t="s">
        <v>11</v>
      </c>
      <c r="M2" s="57"/>
      <c r="N2" s="57"/>
      <c r="O2" s="57" t="s">
        <v>12</v>
      </c>
      <c r="P2" s="57"/>
      <c r="Q2" s="57"/>
      <c r="R2" s="57" t="s">
        <v>13</v>
      </c>
      <c r="S2" s="57"/>
      <c r="T2" s="57"/>
      <c r="U2" s="57" t="s">
        <v>14</v>
      </c>
      <c r="V2" s="57"/>
      <c r="W2" s="57"/>
      <c r="X2" s="57" t="s">
        <v>15</v>
      </c>
      <c r="Y2" s="57"/>
      <c r="Z2" s="57"/>
      <c r="AA2" s="57" t="s">
        <v>16</v>
      </c>
      <c r="AB2" s="57"/>
      <c r="AC2" s="57"/>
      <c r="AD2" s="58" t="s">
        <v>57</v>
      </c>
    </row>
    <row r="3" customFormat="false" ht="18.75" hidden="false" customHeight="true" outlineLevel="0" collapsed="false">
      <c r="A3" s="59"/>
      <c r="B3" s="60"/>
      <c r="C3" s="61"/>
      <c r="D3" s="62"/>
      <c r="E3" s="56"/>
      <c r="F3" s="63" t="s">
        <v>58</v>
      </c>
      <c r="G3" s="63" t="s">
        <v>59</v>
      </c>
      <c r="H3" s="64" t="s">
        <v>60</v>
      </c>
      <c r="I3" s="63" t="s">
        <v>58</v>
      </c>
      <c r="J3" s="63" t="s">
        <v>59</v>
      </c>
      <c r="K3" s="64" t="s">
        <v>60</v>
      </c>
      <c r="L3" s="63" t="s">
        <v>58</v>
      </c>
      <c r="M3" s="63" t="s">
        <v>59</v>
      </c>
      <c r="N3" s="64" t="s">
        <v>60</v>
      </c>
      <c r="O3" s="63" t="s">
        <v>58</v>
      </c>
      <c r="P3" s="63" t="s">
        <v>59</v>
      </c>
      <c r="Q3" s="64" t="s">
        <v>60</v>
      </c>
      <c r="R3" s="63" t="s">
        <v>58</v>
      </c>
      <c r="S3" s="63" t="s">
        <v>59</v>
      </c>
      <c r="T3" s="64" t="s">
        <v>60</v>
      </c>
      <c r="U3" s="63" t="s">
        <v>58</v>
      </c>
      <c r="V3" s="63" t="s">
        <v>59</v>
      </c>
      <c r="W3" s="64" t="s">
        <v>60</v>
      </c>
      <c r="X3" s="63" t="s">
        <v>58</v>
      </c>
      <c r="Y3" s="63" t="s">
        <v>59</v>
      </c>
      <c r="Z3" s="64" t="s">
        <v>60</v>
      </c>
      <c r="AA3" s="63" t="s">
        <v>58</v>
      </c>
      <c r="AB3" s="63" t="s">
        <v>59</v>
      </c>
      <c r="AC3" s="64" t="s">
        <v>60</v>
      </c>
      <c r="AD3" s="58"/>
    </row>
    <row r="4" customFormat="false" ht="15" hidden="false" customHeight="false" outlineLevel="0" collapsed="false">
      <c r="A4" s="65" t="str">
        <f aca="false">TEXT(A$1+B4-1, "jjjj")</f>
        <v>samedi</v>
      </c>
      <c r="B4" s="66" t="n">
        <v>1</v>
      </c>
      <c r="C4" s="67" t="n">
        <f aca="false">IF(B4&lt;&gt;0,B4,C2+1)</f>
        <v>1</v>
      </c>
      <c r="D4" s="68" t="str">
        <f aca="false">TEXT(A$1+C4-1, "jj/mm/aaaa")</f>
        <v>01/04/2023</v>
      </c>
      <c r="E4" s="69" t="s">
        <v>40</v>
      </c>
      <c r="F4" s="70" t="n">
        <v>1</v>
      </c>
      <c r="G4" s="70" t="n">
        <v>25</v>
      </c>
      <c r="H4" s="71" t="n">
        <f aca="false">IF(G4&lt;&gt;"",F4*G4,"")</f>
        <v>25</v>
      </c>
      <c r="I4" s="70"/>
      <c r="J4" s="70"/>
      <c r="K4" s="71" t="str">
        <f aca="false">IF(J4&lt;&gt;"",I4*J4,"")</f>
        <v/>
      </c>
      <c r="L4" s="70"/>
      <c r="M4" s="70"/>
      <c r="N4" s="71" t="str">
        <f aca="false">IF(M4&lt;&gt;"",L4*M4,"")</f>
        <v/>
      </c>
      <c r="O4" s="70"/>
      <c r="P4" s="70"/>
      <c r="Q4" s="71" t="str">
        <f aca="false">IF(P4&lt;&gt;"",O4*P4,"")</f>
        <v/>
      </c>
      <c r="R4" s="70"/>
      <c r="S4" s="70"/>
      <c r="T4" s="71" t="str">
        <f aca="false">IF(S4&lt;&gt;"",R4*S4,"")</f>
        <v/>
      </c>
      <c r="U4" s="70"/>
      <c r="V4" s="70"/>
      <c r="W4" s="71" t="str">
        <f aca="false">IF(V4&lt;&gt;"",U4*V4,"")</f>
        <v/>
      </c>
      <c r="X4" s="70"/>
      <c r="Y4" s="70"/>
      <c r="Z4" s="71" t="str">
        <f aca="false">IF(Y4&lt;&gt;"",X4*Y4,"")</f>
        <v/>
      </c>
      <c r="AA4" s="70"/>
      <c r="AB4" s="70"/>
      <c r="AC4" s="71" t="str">
        <f aca="false">IF(AB4&lt;&gt;"",AA4*AB4,"")</f>
        <v/>
      </c>
      <c r="AD4" s="72"/>
      <c r="AE4" s="73" t="str">
        <f aca="true">IF(ISNUMBER(INDIRECT(ADDRESS(ROW(),MATCH(Facture!$D$4,$A$2:$AD$2,0)),1)),ROW(),"")</f>
        <v/>
      </c>
    </row>
    <row r="5" customFormat="false" ht="15" hidden="false" customHeight="false" outlineLevel="0" collapsed="false">
      <c r="A5" s="65"/>
      <c r="B5" s="74"/>
      <c r="C5" s="67" t="n">
        <f aca="false">IF(B5&lt;&gt;0,B5,C4)</f>
        <v>1</v>
      </c>
      <c r="D5" s="68" t="str">
        <f aca="false">TEXT(A$1+C5-1, "jj/mm/aaaa")</f>
        <v>01/04/2023</v>
      </c>
      <c r="E5" s="69" t="s">
        <v>42</v>
      </c>
      <c r="F5" s="70"/>
      <c r="G5" s="70"/>
      <c r="H5" s="71" t="str">
        <f aca="false">IF(G5&lt;&gt;"",F5*G5,"")</f>
        <v/>
      </c>
      <c r="I5" s="70" t="n">
        <v>2.5</v>
      </c>
      <c r="J5" s="70" t="n">
        <v>25</v>
      </c>
      <c r="K5" s="71" t="n">
        <f aca="false">IF(J5&lt;&gt;"",I5*J5,"")</f>
        <v>62.5</v>
      </c>
      <c r="L5" s="70"/>
      <c r="M5" s="70"/>
      <c r="N5" s="71" t="str">
        <f aca="false">IF(M5&lt;&gt;"",L5*M5,"")</f>
        <v/>
      </c>
      <c r="O5" s="70"/>
      <c r="P5" s="70"/>
      <c r="Q5" s="71" t="str">
        <f aca="false">IF(P5&lt;&gt;"",O5*P5,"")</f>
        <v/>
      </c>
      <c r="R5" s="70"/>
      <c r="S5" s="70"/>
      <c r="T5" s="71" t="str">
        <f aca="false">IF(S5&lt;&gt;"",R5*S5,"")</f>
        <v/>
      </c>
      <c r="U5" s="70"/>
      <c r="V5" s="70"/>
      <c r="W5" s="71" t="str">
        <f aca="false">IF(V5&lt;&gt;"",U5*V5,"")</f>
        <v/>
      </c>
      <c r="X5" s="70"/>
      <c r="Y5" s="70"/>
      <c r="Z5" s="71" t="str">
        <f aca="false">IF(Y5&lt;&gt;"",X5*Y5,"")</f>
        <v/>
      </c>
      <c r="AA5" s="70"/>
      <c r="AB5" s="70"/>
      <c r="AC5" s="71" t="str">
        <f aca="false">IF(AB5&lt;&gt;"",AA5*AB5,"")</f>
        <v/>
      </c>
      <c r="AD5" s="72"/>
      <c r="AE5" s="1" t="n">
        <f aca="true">IF(ISNUMBER(INDIRECT(ADDRESS(ROW(),MATCH(Facture!$D$4,$A$2:$AD$2,0)),1)),ROW(),"")</f>
        <v>5</v>
      </c>
    </row>
    <row r="6" customFormat="false" ht="15" hidden="false" customHeight="false" outlineLevel="0" collapsed="false">
      <c r="A6" s="65" t="str">
        <f aca="false">TEXT(A$1+B6-1, "jjjj")</f>
        <v>dimanche</v>
      </c>
      <c r="B6" s="66" t="n">
        <v>2</v>
      </c>
      <c r="C6" s="67" t="n">
        <f aca="false">IF(B6&lt;&gt;0,B6,C5)</f>
        <v>2</v>
      </c>
      <c r="D6" s="68" t="str">
        <f aca="false">TEXT(A$1+C6-1, "jj/mm/aaaa")</f>
        <v>02/04/2023</v>
      </c>
      <c r="E6" s="69" t="s">
        <v>42</v>
      </c>
      <c r="F6" s="70" t="n">
        <v>2.5</v>
      </c>
      <c r="G6" s="70" t="n">
        <v>22</v>
      </c>
      <c r="H6" s="71" t="n">
        <f aca="false">IF(G6&lt;&gt;"",F6*G6,"")</f>
        <v>55</v>
      </c>
      <c r="I6" s="70"/>
      <c r="J6" s="70"/>
      <c r="K6" s="71" t="str">
        <f aca="false">IF(J6&lt;&gt;"",I6*J6,"")</f>
        <v/>
      </c>
      <c r="L6" s="70"/>
      <c r="M6" s="70"/>
      <c r="N6" s="71" t="str">
        <f aca="false">IF(M6&lt;&gt;"",L6*M6,"")</f>
        <v/>
      </c>
      <c r="O6" s="70"/>
      <c r="P6" s="70"/>
      <c r="Q6" s="71" t="str">
        <f aca="false">IF(P6&lt;&gt;"",O6*P6,"")</f>
        <v/>
      </c>
      <c r="R6" s="70"/>
      <c r="S6" s="70"/>
      <c r="T6" s="71" t="str">
        <f aca="false">IF(S6&lt;&gt;"",R6*S6,"")</f>
        <v/>
      </c>
      <c r="U6" s="70"/>
      <c r="V6" s="70"/>
      <c r="W6" s="71" t="str">
        <f aca="false">IF(V6&lt;&gt;"",U6*V6,"")</f>
        <v/>
      </c>
      <c r="X6" s="70"/>
      <c r="Y6" s="70"/>
      <c r="Z6" s="71" t="str">
        <f aca="false">IF(Y6&lt;&gt;"",X6*Y6,"")</f>
        <v/>
      </c>
      <c r="AA6" s="70"/>
      <c r="AB6" s="70"/>
      <c r="AC6" s="71" t="str">
        <f aca="false">IF(AB6&lt;&gt;"",AA6*AB6,"")</f>
        <v/>
      </c>
      <c r="AD6" s="72"/>
      <c r="AE6" s="73" t="str">
        <f aca="true">IF(ISNUMBER(INDIRECT(ADDRESS(ROW(),MATCH(Facture!$D$4,$A$2:$AD$2,0)),1)),ROW(),"")</f>
        <v/>
      </c>
    </row>
    <row r="7" customFormat="false" ht="15" hidden="false" customHeight="false" outlineLevel="0" collapsed="false">
      <c r="A7" s="65"/>
      <c r="B7" s="74"/>
      <c r="C7" s="67" t="n">
        <f aca="false">IF(B7&lt;&gt;0,B7,C6)</f>
        <v>2</v>
      </c>
      <c r="D7" s="68" t="str">
        <f aca="false">TEXT(A$1+C7-1, "jj/mm/aaaa")</f>
        <v>02/04/2023</v>
      </c>
      <c r="E7" s="69"/>
      <c r="F7" s="70"/>
      <c r="G7" s="70"/>
      <c r="H7" s="71" t="str">
        <f aca="false">IF(G7&lt;&gt;"",F7*G7,"")</f>
        <v/>
      </c>
      <c r="I7" s="70"/>
      <c r="J7" s="70"/>
      <c r="K7" s="71" t="str">
        <f aca="false">IF(J7&lt;&gt;"",I7*J7,"")</f>
        <v/>
      </c>
      <c r="L7" s="70"/>
      <c r="M7" s="70"/>
      <c r="N7" s="71" t="str">
        <f aca="false">IF(M7&lt;&gt;"",L7*M7,"")</f>
        <v/>
      </c>
      <c r="O7" s="70"/>
      <c r="P7" s="70"/>
      <c r="Q7" s="71" t="str">
        <f aca="false">IF(P7&lt;&gt;"",O7*P7,"")</f>
        <v/>
      </c>
      <c r="R7" s="70"/>
      <c r="S7" s="70"/>
      <c r="T7" s="71" t="str">
        <f aca="false">IF(S7&lt;&gt;"",R7*S7,"")</f>
        <v/>
      </c>
      <c r="U7" s="70"/>
      <c r="V7" s="70"/>
      <c r="W7" s="71" t="str">
        <f aca="false">IF(V7&lt;&gt;"",U7*V7,"")</f>
        <v/>
      </c>
      <c r="X7" s="70"/>
      <c r="Y7" s="70"/>
      <c r="Z7" s="71" t="str">
        <f aca="false">IF(Y7&lt;&gt;"",X7*Y7,"")</f>
        <v/>
      </c>
      <c r="AA7" s="70"/>
      <c r="AB7" s="70"/>
      <c r="AC7" s="71" t="str">
        <f aca="false">IF(AB7&lt;&gt;"",AA7*AB7,"")</f>
        <v/>
      </c>
      <c r="AD7" s="72"/>
      <c r="AE7" s="1" t="str">
        <f aca="true">IF(ISNUMBER(INDIRECT(ADDRESS(ROW(),MATCH(Facture!$D$4,$A$2:$AD$2,0)),1)),ROW(),"")</f>
        <v/>
      </c>
    </row>
    <row r="8" customFormat="false" ht="15" hidden="false" customHeight="false" outlineLevel="0" collapsed="false">
      <c r="A8" s="75" t="str">
        <f aca="false">TEXT(A$1+B8-1, "jjjj")</f>
        <v>lundi</v>
      </c>
      <c r="B8" s="66" t="n">
        <v>3</v>
      </c>
      <c r="C8" s="67" t="n">
        <f aca="false">IF(B8&lt;&gt;0,B8,C7)</f>
        <v>3</v>
      </c>
      <c r="D8" s="68" t="str">
        <f aca="false">TEXT(A$1+C8-1, "jj/mm/aaaa")</f>
        <v>03/04/2023</v>
      </c>
      <c r="E8" s="69"/>
      <c r="F8" s="70"/>
      <c r="G8" s="70"/>
      <c r="H8" s="71" t="str">
        <f aca="false">IF(G8&lt;&gt;"",F8*G8,"")</f>
        <v/>
      </c>
      <c r="I8" s="70"/>
      <c r="J8" s="70"/>
      <c r="K8" s="71" t="str">
        <f aca="false">IF(J8&lt;&gt;"",I8*J8,"")</f>
        <v/>
      </c>
      <c r="L8" s="70"/>
      <c r="M8" s="70"/>
      <c r="N8" s="71" t="str">
        <f aca="false">IF(M8&lt;&gt;"",L8*M8,"")</f>
        <v/>
      </c>
      <c r="O8" s="70"/>
      <c r="P8" s="70"/>
      <c r="Q8" s="71" t="str">
        <f aca="false">IF(P8&lt;&gt;"",O8*P8,"")</f>
        <v/>
      </c>
      <c r="R8" s="70"/>
      <c r="S8" s="70"/>
      <c r="T8" s="71" t="str">
        <f aca="false">IF(S8&lt;&gt;"",R8*S8,"")</f>
        <v/>
      </c>
      <c r="U8" s="70"/>
      <c r="V8" s="70"/>
      <c r="W8" s="71" t="str">
        <f aca="false">IF(V8&lt;&gt;"",U8*V8,"")</f>
        <v/>
      </c>
      <c r="X8" s="70"/>
      <c r="Y8" s="70"/>
      <c r="Z8" s="71" t="str">
        <f aca="false">IF(Y8&lt;&gt;"",X8*Y8,"")</f>
        <v/>
      </c>
      <c r="AA8" s="70"/>
      <c r="AB8" s="70"/>
      <c r="AC8" s="71" t="str">
        <f aca="false">IF(AB8&lt;&gt;"",AA8*AB8,"")</f>
        <v/>
      </c>
      <c r="AD8" s="76"/>
      <c r="AE8" s="1" t="str">
        <f aca="true">IF(ISNUMBER(INDIRECT(ADDRESS(ROW(),MATCH(Facture!$D$4,$A$2:$AD$2,0)),1)),ROW(),"")</f>
        <v/>
      </c>
    </row>
    <row r="9" customFormat="false" ht="15" hidden="false" customHeight="false" outlineLevel="0" collapsed="false">
      <c r="A9" s="75"/>
      <c r="B9" s="66"/>
      <c r="C9" s="67" t="n">
        <f aca="false">IF(B9&lt;&gt;0,B9,C8)</f>
        <v>3</v>
      </c>
      <c r="D9" s="68" t="str">
        <f aca="false">TEXT(A$1+C9-1, "jj/mm/aaaa")</f>
        <v>03/04/2023</v>
      </c>
      <c r="E9" s="69" t="s">
        <v>40</v>
      </c>
      <c r="F9" s="70"/>
      <c r="G9" s="70"/>
      <c r="H9" s="71" t="str">
        <f aca="false">IF(G9&lt;&gt;"",F9*G9,"")</f>
        <v/>
      </c>
      <c r="I9" s="70" t="n">
        <v>1</v>
      </c>
      <c r="J9" s="70" t="n">
        <v>30</v>
      </c>
      <c r="K9" s="71" t="n">
        <f aca="false">IF(J9&lt;&gt;"",I9*J9,"")</f>
        <v>30</v>
      </c>
      <c r="L9" s="70"/>
      <c r="M9" s="70"/>
      <c r="N9" s="71" t="str">
        <f aca="false">IF(M9&lt;&gt;"",L9*M9,"")</f>
        <v/>
      </c>
      <c r="O9" s="70"/>
      <c r="P9" s="70"/>
      <c r="Q9" s="71" t="str">
        <f aca="false">IF(P9&lt;&gt;"",O9*P9,"")</f>
        <v/>
      </c>
      <c r="R9" s="70"/>
      <c r="S9" s="70"/>
      <c r="T9" s="71" t="str">
        <f aca="false">IF(S9&lt;&gt;"",R9*S9,"")</f>
        <v/>
      </c>
      <c r="U9" s="70"/>
      <c r="V9" s="70"/>
      <c r="W9" s="71" t="str">
        <f aca="false">IF(V9&lt;&gt;"",U9*V9,"")</f>
        <v/>
      </c>
      <c r="X9" s="70"/>
      <c r="Y9" s="70"/>
      <c r="Z9" s="71" t="str">
        <f aca="false">IF(Y9&lt;&gt;"",X9*Y9,"")</f>
        <v/>
      </c>
      <c r="AA9" s="70"/>
      <c r="AB9" s="70"/>
      <c r="AC9" s="71" t="str">
        <f aca="false">IF(AB9&lt;&gt;"",AA9*AB9,"")</f>
        <v/>
      </c>
      <c r="AD9" s="77"/>
      <c r="AE9" s="1" t="n">
        <f aca="true">IF(ISNUMBER(INDIRECT(ADDRESS(ROW(),MATCH(Facture!$D$4,$A$2:$AD$2,0)),1)),ROW(),"")</f>
        <v>9</v>
      </c>
    </row>
    <row r="10" customFormat="false" ht="15" hidden="false" customHeight="false" outlineLevel="0" collapsed="false">
      <c r="A10" s="65" t="str">
        <f aca="false">TEXT(A$1+B10-1, "jjjj")</f>
        <v>mardi</v>
      </c>
      <c r="B10" s="66" t="n">
        <v>4</v>
      </c>
      <c r="C10" s="67" t="n">
        <f aca="false">IF(B10&lt;&gt;0,B10,C9)</f>
        <v>4</v>
      </c>
      <c r="D10" s="68" t="str">
        <f aca="false">TEXT(A$1+C10-1, "jj/mm/aaaa")</f>
        <v>04/04/2023</v>
      </c>
      <c r="E10" s="69"/>
      <c r="F10" s="70"/>
      <c r="G10" s="70"/>
      <c r="H10" s="71" t="str">
        <f aca="false">IF(G10&lt;&gt;"",F10*G10,"")</f>
        <v/>
      </c>
      <c r="I10" s="70"/>
      <c r="J10" s="70"/>
      <c r="K10" s="71" t="str">
        <f aca="false">IF(J10&lt;&gt;"",I10*J10,"")</f>
        <v/>
      </c>
      <c r="L10" s="70"/>
      <c r="M10" s="70"/>
      <c r="N10" s="71" t="str">
        <f aca="false">IF(M10&lt;&gt;"",L10*M10,"")</f>
        <v/>
      </c>
      <c r="O10" s="70"/>
      <c r="P10" s="70"/>
      <c r="Q10" s="71" t="str">
        <f aca="false">IF(P10&lt;&gt;"",O10*P10,"")</f>
        <v/>
      </c>
      <c r="R10" s="70"/>
      <c r="S10" s="70"/>
      <c r="T10" s="71" t="str">
        <f aca="false">IF(S10&lt;&gt;"",R10*S10,"")</f>
        <v/>
      </c>
      <c r="U10" s="70"/>
      <c r="V10" s="70"/>
      <c r="W10" s="71" t="str">
        <f aca="false">IF(V10&lt;&gt;"",U10*V10,"")</f>
        <v/>
      </c>
      <c r="X10" s="70"/>
      <c r="Y10" s="70"/>
      <c r="Z10" s="71" t="str">
        <f aca="false">IF(Y10&lt;&gt;"",X10*Y10,"")</f>
        <v/>
      </c>
      <c r="AA10" s="70"/>
      <c r="AB10" s="70"/>
      <c r="AC10" s="71" t="str">
        <f aca="false">IF(AB10&lt;&gt;"",AA10*AB10,"")</f>
        <v/>
      </c>
      <c r="AD10" s="77"/>
      <c r="AE10" s="1" t="str">
        <f aca="true">IF(ISNUMBER(INDIRECT(ADDRESS(ROW(),MATCH(Facture!$D$4,$A$2:$AD$2,0)),1)),ROW(),"")</f>
        <v/>
      </c>
    </row>
    <row r="11" customFormat="false" ht="15" hidden="false" customHeight="false" outlineLevel="0" collapsed="false">
      <c r="A11" s="65"/>
      <c r="B11" s="66"/>
      <c r="C11" s="67" t="n">
        <f aca="false">IF(B11&lt;&gt;0,B11,C10)</f>
        <v>4</v>
      </c>
      <c r="D11" s="68" t="str">
        <f aca="false">TEXT(A$1+C11-1, "jj/mm/aaaa")</f>
        <v>04/04/2023</v>
      </c>
      <c r="E11" s="69" t="s">
        <v>46</v>
      </c>
      <c r="F11" s="70" t="n">
        <v>1</v>
      </c>
      <c r="G11" s="70" t="n">
        <v>22</v>
      </c>
      <c r="H11" s="71" t="n">
        <f aca="false">IF(G11&lt;&gt;"",F11*G11,"")</f>
        <v>22</v>
      </c>
      <c r="I11" s="70"/>
      <c r="J11" s="70"/>
      <c r="K11" s="71" t="str">
        <f aca="false">IF(J11&lt;&gt;"",I11*J11,"")</f>
        <v/>
      </c>
      <c r="L11" s="70"/>
      <c r="M11" s="70"/>
      <c r="N11" s="71" t="str">
        <f aca="false">IF(M11&lt;&gt;"",L11*M11,"")</f>
        <v/>
      </c>
      <c r="O11" s="70"/>
      <c r="P11" s="70"/>
      <c r="Q11" s="71" t="str">
        <f aca="false">IF(P11&lt;&gt;"",O11*P11,"")</f>
        <v/>
      </c>
      <c r="R11" s="70"/>
      <c r="S11" s="70"/>
      <c r="T11" s="71" t="str">
        <f aca="false">IF(S11&lt;&gt;"",R11*S11,"")</f>
        <v/>
      </c>
      <c r="U11" s="70"/>
      <c r="V11" s="70"/>
      <c r="W11" s="71" t="str">
        <f aca="false">IF(V11&lt;&gt;"",U11*V11,"")</f>
        <v/>
      </c>
      <c r="X11" s="70"/>
      <c r="Y11" s="70"/>
      <c r="Z11" s="71" t="str">
        <f aca="false">IF(Y11&lt;&gt;"",X11*Y11,"")</f>
        <v/>
      </c>
      <c r="AA11" s="70"/>
      <c r="AB11" s="70"/>
      <c r="AC11" s="71" t="str">
        <f aca="false">IF(AB11&lt;&gt;"",AA11*AB11,"")</f>
        <v/>
      </c>
      <c r="AD11" s="77"/>
      <c r="AE11" s="73" t="str">
        <f aca="true">IF(ISNUMBER(INDIRECT(ADDRESS(ROW(),MATCH(Facture!$D$4,$A$2:$AD$2,0)),1)),ROW(),"")</f>
        <v/>
      </c>
    </row>
    <row r="12" customFormat="false" ht="15" hidden="false" customHeight="false" outlineLevel="0" collapsed="false">
      <c r="A12" s="78" t="str">
        <f aca="false">TEXT(A$1+B12-1, "jjjj")</f>
        <v>mercredi</v>
      </c>
      <c r="B12" s="66" t="n">
        <v>5</v>
      </c>
      <c r="C12" s="67" t="n">
        <f aca="false">IF(B12&lt;&gt;0,B12,C11)</f>
        <v>5</v>
      </c>
      <c r="D12" s="68" t="str">
        <f aca="false">TEXT(A$1+C12-1, "jj/mm/aaaa")</f>
        <v>05/04/2023</v>
      </c>
      <c r="E12" s="69"/>
      <c r="F12" s="70"/>
      <c r="G12" s="70"/>
      <c r="H12" s="71" t="str">
        <f aca="false">IF(G12&lt;&gt;"",F12*G12,"")</f>
        <v/>
      </c>
      <c r="I12" s="70"/>
      <c r="J12" s="70"/>
      <c r="K12" s="71" t="str">
        <f aca="false">IF(J12&lt;&gt;"",I12*J12,"")</f>
        <v/>
      </c>
      <c r="L12" s="70"/>
      <c r="M12" s="70"/>
      <c r="N12" s="71" t="str">
        <f aca="false">IF(M12&lt;&gt;"",L12*M12,"")</f>
        <v/>
      </c>
      <c r="O12" s="70"/>
      <c r="P12" s="70"/>
      <c r="Q12" s="71" t="str">
        <f aca="false">IF(P12&lt;&gt;"",O12*P12,"")</f>
        <v/>
      </c>
      <c r="R12" s="70"/>
      <c r="S12" s="70"/>
      <c r="T12" s="71" t="str">
        <f aca="false">IF(S12&lt;&gt;"",R12*S12,"")</f>
        <v/>
      </c>
      <c r="U12" s="70"/>
      <c r="V12" s="70"/>
      <c r="W12" s="71" t="str">
        <f aca="false">IF(V12&lt;&gt;"",U12*V12,"")</f>
        <v/>
      </c>
      <c r="X12" s="70"/>
      <c r="Y12" s="70"/>
      <c r="Z12" s="71" t="str">
        <f aca="false">IF(Y12&lt;&gt;"",X12*Y12,"")</f>
        <v/>
      </c>
      <c r="AA12" s="70"/>
      <c r="AB12" s="70"/>
      <c r="AC12" s="71" t="str">
        <f aca="false">IF(AB12&lt;&gt;"",AA12*AB12,"")</f>
        <v/>
      </c>
      <c r="AD12" s="77"/>
      <c r="AE12" s="1" t="str">
        <f aca="true">IF(ISNUMBER(INDIRECT(ADDRESS(ROW(),MATCH(Facture!$D$4,$A$2:$AD$2,0)),1)),ROW(),"")</f>
        <v/>
      </c>
    </row>
    <row r="13" customFormat="false" ht="15" hidden="false" customHeight="false" outlineLevel="0" collapsed="false">
      <c r="A13" s="78"/>
      <c r="B13" s="66"/>
      <c r="C13" s="67" t="n">
        <f aca="false">IF(B13&lt;&gt;0,B13,C12)</f>
        <v>5</v>
      </c>
      <c r="D13" s="68" t="str">
        <f aca="false">TEXT(A$1+C13-1, "jj/mm/aaaa")</f>
        <v>05/04/2023</v>
      </c>
      <c r="E13" s="69"/>
      <c r="F13" s="70"/>
      <c r="G13" s="70"/>
      <c r="H13" s="71" t="str">
        <f aca="false">IF(G13&lt;&gt;"",F13*G13,"")</f>
        <v/>
      </c>
      <c r="I13" s="70"/>
      <c r="J13" s="70"/>
      <c r="K13" s="71" t="str">
        <f aca="false">IF(J13&lt;&gt;"",I13*J13,"")</f>
        <v/>
      </c>
      <c r="L13" s="70"/>
      <c r="M13" s="70"/>
      <c r="N13" s="71" t="str">
        <f aca="false">IF(M13&lt;&gt;"",L13*M13,"")</f>
        <v/>
      </c>
      <c r="O13" s="70"/>
      <c r="P13" s="70"/>
      <c r="Q13" s="71" t="str">
        <f aca="false">IF(P13&lt;&gt;"",O13*P13,"")</f>
        <v/>
      </c>
      <c r="R13" s="70"/>
      <c r="S13" s="70"/>
      <c r="T13" s="71" t="str">
        <f aca="false">IF(S13&lt;&gt;"",R13*S13,"")</f>
        <v/>
      </c>
      <c r="U13" s="70"/>
      <c r="V13" s="70"/>
      <c r="W13" s="71" t="str">
        <f aca="false">IF(V13&lt;&gt;"",U13*V13,"")</f>
        <v/>
      </c>
      <c r="X13" s="70"/>
      <c r="Y13" s="70"/>
      <c r="Z13" s="71" t="str">
        <f aca="false">IF(Y13&lt;&gt;"",X13*Y13,"")</f>
        <v/>
      </c>
      <c r="AA13" s="70"/>
      <c r="AB13" s="70"/>
      <c r="AC13" s="71" t="str">
        <f aca="false">IF(AB13&lt;&gt;"",AA13*AB13,"")</f>
        <v/>
      </c>
      <c r="AD13" s="77"/>
      <c r="AE13" s="1" t="str">
        <f aca="true">IF(ISNUMBER(INDIRECT(ADDRESS(ROW(),MATCH(Facture!$D$4,$A$2:$AD$2,0)),1)),ROW(),"")</f>
        <v/>
      </c>
    </row>
    <row r="14" customFormat="false" ht="15" hidden="false" customHeight="false" outlineLevel="0" collapsed="false">
      <c r="A14" s="78" t="str">
        <f aca="false">TEXT(A$1+B14-1, "jjjj")</f>
        <v>jeudi</v>
      </c>
      <c r="B14" s="66" t="n">
        <v>6</v>
      </c>
      <c r="C14" s="67" t="n">
        <f aca="false">IF(B14&lt;&gt;0,B14,C13)</f>
        <v>6</v>
      </c>
      <c r="D14" s="68" t="str">
        <f aca="false">TEXT(A$1+C14-1, "jj/mm/aaaa")</f>
        <v>06/04/2023</v>
      </c>
      <c r="E14" s="69" t="s">
        <v>44</v>
      </c>
      <c r="F14" s="70" t="n">
        <v>2</v>
      </c>
      <c r="G14" s="70" t="n">
        <v>25</v>
      </c>
      <c r="H14" s="71" t="n">
        <f aca="false">IF(G14&lt;&gt;"",F14*G14,"")</f>
        <v>50</v>
      </c>
      <c r="I14" s="70"/>
      <c r="J14" s="70"/>
      <c r="K14" s="71" t="str">
        <f aca="false">IF(J14&lt;&gt;"",I14*J14,"")</f>
        <v/>
      </c>
      <c r="L14" s="70"/>
      <c r="M14" s="70"/>
      <c r="N14" s="71" t="str">
        <f aca="false">IF(M14&lt;&gt;"",L14*M14,"")</f>
        <v/>
      </c>
      <c r="O14" s="70"/>
      <c r="P14" s="70"/>
      <c r="Q14" s="71" t="str">
        <f aca="false">IF(P14&lt;&gt;"",O14*P14,"")</f>
        <v/>
      </c>
      <c r="R14" s="70"/>
      <c r="S14" s="70"/>
      <c r="T14" s="71" t="str">
        <f aca="false">IF(S14&lt;&gt;"",R14*S14,"")</f>
        <v/>
      </c>
      <c r="U14" s="70"/>
      <c r="V14" s="70"/>
      <c r="W14" s="71" t="str">
        <f aca="false">IF(V14&lt;&gt;"",U14*V14,"")</f>
        <v/>
      </c>
      <c r="X14" s="70"/>
      <c r="Y14" s="70"/>
      <c r="Z14" s="71" t="str">
        <f aca="false">IF(Y14&lt;&gt;"",X14*Y14,"")</f>
        <v/>
      </c>
      <c r="AA14" s="70"/>
      <c r="AB14" s="70"/>
      <c r="AC14" s="71" t="str">
        <f aca="false">IF(AB14&lt;&gt;"",AA14*AB14,"")</f>
        <v/>
      </c>
      <c r="AD14" s="77"/>
      <c r="AE14" s="73" t="str">
        <f aca="true">IF(ISNUMBER(INDIRECT(ADDRESS(ROW(),MATCH(Facture!$D$4,$A$2:$AD$2,0)),1)),ROW(),"")</f>
        <v/>
      </c>
    </row>
    <row r="15" customFormat="false" ht="15" hidden="false" customHeight="false" outlineLevel="0" collapsed="false">
      <c r="A15" s="78"/>
      <c r="B15" s="66"/>
      <c r="C15" s="67" t="n">
        <f aca="false">IF(B15&lt;&gt;0,B15,C14)</f>
        <v>6</v>
      </c>
      <c r="D15" s="68" t="str">
        <f aca="false">TEXT(A$1+C15-1, "jj/mm/aaaa")</f>
        <v>06/04/2023</v>
      </c>
      <c r="E15" s="69"/>
      <c r="F15" s="70"/>
      <c r="G15" s="70"/>
      <c r="H15" s="71" t="str">
        <f aca="false">IF(G15&lt;&gt;"",F15*G15,"")</f>
        <v/>
      </c>
      <c r="I15" s="70"/>
      <c r="J15" s="70"/>
      <c r="K15" s="71" t="str">
        <f aca="false">IF(J15&lt;&gt;"",I15*J15,"")</f>
        <v/>
      </c>
      <c r="L15" s="70"/>
      <c r="M15" s="70"/>
      <c r="N15" s="71" t="str">
        <f aca="false">IF(M15&lt;&gt;"",L15*M15,"")</f>
        <v/>
      </c>
      <c r="O15" s="70"/>
      <c r="P15" s="70"/>
      <c r="Q15" s="71" t="str">
        <f aca="false">IF(P15&lt;&gt;"",O15*P15,"")</f>
        <v/>
      </c>
      <c r="R15" s="70"/>
      <c r="S15" s="70"/>
      <c r="T15" s="71" t="str">
        <f aca="false">IF(S15&lt;&gt;"",R15*S15,"")</f>
        <v/>
      </c>
      <c r="U15" s="70"/>
      <c r="V15" s="70"/>
      <c r="W15" s="71" t="str">
        <f aca="false">IF(V15&lt;&gt;"",U15*V15,"")</f>
        <v/>
      </c>
      <c r="X15" s="70"/>
      <c r="Y15" s="70"/>
      <c r="Z15" s="71" t="str">
        <f aca="false">IF(Y15&lt;&gt;"",X15*Y15,"")</f>
        <v/>
      </c>
      <c r="AA15" s="70"/>
      <c r="AB15" s="70"/>
      <c r="AC15" s="71" t="str">
        <f aca="false">IF(AB15&lt;&gt;"",AA15*AB15,"")</f>
        <v/>
      </c>
      <c r="AD15" s="77"/>
      <c r="AE15" s="1" t="str">
        <f aca="true">IF(ISNUMBER(INDIRECT(ADDRESS(ROW(),MATCH(Facture!$D$4,$A$2:$AD$2,0)),1)),ROW(),"")</f>
        <v/>
      </c>
    </row>
    <row r="16" customFormat="false" ht="15" hidden="false" customHeight="false" outlineLevel="0" collapsed="false">
      <c r="A16" s="78"/>
      <c r="B16" s="66"/>
      <c r="C16" s="67" t="n">
        <f aca="false">IF(B16&lt;&gt;0,B16,C15)</f>
        <v>6</v>
      </c>
      <c r="D16" s="68" t="str">
        <f aca="false">TEXT(A$1+C16-1, "jj/mm/aaaa")</f>
        <v>06/04/2023</v>
      </c>
      <c r="E16" s="69"/>
      <c r="F16" s="70"/>
      <c r="G16" s="70"/>
      <c r="H16" s="71" t="str">
        <f aca="false">IF(G16&lt;&gt;"",F16*G16,"")</f>
        <v/>
      </c>
      <c r="I16" s="70"/>
      <c r="J16" s="70"/>
      <c r="K16" s="71" t="str">
        <f aca="false">IF(J16&lt;&gt;"",I16*J16,"")</f>
        <v/>
      </c>
      <c r="L16" s="70"/>
      <c r="M16" s="70"/>
      <c r="N16" s="71" t="str">
        <f aca="false">IF(M16&lt;&gt;"",L16*M16,"")</f>
        <v/>
      </c>
      <c r="O16" s="70"/>
      <c r="P16" s="70"/>
      <c r="Q16" s="71" t="str">
        <f aca="false">IF(P16&lt;&gt;"",O16*P16,"")</f>
        <v/>
      </c>
      <c r="R16" s="70"/>
      <c r="S16" s="70"/>
      <c r="T16" s="71" t="str">
        <f aca="false">IF(S16&lt;&gt;"",R16*S16,"")</f>
        <v/>
      </c>
      <c r="U16" s="70"/>
      <c r="V16" s="70"/>
      <c r="W16" s="71" t="str">
        <f aca="false">IF(V16&lt;&gt;"",U16*V16,"")</f>
        <v/>
      </c>
      <c r="X16" s="70"/>
      <c r="Y16" s="70"/>
      <c r="Z16" s="71" t="str">
        <f aca="false">IF(Y16&lt;&gt;"",X16*Y16,"")</f>
        <v/>
      </c>
      <c r="AA16" s="70"/>
      <c r="AB16" s="70"/>
      <c r="AC16" s="71" t="str">
        <f aca="false">IF(AB16&lt;&gt;"",AA16*AB16,"")</f>
        <v/>
      </c>
      <c r="AD16" s="72"/>
      <c r="AE16" s="1" t="str">
        <f aca="true">IF(ISNUMBER(INDIRECT(ADDRESS(ROW(),MATCH(Facture!$D$4,$A$2:$AD$2,0)),1)),ROW(),"")</f>
        <v/>
      </c>
    </row>
    <row r="17" customFormat="false" ht="15" hidden="false" customHeight="false" outlineLevel="0" collapsed="false">
      <c r="A17" s="65" t="str">
        <f aca="false">TEXT(A$1+B17-1, "jjjj")</f>
        <v>vendredi</v>
      </c>
      <c r="B17" s="66" t="n">
        <v>7</v>
      </c>
      <c r="C17" s="67" t="n">
        <f aca="false">IF(B17&lt;&gt;0,B17,C16)</f>
        <v>7</v>
      </c>
      <c r="D17" s="68" t="str">
        <f aca="false">TEXT(A$1+C17-1, "jj/mm/aaaa")</f>
        <v>07/04/2023</v>
      </c>
      <c r="E17" s="69" t="s">
        <v>44</v>
      </c>
      <c r="F17" s="70"/>
      <c r="G17" s="70"/>
      <c r="H17" s="71" t="str">
        <f aca="false">IF(G17&lt;&gt;"",F17*G17,"")</f>
        <v/>
      </c>
      <c r="I17" s="70" t="n">
        <v>2</v>
      </c>
      <c r="J17" s="70" t="n">
        <v>25</v>
      </c>
      <c r="K17" s="71" t="n">
        <f aca="false">IF(J17&lt;&gt;"",I17*J17,"")</f>
        <v>50</v>
      </c>
      <c r="L17" s="70"/>
      <c r="M17" s="70"/>
      <c r="N17" s="71" t="str">
        <f aca="false">IF(M17&lt;&gt;"",L17*M17,"")</f>
        <v/>
      </c>
      <c r="O17" s="70"/>
      <c r="P17" s="70"/>
      <c r="Q17" s="71" t="str">
        <f aca="false">IF(P17&lt;&gt;"",O17*P17,"")</f>
        <v/>
      </c>
      <c r="R17" s="70"/>
      <c r="S17" s="70"/>
      <c r="T17" s="71" t="str">
        <f aca="false">IF(S17&lt;&gt;"",R17*S17,"")</f>
        <v/>
      </c>
      <c r="U17" s="70"/>
      <c r="V17" s="70"/>
      <c r="W17" s="71" t="str">
        <f aca="false">IF(V17&lt;&gt;"",U17*V17,"")</f>
        <v/>
      </c>
      <c r="X17" s="70"/>
      <c r="Y17" s="70"/>
      <c r="Z17" s="71" t="str">
        <f aca="false">IF(Y17&lt;&gt;"",X17*Y17,"")</f>
        <v/>
      </c>
      <c r="AA17" s="70"/>
      <c r="AB17" s="70"/>
      <c r="AC17" s="71" t="str">
        <f aca="false">IF(AB17&lt;&gt;"",AA17*AB17,"")</f>
        <v/>
      </c>
      <c r="AD17" s="77"/>
      <c r="AE17" s="1" t="n">
        <f aca="true">IF(ISNUMBER(INDIRECT(ADDRESS(ROW(),MATCH(Facture!$D$4,$A$2:$AD$2,0)),1)),ROW(),"")</f>
        <v>17</v>
      </c>
    </row>
    <row r="18" customFormat="false" ht="15" hidden="false" customHeight="false" outlineLevel="0" collapsed="false">
      <c r="A18" s="65"/>
      <c r="B18" s="66"/>
      <c r="C18" s="67" t="n">
        <f aca="false">IF(B18&lt;&gt;0,B18,C17)</f>
        <v>7</v>
      </c>
      <c r="D18" s="68" t="str">
        <f aca="false">TEXT(A$1+C18-1, "jj/mm/aaaa")</f>
        <v>07/04/2023</v>
      </c>
      <c r="E18" s="69"/>
      <c r="F18" s="70"/>
      <c r="G18" s="70"/>
      <c r="H18" s="71" t="str">
        <f aca="false">IF(G18&lt;&gt;"",F18*G18,"")</f>
        <v/>
      </c>
      <c r="I18" s="70"/>
      <c r="J18" s="70"/>
      <c r="K18" s="71" t="str">
        <f aca="false">IF(J18&lt;&gt;"",I18*J18,"")</f>
        <v/>
      </c>
      <c r="L18" s="70"/>
      <c r="M18" s="70"/>
      <c r="N18" s="71" t="str">
        <f aca="false">IF(M18&lt;&gt;"",L18*M18,"")</f>
        <v/>
      </c>
      <c r="O18" s="70"/>
      <c r="P18" s="70"/>
      <c r="Q18" s="71" t="str">
        <f aca="false">IF(P18&lt;&gt;"",O18*P18,"")</f>
        <v/>
      </c>
      <c r="R18" s="70"/>
      <c r="S18" s="70"/>
      <c r="T18" s="71" t="str">
        <f aca="false">IF(S18&lt;&gt;"",R18*S18,"")</f>
        <v/>
      </c>
      <c r="U18" s="70"/>
      <c r="V18" s="70"/>
      <c r="W18" s="71" t="str">
        <f aca="false">IF(V18&lt;&gt;"",U18*V18,"")</f>
        <v/>
      </c>
      <c r="X18" s="70"/>
      <c r="Y18" s="70"/>
      <c r="Z18" s="71" t="str">
        <f aca="false">IF(Y18&lt;&gt;"",X18*Y18,"")</f>
        <v/>
      </c>
      <c r="AA18" s="70"/>
      <c r="AB18" s="70"/>
      <c r="AC18" s="71" t="str">
        <f aca="false">IF(AB18&lt;&gt;"",AA18*AB18,"")</f>
        <v/>
      </c>
      <c r="AD18" s="72"/>
      <c r="AE18" s="1" t="str">
        <f aca="true">IF(ISNUMBER(INDIRECT(ADDRESS(ROW(),MATCH(Facture!$D$4,$A$2:$AD$2,0)),1)),ROW(),"")</f>
        <v/>
      </c>
    </row>
    <row r="19" customFormat="false" ht="15" hidden="false" customHeight="false" outlineLevel="0" collapsed="false">
      <c r="A19" s="65" t="str">
        <f aca="false">TEXT(A$1+B19-1, "jjjj")</f>
        <v>samedi</v>
      </c>
      <c r="B19" s="66" t="n">
        <v>8</v>
      </c>
      <c r="C19" s="67" t="n">
        <f aca="false">IF(B19&lt;&gt;0,B19,C18)</f>
        <v>8</v>
      </c>
      <c r="D19" s="68" t="str">
        <f aca="false">TEXT(A$1+C19-1, "jj/mm/aaaa")</f>
        <v>08/04/2023</v>
      </c>
      <c r="E19" s="69"/>
      <c r="F19" s="70"/>
      <c r="G19" s="70"/>
      <c r="H19" s="71" t="str">
        <f aca="false">IF(G19&lt;&gt;"",F19*G19,"")</f>
        <v/>
      </c>
      <c r="I19" s="70"/>
      <c r="J19" s="70"/>
      <c r="K19" s="71" t="str">
        <f aca="false">IF(J19&lt;&gt;"",I19*J19,"")</f>
        <v/>
      </c>
      <c r="L19" s="70"/>
      <c r="M19" s="70"/>
      <c r="N19" s="71" t="str">
        <f aca="false">IF(M19&lt;&gt;"",L19*M19,"")</f>
        <v/>
      </c>
      <c r="O19" s="70"/>
      <c r="P19" s="70"/>
      <c r="Q19" s="71" t="str">
        <f aca="false">IF(P19&lt;&gt;"",O19*P19,"")</f>
        <v/>
      </c>
      <c r="R19" s="70"/>
      <c r="S19" s="70"/>
      <c r="T19" s="71" t="str">
        <f aca="false">IF(S19&lt;&gt;"",R19*S19,"")</f>
        <v/>
      </c>
      <c r="U19" s="70"/>
      <c r="V19" s="70"/>
      <c r="W19" s="71" t="str">
        <f aca="false">IF(V19&lt;&gt;"",U19*V19,"")</f>
        <v/>
      </c>
      <c r="X19" s="70"/>
      <c r="Y19" s="70"/>
      <c r="Z19" s="71" t="str">
        <f aca="false">IF(Y19&lt;&gt;"",X19*Y19,"")</f>
        <v/>
      </c>
      <c r="AA19" s="70"/>
      <c r="AB19" s="70"/>
      <c r="AC19" s="71" t="str">
        <f aca="false">IF(AB19&lt;&gt;"",AA19*AB19,"")</f>
        <v/>
      </c>
      <c r="AD19" s="72"/>
      <c r="AE19" s="1" t="str">
        <f aca="true">IF(ISNUMBER(INDIRECT(ADDRESS(ROW(),MATCH(Facture!$D$4,$A$2:$AD$2,0)),1)),ROW(),"")</f>
        <v/>
      </c>
    </row>
    <row r="20" customFormat="false" ht="15" hidden="false" customHeight="false" outlineLevel="0" collapsed="false">
      <c r="A20" s="65"/>
      <c r="B20" s="74"/>
      <c r="C20" s="67" t="n">
        <f aca="false">IF(B20&lt;&gt;0,B20,C19)</f>
        <v>8</v>
      </c>
      <c r="D20" s="68" t="str">
        <f aca="false">TEXT(A$1+C20-1, "jj/mm/aaaa")</f>
        <v>08/04/2023</v>
      </c>
      <c r="E20" s="69"/>
      <c r="F20" s="70"/>
      <c r="G20" s="70"/>
      <c r="H20" s="71" t="str">
        <f aca="false">IF(G20&lt;&gt;"",F20*G20,"")</f>
        <v/>
      </c>
      <c r="I20" s="70"/>
      <c r="J20" s="70"/>
      <c r="K20" s="71" t="str">
        <f aca="false">IF(J20&lt;&gt;"",I20*J20,"")</f>
        <v/>
      </c>
      <c r="L20" s="70"/>
      <c r="M20" s="70"/>
      <c r="N20" s="71" t="str">
        <f aca="false">IF(M20&lt;&gt;"",L20*M20,"")</f>
        <v/>
      </c>
      <c r="O20" s="70"/>
      <c r="P20" s="70"/>
      <c r="Q20" s="71" t="str">
        <f aca="false">IF(P20&lt;&gt;"",O20*P20,"")</f>
        <v/>
      </c>
      <c r="R20" s="70"/>
      <c r="S20" s="70"/>
      <c r="T20" s="71" t="str">
        <f aca="false">IF(S20&lt;&gt;"",R20*S20,"")</f>
        <v/>
      </c>
      <c r="U20" s="70"/>
      <c r="V20" s="70"/>
      <c r="W20" s="71" t="str">
        <f aca="false">IF(V20&lt;&gt;"",U20*V20,"")</f>
        <v/>
      </c>
      <c r="X20" s="70"/>
      <c r="Y20" s="70"/>
      <c r="Z20" s="71" t="str">
        <f aca="false">IF(Y20&lt;&gt;"",X20*Y20,"")</f>
        <v/>
      </c>
      <c r="AA20" s="70"/>
      <c r="AB20" s="70"/>
      <c r="AC20" s="71" t="str">
        <f aca="false">IF(AB20&lt;&gt;"",AA20*AB20,"")</f>
        <v/>
      </c>
      <c r="AD20" s="72"/>
      <c r="AE20" s="1" t="str">
        <f aca="true">IF(ISNUMBER(INDIRECT(ADDRESS(ROW(),MATCH(Facture!$D$4,$A$2:$AD$2,0)),1)),ROW(),"")</f>
        <v/>
      </c>
    </row>
    <row r="21" customFormat="false" ht="15" hidden="false" customHeight="false" outlineLevel="0" collapsed="false">
      <c r="A21" s="65" t="str">
        <f aca="false">TEXT(A$1+B21-1, "jjjj")</f>
        <v>dimanche</v>
      </c>
      <c r="B21" s="66" t="n">
        <v>9</v>
      </c>
      <c r="C21" s="67" t="n">
        <f aca="false">IF(B21&lt;&gt;0,B21,C20)</f>
        <v>9</v>
      </c>
      <c r="D21" s="68" t="str">
        <f aca="false">TEXT(A$1+C21-1, "jj/mm/aaaa")</f>
        <v>09/04/2023</v>
      </c>
      <c r="E21" s="69"/>
      <c r="F21" s="70"/>
      <c r="G21" s="70"/>
      <c r="H21" s="71" t="str">
        <f aca="false">IF(G21&lt;&gt;"",F21*G21,"")</f>
        <v/>
      </c>
      <c r="I21" s="70"/>
      <c r="J21" s="70"/>
      <c r="K21" s="71" t="str">
        <f aca="false">IF(J21&lt;&gt;"",I21*J21,"")</f>
        <v/>
      </c>
      <c r="L21" s="70"/>
      <c r="M21" s="70"/>
      <c r="N21" s="71" t="str">
        <f aca="false">IF(M21&lt;&gt;"",L21*M21,"")</f>
        <v/>
      </c>
      <c r="O21" s="70"/>
      <c r="P21" s="70"/>
      <c r="Q21" s="71" t="str">
        <f aca="false">IF(P21&lt;&gt;"",O21*P21,"")</f>
        <v/>
      </c>
      <c r="R21" s="70"/>
      <c r="S21" s="70"/>
      <c r="T21" s="71" t="str">
        <f aca="false">IF(S21&lt;&gt;"",R21*S21,"")</f>
        <v/>
      </c>
      <c r="U21" s="70"/>
      <c r="V21" s="70"/>
      <c r="W21" s="71" t="str">
        <f aca="false">IF(V21&lt;&gt;"",U21*V21,"")</f>
        <v/>
      </c>
      <c r="X21" s="70"/>
      <c r="Y21" s="70"/>
      <c r="Z21" s="71" t="str">
        <f aca="false">IF(Y21&lt;&gt;"",X21*Y21,"")</f>
        <v/>
      </c>
      <c r="AA21" s="70"/>
      <c r="AB21" s="70"/>
      <c r="AC21" s="71" t="str">
        <f aca="false">IF(AB21&lt;&gt;"",AA21*AB21,"")</f>
        <v/>
      </c>
      <c r="AD21" s="77"/>
      <c r="AE21" s="1" t="str">
        <f aca="true">IF(ISNUMBER(INDIRECT(ADDRESS(ROW(),MATCH(Facture!$D$4,$A$2:$AD$2,0)),1)),ROW(),"")</f>
        <v/>
      </c>
    </row>
    <row r="22" customFormat="false" ht="15" hidden="false" customHeight="false" outlineLevel="0" collapsed="false">
      <c r="A22" s="65"/>
      <c r="B22" s="74"/>
      <c r="C22" s="67" t="n">
        <f aca="false">IF(B22&lt;&gt;0,B22,C21)</f>
        <v>9</v>
      </c>
      <c r="D22" s="68" t="str">
        <f aca="false">TEXT(A$1+C22-1, "jj/mm/aaaa")</f>
        <v>09/04/2023</v>
      </c>
      <c r="E22" s="69" t="s">
        <v>40</v>
      </c>
      <c r="F22" s="70" t="n">
        <v>1</v>
      </c>
      <c r="G22" s="70" t="n">
        <v>25</v>
      </c>
      <c r="H22" s="71" t="n">
        <f aca="false">IF(G22&lt;&gt;"",F22*G22,"")</f>
        <v>25</v>
      </c>
      <c r="I22" s="70"/>
      <c r="J22" s="70"/>
      <c r="K22" s="71" t="str">
        <f aca="false">IF(J22&lt;&gt;"",I22*J22,"")</f>
        <v/>
      </c>
      <c r="L22" s="70"/>
      <c r="M22" s="70"/>
      <c r="N22" s="71" t="str">
        <f aca="false">IF(M22&lt;&gt;"",L22*M22,"")</f>
        <v/>
      </c>
      <c r="O22" s="70"/>
      <c r="P22" s="70"/>
      <c r="Q22" s="71" t="str">
        <f aca="false">IF(P22&lt;&gt;"",O22*P22,"")</f>
        <v/>
      </c>
      <c r="R22" s="70"/>
      <c r="S22" s="70"/>
      <c r="T22" s="71" t="str">
        <f aca="false">IF(S22&lt;&gt;"",R22*S22,"")</f>
        <v/>
      </c>
      <c r="U22" s="70"/>
      <c r="V22" s="70"/>
      <c r="W22" s="71" t="str">
        <f aca="false">IF(V22&lt;&gt;"",U22*V22,"")</f>
        <v/>
      </c>
      <c r="X22" s="70"/>
      <c r="Y22" s="70"/>
      <c r="Z22" s="71" t="str">
        <f aca="false">IF(Y22&lt;&gt;"",X22*Y22,"")</f>
        <v/>
      </c>
      <c r="AA22" s="70"/>
      <c r="AB22" s="70"/>
      <c r="AC22" s="71" t="str">
        <f aca="false">IF(AB22&lt;&gt;"",AA22*AB22,"")</f>
        <v/>
      </c>
      <c r="AD22" s="72"/>
      <c r="AE22" s="73" t="str">
        <f aca="true">IF(ISNUMBER(INDIRECT(ADDRESS(ROW(),MATCH(Facture!$D$4,$A$2:$AD$2,0)),1)),ROW(),"")</f>
        <v/>
      </c>
    </row>
    <row r="23" customFormat="false" ht="15" hidden="false" customHeight="false" outlineLevel="0" collapsed="false">
      <c r="A23" s="75" t="str">
        <f aca="false">TEXT(A$1+B23-1, "jjjj")</f>
        <v>lundi</v>
      </c>
      <c r="B23" s="66" t="n">
        <v>10</v>
      </c>
      <c r="C23" s="67" t="n">
        <f aca="false">IF(B23&lt;&gt;0,B23,C22)</f>
        <v>10</v>
      </c>
      <c r="D23" s="68" t="str">
        <f aca="false">TEXT(A$1+C23-1, "jj/mm/aaaa")</f>
        <v>10/04/2023</v>
      </c>
      <c r="E23" s="69"/>
      <c r="F23" s="70"/>
      <c r="G23" s="70"/>
      <c r="H23" s="71" t="str">
        <f aca="false">IF(G23&lt;&gt;"",F23*G23,"")</f>
        <v/>
      </c>
      <c r="I23" s="70"/>
      <c r="J23" s="70"/>
      <c r="K23" s="71" t="str">
        <f aca="false">IF(J23&lt;&gt;"",I23*J23,"")</f>
        <v/>
      </c>
      <c r="L23" s="70"/>
      <c r="M23" s="70"/>
      <c r="N23" s="71" t="str">
        <f aca="false">IF(M23&lt;&gt;"",L23*M23,"")</f>
        <v/>
      </c>
      <c r="O23" s="70"/>
      <c r="P23" s="70"/>
      <c r="Q23" s="71" t="str">
        <f aca="false">IF(P23&lt;&gt;"",O23*P23,"")</f>
        <v/>
      </c>
      <c r="R23" s="70"/>
      <c r="S23" s="70"/>
      <c r="T23" s="71" t="str">
        <f aca="false">IF(S23&lt;&gt;"",R23*S23,"")</f>
        <v/>
      </c>
      <c r="U23" s="70"/>
      <c r="V23" s="70"/>
      <c r="W23" s="71" t="str">
        <f aca="false">IF(V23&lt;&gt;"",U23*V23,"")</f>
        <v/>
      </c>
      <c r="X23" s="70"/>
      <c r="Y23" s="70"/>
      <c r="Z23" s="71" t="str">
        <f aca="false">IF(Y23&lt;&gt;"",X23*Y23,"")</f>
        <v/>
      </c>
      <c r="AA23" s="70"/>
      <c r="AB23" s="70"/>
      <c r="AC23" s="71" t="str">
        <f aca="false">IF(AB23&lt;&gt;"",AA23*AB23,"")</f>
        <v/>
      </c>
      <c r="AD23" s="76"/>
      <c r="AE23" s="1" t="str">
        <f aca="true">IF(ISNUMBER(INDIRECT(ADDRESS(ROW(),MATCH(Facture!$D$4,$A$2:$AD$2,0)),1)),ROW(),"")</f>
        <v/>
      </c>
    </row>
    <row r="24" customFormat="false" ht="15" hidden="false" customHeight="false" outlineLevel="0" collapsed="false">
      <c r="A24" s="75"/>
      <c r="B24" s="66"/>
      <c r="C24" s="67" t="n">
        <f aca="false">IF(B24&lt;&gt;0,B24,C23)</f>
        <v>10</v>
      </c>
      <c r="D24" s="68" t="str">
        <f aca="false">TEXT(A$1+C24-1, "jj/mm/aaaa")</f>
        <v>10/04/2023</v>
      </c>
      <c r="E24" s="69"/>
      <c r="F24" s="70"/>
      <c r="G24" s="70"/>
      <c r="H24" s="71" t="str">
        <f aca="false">IF(G24&lt;&gt;"",F24*G24,"")</f>
        <v/>
      </c>
      <c r="I24" s="70"/>
      <c r="J24" s="70"/>
      <c r="K24" s="71" t="str">
        <f aca="false">IF(J24&lt;&gt;"",I24*J24,"")</f>
        <v/>
      </c>
      <c r="L24" s="70"/>
      <c r="M24" s="70"/>
      <c r="N24" s="71" t="str">
        <f aca="false">IF(M24&lt;&gt;"",L24*M24,"")</f>
        <v/>
      </c>
      <c r="O24" s="70"/>
      <c r="P24" s="70"/>
      <c r="Q24" s="71" t="str">
        <f aca="false">IF(P24&lt;&gt;"",O24*P24,"")</f>
        <v/>
      </c>
      <c r="R24" s="70"/>
      <c r="S24" s="70"/>
      <c r="T24" s="71" t="str">
        <f aca="false">IF(S24&lt;&gt;"",R24*S24,"")</f>
        <v/>
      </c>
      <c r="U24" s="70"/>
      <c r="V24" s="70"/>
      <c r="W24" s="71" t="str">
        <f aca="false">IF(V24&lt;&gt;"",U24*V24,"")</f>
        <v/>
      </c>
      <c r="X24" s="70"/>
      <c r="Y24" s="70"/>
      <c r="Z24" s="71" t="str">
        <f aca="false">IF(Y24&lt;&gt;"",X24*Y24,"")</f>
        <v/>
      </c>
      <c r="AA24" s="70"/>
      <c r="AB24" s="70"/>
      <c r="AC24" s="71" t="str">
        <f aca="false">IF(AB24&lt;&gt;"",AA24*AB24,"")</f>
        <v/>
      </c>
      <c r="AD24" s="72"/>
      <c r="AE24" s="1" t="str">
        <f aca="true">IF(ISNUMBER(INDIRECT(ADDRESS(ROW(),MATCH(Facture!$D$4,$A$2:$AD$2,0)),1)),ROW(),"")</f>
        <v/>
      </c>
    </row>
    <row r="25" customFormat="false" ht="15" hidden="false" customHeight="false" outlineLevel="0" collapsed="false">
      <c r="A25" s="65" t="str">
        <f aca="false">TEXT(A$1+B25-1, "jjjj")</f>
        <v>mardi</v>
      </c>
      <c r="B25" s="66" t="n">
        <v>11</v>
      </c>
      <c r="C25" s="67" t="n">
        <f aca="false">IF(B25&lt;&gt;0,B25,C24)</f>
        <v>11</v>
      </c>
      <c r="D25" s="68" t="str">
        <f aca="false">TEXT(A$1+C25-1, "jj/mm/aaaa")</f>
        <v>11/04/2023</v>
      </c>
      <c r="E25" s="69"/>
      <c r="F25" s="70"/>
      <c r="G25" s="70"/>
      <c r="H25" s="71" t="str">
        <f aca="false">IF(G25&lt;&gt;"",F25*G25,"")</f>
        <v/>
      </c>
      <c r="I25" s="70"/>
      <c r="J25" s="70"/>
      <c r="K25" s="71" t="str">
        <f aca="false">IF(J25&lt;&gt;"",I25*J25,"")</f>
        <v/>
      </c>
      <c r="L25" s="70"/>
      <c r="M25" s="70"/>
      <c r="N25" s="71" t="str">
        <f aca="false">IF(M25&lt;&gt;"",L25*M25,"")</f>
        <v/>
      </c>
      <c r="O25" s="70"/>
      <c r="P25" s="70"/>
      <c r="Q25" s="71" t="str">
        <f aca="false">IF(P25&lt;&gt;"",O25*P25,"")</f>
        <v/>
      </c>
      <c r="R25" s="70"/>
      <c r="S25" s="70"/>
      <c r="T25" s="71" t="str">
        <f aca="false">IF(S25&lt;&gt;"",R25*S25,"")</f>
        <v/>
      </c>
      <c r="U25" s="70"/>
      <c r="V25" s="70"/>
      <c r="W25" s="71" t="str">
        <f aca="false">IF(V25&lt;&gt;"",U25*V25,"")</f>
        <v/>
      </c>
      <c r="X25" s="70"/>
      <c r="Y25" s="70"/>
      <c r="Z25" s="71" t="str">
        <f aca="false">IF(Y25&lt;&gt;"",X25*Y25,"")</f>
        <v/>
      </c>
      <c r="AA25" s="70"/>
      <c r="AB25" s="70"/>
      <c r="AC25" s="71" t="str">
        <f aca="false">IF(AB25&lt;&gt;"",AA25*AB25,"")</f>
        <v/>
      </c>
      <c r="AD25" s="72"/>
      <c r="AE25" s="1" t="str">
        <f aca="true">IF(ISNUMBER(INDIRECT(ADDRESS(ROW(),MATCH(Facture!$D$4,$A$2:$AD$2,0)),1)),ROW(),"")</f>
        <v/>
      </c>
    </row>
    <row r="26" customFormat="false" ht="15" hidden="false" customHeight="false" outlineLevel="0" collapsed="false">
      <c r="A26" s="65"/>
      <c r="B26" s="66"/>
      <c r="C26" s="67" t="n">
        <f aca="false">IF(B26&lt;&gt;0,B26,C25)</f>
        <v>11</v>
      </c>
      <c r="D26" s="68" t="str">
        <f aca="false">TEXT(A$1+C26-1, "jj/mm/aaaa")</f>
        <v>11/04/2023</v>
      </c>
      <c r="E26" s="69"/>
      <c r="F26" s="70"/>
      <c r="G26" s="70"/>
      <c r="H26" s="71" t="str">
        <f aca="false">IF(G26&lt;&gt;"",F26*G26,"")</f>
        <v/>
      </c>
      <c r="I26" s="70"/>
      <c r="J26" s="70"/>
      <c r="K26" s="71" t="str">
        <f aca="false">IF(J26&lt;&gt;"",I26*J26,"")</f>
        <v/>
      </c>
      <c r="L26" s="70"/>
      <c r="M26" s="70"/>
      <c r="N26" s="71" t="str">
        <f aca="false">IF(M26&lt;&gt;"",L26*M26,"")</f>
        <v/>
      </c>
      <c r="O26" s="70"/>
      <c r="P26" s="70"/>
      <c r="Q26" s="71" t="str">
        <f aca="false">IF(P26&lt;&gt;"",O26*P26,"")</f>
        <v/>
      </c>
      <c r="R26" s="70"/>
      <c r="S26" s="70"/>
      <c r="T26" s="71" t="str">
        <f aca="false">IF(S26&lt;&gt;"",R26*S26,"")</f>
        <v/>
      </c>
      <c r="U26" s="70"/>
      <c r="V26" s="70"/>
      <c r="W26" s="71" t="str">
        <f aca="false">IF(V26&lt;&gt;"",U26*V26,"")</f>
        <v/>
      </c>
      <c r="X26" s="70"/>
      <c r="Y26" s="70"/>
      <c r="Z26" s="71" t="str">
        <f aca="false">IF(Y26&lt;&gt;"",X26*Y26,"")</f>
        <v/>
      </c>
      <c r="AA26" s="70"/>
      <c r="AB26" s="70"/>
      <c r="AC26" s="71" t="str">
        <f aca="false">IF(AB26&lt;&gt;"",AA26*AB26,"")</f>
        <v/>
      </c>
      <c r="AD26" s="72"/>
      <c r="AE26" s="1" t="str">
        <f aca="true">IF(ISNUMBER(INDIRECT(ADDRESS(ROW(),MATCH(Facture!$D$4,$A$2:$AD$2,0)),1)),ROW(),"")</f>
        <v/>
      </c>
    </row>
    <row r="27" customFormat="false" ht="15" hidden="false" customHeight="false" outlineLevel="0" collapsed="false">
      <c r="A27" s="65" t="str">
        <f aca="false">TEXT(A$1+B27-1, "jjjj")</f>
        <v>mercredi</v>
      </c>
      <c r="B27" s="66" t="n">
        <v>12</v>
      </c>
      <c r="C27" s="67" t="n">
        <f aca="false">IF(B27&lt;&gt;0,B27,C26)</f>
        <v>12</v>
      </c>
      <c r="D27" s="68" t="str">
        <f aca="false">TEXT(A$1+C27-1, "jj/mm/aaaa")</f>
        <v>12/04/2023</v>
      </c>
      <c r="E27" s="69"/>
      <c r="F27" s="70"/>
      <c r="G27" s="70"/>
      <c r="H27" s="71" t="str">
        <f aca="false">IF(G27&lt;&gt;"",F27*G27,"")</f>
        <v/>
      </c>
      <c r="I27" s="70"/>
      <c r="J27" s="70"/>
      <c r="K27" s="71" t="str">
        <f aca="false">IF(J27&lt;&gt;"",I27*J27,"")</f>
        <v/>
      </c>
      <c r="L27" s="70"/>
      <c r="M27" s="70"/>
      <c r="N27" s="71" t="str">
        <f aca="false">IF(M27&lt;&gt;"",L27*M27,"")</f>
        <v/>
      </c>
      <c r="O27" s="70"/>
      <c r="P27" s="70"/>
      <c r="Q27" s="71" t="str">
        <f aca="false">IF(P27&lt;&gt;"",O27*P27,"")</f>
        <v/>
      </c>
      <c r="R27" s="70"/>
      <c r="S27" s="70"/>
      <c r="T27" s="71" t="str">
        <f aca="false">IF(S27&lt;&gt;"",R27*S27,"")</f>
        <v/>
      </c>
      <c r="U27" s="70"/>
      <c r="V27" s="70"/>
      <c r="W27" s="71" t="str">
        <f aca="false">IF(V27&lt;&gt;"",U27*V27,"")</f>
        <v/>
      </c>
      <c r="X27" s="70"/>
      <c r="Y27" s="70"/>
      <c r="Z27" s="71" t="str">
        <f aca="false">IF(Y27&lt;&gt;"",X27*Y27,"")</f>
        <v/>
      </c>
      <c r="AA27" s="70"/>
      <c r="AB27" s="70"/>
      <c r="AC27" s="71" t="str">
        <f aca="false">IF(AB27&lt;&gt;"",AA27*AB27,"")</f>
        <v/>
      </c>
      <c r="AD27" s="77"/>
      <c r="AE27" s="1" t="str">
        <f aca="true">IF(ISNUMBER(INDIRECT(ADDRESS(ROW(),MATCH(Facture!$D$4,$A$2:$AD$2,0)),1)),ROW(),"")</f>
        <v/>
      </c>
    </row>
    <row r="28" customFormat="false" ht="15" hidden="false" customHeight="false" outlineLevel="0" collapsed="false">
      <c r="A28" s="65"/>
      <c r="B28" s="66"/>
      <c r="C28" s="67" t="n">
        <f aca="false">IF(B28&lt;&gt;0,B28,C27)</f>
        <v>12</v>
      </c>
      <c r="D28" s="68" t="str">
        <f aca="false">TEXT(A$1+C28-1, "jj/mm/aaaa")</f>
        <v>12/04/2023</v>
      </c>
      <c r="E28" s="69"/>
      <c r="F28" s="70"/>
      <c r="G28" s="70"/>
      <c r="H28" s="71" t="str">
        <f aca="false">IF(G28&lt;&gt;"",F28*G28,"")</f>
        <v/>
      </c>
      <c r="I28" s="70"/>
      <c r="J28" s="70"/>
      <c r="K28" s="71" t="str">
        <f aca="false">IF(J28&lt;&gt;"",I28*J28,"")</f>
        <v/>
      </c>
      <c r="L28" s="70"/>
      <c r="M28" s="70"/>
      <c r="N28" s="71" t="str">
        <f aca="false">IF(M28&lt;&gt;"",L28*M28,"")</f>
        <v/>
      </c>
      <c r="O28" s="70"/>
      <c r="P28" s="70"/>
      <c r="Q28" s="71" t="str">
        <f aca="false">IF(P28&lt;&gt;"",O28*P28,"")</f>
        <v/>
      </c>
      <c r="R28" s="70"/>
      <c r="S28" s="70"/>
      <c r="T28" s="71" t="str">
        <f aca="false">IF(S28&lt;&gt;"",R28*S28,"")</f>
        <v/>
      </c>
      <c r="U28" s="70"/>
      <c r="V28" s="70"/>
      <c r="W28" s="71" t="str">
        <f aca="false">IF(V28&lt;&gt;"",U28*V28,"")</f>
        <v/>
      </c>
      <c r="X28" s="70"/>
      <c r="Y28" s="70"/>
      <c r="Z28" s="71" t="str">
        <f aca="false">IF(Y28&lt;&gt;"",X28*Y28,"")</f>
        <v/>
      </c>
      <c r="AA28" s="70"/>
      <c r="AB28" s="70"/>
      <c r="AC28" s="71" t="str">
        <f aca="false">IF(AB28&lt;&gt;"",AA28*AB28,"")</f>
        <v/>
      </c>
      <c r="AD28" s="72"/>
      <c r="AE28" s="1" t="str">
        <f aca="true">IF(ISNUMBER(INDIRECT(ADDRESS(ROW(),MATCH(Facture!$D$4,$A$2:$AD$2,0)),1)),ROW(),"")</f>
        <v/>
      </c>
    </row>
    <row r="29" customFormat="false" ht="15" hidden="false" customHeight="false" outlineLevel="0" collapsed="false">
      <c r="A29" s="79" t="str">
        <f aca="false">TEXT(A$1+B29-1, "jjjj")</f>
        <v>jeudi</v>
      </c>
      <c r="B29" s="66" t="n">
        <v>13</v>
      </c>
      <c r="C29" s="67" t="n">
        <f aca="false">IF(B29&lt;&gt;0,B29,C28)</f>
        <v>13</v>
      </c>
      <c r="D29" s="68" t="str">
        <f aca="false">TEXT(A$1+C29-1, "jj/mm/aaaa")</f>
        <v>13/04/2023</v>
      </c>
      <c r="E29" s="69"/>
      <c r="F29" s="70"/>
      <c r="G29" s="70"/>
      <c r="H29" s="71" t="str">
        <f aca="false">IF(G29&lt;&gt;"",F29*G29,"")</f>
        <v/>
      </c>
      <c r="I29" s="70"/>
      <c r="J29" s="70"/>
      <c r="K29" s="71" t="str">
        <f aca="false">IF(J29&lt;&gt;"",I29*J29,"")</f>
        <v/>
      </c>
      <c r="L29" s="70"/>
      <c r="M29" s="70"/>
      <c r="N29" s="71" t="str">
        <f aca="false">IF(M29&lt;&gt;"",L29*M29,"")</f>
        <v/>
      </c>
      <c r="O29" s="70"/>
      <c r="P29" s="70"/>
      <c r="Q29" s="71" t="str">
        <f aca="false">IF(P29&lt;&gt;"",O29*P29,"")</f>
        <v/>
      </c>
      <c r="R29" s="70"/>
      <c r="S29" s="70"/>
      <c r="T29" s="71" t="str">
        <f aca="false">IF(S29&lt;&gt;"",R29*S29,"")</f>
        <v/>
      </c>
      <c r="U29" s="70"/>
      <c r="V29" s="70"/>
      <c r="W29" s="71" t="str">
        <f aca="false">IF(V29&lt;&gt;"",U29*V29,"")</f>
        <v/>
      </c>
      <c r="X29" s="70"/>
      <c r="Y29" s="70"/>
      <c r="Z29" s="71" t="str">
        <f aca="false">IF(Y29&lt;&gt;"",X29*Y29,"")</f>
        <v/>
      </c>
      <c r="AA29" s="70"/>
      <c r="AB29" s="70"/>
      <c r="AC29" s="71" t="str">
        <f aca="false">IF(AB29&lt;&gt;"",AA29*AB29,"")</f>
        <v/>
      </c>
      <c r="AD29" s="77"/>
      <c r="AE29" s="1" t="str">
        <f aca="true">IF(ISNUMBER(INDIRECT(ADDRESS(ROW(),MATCH(Facture!$D$4,$A$2:$AD$2,0)),1)),ROW(),"")</f>
        <v/>
      </c>
    </row>
    <row r="30" customFormat="false" ht="15" hidden="false" customHeight="false" outlineLevel="0" collapsed="false">
      <c r="A30" s="79"/>
      <c r="B30" s="66"/>
      <c r="C30" s="67" t="n">
        <f aca="false">IF(B30&lt;&gt;0,B30,C29)</f>
        <v>13</v>
      </c>
      <c r="D30" s="68" t="str">
        <f aca="false">TEXT(A$1+C30-1, "jj/mm/aaaa")</f>
        <v>13/04/2023</v>
      </c>
      <c r="E30" s="69"/>
      <c r="F30" s="70"/>
      <c r="G30" s="70"/>
      <c r="H30" s="71" t="str">
        <f aca="false">IF(G30&lt;&gt;"",F30*G30,"")</f>
        <v/>
      </c>
      <c r="I30" s="70"/>
      <c r="J30" s="70"/>
      <c r="K30" s="71" t="str">
        <f aca="false">IF(J30&lt;&gt;"",I30*J30,"")</f>
        <v/>
      </c>
      <c r="L30" s="70"/>
      <c r="M30" s="70"/>
      <c r="N30" s="71" t="str">
        <f aca="false">IF(M30&lt;&gt;"",L30*M30,"")</f>
        <v/>
      </c>
      <c r="O30" s="70"/>
      <c r="P30" s="70"/>
      <c r="Q30" s="71" t="str">
        <f aca="false">IF(P30&lt;&gt;"",O30*P30,"")</f>
        <v/>
      </c>
      <c r="R30" s="70"/>
      <c r="S30" s="70"/>
      <c r="T30" s="71" t="str">
        <f aca="false">IF(S30&lt;&gt;"",R30*S30,"")</f>
        <v/>
      </c>
      <c r="U30" s="70"/>
      <c r="V30" s="70"/>
      <c r="W30" s="71" t="str">
        <f aca="false">IF(V30&lt;&gt;"",U30*V30,"")</f>
        <v/>
      </c>
      <c r="X30" s="70"/>
      <c r="Y30" s="70"/>
      <c r="Z30" s="71" t="str">
        <f aca="false">IF(Y30&lt;&gt;"",X30*Y30,"")</f>
        <v/>
      </c>
      <c r="AA30" s="70"/>
      <c r="AB30" s="70"/>
      <c r="AC30" s="71" t="str">
        <f aca="false">IF(AB30&lt;&gt;"",AA30*AB30,"")</f>
        <v/>
      </c>
      <c r="AD30" s="72"/>
      <c r="AE30" s="1" t="str">
        <f aca="true">IF(ISNUMBER(INDIRECT(ADDRESS(ROW(),MATCH(Facture!$D$4,$A$2:$AD$2,0)),1)),ROW(),"")</f>
        <v/>
      </c>
    </row>
    <row r="31" customFormat="false" ht="15" hidden="false" customHeight="false" outlineLevel="0" collapsed="false">
      <c r="A31" s="65" t="str">
        <f aca="false">TEXT(A$1+B31-1, "jjjj")</f>
        <v>vendredi</v>
      </c>
      <c r="B31" s="66" t="n">
        <v>14</v>
      </c>
      <c r="C31" s="67" t="n">
        <f aca="false">IF(B31&lt;&gt;0,B31,C30)</f>
        <v>14</v>
      </c>
      <c r="D31" s="68" t="str">
        <f aca="false">TEXT(A$1+C31-1, "jj/mm/aaaa")</f>
        <v>14/04/2023</v>
      </c>
      <c r="E31" s="69"/>
      <c r="F31" s="70"/>
      <c r="G31" s="70"/>
      <c r="H31" s="71" t="str">
        <f aca="false">IF(G31&lt;&gt;"",F31*G31,"")</f>
        <v/>
      </c>
      <c r="I31" s="70"/>
      <c r="J31" s="70"/>
      <c r="K31" s="71" t="str">
        <f aca="false">IF(J31&lt;&gt;"",I31*J31,"")</f>
        <v/>
      </c>
      <c r="L31" s="70"/>
      <c r="M31" s="70"/>
      <c r="N31" s="71" t="str">
        <f aca="false">IF(M31&lt;&gt;"",L31*M31,"")</f>
        <v/>
      </c>
      <c r="O31" s="70"/>
      <c r="P31" s="70"/>
      <c r="Q31" s="71" t="str">
        <f aca="false">IF(P31&lt;&gt;"",O31*P31,"")</f>
        <v/>
      </c>
      <c r="R31" s="70"/>
      <c r="S31" s="70"/>
      <c r="T31" s="71" t="str">
        <f aca="false">IF(S31&lt;&gt;"",R31*S31,"")</f>
        <v/>
      </c>
      <c r="U31" s="70"/>
      <c r="V31" s="70"/>
      <c r="W31" s="71" t="str">
        <f aca="false">IF(V31&lt;&gt;"",U31*V31,"")</f>
        <v/>
      </c>
      <c r="X31" s="70"/>
      <c r="Y31" s="70"/>
      <c r="Z31" s="71" t="str">
        <f aca="false">IF(Y31&lt;&gt;"",X31*Y31,"")</f>
        <v/>
      </c>
      <c r="AA31" s="70"/>
      <c r="AB31" s="70"/>
      <c r="AC31" s="71" t="str">
        <f aca="false">IF(AB31&lt;&gt;"",AA31*AB31,"")</f>
        <v/>
      </c>
      <c r="AD31" s="77"/>
      <c r="AE31" s="1" t="str">
        <f aca="true">IF(ISNUMBER(INDIRECT(ADDRESS(ROW(),MATCH(Facture!$D$4,$A$2:$AD$2,0)),1)),ROW(),"")</f>
        <v/>
      </c>
    </row>
    <row r="32" customFormat="false" ht="15" hidden="false" customHeight="false" outlineLevel="0" collapsed="false">
      <c r="A32" s="65"/>
      <c r="B32" s="66"/>
      <c r="C32" s="67" t="n">
        <f aca="false">IF(B32&lt;&gt;0,B32,C31)</f>
        <v>14</v>
      </c>
      <c r="D32" s="68" t="str">
        <f aca="false">TEXT(A$1+C32-1, "jj/mm/aaaa")</f>
        <v>14/04/2023</v>
      </c>
      <c r="E32" s="69"/>
      <c r="F32" s="70"/>
      <c r="G32" s="70"/>
      <c r="H32" s="71" t="str">
        <f aca="false">IF(G32&lt;&gt;"",F32*G32,"")</f>
        <v/>
      </c>
      <c r="I32" s="70"/>
      <c r="J32" s="70"/>
      <c r="K32" s="71" t="str">
        <f aca="false">IF(J32&lt;&gt;"",I32*J32,"")</f>
        <v/>
      </c>
      <c r="L32" s="70"/>
      <c r="M32" s="70"/>
      <c r="N32" s="71" t="str">
        <f aca="false">IF(M32&lt;&gt;"",L32*M32,"")</f>
        <v/>
      </c>
      <c r="O32" s="70"/>
      <c r="P32" s="70"/>
      <c r="Q32" s="71" t="str">
        <f aca="false">IF(P32&lt;&gt;"",O32*P32,"")</f>
        <v/>
      </c>
      <c r="R32" s="70"/>
      <c r="S32" s="70"/>
      <c r="T32" s="71" t="str">
        <f aca="false">IF(S32&lt;&gt;"",R32*S32,"")</f>
        <v/>
      </c>
      <c r="U32" s="70"/>
      <c r="V32" s="70"/>
      <c r="W32" s="71" t="str">
        <f aca="false">IF(V32&lt;&gt;"",U32*V32,"")</f>
        <v/>
      </c>
      <c r="X32" s="70"/>
      <c r="Y32" s="70"/>
      <c r="Z32" s="71" t="str">
        <f aca="false">IF(Y32&lt;&gt;"",X32*Y32,"")</f>
        <v/>
      </c>
      <c r="AA32" s="70"/>
      <c r="AB32" s="70"/>
      <c r="AC32" s="71" t="str">
        <f aca="false">IF(AB32&lt;&gt;"",AA32*AB32,"")</f>
        <v/>
      </c>
      <c r="AD32" s="72"/>
      <c r="AE32" s="1" t="str">
        <f aca="true">IF(ISNUMBER(INDIRECT(ADDRESS(ROW(),MATCH(Facture!$D$4,$A$2:$AD$2,0)),1)),ROW(),"")</f>
        <v/>
      </c>
    </row>
    <row r="33" customFormat="false" ht="15" hidden="false" customHeight="false" outlineLevel="0" collapsed="false">
      <c r="A33" s="65" t="str">
        <f aca="false">TEXT(A$1+B33-1, "jjjj")</f>
        <v>samedi</v>
      </c>
      <c r="B33" s="66" t="n">
        <v>15</v>
      </c>
      <c r="C33" s="67" t="n">
        <f aca="false">IF(B33&lt;&gt;0,B33,C32)</f>
        <v>15</v>
      </c>
      <c r="D33" s="68" t="str">
        <f aca="false">TEXT(A$1+C33-1, "jj/mm/aaaa")</f>
        <v>15/04/2023</v>
      </c>
      <c r="E33" s="69"/>
      <c r="F33" s="70"/>
      <c r="G33" s="70"/>
      <c r="H33" s="71" t="str">
        <f aca="false">IF(G33&lt;&gt;"",F33*G33,"")</f>
        <v/>
      </c>
      <c r="I33" s="70"/>
      <c r="J33" s="70"/>
      <c r="K33" s="71" t="str">
        <f aca="false">IF(J33&lt;&gt;"",I33*J33,"")</f>
        <v/>
      </c>
      <c r="L33" s="70"/>
      <c r="M33" s="70"/>
      <c r="N33" s="71" t="str">
        <f aca="false">IF(M33&lt;&gt;"",L33*M33,"")</f>
        <v/>
      </c>
      <c r="O33" s="70"/>
      <c r="P33" s="70"/>
      <c r="Q33" s="71" t="str">
        <f aca="false">IF(P33&lt;&gt;"",O33*P33,"")</f>
        <v/>
      </c>
      <c r="R33" s="70"/>
      <c r="S33" s="70"/>
      <c r="T33" s="71" t="str">
        <f aca="false">IF(S33&lt;&gt;"",R33*S33,"")</f>
        <v/>
      </c>
      <c r="U33" s="70"/>
      <c r="V33" s="70"/>
      <c r="W33" s="71" t="str">
        <f aca="false">IF(V33&lt;&gt;"",U33*V33,"")</f>
        <v/>
      </c>
      <c r="X33" s="70"/>
      <c r="Y33" s="70"/>
      <c r="Z33" s="71" t="str">
        <f aca="false">IF(Y33&lt;&gt;"",X33*Y33,"")</f>
        <v/>
      </c>
      <c r="AA33" s="70"/>
      <c r="AB33" s="70"/>
      <c r="AC33" s="71" t="str">
        <f aca="false">IF(AB33&lt;&gt;"",AA33*AB33,"")</f>
        <v/>
      </c>
      <c r="AD33" s="72"/>
      <c r="AE33" s="1" t="str">
        <f aca="true">IF(ISNUMBER(INDIRECT(ADDRESS(ROW(),MATCH(Facture!$D$4,$A$2:$AD$2,0)),1)),ROW(),"")</f>
        <v/>
      </c>
    </row>
    <row r="34" customFormat="false" ht="15" hidden="false" customHeight="false" outlineLevel="0" collapsed="false">
      <c r="A34" s="65"/>
      <c r="B34" s="74"/>
      <c r="C34" s="67" t="n">
        <f aca="false">IF(B34&lt;&gt;0,B34,C33)</f>
        <v>15</v>
      </c>
      <c r="D34" s="68" t="str">
        <f aca="false">TEXT(A$1+C34-1, "jj/mm/aaaa")</f>
        <v>15/04/2023</v>
      </c>
      <c r="E34" s="69"/>
      <c r="F34" s="70"/>
      <c r="G34" s="70"/>
      <c r="H34" s="71" t="str">
        <f aca="false">IF(G34&lt;&gt;"",F34*G34,"")</f>
        <v/>
      </c>
      <c r="I34" s="70"/>
      <c r="J34" s="70"/>
      <c r="K34" s="71" t="str">
        <f aca="false">IF(J34&lt;&gt;"",I34*J34,"")</f>
        <v/>
      </c>
      <c r="L34" s="70"/>
      <c r="M34" s="70"/>
      <c r="N34" s="71" t="str">
        <f aca="false">IF(M34&lt;&gt;"",L34*M34,"")</f>
        <v/>
      </c>
      <c r="O34" s="70"/>
      <c r="P34" s="70"/>
      <c r="Q34" s="71" t="str">
        <f aca="false">IF(P34&lt;&gt;"",O34*P34,"")</f>
        <v/>
      </c>
      <c r="R34" s="70"/>
      <c r="S34" s="70"/>
      <c r="T34" s="71" t="str">
        <f aca="false">IF(S34&lt;&gt;"",R34*S34,"")</f>
        <v/>
      </c>
      <c r="U34" s="70"/>
      <c r="V34" s="70"/>
      <c r="W34" s="71" t="str">
        <f aca="false">IF(V34&lt;&gt;"",U34*V34,"")</f>
        <v/>
      </c>
      <c r="X34" s="70"/>
      <c r="Y34" s="70"/>
      <c r="Z34" s="71" t="str">
        <f aca="false">IF(Y34&lt;&gt;"",X34*Y34,"")</f>
        <v/>
      </c>
      <c r="AA34" s="70"/>
      <c r="AB34" s="70"/>
      <c r="AC34" s="71" t="str">
        <f aca="false">IF(AB34&lt;&gt;"",AA34*AB34,"")</f>
        <v/>
      </c>
      <c r="AD34" s="72"/>
      <c r="AE34" s="1" t="str">
        <f aca="true">IF(ISNUMBER(INDIRECT(ADDRESS(ROW(),MATCH(Facture!$D$4,$A$2:$AD$2,0)),1)),ROW(),"")</f>
        <v/>
      </c>
    </row>
    <row r="35" customFormat="false" ht="15" hidden="false" customHeight="false" outlineLevel="0" collapsed="false">
      <c r="A35" s="79" t="str">
        <f aca="false">TEXT(A$1+B35-1, "jjjj")</f>
        <v>dimanche</v>
      </c>
      <c r="B35" s="66" t="n">
        <v>16</v>
      </c>
      <c r="C35" s="67" t="n">
        <f aca="false">IF(B35&lt;&gt;0,B35,C34)</f>
        <v>16</v>
      </c>
      <c r="D35" s="68" t="str">
        <f aca="false">TEXT(A$1+C35-1, "jj/mm/aaaa")</f>
        <v>16/04/2023</v>
      </c>
      <c r="E35" s="69"/>
      <c r="F35" s="70"/>
      <c r="G35" s="70"/>
      <c r="H35" s="71" t="str">
        <f aca="false">IF(G35&lt;&gt;"",F35*G35,"")</f>
        <v/>
      </c>
      <c r="I35" s="70"/>
      <c r="J35" s="70"/>
      <c r="K35" s="71" t="str">
        <f aca="false">IF(J35&lt;&gt;"",I35*J35,"")</f>
        <v/>
      </c>
      <c r="L35" s="70"/>
      <c r="M35" s="70"/>
      <c r="N35" s="71" t="str">
        <f aca="false">IF(M35&lt;&gt;"",L35*M35,"")</f>
        <v/>
      </c>
      <c r="O35" s="70"/>
      <c r="P35" s="70"/>
      <c r="Q35" s="71" t="str">
        <f aca="false">IF(P35&lt;&gt;"",O35*P35,"")</f>
        <v/>
      </c>
      <c r="R35" s="70"/>
      <c r="S35" s="70"/>
      <c r="T35" s="71" t="str">
        <f aca="false">IF(S35&lt;&gt;"",R35*S35,"")</f>
        <v/>
      </c>
      <c r="U35" s="70"/>
      <c r="V35" s="70"/>
      <c r="W35" s="71" t="str">
        <f aca="false">IF(V35&lt;&gt;"",U35*V35,"")</f>
        <v/>
      </c>
      <c r="X35" s="70"/>
      <c r="Y35" s="70"/>
      <c r="Z35" s="71" t="str">
        <f aca="false">IF(Y35&lt;&gt;"",X35*Y35,"")</f>
        <v/>
      </c>
      <c r="AA35" s="70"/>
      <c r="AB35" s="70"/>
      <c r="AC35" s="71" t="str">
        <f aca="false">IF(AB35&lt;&gt;"",AA35*AB35,"")</f>
        <v/>
      </c>
      <c r="AD35" s="77"/>
      <c r="AE35" s="1" t="str">
        <f aca="true">IF(ISNUMBER(INDIRECT(ADDRESS(ROW(),MATCH(Facture!$D$4,$A$2:$AD$2,0)),1)),ROW(),"")</f>
        <v/>
      </c>
    </row>
    <row r="36" customFormat="false" ht="15" hidden="false" customHeight="false" outlineLevel="0" collapsed="false">
      <c r="A36" s="79"/>
      <c r="B36" s="66"/>
      <c r="C36" s="67" t="n">
        <f aca="false">IF(B36&lt;&gt;0,B36,C35)</f>
        <v>16</v>
      </c>
      <c r="D36" s="68" t="str">
        <f aca="false">TEXT(A$1+C36-1, "jj/mm/aaaa")</f>
        <v>16/04/2023</v>
      </c>
      <c r="E36" s="69"/>
      <c r="F36" s="70"/>
      <c r="G36" s="70"/>
      <c r="H36" s="71" t="str">
        <f aca="false">IF(G36&lt;&gt;"",F36*G36,"")</f>
        <v/>
      </c>
      <c r="I36" s="70"/>
      <c r="J36" s="70"/>
      <c r="K36" s="71" t="str">
        <f aca="false">IF(J36&lt;&gt;"",I36*J36,"")</f>
        <v/>
      </c>
      <c r="L36" s="70"/>
      <c r="M36" s="70"/>
      <c r="N36" s="71" t="str">
        <f aca="false">IF(M36&lt;&gt;"",L36*M36,"")</f>
        <v/>
      </c>
      <c r="O36" s="70"/>
      <c r="P36" s="70"/>
      <c r="Q36" s="71" t="str">
        <f aca="false">IF(P36&lt;&gt;"",O36*P36,"")</f>
        <v/>
      </c>
      <c r="R36" s="70"/>
      <c r="S36" s="70"/>
      <c r="T36" s="71" t="str">
        <f aca="false">IF(S36&lt;&gt;"",R36*S36,"")</f>
        <v/>
      </c>
      <c r="U36" s="70"/>
      <c r="V36" s="70"/>
      <c r="W36" s="71" t="str">
        <f aca="false">IF(V36&lt;&gt;"",U36*V36,"")</f>
        <v/>
      </c>
      <c r="X36" s="70"/>
      <c r="Y36" s="70"/>
      <c r="Z36" s="71" t="str">
        <f aca="false">IF(Y36&lt;&gt;"",X36*Y36,"")</f>
        <v/>
      </c>
      <c r="AA36" s="70"/>
      <c r="AB36" s="70"/>
      <c r="AC36" s="71" t="str">
        <f aca="false">IF(AB36&lt;&gt;"",AA36*AB36,"")</f>
        <v/>
      </c>
      <c r="AD36" s="72"/>
      <c r="AE36" s="1" t="str">
        <f aca="true">IF(ISNUMBER(INDIRECT(ADDRESS(ROW(),MATCH(Facture!$D$4,$A$2:$AD$2,0)),1)),ROW(),"")</f>
        <v/>
      </c>
    </row>
    <row r="37" customFormat="false" ht="15" hidden="false" customHeight="false" outlineLevel="0" collapsed="false">
      <c r="A37" s="79"/>
      <c r="B37" s="74"/>
      <c r="C37" s="67" t="n">
        <f aca="false">IF(B37&lt;&gt;0,B37,C36)</f>
        <v>16</v>
      </c>
      <c r="D37" s="68" t="str">
        <f aca="false">TEXT(A$1+C37-1, "jj/mm/aaaa")</f>
        <v>16/04/2023</v>
      </c>
      <c r="E37" s="69"/>
      <c r="F37" s="70"/>
      <c r="G37" s="70"/>
      <c r="H37" s="71" t="str">
        <f aca="false">IF(G37&lt;&gt;"",F37*G37,"")</f>
        <v/>
      </c>
      <c r="I37" s="70"/>
      <c r="J37" s="70"/>
      <c r="K37" s="71" t="str">
        <f aca="false">IF(J37&lt;&gt;"",I37*J37,"")</f>
        <v/>
      </c>
      <c r="L37" s="70"/>
      <c r="M37" s="70"/>
      <c r="N37" s="71" t="str">
        <f aca="false">IF(M37&lt;&gt;"",L37*M37,"")</f>
        <v/>
      </c>
      <c r="O37" s="70"/>
      <c r="P37" s="70"/>
      <c r="Q37" s="71" t="str">
        <f aca="false">IF(P37&lt;&gt;"",O37*P37,"")</f>
        <v/>
      </c>
      <c r="R37" s="70"/>
      <c r="S37" s="70"/>
      <c r="T37" s="71" t="str">
        <f aca="false">IF(S37&lt;&gt;"",R37*S37,"")</f>
        <v/>
      </c>
      <c r="U37" s="70"/>
      <c r="V37" s="70"/>
      <c r="W37" s="71" t="str">
        <f aca="false">IF(V37&lt;&gt;"",U37*V37,"")</f>
        <v/>
      </c>
      <c r="X37" s="70"/>
      <c r="Y37" s="70"/>
      <c r="Z37" s="71" t="str">
        <f aca="false">IF(Y37&lt;&gt;"",X37*Y37,"")</f>
        <v/>
      </c>
      <c r="AA37" s="70"/>
      <c r="AB37" s="70"/>
      <c r="AC37" s="71" t="str">
        <f aca="false">IF(AB37&lt;&gt;"",AA37*AB37,"")</f>
        <v/>
      </c>
      <c r="AD37" s="72"/>
      <c r="AE37" s="1" t="str">
        <f aca="true">IF(ISNUMBER(INDIRECT(ADDRESS(ROW(),MATCH(Facture!$D$4,$A$2:$AD$2,0)),1)),ROW(),"")</f>
        <v/>
      </c>
    </row>
    <row r="38" customFormat="false" ht="15" hidden="false" customHeight="false" outlineLevel="0" collapsed="false">
      <c r="A38" s="75" t="str">
        <f aca="false">TEXT(A$1+B38-1, "jjjj")</f>
        <v>lundi</v>
      </c>
      <c r="B38" s="66" t="n">
        <v>17</v>
      </c>
      <c r="C38" s="67" t="n">
        <f aca="false">IF(B38&lt;&gt;0,B38,C37)</f>
        <v>17</v>
      </c>
      <c r="D38" s="68" t="str">
        <f aca="false">TEXT(A$1+C38-1, "jj/mm/aaaa")</f>
        <v>17/04/2023</v>
      </c>
      <c r="E38" s="69"/>
      <c r="F38" s="70"/>
      <c r="G38" s="70"/>
      <c r="H38" s="71" t="str">
        <f aca="false">IF(G38&lt;&gt;"",F38*G38,"")</f>
        <v/>
      </c>
      <c r="I38" s="70"/>
      <c r="J38" s="70"/>
      <c r="K38" s="71" t="str">
        <f aca="false">IF(J38&lt;&gt;"",I38*J38,"")</f>
        <v/>
      </c>
      <c r="L38" s="70"/>
      <c r="M38" s="70"/>
      <c r="N38" s="71" t="str">
        <f aca="false">IF(M38&lt;&gt;"",L38*M38,"")</f>
        <v/>
      </c>
      <c r="O38" s="70"/>
      <c r="P38" s="70"/>
      <c r="Q38" s="71" t="str">
        <f aca="false">IF(P38&lt;&gt;"",O38*P38,"")</f>
        <v/>
      </c>
      <c r="R38" s="70"/>
      <c r="S38" s="70"/>
      <c r="T38" s="71" t="str">
        <f aca="false">IF(S38&lt;&gt;"",R38*S38,"")</f>
        <v/>
      </c>
      <c r="U38" s="70"/>
      <c r="V38" s="70"/>
      <c r="W38" s="71" t="str">
        <f aca="false">IF(V38&lt;&gt;"",U38*V38,"")</f>
        <v/>
      </c>
      <c r="X38" s="70"/>
      <c r="Y38" s="70"/>
      <c r="Z38" s="71" t="str">
        <f aca="false">IF(Y38&lt;&gt;"",X38*Y38,"")</f>
        <v/>
      </c>
      <c r="AA38" s="70"/>
      <c r="AB38" s="70"/>
      <c r="AC38" s="71" t="str">
        <f aca="false">IF(AB38&lt;&gt;"",AA38*AB38,"")</f>
        <v/>
      </c>
      <c r="AD38" s="76"/>
      <c r="AE38" s="1" t="str">
        <f aca="true">IF(ISNUMBER(INDIRECT(ADDRESS(ROW(),MATCH(Facture!$D$4,$A$2:$AD$2,0)),1)),ROW(),"")</f>
        <v/>
      </c>
    </row>
    <row r="39" customFormat="false" ht="15" hidden="false" customHeight="false" outlineLevel="0" collapsed="false">
      <c r="A39" s="75"/>
      <c r="B39" s="66"/>
      <c r="C39" s="67" t="n">
        <f aca="false">IF(B39&lt;&gt;0,B39,C38)</f>
        <v>17</v>
      </c>
      <c r="D39" s="68" t="str">
        <f aca="false">TEXT(A$1+C39-1, "jj/mm/aaaa")</f>
        <v>17/04/2023</v>
      </c>
      <c r="E39" s="69"/>
      <c r="F39" s="70"/>
      <c r="G39" s="70"/>
      <c r="H39" s="71" t="str">
        <f aca="false">IF(G39&lt;&gt;"",F39*G39,"")</f>
        <v/>
      </c>
      <c r="I39" s="70"/>
      <c r="J39" s="70"/>
      <c r="K39" s="71" t="str">
        <f aca="false">IF(J39&lt;&gt;"",I39*J39,"")</f>
        <v/>
      </c>
      <c r="L39" s="70"/>
      <c r="M39" s="70"/>
      <c r="N39" s="71" t="str">
        <f aca="false">IF(M39&lt;&gt;"",L39*M39,"")</f>
        <v/>
      </c>
      <c r="O39" s="70"/>
      <c r="P39" s="70"/>
      <c r="Q39" s="71" t="str">
        <f aca="false">IF(P39&lt;&gt;"",O39*P39,"")</f>
        <v/>
      </c>
      <c r="R39" s="70"/>
      <c r="S39" s="70"/>
      <c r="T39" s="71" t="str">
        <f aca="false">IF(S39&lt;&gt;"",R39*S39,"")</f>
        <v/>
      </c>
      <c r="U39" s="70"/>
      <c r="V39" s="70"/>
      <c r="W39" s="71" t="str">
        <f aca="false">IF(V39&lt;&gt;"",U39*V39,"")</f>
        <v/>
      </c>
      <c r="X39" s="70"/>
      <c r="Y39" s="70"/>
      <c r="Z39" s="71" t="str">
        <f aca="false">IF(Y39&lt;&gt;"",X39*Y39,"")</f>
        <v/>
      </c>
      <c r="AA39" s="70"/>
      <c r="AB39" s="70"/>
      <c r="AC39" s="71" t="str">
        <f aca="false">IF(AB39&lt;&gt;"",AA39*AB39,"")</f>
        <v/>
      </c>
      <c r="AD39" s="72"/>
      <c r="AE39" s="1" t="str">
        <f aca="true">IF(ISNUMBER(INDIRECT(ADDRESS(ROW(),MATCH(Facture!$D$4,$A$2:$AD$2,0)),1)),ROW(),"")</f>
        <v/>
      </c>
    </row>
    <row r="40" customFormat="false" ht="15" hidden="false" customHeight="false" outlineLevel="0" collapsed="false">
      <c r="A40" s="65" t="str">
        <f aca="false">TEXT(A$1+B40-1, "jjjj")</f>
        <v>mardi</v>
      </c>
      <c r="B40" s="66" t="n">
        <v>18</v>
      </c>
      <c r="C40" s="67" t="n">
        <f aca="false">IF(B40&lt;&gt;0,B40,C39)</f>
        <v>18</v>
      </c>
      <c r="D40" s="68" t="str">
        <f aca="false">TEXT(A$1+C40-1, "jj/mm/aaaa")</f>
        <v>18/04/2023</v>
      </c>
      <c r="E40" s="69"/>
      <c r="F40" s="70"/>
      <c r="G40" s="70"/>
      <c r="H40" s="71" t="str">
        <f aca="false">IF(G40&lt;&gt;"",F40*G40,"")</f>
        <v/>
      </c>
      <c r="I40" s="70"/>
      <c r="J40" s="70"/>
      <c r="K40" s="71" t="str">
        <f aca="false">IF(J40&lt;&gt;"",I40*J40,"")</f>
        <v/>
      </c>
      <c r="L40" s="70"/>
      <c r="M40" s="70"/>
      <c r="N40" s="71" t="str">
        <f aca="false">IF(M40&lt;&gt;"",L40*M40,"")</f>
        <v/>
      </c>
      <c r="O40" s="70"/>
      <c r="P40" s="70"/>
      <c r="Q40" s="71" t="str">
        <f aca="false">IF(P40&lt;&gt;"",O40*P40,"")</f>
        <v/>
      </c>
      <c r="R40" s="70"/>
      <c r="S40" s="70"/>
      <c r="T40" s="71" t="str">
        <f aca="false">IF(S40&lt;&gt;"",R40*S40,"")</f>
        <v/>
      </c>
      <c r="U40" s="70"/>
      <c r="V40" s="70"/>
      <c r="W40" s="71" t="str">
        <f aca="false">IF(V40&lt;&gt;"",U40*V40,"")</f>
        <v/>
      </c>
      <c r="X40" s="70"/>
      <c r="Y40" s="70"/>
      <c r="Z40" s="71" t="str">
        <f aca="false">IF(Y40&lt;&gt;"",X40*Y40,"")</f>
        <v/>
      </c>
      <c r="AA40" s="70"/>
      <c r="AB40" s="70"/>
      <c r="AC40" s="71" t="str">
        <f aca="false">IF(AB40&lt;&gt;"",AA40*AB40,"")</f>
        <v/>
      </c>
      <c r="AD40" s="72"/>
      <c r="AE40" s="1" t="str">
        <f aca="true">IF(ISNUMBER(INDIRECT(ADDRESS(ROW(),MATCH(Facture!$D$4,$A$2:$AD$2,0)),1)),ROW(),"")</f>
        <v/>
      </c>
    </row>
    <row r="41" customFormat="false" ht="15" hidden="false" customHeight="false" outlineLevel="0" collapsed="false">
      <c r="A41" s="65"/>
      <c r="B41" s="66"/>
      <c r="C41" s="67" t="n">
        <f aca="false">IF(B41&lt;&gt;0,B41,C40)</f>
        <v>18</v>
      </c>
      <c r="D41" s="68" t="str">
        <f aca="false">TEXT(A$1+C41-1, "jj/mm/aaaa")</f>
        <v>18/04/2023</v>
      </c>
      <c r="E41" s="69"/>
      <c r="F41" s="70"/>
      <c r="G41" s="70"/>
      <c r="H41" s="71" t="str">
        <f aca="false">IF(G41&lt;&gt;"",F41*G41,"")</f>
        <v/>
      </c>
      <c r="I41" s="70"/>
      <c r="J41" s="70"/>
      <c r="K41" s="71" t="str">
        <f aca="false">IF(J41&lt;&gt;"",I41*J41,"")</f>
        <v/>
      </c>
      <c r="L41" s="70"/>
      <c r="M41" s="70"/>
      <c r="N41" s="71" t="str">
        <f aca="false">IF(M41&lt;&gt;"",L41*M41,"")</f>
        <v/>
      </c>
      <c r="O41" s="70"/>
      <c r="P41" s="70"/>
      <c r="Q41" s="71" t="str">
        <f aca="false">IF(P41&lt;&gt;"",O41*P41,"")</f>
        <v/>
      </c>
      <c r="R41" s="70"/>
      <c r="S41" s="70"/>
      <c r="T41" s="71" t="str">
        <f aca="false">IF(S41&lt;&gt;"",R41*S41,"")</f>
        <v/>
      </c>
      <c r="U41" s="70"/>
      <c r="V41" s="70"/>
      <c r="W41" s="71" t="str">
        <f aca="false">IF(V41&lt;&gt;"",U41*V41,"")</f>
        <v/>
      </c>
      <c r="X41" s="70"/>
      <c r="Y41" s="70"/>
      <c r="Z41" s="71" t="str">
        <f aca="false">IF(Y41&lt;&gt;"",X41*Y41,"")</f>
        <v/>
      </c>
      <c r="AA41" s="70"/>
      <c r="AB41" s="70"/>
      <c r="AC41" s="71" t="str">
        <f aca="false">IF(AB41&lt;&gt;"",AA41*AB41,"")</f>
        <v/>
      </c>
      <c r="AD41" s="72"/>
      <c r="AE41" s="1" t="str">
        <f aca="true">IF(ISNUMBER(INDIRECT(ADDRESS(ROW(),MATCH(Facture!$D$4,$A$2:$AD$2,0)),1)),ROW(),"")</f>
        <v/>
      </c>
    </row>
    <row r="42" customFormat="false" ht="15" hidden="false" customHeight="false" outlineLevel="0" collapsed="false">
      <c r="A42" s="65" t="str">
        <f aca="false">TEXT(A$1+B42-1, "jjjj")</f>
        <v>mercredi</v>
      </c>
      <c r="B42" s="66" t="n">
        <v>19</v>
      </c>
      <c r="C42" s="67" t="n">
        <f aca="false">IF(B42&lt;&gt;0,B42,C41)</f>
        <v>19</v>
      </c>
      <c r="D42" s="68" t="str">
        <f aca="false">TEXT(A$1+C42-1, "jj/mm/aaaa")</f>
        <v>19/04/2023</v>
      </c>
      <c r="E42" s="69"/>
      <c r="F42" s="70"/>
      <c r="G42" s="70"/>
      <c r="H42" s="71" t="str">
        <f aca="false">IF(G42&lt;&gt;"",F42*G42,"")</f>
        <v/>
      </c>
      <c r="I42" s="70"/>
      <c r="J42" s="70"/>
      <c r="K42" s="71" t="str">
        <f aca="false">IF(J42&lt;&gt;"",I42*J42,"")</f>
        <v/>
      </c>
      <c r="L42" s="70"/>
      <c r="M42" s="70"/>
      <c r="N42" s="71" t="str">
        <f aca="false">IF(M42&lt;&gt;"",L42*M42,"")</f>
        <v/>
      </c>
      <c r="O42" s="70"/>
      <c r="P42" s="70"/>
      <c r="Q42" s="71" t="str">
        <f aca="false">IF(P42&lt;&gt;"",O42*P42,"")</f>
        <v/>
      </c>
      <c r="R42" s="70"/>
      <c r="S42" s="70"/>
      <c r="T42" s="71" t="str">
        <f aca="false">IF(S42&lt;&gt;"",R42*S42,"")</f>
        <v/>
      </c>
      <c r="U42" s="70"/>
      <c r="V42" s="70"/>
      <c r="W42" s="71" t="str">
        <f aca="false">IF(V42&lt;&gt;"",U42*V42,"")</f>
        <v/>
      </c>
      <c r="X42" s="70"/>
      <c r="Y42" s="70"/>
      <c r="Z42" s="71" t="str">
        <f aca="false">IF(Y42&lt;&gt;"",X42*Y42,"")</f>
        <v/>
      </c>
      <c r="AA42" s="70"/>
      <c r="AB42" s="70"/>
      <c r="AC42" s="71" t="str">
        <f aca="false">IF(AB42&lt;&gt;"",AA42*AB42,"")</f>
        <v/>
      </c>
      <c r="AD42" s="77"/>
      <c r="AE42" s="1" t="str">
        <f aca="true">IF(ISNUMBER(INDIRECT(ADDRESS(ROW(),MATCH(Facture!$D$4,$A$2:$AD$2,0)),1)),ROW(),"")</f>
        <v/>
      </c>
    </row>
    <row r="43" customFormat="false" ht="15" hidden="false" customHeight="false" outlineLevel="0" collapsed="false">
      <c r="A43" s="65"/>
      <c r="B43" s="66"/>
      <c r="C43" s="67" t="n">
        <f aca="false">IF(B43&lt;&gt;0,B43,C42)</f>
        <v>19</v>
      </c>
      <c r="D43" s="68" t="str">
        <f aca="false">TEXT(A$1+C43-1, "jj/mm/aaaa")</f>
        <v>19/04/2023</v>
      </c>
      <c r="E43" s="69"/>
      <c r="F43" s="70"/>
      <c r="G43" s="70"/>
      <c r="H43" s="71" t="str">
        <f aca="false">IF(G43&lt;&gt;"",F43*G43,"")</f>
        <v/>
      </c>
      <c r="I43" s="70"/>
      <c r="J43" s="70"/>
      <c r="K43" s="71" t="str">
        <f aca="false">IF(J43&lt;&gt;"",I43*J43,"")</f>
        <v/>
      </c>
      <c r="L43" s="70"/>
      <c r="M43" s="70"/>
      <c r="N43" s="71" t="str">
        <f aca="false">IF(M43&lt;&gt;"",L43*M43,"")</f>
        <v/>
      </c>
      <c r="O43" s="70"/>
      <c r="P43" s="70"/>
      <c r="Q43" s="71" t="str">
        <f aca="false">IF(P43&lt;&gt;"",O43*P43,"")</f>
        <v/>
      </c>
      <c r="R43" s="70"/>
      <c r="S43" s="70"/>
      <c r="T43" s="71" t="str">
        <f aca="false">IF(S43&lt;&gt;"",R43*S43,"")</f>
        <v/>
      </c>
      <c r="U43" s="70"/>
      <c r="V43" s="70"/>
      <c r="W43" s="71" t="str">
        <f aca="false">IF(V43&lt;&gt;"",U43*V43,"")</f>
        <v/>
      </c>
      <c r="X43" s="70"/>
      <c r="Y43" s="70"/>
      <c r="Z43" s="71" t="str">
        <f aca="false">IF(Y43&lt;&gt;"",X43*Y43,"")</f>
        <v/>
      </c>
      <c r="AA43" s="70"/>
      <c r="AB43" s="70"/>
      <c r="AC43" s="71" t="str">
        <f aca="false">IF(AB43&lt;&gt;"",AA43*AB43,"")</f>
        <v/>
      </c>
      <c r="AD43" s="72"/>
      <c r="AE43" s="1" t="str">
        <f aca="true">IF(ISNUMBER(INDIRECT(ADDRESS(ROW(),MATCH(Facture!$D$4,$A$2:$AD$2,0)),1)),ROW(),"")</f>
        <v/>
      </c>
    </row>
    <row r="44" customFormat="false" ht="15" hidden="false" customHeight="false" outlineLevel="0" collapsed="false">
      <c r="A44" s="65" t="str">
        <f aca="false">TEXT(A$1+B44-1, "jjjj")</f>
        <v>jeudi</v>
      </c>
      <c r="B44" s="66" t="n">
        <v>20</v>
      </c>
      <c r="C44" s="67" t="n">
        <f aca="false">IF(B44&lt;&gt;0,B44,C43)</f>
        <v>20</v>
      </c>
      <c r="D44" s="68" t="str">
        <f aca="false">TEXT(A$1+C44-1, "jj/mm/aaaa")</f>
        <v>20/04/2023</v>
      </c>
      <c r="E44" s="69"/>
      <c r="F44" s="70"/>
      <c r="G44" s="70"/>
      <c r="H44" s="71" t="str">
        <f aca="false">IF(G44&lt;&gt;"",F44*G44,"")</f>
        <v/>
      </c>
      <c r="I44" s="70"/>
      <c r="J44" s="70"/>
      <c r="K44" s="71" t="str">
        <f aca="false">IF(J44&lt;&gt;"",I44*J44,"")</f>
        <v/>
      </c>
      <c r="L44" s="70"/>
      <c r="M44" s="70"/>
      <c r="N44" s="71" t="str">
        <f aca="false">IF(M44&lt;&gt;"",L44*M44,"")</f>
        <v/>
      </c>
      <c r="O44" s="70"/>
      <c r="P44" s="70"/>
      <c r="Q44" s="71" t="str">
        <f aca="false">IF(P44&lt;&gt;"",O44*P44,"")</f>
        <v/>
      </c>
      <c r="R44" s="70"/>
      <c r="S44" s="70"/>
      <c r="T44" s="71" t="str">
        <f aca="false">IF(S44&lt;&gt;"",R44*S44,"")</f>
        <v/>
      </c>
      <c r="U44" s="70"/>
      <c r="V44" s="70"/>
      <c r="W44" s="71" t="str">
        <f aca="false">IF(V44&lt;&gt;"",U44*V44,"")</f>
        <v/>
      </c>
      <c r="X44" s="70"/>
      <c r="Y44" s="70"/>
      <c r="Z44" s="71" t="str">
        <f aca="false">IF(Y44&lt;&gt;"",X44*Y44,"")</f>
        <v/>
      </c>
      <c r="AA44" s="70"/>
      <c r="AB44" s="70"/>
      <c r="AC44" s="71" t="str">
        <f aca="false">IF(AB44&lt;&gt;"",AA44*AB44,"")</f>
        <v/>
      </c>
      <c r="AD44" s="77"/>
      <c r="AE44" s="1" t="str">
        <f aca="true">IF(ISNUMBER(INDIRECT(ADDRESS(ROW(),MATCH(Facture!$D$4,$A$2:$AD$2,0)),1)),ROW(),"")</f>
        <v/>
      </c>
    </row>
    <row r="45" customFormat="false" ht="15" hidden="false" customHeight="false" outlineLevel="0" collapsed="false">
      <c r="A45" s="65"/>
      <c r="B45" s="66"/>
      <c r="C45" s="67" t="n">
        <f aca="false">IF(B45&lt;&gt;0,B45,C44)</f>
        <v>20</v>
      </c>
      <c r="D45" s="68" t="str">
        <f aca="false">TEXT(A$1+C45-1, "jj/mm/aaaa")</f>
        <v>20/04/2023</v>
      </c>
      <c r="E45" s="69"/>
      <c r="F45" s="70"/>
      <c r="G45" s="70"/>
      <c r="H45" s="71" t="str">
        <f aca="false">IF(G45&lt;&gt;"",F45*G45,"")</f>
        <v/>
      </c>
      <c r="I45" s="70"/>
      <c r="J45" s="70"/>
      <c r="K45" s="71" t="str">
        <f aca="false">IF(J45&lt;&gt;"",I45*J45,"")</f>
        <v/>
      </c>
      <c r="L45" s="70"/>
      <c r="M45" s="70"/>
      <c r="N45" s="71" t="str">
        <f aca="false">IF(M45&lt;&gt;"",L45*M45,"")</f>
        <v/>
      </c>
      <c r="O45" s="70"/>
      <c r="P45" s="70"/>
      <c r="Q45" s="71" t="str">
        <f aca="false">IF(P45&lt;&gt;"",O45*P45,"")</f>
        <v/>
      </c>
      <c r="R45" s="70"/>
      <c r="S45" s="70"/>
      <c r="T45" s="71" t="str">
        <f aca="false">IF(S45&lt;&gt;"",R45*S45,"")</f>
        <v/>
      </c>
      <c r="U45" s="70"/>
      <c r="V45" s="70"/>
      <c r="W45" s="71" t="str">
        <f aca="false">IF(V45&lt;&gt;"",U45*V45,"")</f>
        <v/>
      </c>
      <c r="X45" s="70"/>
      <c r="Y45" s="70"/>
      <c r="Z45" s="71" t="str">
        <f aca="false">IF(Y45&lt;&gt;"",X45*Y45,"")</f>
        <v/>
      </c>
      <c r="AA45" s="70"/>
      <c r="AB45" s="70"/>
      <c r="AC45" s="71" t="str">
        <f aca="false">IF(AB45&lt;&gt;"",AA45*AB45,"")</f>
        <v/>
      </c>
      <c r="AD45" s="72"/>
      <c r="AE45" s="1" t="str">
        <f aca="true">IF(ISNUMBER(INDIRECT(ADDRESS(ROW(),MATCH(Facture!$D$4,$A$2:$AD$2,0)),1)),ROW(),"")</f>
        <v/>
      </c>
    </row>
    <row r="46" customFormat="false" ht="15" hidden="false" customHeight="false" outlineLevel="0" collapsed="false">
      <c r="A46" s="65" t="str">
        <f aca="false">TEXT(A$1+B46-1, "jjjj")</f>
        <v>vendredi</v>
      </c>
      <c r="B46" s="66" t="n">
        <v>21</v>
      </c>
      <c r="C46" s="67" t="n">
        <f aca="false">IF(B46&lt;&gt;0,B46,C45)</f>
        <v>21</v>
      </c>
      <c r="D46" s="68" t="str">
        <f aca="false">TEXT(A$1+C46-1, "jj/mm/aaaa")</f>
        <v>21/04/2023</v>
      </c>
      <c r="E46" s="69"/>
      <c r="F46" s="70"/>
      <c r="G46" s="70"/>
      <c r="H46" s="71" t="str">
        <f aca="false">IF(G46&lt;&gt;"",F46*G46,"")</f>
        <v/>
      </c>
      <c r="I46" s="70"/>
      <c r="J46" s="70"/>
      <c r="K46" s="71" t="str">
        <f aca="false">IF(J46&lt;&gt;"",I46*J46,"")</f>
        <v/>
      </c>
      <c r="L46" s="70"/>
      <c r="M46" s="70"/>
      <c r="N46" s="71" t="str">
        <f aca="false">IF(M46&lt;&gt;"",L46*M46,"")</f>
        <v/>
      </c>
      <c r="O46" s="70"/>
      <c r="P46" s="70"/>
      <c r="Q46" s="71" t="str">
        <f aca="false">IF(P46&lt;&gt;"",O46*P46,"")</f>
        <v/>
      </c>
      <c r="R46" s="70"/>
      <c r="S46" s="70"/>
      <c r="T46" s="71" t="str">
        <f aca="false">IF(S46&lt;&gt;"",R46*S46,"")</f>
        <v/>
      </c>
      <c r="U46" s="70"/>
      <c r="V46" s="70"/>
      <c r="W46" s="71" t="str">
        <f aca="false">IF(V46&lt;&gt;"",U46*V46,"")</f>
        <v/>
      </c>
      <c r="X46" s="70"/>
      <c r="Y46" s="70"/>
      <c r="Z46" s="71" t="str">
        <f aca="false">IF(Y46&lt;&gt;"",X46*Y46,"")</f>
        <v/>
      </c>
      <c r="AA46" s="70"/>
      <c r="AB46" s="70"/>
      <c r="AC46" s="71" t="str">
        <f aca="false">IF(AB46&lt;&gt;"",AA46*AB46,"")</f>
        <v/>
      </c>
      <c r="AD46" s="77"/>
      <c r="AE46" s="1" t="str">
        <f aca="true">IF(ISNUMBER(INDIRECT(ADDRESS(ROW(),MATCH(Facture!$D$4,$A$2:$AD$2,0)),1)),ROW(),"")</f>
        <v/>
      </c>
    </row>
    <row r="47" customFormat="false" ht="15" hidden="false" customHeight="false" outlineLevel="0" collapsed="false">
      <c r="A47" s="65"/>
      <c r="B47" s="66"/>
      <c r="C47" s="67" t="n">
        <f aca="false">IF(B47&lt;&gt;0,B47,C46)</f>
        <v>21</v>
      </c>
      <c r="D47" s="68" t="str">
        <f aca="false">TEXT(A$1+C47-1, "jj/mm/aaaa")</f>
        <v>21/04/2023</v>
      </c>
      <c r="E47" s="69"/>
      <c r="F47" s="70"/>
      <c r="G47" s="70"/>
      <c r="H47" s="71" t="str">
        <f aca="false">IF(G47&lt;&gt;"",F47*G47,"")</f>
        <v/>
      </c>
      <c r="I47" s="70"/>
      <c r="J47" s="70"/>
      <c r="K47" s="71" t="str">
        <f aca="false">IF(J47&lt;&gt;"",I47*J47,"")</f>
        <v/>
      </c>
      <c r="L47" s="70"/>
      <c r="M47" s="70"/>
      <c r="N47" s="71" t="str">
        <f aca="false">IF(M47&lt;&gt;"",L47*M47,"")</f>
        <v/>
      </c>
      <c r="O47" s="70"/>
      <c r="P47" s="70"/>
      <c r="Q47" s="71" t="str">
        <f aca="false">IF(P47&lt;&gt;"",O47*P47,"")</f>
        <v/>
      </c>
      <c r="R47" s="70"/>
      <c r="S47" s="70"/>
      <c r="T47" s="71" t="str">
        <f aca="false">IF(S47&lt;&gt;"",R47*S47,"")</f>
        <v/>
      </c>
      <c r="U47" s="70"/>
      <c r="V47" s="70"/>
      <c r="W47" s="71" t="str">
        <f aca="false">IF(V47&lt;&gt;"",U47*V47,"")</f>
        <v/>
      </c>
      <c r="X47" s="70"/>
      <c r="Y47" s="70"/>
      <c r="Z47" s="71" t="str">
        <f aca="false">IF(Y47&lt;&gt;"",X47*Y47,"")</f>
        <v/>
      </c>
      <c r="AA47" s="70"/>
      <c r="AB47" s="70"/>
      <c r="AC47" s="71" t="str">
        <f aca="false">IF(AB47&lt;&gt;"",AA47*AB47,"")</f>
        <v/>
      </c>
      <c r="AD47" s="72"/>
      <c r="AE47" s="1" t="str">
        <f aca="true">IF(ISNUMBER(INDIRECT(ADDRESS(ROW(),MATCH(Facture!$D$4,$A$2:$AD$2,0)),1)),ROW(),"")</f>
        <v/>
      </c>
    </row>
    <row r="48" customFormat="false" ht="15" hidden="false" customHeight="false" outlineLevel="0" collapsed="false">
      <c r="A48" s="65" t="str">
        <f aca="false">TEXT(A$1+B48-1, "jjjj")</f>
        <v>samedi</v>
      </c>
      <c r="B48" s="66" t="n">
        <v>22</v>
      </c>
      <c r="C48" s="67" t="n">
        <f aca="false">IF(B48&lt;&gt;0,B48,C47)</f>
        <v>22</v>
      </c>
      <c r="D48" s="68" t="str">
        <f aca="false">TEXT(A$1+C48-1, "jj/mm/aaaa")</f>
        <v>22/04/2023</v>
      </c>
      <c r="E48" s="69"/>
      <c r="F48" s="70"/>
      <c r="G48" s="70"/>
      <c r="H48" s="71" t="str">
        <f aca="false">IF(G48&lt;&gt;"",F48*G48,"")</f>
        <v/>
      </c>
      <c r="I48" s="70"/>
      <c r="J48" s="70"/>
      <c r="K48" s="71" t="str">
        <f aca="false">IF(J48&lt;&gt;"",I48*J48,"")</f>
        <v/>
      </c>
      <c r="L48" s="70"/>
      <c r="M48" s="70"/>
      <c r="N48" s="71" t="str">
        <f aca="false">IF(M48&lt;&gt;"",L48*M48,"")</f>
        <v/>
      </c>
      <c r="O48" s="70"/>
      <c r="P48" s="70"/>
      <c r="Q48" s="71" t="str">
        <f aca="false">IF(P48&lt;&gt;"",O48*P48,"")</f>
        <v/>
      </c>
      <c r="R48" s="70"/>
      <c r="S48" s="70"/>
      <c r="T48" s="71" t="str">
        <f aca="false">IF(S48&lt;&gt;"",R48*S48,"")</f>
        <v/>
      </c>
      <c r="U48" s="70"/>
      <c r="V48" s="70"/>
      <c r="W48" s="71" t="str">
        <f aca="false">IF(V48&lt;&gt;"",U48*V48,"")</f>
        <v/>
      </c>
      <c r="X48" s="70"/>
      <c r="Y48" s="70"/>
      <c r="Z48" s="71" t="str">
        <f aca="false">IF(Y48&lt;&gt;"",X48*Y48,"")</f>
        <v/>
      </c>
      <c r="AA48" s="70"/>
      <c r="AB48" s="70"/>
      <c r="AC48" s="71" t="str">
        <f aca="false">IF(AB48&lt;&gt;"",AA48*AB48,"")</f>
        <v/>
      </c>
      <c r="AD48" s="72"/>
      <c r="AE48" s="1" t="str">
        <f aca="true">IF(ISNUMBER(INDIRECT(ADDRESS(ROW(),MATCH(Facture!$D$4,$A$2:$AD$2,0)),1)),ROW(),"")</f>
        <v/>
      </c>
    </row>
    <row r="49" customFormat="false" ht="15" hidden="false" customHeight="false" outlineLevel="0" collapsed="false">
      <c r="A49" s="65"/>
      <c r="B49" s="66"/>
      <c r="C49" s="67" t="n">
        <f aca="false">IF(B49&lt;&gt;0,B49,C48)</f>
        <v>22</v>
      </c>
      <c r="D49" s="68" t="str">
        <f aca="false">TEXT(A$1+C49-1, "jj/mm/aaaa")</f>
        <v>22/04/2023</v>
      </c>
      <c r="E49" s="69"/>
      <c r="F49" s="70"/>
      <c r="G49" s="70"/>
      <c r="H49" s="71" t="str">
        <f aca="false">IF(G49&lt;&gt;"",F49*G49,"")</f>
        <v/>
      </c>
      <c r="I49" s="70"/>
      <c r="J49" s="70"/>
      <c r="K49" s="71" t="str">
        <f aca="false">IF(J49&lt;&gt;"",I49*J49,"")</f>
        <v/>
      </c>
      <c r="L49" s="70"/>
      <c r="M49" s="70"/>
      <c r="N49" s="71" t="str">
        <f aca="false">IF(M49&lt;&gt;"",L49*M49,"")</f>
        <v/>
      </c>
      <c r="O49" s="70"/>
      <c r="P49" s="70"/>
      <c r="Q49" s="71" t="str">
        <f aca="false">IF(P49&lt;&gt;"",O49*P49,"")</f>
        <v/>
      </c>
      <c r="R49" s="70"/>
      <c r="S49" s="70"/>
      <c r="T49" s="71" t="str">
        <f aca="false">IF(S49&lt;&gt;"",R49*S49,"")</f>
        <v/>
      </c>
      <c r="U49" s="70"/>
      <c r="V49" s="70"/>
      <c r="W49" s="71" t="str">
        <f aca="false">IF(V49&lt;&gt;"",U49*V49,"")</f>
        <v/>
      </c>
      <c r="X49" s="70"/>
      <c r="Y49" s="70"/>
      <c r="Z49" s="71" t="str">
        <f aca="false">IF(Y49&lt;&gt;"",X49*Y49,"")</f>
        <v/>
      </c>
      <c r="AA49" s="70"/>
      <c r="AB49" s="70"/>
      <c r="AC49" s="71" t="str">
        <f aca="false">IF(AB49&lt;&gt;"",AA49*AB49,"")</f>
        <v/>
      </c>
      <c r="AD49" s="77"/>
      <c r="AE49" s="1" t="str">
        <f aca="true">IF(ISNUMBER(INDIRECT(ADDRESS(ROW(),MATCH(Facture!$D$4,$A$2:$AD$2,0)),1)),ROW(),"")</f>
        <v/>
      </c>
    </row>
    <row r="50" customFormat="false" ht="15" hidden="false" customHeight="false" outlineLevel="0" collapsed="false">
      <c r="A50" s="65"/>
      <c r="B50" s="74"/>
      <c r="C50" s="67" t="n">
        <f aca="false">IF(B50&lt;&gt;0,B50,C49)</f>
        <v>22</v>
      </c>
      <c r="D50" s="68" t="str">
        <f aca="false">TEXT(A$1+C50-1, "jj/mm/aaaa")</f>
        <v>22/04/2023</v>
      </c>
      <c r="E50" s="69"/>
      <c r="F50" s="70"/>
      <c r="G50" s="70"/>
      <c r="H50" s="71" t="str">
        <f aca="false">IF(G50&lt;&gt;"",F50*G50,"")</f>
        <v/>
      </c>
      <c r="I50" s="70"/>
      <c r="J50" s="70"/>
      <c r="K50" s="71" t="str">
        <f aca="false">IF(J50&lt;&gt;"",I50*J50,"")</f>
        <v/>
      </c>
      <c r="L50" s="70"/>
      <c r="M50" s="70"/>
      <c r="N50" s="71" t="str">
        <f aca="false">IF(M50&lt;&gt;"",L50*M50,"")</f>
        <v/>
      </c>
      <c r="O50" s="70"/>
      <c r="P50" s="70"/>
      <c r="Q50" s="71" t="str">
        <f aca="false">IF(P50&lt;&gt;"",O50*P50,"")</f>
        <v/>
      </c>
      <c r="R50" s="70"/>
      <c r="S50" s="70"/>
      <c r="T50" s="71" t="str">
        <f aca="false">IF(S50&lt;&gt;"",R50*S50,"")</f>
        <v/>
      </c>
      <c r="U50" s="70"/>
      <c r="V50" s="70"/>
      <c r="W50" s="71" t="str">
        <f aca="false">IF(V50&lt;&gt;"",U50*V50,"")</f>
        <v/>
      </c>
      <c r="X50" s="70"/>
      <c r="Y50" s="70"/>
      <c r="Z50" s="71" t="str">
        <f aca="false">IF(Y50&lt;&gt;"",X50*Y50,"")</f>
        <v/>
      </c>
      <c r="AA50" s="70"/>
      <c r="AB50" s="70"/>
      <c r="AC50" s="71" t="str">
        <f aca="false">IF(AB50&lt;&gt;"",AA50*AB50,"")</f>
        <v/>
      </c>
      <c r="AD50" s="72"/>
      <c r="AE50" s="1" t="str">
        <f aca="true">IF(ISNUMBER(INDIRECT(ADDRESS(ROW(),MATCH(Facture!$D$4,$A$2:$AD$2,0)),1)),ROW(),"")</f>
        <v/>
      </c>
    </row>
    <row r="51" customFormat="false" ht="15" hidden="false" customHeight="false" outlineLevel="0" collapsed="false">
      <c r="A51" s="65" t="str">
        <f aca="false">TEXT(A$1+B51-1, "jjjj")</f>
        <v>dimanche</v>
      </c>
      <c r="B51" s="66" t="n">
        <v>23</v>
      </c>
      <c r="C51" s="67" t="n">
        <f aca="false">IF(B51&lt;&gt;0,B51,C50)</f>
        <v>23</v>
      </c>
      <c r="D51" s="68" t="str">
        <f aca="false">TEXT(A$1+C51-1, "jj/mm/aaaa")</f>
        <v>23/04/2023</v>
      </c>
      <c r="E51" s="69" t="s">
        <v>40</v>
      </c>
      <c r="F51" s="70" t="n">
        <v>1</v>
      </c>
      <c r="G51" s="70" t="n">
        <v>25</v>
      </c>
      <c r="H51" s="71" t="n">
        <f aca="false">IF(G51&lt;&gt;"",F51*G51,"")</f>
        <v>25</v>
      </c>
      <c r="I51" s="70"/>
      <c r="J51" s="70"/>
      <c r="K51" s="71" t="str">
        <f aca="false">IF(J51&lt;&gt;"",I51*J51,"")</f>
        <v/>
      </c>
      <c r="L51" s="70"/>
      <c r="M51" s="70"/>
      <c r="N51" s="71" t="str">
        <f aca="false">IF(M51&lt;&gt;"",L51*M51,"")</f>
        <v/>
      </c>
      <c r="O51" s="70"/>
      <c r="P51" s="70"/>
      <c r="Q51" s="71" t="str">
        <f aca="false">IF(P51&lt;&gt;"",O51*P51,"")</f>
        <v/>
      </c>
      <c r="R51" s="70"/>
      <c r="S51" s="70"/>
      <c r="T51" s="71" t="str">
        <f aca="false">IF(S51&lt;&gt;"",R51*S51,"")</f>
        <v/>
      </c>
      <c r="U51" s="70"/>
      <c r="V51" s="70"/>
      <c r="W51" s="71" t="str">
        <f aca="false">IF(V51&lt;&gt;"",U51*V51,"")</f>
        <v/>
      </c>
      <c r="X51" s="70"/>
      <c r="Y51" s="70"/>
      <c r="Z51" s="71" t="str">
        <f aca="false">IF(Y51&lt;&gt;"",X51*Y51,"")</f>
        <v/>
      </c>
      <c r="AA51" s="70"/>
      <c r="AB51" s="70"/>
      <c r="AC51" s="71" t="str">
        <f aca="false">IF(AB51&lt;&gt;"",AA51*AB51,"")</f>
        <v/>
      </c>
      <c r="AD51" s="77"/>
      <c r="AE51" s="73" t="str">
        <f aca="true">IF(ISNUMBER(INDIRECT(ADDRESS(ROW(),MATCH(Facture!$D$4,$A$2:$AD$2,0)),1)),ROW(),"")</f>
        <v/>
      </c>
    </row>
    <row r="52" customFormat="false" ht="15" hidden="false" customHeight="false" outlineLevel="0" collapsed="false">
      <c r="A52" s="65"/>
      <c r="B52" s="74"/>
      <c r="C52" s="67" t="n">
        <f aca="false">IF(B52&lt;&gt;0,B52,C51)</f>
        <v>23</v>
      </c>
      <c r="D52" s="68" t="str">
        <f aca="false">TEXT(A$1+C52-1, "jj/mm/aaaa")</f>
        <v>23/04/2023</v>
      </c>
      <c r="E52" s="69"/>
      <c r="F52" s="70"/>
      <c r="G52" s="70"/>
      <c r="H52" s="71" t="str">
        <f aca="false">IF(G52&lt;&gt;"",F52*G52,"")</f>
        <v/>
      </c>
      <c r="I52" s="70"/>
      <c r="J52" s="70"/>
      <c r="K52" s="71" t="str">
        <f aca="false">IF(J52&lt;&gt;"",I52*J52,"")</f>
        <v/>
      </c>
      <c r="L52" s="70"/>
      <c r="M52" s="70"/>
      <c r="N52" s="71" t="str">
        <f aca="false">IF(M52&lt;&gt;"",L52*M52,"")</f>
        <v/>
      </c>
      <c r="O52" s="70"/>
      <c r="P52" s="70"/>
      <c r="Q52" s="71" t="str">
        <f aca="false">IF(P52&lt;&gt;"",O52*P52,"")</f>
        <v/>
      </c>
      <c r="R52" s="70"/>
      <c r="S52" s="70"/>
      <c r="T52" s="71" t="str">
        <f aca="false">IF(S52&lt;&gt;"",R52*S52,"")</f>
        <v/>
      </c>
      <c r="U52" s="70"/>
      <c r="V52" s="70"/>
      <c r="W52" s="71" t="str">
        <f aca="false">IF(V52&lt;&gt;"",U52*V52,"")</f>
        <v/>
      </c>
      <c r="X52" s="70"/>
      <c r="Y52" s="70"/>
      <c r="Z52" s="71" t="str">
        <f aca="false">IF(Y52&lt;&gt;"",X52*Y52,"")</f>
        <v/>
      </c>
      <c r="AA52" s="70"/>
      <c r="AB52" s="70"/>
      <c r="AC52" s="71" t="str">
        <f aca="false">IF(AB52&lt;&gt;"",AA52*AB52,"")</f>
        <v/>
      </c>
      <c r="AD52" s="72"/>
      <c r="AE52" s="1" t="str">
        <f aca="true">IF(ISNUMBER(INDIRECT(ADDRESS(ROW(),MATCH(Facture!$D$4,$A$2:$AD$2,0)),1)),ROW(),"")</f>
        <v/>
      </c>
    </row>
    <row r="53" customFormat="false" ht="15" hidden="false" customHeight="false" outlineLevel="0" collapsed="false">
      <c r="A53" s="75" t="str">
        <f aca="false">TEXT(A$1+B53-1, "jjjj")</f>
        <v>lundi</v>
      </c>
      <c r="B53" s="66" t="n">
        <v>24</v>
      </c>
      <c r="C53" s="67" t="n">
        <f aca="false">IF(B53&lt;&gt;0,B53,C52)</f>
        <v>24</v>
      </c>
      <c r="D53" s="68" t="str">
        <f aca="false">TEXT(A$1+C53-1, "jj/mm/aaaa")</f>
        <v>24/04/2023</v>
      </c>
      <c r="E53" s="69"/>
      <c r="F53" s="70"/>
      <c r="G53" s="70"/>
      <c r="H53" s="71" t="str">
        <f aca="false">IF(G53&lt;&gt;"",F53*G53,"")</f>
        <v/>
      </c>
      <c r="I53" s="70"/>
      <c r="J53" s="70"/>
      <c r="K53" s="71" t="str">
        <f aca="false">IF(J53&lt;&gt;"",I53*J53,"")</f>
        <v/>
      </c>
      <c r="L53" s="70"/>
      <c r="M53" s="70"/>
      <c r="N53" s="71" t="str">
        <f aca="false">IF(M53&lt;&gt;"",L53*M53,"")</f>
        <v/>
      </c>
      <c r="O53" s="70"/>
      <c r="P53" s="70"/>
      <c r="Q53" s="71" t="str">
        <f aca="false">IF(P53&lt;&gt;"",O53*P53,"")</f>
        <v/>
      </c>
      <c r="R53" s="70"/>
      <c r="S53" s="70"/>
      <c r="T53" s="71" t="str">
        <f aca="false">IF(S53&lt;&gt;"",R53*S53,"")</f>
        <v/>
      </c>
      <c r="U53" s="70"/>
      <c r="V53" s="70"/>
      <c r="W53" s="71" t="str">
        <f aca="false">IF(V53&lt;&gt;"",U53*V53,"")</f>
        <v/>
      </c>
      <c r="X53" s="70"/>
      <c r="Y53" s="70"/>
      <c r="Z53" s="71" t="str">
        <f aca="false">IF(Y53&lt;&gt;"",X53*Y53,"")</f>
        <v/>
      </c>
      <c r="AA53" s="70"/>
      <c r="AB53" s="70"/>
      <c r="AC53" s="71" t="str">
        <f aca="false">IF(AB53&lt;&gt;"",AA53*AB53,"")</f>
        <v/>
      </c>
      <c r="AD53" s="76"/>
      <c r="AE53" s="1" t="str">
        <f aca="true">IF(ISNUMBER(INDIRECT(ADDRESS(ROW(),MATCH(Facture!$D$4,$A$2:$AD$2,0)),1)),ROW(),"")</f>
        <v/>
      </c>
    </row>
    <row r="54" customFormat="false" ht="15" hidden="false" customHeight="false" outlineLevel="0" collapsed="false">
      <c r="A54" s="75"/>
      <c r="B54" s="66"/>
      <c r="C54" s="67" t="n">
        <f aca="false">IF(B54&lt;&gt;0,B54,C53)</f>
        <v>24</v>
      </c>
      <c r="D54" s="68" t="str">
        <f aca="false">TEXT(A$1+C54-1, "jj/mm/aaaa")</f>
        <v>24/04/2023</v>
      </c>
      <c r="E54" s="69"/>
      <c r="F54" s="70"/>
      <c r="G54" s="70"/>
      <c r="H54" s="71" t="str">
        <f aca="false">IF(G54&lt;&gt;"",F54*G54,"")</f>
        <v/>
      </c>
      <c r="I54" s="70"/>
      <c r="J54" s="70"/>
      <c r="K54" s="71" t="str">
        <f aca="false">IF(J54&lt;&gt;"",I54*J54,"")</f>
        <v/>
      </c>
      <c r="L54" s="70"/>
      <c r="M54" s="70"/>
      <c r="N54" s="71" t="str">
        <f aca="false">IF(M54&lt;&gt;"",L54*M54,"")</f>
        <v/>
      </c>
      <c r="O54" s="70"/>
      <c r="P54" s="70"/>
      <c r="Q54" s="71" t="str">
        <f aca="false">IF(P54&lt;&gt;"",O54*P54,"")</f>
        <v/>
      </c>
      <c r="R54" s="70"/>
      <c r="S54" s="70"/>
      <c r="T54" s="71" t="str">
        <f aca="false">IF(S54&lt;&gt;"",R54*S54,"")</f>
        <v/>
      </c>
      <c r="U54" s="70"/>
      <c r="V54" s="70"/>
      <c r="W54" s="71" t="str">
        <f aca="false">IF(V54&lt;&gt;"",U54*V54,"")</f>
        <v/>
      </c>
      <c r="X54" s="70"/>
      <c r="Y54" s="70"/>
      <c r="Z54" s="71" t="str">
        <f aca="false">IF(Y54&lt;&gt;"",X54*Y54,"")</f>
        <v/>
      </c>
      <c r="AA54" s="70"/>
      <c r="AB54" s="70"/>
      <c r="AC54" s="71" t="str">
        <f aca="false">IF(AB54&lt;&gt;"",AA54*AB54,"")</f>
        <v/>
      </c>
      <c r="AD54" s="72"/>
      <c r="AE54" s="1" t="str">
        <f aca="true">IF(ISNUMBER(INDIRECT(ADDRESS(ROW(),MATCH(Facture!$D$4,$A$2:$AD$2,0)),1)),ROW(),"")</f>
        <v/>
      </c>
    </row>
    <row r="55" customFormat="false" ht="15" hidden="false" customHeight="false" outlineLevel="0" collapsed="false">
      <c r="A55" s="65" t="str">
        <f aca="false">TEXT(A$1+B55-1, "jjjj")</f>
        <v>mardi</v>
      </c>
      <c r="B55" s="66" t="n">
        <v>25</v>
      </c>
      <c r="C55" s="67" t="n">
        <f aca="false">IF(B55&lt;&gt;0,B55,C54)</f>
        <v>25</v>
      </c>
      <c r="D55" s="68" t="str">
        <f aca="false">TEXT(A$1+C55-1, "jj/mm/aaaa")</f>
        <v>25/04/2023</v>
      </c>
      <c r="E55" s="69" t="s">
        <v>42</v>
      </c>
      <c r="F55" s="70" t="n">
        <v>2.5</v>
      </c>
      <c r="G55" s="70" t="n">
        <v>22</v>
      </c>
      <c r="H55" s="71" t="n">
        <f aca="false">IF(G55&lt;&gt;"",F55*G55,"")</f>
        <v>55</v>
      </c>
      <c r="I55" s="70"/>
      <c r="J55" s="70"/>
      <c r="K55" s="71" t="str">
        <f aca="false">IF(J55&lt;&gt;"",I55*J55,"")</f>
        <v/>
      </c>
      <c r="L55" s="70"/>
      <c r="M55" s="70"/>
      <c r="N55" s="71" t="str">
        <f aca="false">IF(M55&lt;&gt;"",L55*M55,"")</f>
        <v/>
      </c>
      <c r="O55" s="70"/>
      <c r="P55" s="70"/>
      <c r="Q55" s="71" t="str">
        <f aca="false">IF(P55&lt;&gt;"",O55*P55,"")</f>
        <v/>
      </c>
      <c r="R55" s="70"/>
      <c r="S55" s="70"/>
      <c r="T55" s="71" t="str">
        <f aca="false">IF(S55&lt;&gt;"",R55*S55,"")</f>
        <v/>
      </c>
      <c r="U55" s="70"/>
      <c r="V55" s="70"/>
      <c r="W55" s="71" t="str">
        <f aca="false">IF(V55&lt;&gt;"",U55*V55,"")</f>
        <v/>
      </c>
      <c r="X55" s="70"/>
      <c r="Y55" s="70"/>
      <c r="Z55" s="71" t="str">
        <f aca="false">IF(Y55&lt;&gt;"",X55*Y55,"")</f>
        <v/>
      </c>
      <c r="AA55" s="70"/>
      <c r="AB55" s="70"/>
      <c r="AC55" s="71" t="str">
        <f aca="false">IF(AB55&lt;&gt;"",AA55*AB55,"")</f>
        <v/>
      </c>
      <c r="AD55" s="76"/>
      <c r="AE55" s="73" t="str">
        <f aca="true">IF(ISNUMBER(INDIRECT(ADDRESS(ROW(),MATCH(Facture!$D$4,$A$2:$AD$2,0)),1)),ROW(),"")</f>
        <v/>
      </c>
    </row>
    <row r="56" customFormat="false" ht="15" hidden="false" customHeight="false" outlineLevel="0" collapsed="false">
      <c r="A56" s="65"/>
      <c r="B56" s="66"/>
      <c r="C56" s="67" t="n">
        <f aca="false">IF(B56&lt;&gt;0,B56,C55)</f>
        <v>25</v>
      </c>
      <c r="D56" s="68" t="str">
        <f aca="false">TEXT(A$1+C56-1, "jj/mm/aaaa")</f>
        <v>25/04/2023</v>
      </c>
      <c r="E56" s="69"/>
      <c r="F56" s="70"/>
      <c r="G56" s="70"/>
      <c r="H56" s="71" t="str">
        <f aca="false">IF(G56&lt;&gt;"",F56*G56,"")</f>
        <v/>
      </c>
      <c r="I56" s="70"/>
      <c r="J56" s="70"/>
      <c r="K56" s="71" t="str">
        <f aca="false">IF(J56&lt;&gt;"",I56*J56,"")</f>
        <v/>
      </c>
      <c r="L56" s="70"/>
      <c r="M56" s="70"/>
      <c r="N56" s="71" t="str">
        <f aca="false">IF(M56&lt;&gt;"",L56*M56,"")</f>
        <v/>
      </c>
      <c r="O56" s="70"/>
      <c r="P56" s="70"/>
      <c r="Q56" s="71" t="str">
        <f aca="false">IF(P56&lt;&gt;"",O56*P56,"")</f>
        <v/>
      </c>
      <c r="R56" s="70"/>
      <c r="S56" s="70"/>
      <c r="T56" s="71" t="str">
        <f aca="false">IF(S56&lt;&gt;"",R56*S56,"")</f>
        <v/>
      </c>
      <c r="U56" s="70"/>
      <c r="V56" s="70"/>
      <c r="W56" s="71" t="str">
        <f aca="false">IF(V56&lt;&gt;"",U56*V56,"")</f>
        <v/>
      </c>
      <c r="X56" s="70"/>
      <c r="Y56" s="70"/>
      <c r="Z56" s="71" t="str">
        <f aca="false">IF(Y56&lt;&gt;"",X56*Y56,"")</f>
        <v/>
      </c>
      <c r="AA56" s="70"/>
      <c r="AB56" s="70"/>
      <c r="AC56" s="71" t="str">
        <f aca="false">IF(AB56&lt;&gt;"",AA56*AB56,"")</f>
        <v/>
      </c>
      <c r="AD56" s="72"/>
      <c r="AE56" s="1" t="str">
        <f aca="true">IF(ISNUMBER(INDIRECT(ADDRESS(ROW(),MATCH(Facture!$D$4,$A$2:$AD$2,0)),1)),ROW(),"")</f>
        <v/>
      </c>
    </row>
    <row r="57" customFormat="false" ht="15" hidden="false" customHeight="false" outlineLevel="0" collapsed="false">
      <c r="A57" s="65" t="str">
        <f aca="false">TEXT(A$1+B57-1, "jjjj")</f>
        <v>mercredi</v>
      </c>
      <c r="B57" s="66" t="n">
        <v>26</v>
      </c>
      <c r="C57" s="67" t="n">
        <f aca="false">IF(B57&lt;&gt;0,B57,C56)</f>
        <v>26</v>
      </c>
      <c r="D57" s="68" t="str">
        <f aca="false">TEXT(A$1+C57-1, "jj/mm/aaaa")</f>
        <v>26/04/2023</v>
      </c>
      <c r="E57" s="69"/>
      <c r="F57" s="70"/>
      <c r="G57" s="70"/>
      <c r="H57" s="71" t="str">
        <f aca="false">IF(G57&lt;&gt;"",F57*G57,"")</f>
        <v/>
      </c>
      <c r="I57" s="70"/>
      <c r="J57" s="70"/>
      <c r="K57" s="71" t="str">
        <f aca="false">IF(J57&lt;&gt;"",I57*J57,"")</f>
        <v/>
      </c>
      <c r="L57" s="70"/>
      <c r="M57" s="70"/>
      <c r="N57" s="71" t="str">
        <f aca="false">IF(M57&lt;&gt;"",L57*M57,"")</f>
        <v/>
      </c>
      <c r="O57" s="70"/>
      <c r="P57" s="70"/>
      <c r="Q57" s="71" t="str">
        <f aca="false">IF(P57&lt;&gt;"",O57*P57,"")</f>
        <v/>
      </c>
      <c r="R57" s="70"/>
      <c r="S57" s="70"/>
      <c r="T57" s="71" t="str">
        <f aca="false">IF(S57&lt;&gt;"",R57*S57,"")</f>
        <v/>
      </c>
      <c r="U57" s="70"/>
      <c r="V57" s="70"/>
      <c r="W57" s="71" t="str">
        <f aca="false">IF(V57&lt;&gt;"",U57*V57,"")</f>
        <v/>
      </c>
      <c r="X57" s="70"/>
      <c r="Y57" s="70"/>
      <c r="Z57" s="71" t="str">
        <f aca="false">IF(Y57&lt;&gt;"",X57*Y57,"")</f>
        <v/>
      </c>
      <c r="AA57" s="70"/>
      <c r="AB57" s="70"/>
      <c r="AC57" s="71" t="str">
        <f aca="false">IF(AB57&lt;&gt;"",AA57*AB57,"")</f>
        <v/>
      </c>
      <c r="AD57" s="77"/>
      <c r="AE57" s="1" t="str">
        <f aca="true">IF(ISNUMBER(INDIRECT(ADDRESS(ROW(),MATCH(Facture!$D$4,$A$2:$AD$2,0)),1)),ROW(),"")</f>
        <v/>
      </c>
    </row>
    <row r="58" customFormat="false" ht="15" hidden="false" customHeight="false" outlineLevel="0" collapsed="false">
      <c r="A58" s="65"/>
      <c r="B58" s="66"/>
      <c r="C58" s="67" t="n">
        <f aca="false">IF(B58&lt;&gt;0,B58,C57)</f>
        <v>26</v>
      </c>
      <c r="D58" s="68" t="str">
        <f aca="false">TEXT(A$1+C58-1, "jj/mm/aaaa")</f>
        <v>26/04/2023</v>
      </c>
      <c r="E58" s="69"/>
      <c r="F58" s="70"/>
      <c r="G58" s="70"/>
      <c r="H58" s="71" t="str">
        <f aca="false">IF(G58&lt;&gt;"",F58*G58,"")</f>
        <v/>
      </c>
      <c r="I58" s="70"/>
      <c r="J58" s="70"/>
      <c r="K58" s="71" t="str">
        <f aca="false">IF(J58&lt;&gt;"",I58*J58,"")</f>
        <v/>
      </c>
      <c r="L58" s="70"/>
      <c r="M58" s="70"/>
      <c r="N58" s="71" t="str">
        <f aca="false">IF(M58&lt;&gt;"",L58*M58,"")</f>
        <v/>
      </c>
      <c r="O58" s="70"/>
      <c r="P58" s="70"/>
      <c r="Q58" s="71" t="str">
        <f aca="false">IF(P58&lt;&gt;"",O58*P58,"")</f>
        <v/>
      </c>
      <c r="R58" s="70"/>
      <c r="S58" s="70"/>
      <c r="T58" s="71" t="str">
        <f aca="false">IF(S58&lt;&gt;"",R58*S58,"")</f>
        <v/>
      </c>
      <c r="U58" s="70"/>
      <c r="V58" s="70"/>
      <c r="W58" s="71" t="str">
        <f aca="false">IF(V58&lt;&gt;"",U58*V58,"")</f>
        <v/>
      </c>
      <c r="X58" s="70"/>
      <c r="Y58" s="70"/>
      <c r="Z58" s="71" t="str">
        <f aca="false">IF(Y58&lt;&gt;"",X58*Y58,"")</f>
        <v/>
      </c>
      <c r="AA58" s="70"/>
      <c r="AB58" s="70"/>
      <c r="AC58" s="71" t="str">
        <f aca="false">IF(AB58&lt;&gt;"",AA58*AB58,"")</f>
        <v/>
      </c>
      <c r="AD58" s="77"/>
      <c r="AE58" s="1" t="str">
        <f aca="true">IF(ISNUMBER(INDIRECT(ADDRESS(ROW(),MATCH(Facture!$D$4,$A$2:$AD$2,0)),1)),ROW(),"")</f>
        <v/>
      </c>
    </row>
    <row r="59" customFormat="false" ht="15" hidden="false" customHeight="false" outlineLevel="0" collapsed="false">
      <c r="A59" s="79" t="str">
        <f aca="false">TEXT(A$1+B59-1, "jjjj")</f>
        <v>jeudi</v>
      </c>
      <c r="B59" s="66" t="n">
        <v>27</v>
      </c>
      <c r="C59" s="67" t="n">
        <f aca="false">IF(B59&lt;&gt;0,B59,C58)</f>
        <v>27</v>
      </c>
      <c r="D59" s="68" t="str">
        <f aca="false">TEXT(A$1+C59-1, "jj/mm/aaaa")</f>
        <v>27/04/2023</v>
      </c>
      <c r="E59" s="69" t="s">
        <v>42</v>
      </c>
      <c r="F59" s="70"/>
      <c r="G59" s="70"/>
      <c r="H59" s="71" t="str">
        <f aca="false">IF(G59&lt;&gt;"",F59*G59,"")</f>
        <v/>
      </c>
      <c r="I59" s="70" t="n">
        <v>2.5</v>
      </c>
      <c r="J59" s="70" t="n">
        <v>30</v>
      </c>
      <c r="K59" s="71" t="n">
        <f aca="false">IF(J59&lt;&gt;"",I59*J59,"")</f>
        <v>75</v>
      </c>
      <c r="L59" s="70"/>
      <c r="M59" s="70"/>
      <c r="N59" s="71" t="str">
        <f aca="false">IF(M59&lt;&gt;"",L59*M59,"")</f>
        <v/>
      </c>
      <c r="O59" s="70"/>
      <c r="P59" s="70"/>
      <c r="Q59" s="71" t="str">
        <f aca="false">IF(P59&lt;&gt;"",O59*P59,"")</f>
        <v/>
      </c>
      <c r="R59" s="70"/>
      <c r="S59" s="70"/>
      <c r="T59" s="71" t="str">
        <f aca="false">IF(S59&lt;&gt;"",R59*S59,"")</f>
        <v/>
      </c>
      <c r="U59" s="70"/>
      <c r="V59" s="70"/>
      <c r="W59" s="71" t="str">
        <f aca="false">IF(V59&lt;&gt;"",U59*V59,"")</f>
        <v/>
      </c>
      <c r="X59" s="70"/>
      <c r="Y59" s="70"/>
      <c r="Z59" s="71" t="str">
        <f aca="false">IF(Y59&lt;&gt;"",X59*Y59,"")</f>
        <v/>
      </c>
      <c r="AA59" s="70"/>
      <c r="AB59" s="70"/>
      <c r="AC59" s="71" t="str">
        <f aca="false">IF(AB59&lt;&gt;"",AA59*AB59,"")</f>
        <v/>
      </c>
      <c r="AD59" s="72"/>
      <c r="AE59" s="1" t="n">
        <f aca="true">IF(ISNUMBER(INDIRECT(ADDRESS(ROW(),MATCH(Facture!$D$4,$A$2:$AD$2,0)),1)),ROW(),"")</f>
        <v>59</v>
      </c>
    </row>
    <row r="60" customFormat="false" ht="15" hidden="false" customHeight="false" outlineLevel="0" collapsed="false">
      <c r="A60" s="79"/>
      <c r="B60" s="66"/>
      <c r="C60" s="67" t="n">
        <f aca="false">IF(B60&lt;&gt;0,B60,C59)</f>
        <v>27</v>
      </c>
      <c r="D60" s="68" t="str">
        <f aca="false">TEXT(A$1+C60-1, "jj/mm/aaaa")</f>
        <v>27/04/2023</v>
      </c>
      <c r="E60" s="69"/>
      <c r="F60" s="70"/>
      <c r="G60" s="70"/>
      <c r="H60" s="71" t="str">
        <f aca="false">IF(G60&lt;&gt;"",F60*G60,"")</f>
        <v/>
      </c>
      <c r="I60" s="70"/>
      <c r="J60" s="70"/>
      <c r="K60" s="71" t="str">
        <f aca="false">IF(J60&lt;&gt;"",I60*J60,"")</f>
        <v/>
      </c>
      <c r="L60" s="70"/>
      <c r="M60" s="70"/>
      <c r="N60" s="71" t="str">
        <f aca="false">IF(M60&lt;&gt;"",L60*M60,"")</f>
        <v/>
      </c>
      <c r="O60" s="70"/>
      <c r="P60" s="70"/>
      <c r="Q60" s="71" t="str">
        <f aca="false">IF(P60&lt;&gt;"",O60*P60,"")</f>
        <v/>
      </c>
      <c r="R60" s="70"/>
      <c r="S60" s="70"/>
      <c r="T60" s="71" t="str">
        <f aca="false">IF(S60&lt;&gt;"",R60*S60,"")</f>
        <v/>
      </c>
      <c r="U60" s="70"/>
      <c r="V60" s="70"/>
      <c r="W60" s="71" t="str">
        <f aca="false">IF(V60&lt;&gt;"",U60*V60,"")</f>
        <v/>
      </c>
      <c r="X60" s="70"/>
      <c r="Y60" s="70"/>
      <c r="Z60" s="71" t="str">
        <f aca="false">IF(Y60&lt;&gt;"",X60*Y60,"")</f>
        <v/>
      </c>
      <c r="AA60" s="70"/>
      <c r="AB60" s="70"/>
      <c r="AC60" s="71" t="str">
        <f aca="false">IF(AB60&lt;&gt;"",AA60*AB60,"")</f>
        <v/>
      </c>
      <c r="AD60" s="72"/>
      <c r="AE60" s="1" t="str">
        <f aca="true">IF(ISNUMBER(INDIRECT(ADDRESS(ROW(),MATCH(Facture!$D$4,$A$2:$AD$2,0)),1)),ROW(),"")</f>
        <v/>
      </c>
    </row>
    <row r="61" customFormat="false" ht="15" hidden="false" customHeight="false" outlineLevel="0" collapsed="false">
      <c r="A61" s="79"/>
      <c r="B61" s="66"/>
      <c r="C61" s="67" t="n">
        <f aca="false">IF(B61&lt;&gt;0,B61,C60)</f>
        <v>27</v>
      </c>
      <c r="D61" s="68" t="str">
        <f aca="false">TEXT(A$1+C61-1, "jj/mm/aaaa")</f>
        <v>27/04/2023</v>
      </c>
      <c r="E61" s="69"/>
      <c r="F61" s="70"/>
      <c r="G61" s="70"/>
      <c r="H61" s="71" t="str">
        <f aca="false">IF(G61&lt;&gt;"",F61*G61,"")</f>
        <v/>
      </c>
      <c r="I61" s="70"/>
      <c r="J61" s="70"/>
      <c r="K61" s="71" t="str">
        <f aca="false">IF(J61&lt;&gt;"",I61*J61,"")</f>
        <v/>
      </c>
      <c r="L61" s="70"/>
      <c r="M61" s="70"/>
      <c r="N61" s="71" t="str">
        <f aca="false">IF(M61&lt;&gt;"",L61*M61,"")</f>
        <v/>
      </c>
      <c r="O61" s="70"/>
      <c r="P61" s="70"/>
      <c r="Q61" s="71" t="str">
        <f aca="false">IF(P61&lt;&gt;"",O61*P61,"")</f>
        <v/>
      </c>
      <c r="R61" s="70"/>
      <c r="S61" s="70"/>
      <c r="T61" s="71" t="str">
        <f aca="false">IF(S61&lt;&gt;"",R61*S61,"")</f>
        <v/>
      </c>
      <c r="U61" s="70"/>
      <c r="V61" s="70"/>
      <c r="W61" s="71" t="str">
        <f aca="false">IF(V61&lt;&gt;"",U61*V61,"")</f>
        <v/>
      </c>
      <c r="X61" s="70"/>
      <c r="Y61" s="70"/>
      <c r="Z61" s="71" t="str">
        <f aca="false">IF(Y61&lt;&gt;"",X61*Y61,"")</f>
        <v/>
      </c>
      <c r="AA61" s="70"/>
      <c r="AB61" s="70"/>
      <c r="AC61" s="71" t="str">
        <f aca="false">IF(AB61&lt;&gt;"",AA61*AB61,"")</f>
        <v/>
      </c>
      <c r="AD61" s="72"/>
      <c r="AE61" s="1" t="str">
        <f aca="true">IF(ISNUMBER(INDIRECT(ADDRESS(ROW(),MATCH(Facture!$D$4,$A$2:$AD$2,0)),1)),ROW(),"")</f>
        <v/>
      </c>
    </row>
    <row r="62" customFormat="false" ht="15" hidden="false" customHeight="false" outlineLevel="0" collapsed="false">
      <c r="A62" s="78" t="str">
        <f aca="false">TEXT(A$1+B62-1, "jjjj")</f>
        <v>vendredi</v>
      </c>
      <c r="B62" s="66" t="n">
        <v>28</v>
      </c>
      <c r="C62" s="67" t="n">
        <f aca="false">IF(B62&lt;&gt;0,B62,C61)</f>
        <v>28</v>
      </c>
      <c r="D62" s="68" t="str">
        <f aca="false">TEXT(A$1+C62-1, "jj/mm/aaaa")</f>
        <v>28/04/2023</v>
      </c>
      <c r="E62" s="69" t="s">
        <v>42</v>
      </c>
      <c r="F62" s="70" t="n">
        <v>2.5</v>
      </c>
      <c r="G62" s="70" t="n">
        <v>25</v>
      </c>
      <c r="H62" s="71" t="n">
        <f aca="false">IF(G62&lt;&gt;"",F62*G62,"")</f>
        <v>62.5</v>
      </c>
      <c r="I62" s="70"/>
      <c r="J62" s="70"/>
      <c r="K62" s="71" t="str">
        <f aca="false">IF(J62&lt;&gt;"",I62*J62,"")</f>
        <v/>
      </c>
      <c r="L62" s="70"/>
      <c r="M62" s="70"/>
      <c r="N62" s="71" t="str">
        <f aca="false">IF(M62&lt;&gt;"",L62*M62,"")</f>
        <v/>
      </c>
      <c r="O62" s="70"/>
      <c r="P62" s="70"/>
      <c r="Q62" s="71" t="str">
        <f aca="false">IF(P62&lt;&gt;"",O62*P62,"")</f>
        <v/>
      </c>
      <c r="R62" s="70"/>
      <c r="S62" s="70"/>
      <c r="T62" s="71" t="str">
        <f aca="false">IF(S62&lt;&gt;"",R62*S62,"")</f>
        <v/>
      </c>
      <c r="U62" s="70"/>
      <c r="V62" s="70"/>
      <c r="W62" s="71" t="str">
        <f aca="false">IF(V62&lt;&gt;"",U62*V62,"")</f>
        <v/>
      </c>
      <c r="X62" s="70"/>
      <c r="Y62" s="70"/>
      <c r="Z62" s="71" t="str">
        <f aca="false">IF(Y62&lt;&gt;"",X62*Y62,"")</f>
        <v/>
      </c>
      <c r="AA62" s="70"/>
      <c r="AB62" s="70"/>
      <c r="AC62" s="71" t="str">
        <f aca="false">IF(AB62&lt;&gt;"",AA62*AB62,"")</f>
        <v/>
      </c>
      <c r="AD62" s="77"/>
      <c r="AE62" s="73" t="str">
        <f aca="true">IF(ISNUMBER(INDIRECT(ADDRESS(ROW(),MATCH(Facture!$D$4,$A$2:$AD$2,0)),1)),ROW(),"")</f>
        <v/>
      </c>
    </row>
    <row r="63" customFormat="false" ht="15" hidden="false" customHeight="false" outlineLevel="0" collapsed="false">
      <c r="A63" s="78"/>
      <c r="B63" s="66"/>
      <c r="C63" s="67" t="n">
        <f aca="false">IF(B63&lt;&gt;0,B63,C62)</f>
        <v>28</v>
      </c>
      <c r="D63" s="68" t="str">
        <f aca="false">TEXT(A$1+C63-1, "jj/mm/aaaa")</f>
        <v>28/04/2023</v>
      </c>
      <c r="E63" s="69"/>
      <c r="F63" s="70"/>
      <c r="G63" s="70"/>
      <c r="H63" s="71" t="str">
        <f aca="false">IF(G63&lt;&gt;"",F63*G63,"")</f>
        <v/>
      </c>
      <c r="I63" s="70"/>
      <c r="J63" s="70"/>
      <c r="K63" s="71" t="str">
        <f aca="false">IF(J63&lt;&gt;"",I63*J63,"")</f>
        <v/>
      </c>
      <c r="L63" s="70"/>
      <c r="M63" s="70"/>
      <c r="N63" s="71" t="str">
        <f aca="false">IF(M63&lt;&gt;"",L63*M63,"")</f>
        <v/>
      </c>
      <c r="O63" s="70"/>
      <c r="P63" s="70"/>
      <c r="Q63" s="71" t="str">
        <f aca="false">IF(P63&lt;&gt;"",O63*P63,"")</f>
        <v/>
      </c>
      <c r="R63" s="70"/>
      <c r="S63" s="70"/>
      <c r="T63" s="71" t="str">
        <f aca="false">IF(S63&lt;&gt;"",R63*S63,"")</f>
        <v/>
      </c>
      <c r="U63" s="70"/>
      <c r="V63" s="70"/>
      <c r="W63" s="71" t="str">
        <f aca="false">IF(V63&lt;&gt;"",U63*V63,"")</f>
        <v/>
      </c>
      <c r="X63" s="70"/>
      <c r="Y63" s="70"/>
      <c r="Z63" s="71" t="str">
        <f aca="false">IF(Y63&lt;&gt;"",X63*Y63,"")</f>
        <v/>
      </c>
      <c r="AA63" s="70"/>
      <c r="AB63" s="70"/>
      <c r="AC63" s="71" t="str">
        <f aca="false">IF(AB63&lt;&gt;"",AA63*AB63,"")</f>
        <v/>
      </c>
      <c r="AD63" s="72"/>
      <c r="AE63" s="1" t="str">
        <f aca="true">IF(ISNUMBER(INDIRECT(ADDRESS(ROW(),MATCH(Facture!$D$4,$A$2:$AD$2,0)),1)),ROW(),"")</f>
        <v/>
      </c>
    </row>
    <row r="64" customFormat="false" ht="15" hidden="false" customHeight="false" outlineLevel="0" collapsed="false">
      <c r="A64" s="65" t="str">
        <f aca="false">TEXT(A$1+B64-1, "jjjj")</f>
        <v>samedi</v>
      </c>
      <c r="B64" s="66" t="n">
        <v>29</v>
      </c>
      <c r="C64" s="67" t="n">
        <f aca="false">IF(B64&lt;&gt;0,B64,C63)</f>
        <v>29</v>
      </c>
      <c r="D64" s="68" t="str">
        <f aca="false">TEXT(A$1+C64-1, "jj/mm/aaaa")</f>
        <v>29/04/2023</v>
      </c>
      <c r="E64" s="69"/>
      <c r="F64" s="70"/>
      <c r="G64" s="70"/>
      <c r="H64" s="71" t="str">
        <f aca="false">IF(G64&lt;&gt;"",F64*G64,"")</f>
        <v/>
      </c>
      <c r="I64" s="70"/>
      <c r="J64" s="70"/>
      <c r="K64" s="71" t="str">
        <f aca="false">IF(J64&lt;&gt;"",I64*J64,"")</f>
        <v/>
      </c>
      <c r="L64" s="70"/>
      <c r="M64" s="70"/>
      <c r="N64" s="71" t="str">
        <f aca="false">IF(M64&lt;&gt;"",L64*M64,"")</f>
        <v/>
      </c>
      <c r="O64" s="70"/>
      <c r="P64" s="70"/>
      <c r="Q64" s="71" t="str">
        <f aca="false">IF(P64&lt;&gt;"",O64*P64,"")</f>
        <v/>
      </c>
      <c r="R64" s="70"/>
      <c r="S64" s="70"/>
      <c r="T64" s="71" t="str">
        <f aca="false">IF(S64&lt;&gt;"",R64*S64,"")</f>
        <v/>
      </c>
      <c r="U64" s="70"/>
      <c r="V64" s="70"/>
      <c r="W64" s="71" t="str">
        <f aca="false">IF(V64&lt;&gt;"",U64*V64,"")</f>
        <v/>
      </c>
      <c r="X64" s="70"/>
      <c r="Y64" s="70"/>
      <c r="Z64" s="71" t="str">
        <f aca="false">IF(Y64&lt;&gt;"",X64*Y64,"")</f>
        <v/>
      </c>
      <c r="AA64" s="70"/>
      <c r="AB64" s="70"/>
      <c r="AC64" s="71" t="str">
        <f aca="false">IF(AB64&lt;&gt;"",AA64*AB64,"")</f>
        <v/>
      </c>
      <c r="AD64" s="72"/>
      <c r="AE64" s="1" t="str">
        <f aca="true">IF(ISNUMBER(INDIRECT(ADDRESS(ROW(),MATCH(Facture!$D$4,$A$2:$AD$2,0)),1)),ROW(),"")</f>
        <v/>
      </c>
    </row>
    <row r="65" customFormat="false" ht="15" hidden="false" customHeight="false" outlineLevel="0" collapsed="false">
      <c r="A65" s="65"/>
      <c r="B65" s="74"/>
      <c r="C65" s="67" t="n">
        <f aca="false">IF(B65&lt;&gt;0,B65,C64)</f>
        <v>29</v>
      </c>
      <c r="D65" s="68" t="str">
        <f aca="false">TEXT(A$1+C65-1, "jj/mm/aaaa")</f>
        <v>29/04/2023</v>
      </c>
      <c r="E65" s="69"/>
      <c r="F65" s="70"/>
      <c r="G65" s="70"/>
      <c r="H65" s="71" t="str">
        <f aca="false">IF(G65&lt;&gt;"",F65*G65,"")</f>
        <v/>
      </c>
      <c r="I65" s="70"/>
      <c r="J65" s="70"/>
      <c r="K65" s="71" t="str">
        <f aca="false">IF(J65&lt;&gt;"",I65*J65,"")</f>
        <v/>
      </c>
      <c r="L65" s="70"/>
      <c r="M65" s="70"/>
      <c r="N65" s="71" t="str">
        <f aca="false">IF(M65&lt;&gt;"",L65*M65,"")</f>
        <v/>
      </c>
      <c r="O65" s="70"/>
      <c r="P65" s="70"/>
      <c r="Q65" s="71" t="str">
        <f aca="false">IF(P65&lt;&gt;"",O65*P65,"")</f>
        <v/>
      </c>
      <c r="R65" s="70"/>
      <c r="S65" s="70"/>
      <c r="T65" s="71" t="str">
        <f aca="false">IF(S65&lt;&gt;"",R65*S65,"")</f>
        <v/>
      </c>
      <c r="U65" s="70"/>
      <c r="V65" s="70"/>
      <c r="W65" s="71" t="str">
        <f aca="false">IF(V65&lt;&gt;"",U65*V65,"")</f>
        <v/>
      </c>
      <c r="X65" s="70"/>
      <c r="Y65" s="70"/>
      <c r="Z65" s="71" t="str">
        <f aca="false">IF(Y65&lt;&gt;"",X65*Y65,"")</f>
        <v/>
      </c>
      <c r="AA65" s="70"/>
      <c r="AB65" s="70"/>
      <c r="AC65" s="71" t="str">
        <f aca="false">IF(AB65&lt;&gt;"",AA65*AB65,"")</f>
        <v/>
      </c>
      <c r="AD65" s="72"/>
      <c r="AE65" s="1" t="str">
        <f aca="true">IF(ISNUMBER(INDIRECT(ADDRESS(ROW(),MATCH(Facture!$D$4,$A$2:$AD$2,0)),1)),ROW(),"")</f>
        <v/>
      </c>
    </row>
    <row r="66" customFormat="false" ht="15" hidden="false" customHeight="false" outlineLevel="0" collapsed="false">
      <c r="A66" s="78" t="str">
        <f aca="false">TEXT(A$1+B66-1, "jjjj")</f>
        <v>dimanche</v>
      </c>
      <c r="B66" s="66" t="n">
        <v>30</v>
      </c>
      <c r="C66" s="67" t="n">
        <f aca="false">IF(B66&lt;&gt;0,B66,C65)</f>
        <v>30</v>
      </c>
      <c r="D66" s="68" t="str">
        <f aca="false">TEXT(A$1+C66-1, "jj/mm/aaaa")</f>
        <v>30/04/2023</v>
      </c>
      <c r="E66" s="69"/>
      <c r="F66" s="70"/>
      <c r="G66" s="70"/>
      <c r="H66" s="71" t="str">
        <f aca="false">IF(G66&lt;&gt;"",F66*G66,"")</f>
        <v/>
      </c>
      <c r="I66" s="70"/>
      <c r="J66" s="70"/>
      <c r="K66" s="71" t="str">
        <f aca="false">IF(J66&lt;&gt;"",I66*J66,"")</f>
        <v/>
      </c>
      <c r="L66" s="70"/>
      <c r="M66" s="70"/>
      <c r="N66" s="71" t="str">
        <f aca="false">IF(M66&lt;&gt;"",L66*M66,"")</f>
        <v/>
      </c>
      <c r="O66" s="70"/>
      <c r="P66" s="70"/>
      <c r="Q66" s="71" t="str">
        <f aca="false">IF(P66&lt;&gt;"",O66*P66,"")</f>
        <v/>
      </c>
      <c r="R66" s="70"/>
      <c r="S66" s="70"/>
      <c r="T66" s="71" t="str">
        <f aca="false">IF(S66&lt;&gt;"",R66*S66,"")</f>
        <v/>
      </c>
      <c r="U66" s="70"/>
      <c r="V66" s="70"/>
      <c r="W66" s="71" t="str">
        <f aca="false">IF(V66&lt;&gt;"",U66*V66,"")</f>
        <v/>
      </c>
      <c r="X66" s="70"/>
      <c r="Y66" s="70"/>
      <c r="Z66" s="71" t="str">
        <f aca="false">IF(Y66&lt;&gt;"",X66*Y66,"")</f>
        <v/>
      </c>
      <c r="AA66" s="70"/>
      <c r="AB66" s="70"/>
      <c r="AC66" s="71" t="str">
        <f aca="false">IF(AB66&lt;&gt;"",AA66*AB66,"")</f>
        <v/>
      </c>
      <c r="AD66" s="77"/>
      <c r="AE66" s="1" t="str">
        <f aca="true">IF(ISNUMBER(INDIRECT(ADDRESS(ROW(),MATCH(Facture!$D$4,$A$2:$AD$2,0)),1)),ROW(),"")</f>
        <v/>
      </c>
    </row>
    <row r="67" customFormat="false" ht="15" hidden="false" customHeight="false" outlineLevel="0" collapsed="false">
      <c r="A67" s="78"/>
      <c r="B67" s="66"/>
      <c r="C67" s="67" t="n">
        <f aca="false">IF(B67&lt;&gt;0,B67,C66)</f>
        <v>30</v>
      </c>
      <c r="D67" s="68" t="str">
        <f aca="false">TEXT(A$1+C67-1, "jj/mm/aaaa")</f>
        <v>30/04/2023</v>
      </c>
      <c r="E67" s="69"/>
      <c r="F67" s="70"/>
      <c r="G67" s="70"/>
      <c r="H67" s="71" t="str">
        <f aca="false">IF(G67&lt;&gt;"",F67*G67,"")</f>
        <v/>
      </c>
      <c r="I67" s="70"/>
      <c r="J67" s="70"/>
      <c r="K67" s="71" t="str">
        <f aca="false">IF(J67&lt;&gt;"",I67*J67,"")</f>
        <v/>
      </c>
      <c r="L67" s="70"/>
      <c r="M67" s="70"/>
      <c r="N67" s="71" t="str">
        <f aca="false">IF(M67&lt;&gt;"",L67*M67,"")</f>
        <v/>
      </c>
      <c r="O67" s="70"/>
      <c r="P67" s="70"/>
      <c r="Q67" s="71" t="str">
        <f aca="false">IF(P67&lt;&gt;"",O67*P67,"")</f>
        <v/>
      </c>
      <c r="R67" s="70"/>
      <c r="S67" s="70"/>
      <c r="T67" s="71" t="str">
        <f aca="false">IF(S67&lt;&gt;"",R67*S67,"")</f>
        <v/>
      </c>
      <c r="U67" s="70"/>
      <c r="V67" s="70"/>
      <c r="W67" s="71" t="str">
        <f aca="false">IF(V67&lt;&gt;"",U67*V67,"")</f>
        <v/>
      </c>
      <c r="X67" s="70"/>
      <c r="Y67" s="70"/>
      <c r="Z67" s="71" t="str">
        <f aca="false">IF(Y67&lt;&gt;"",X67*Y67,"")</f>
        <v/>
      </c>
      <c r="AA67" s="70"/>
      <c r="AB67" s="70"/>
      <c r="AC67" s="71" t="str">
        <f aca="false">IF(AB67&lt;&gt;"",AA67*AB67,"")</f>
        <v/>
      </c>
      <c r="AD67" s="72"/>
      <c r="AE67" s="1" t="str">
        <f aca="true">IF(ISNUMBER(INDIRECT(ADDRESS(ROW(),MATCH(Facture!$D$4,$A$2:$AD$2,0)),1)),ROW(),"")</f>
        <v/>
      </c>
    </row>
    <row r="68" customFormat="false" ht="15" hidden="false" customHeight="false" outlineLevel="0" collapsed="false">
      <c r="A68" s="65" t="str">
        <f aca="false">TEXT(A$1+B68-1, "jjjj")</f>
        <v>lundi</v>
      </c>
      <c r="B68" s="66" t="n">
        <v>31</v>
      </c>
      <c r="C68" s="67" t="n">
        <f aca="false">IF(B68&lt;&gt;0,B68,C67)</f>
        <v>31</v>
      </c>
      <c r="D68" s="80" t="str">
        <f aca="false">TEXT(A$1+C68-1, "jj/mm/aaaa")</f>
        <v>01/05/2023</v>
      </c>
      <c r="E68" s="69"/>
      <c r="F68" s="70"/>
      <c r="G68" s="70"/>
      <c r="H68" s="71" t="str">
        <f aca="false">IF(G68&lt;&gt;"",F68*G68,"")</f>
        <v/>
      </c>
      <c r="I68" s="70"/>
      <c r="J68" s="70"/>
      <c r="K68" s="71" t="str">
        <f aca="false">IF(J68&lt;&gt;"",I68*J68,"")</f>
        <v/>
      </c>
      <c r="L68" s="70"/>
      <c r="M68" s="70"/>
      <c r="N68" s="71" t="str">
        <f aca="false">IF(M68&lt;&gt;"",L68*M68,"")</f>
        <v/>
      </c>
      <c r="O68" s="70"/>
      <c r="P68" s="70"/>
      <c r="Q68" s="71" t="str">
        <f aca="false">IF(P68&lt;&gt;"",O68*P68,"")</f>
        <v/>
      </c>
      <c r="R68" s="70"/>
      <c r="S68" s="70"/>
      <c r="T68" s="71" t="str">
        <f aca="false">IF(S68&lt;&gt;"",R68*S68,"")</f>
        <v/>
      </c>
      <c r="U68" s="70"/>
      <c r="V68" s="70"/>
      <c r="W68" s="71" t="str">
        <f aca="false">IF(V68&lt;&gt;"",U68*V68,"")</f>
        <v/>
      </c>
      <c r="X68" s="70"/>
      <c r="Y68" s="70"/>
      <c r="Z68" s="71" t="str">
        <f aca="false">IF(Y68&lt;&gt;"",X68*Y68,"")</f>
        <v/>
      </c>
      <c r="AA68" s="70"/>
      <c r="AB68" s="70"/>
      <c r="AC68" s="71" t="str">
        <f aca="false">IF(AB68&lt;&gt;"",AA68*AB68,"")</f>
        <v/>
      </c>
      <c r="AD68" s="72"/>
      <c r="AE68" s="1" t="str">
        <f aca="true">IF(ISNUMBER(INDIRECT(ADDRESS(ROW(),MATCH(Facture!$D$4,$A$2:$AD$2,0)),1)),ROW(),"")</f>
        <v/>
      </c>
    </row>
    <row r="69" customFormat="false" ht="15" hidden="false" customHeight="false" outlineLevel="0" collapsed="false">
      <c r="A69" s="65"/>
      <c r="B69" s="66"/>
      <c r="C69" s="81" t="n">
        <f aca="false">IF(B69&lt;&gt;0,B69,C68)</f>
        <v>31</v>
      </c>
      <c r="D69" s="70" t="str">
        <f aca="false">TEXT(A$1+C69-1, "jj/mm/aaaa")</f>
        <v>01/05/2023</v>
      </c>
      <c r="E69" s="69"/>
      <c r="F69" s="70"/>
      <c r="G69" s="70"/>
      <c r="H69" s="71" t="str">
        <f aca="false">IF(G69&lt;&gt;"",F69*G69,"")</f>
        <v/>
      </c>
      <c r="I69" s="70"/>
      <c r="J69" s="70"/>
      <c r="K69" s="71" t="str">
        <f aca="false">IF(J69&lt;&gt;"",I69*J69,"")</f>
        <v/>
      </c>
      <c r="L69" s="70"/>
      <c r="M69" s="70"/>
      <c r="N69" s="71" t="str">
        <f aca="false">IF(M69&lt;&gt;"",L69*M69,"")</f>
        <v/>
      </c>
      <c r="O69" s="70"/>
      <c r="P69" s="70"/>
      <c r="Q69" s="71" t="str">
        <f aca="false">IF(P69&lt;&gt;"",O69*P69,"")</f>
        <v/>
      </c>
      <c r="R69" s="70"/>
      <c r="S69" s="70"/>
      <c r="T69" s="71" t="str">
        <f aca="false">IF(S69&lt;&gt;"",R69*S69,"")</f>
        <v/>
      </c>
      <c r="U69" s="70"/>
      <c r="V69" s="70"/>
      <c r="W69" s="71" t="str">
        <f aca="false">IF(V69&lt;&gt;"",U69*V69,"")</f>
        <v/>
      </c>
      <c r="X69" s="70"/>
      <c r="Y69" s="70"/>
      <c r="Z69" s="71" t="str">
        <f aca="false">IF(Y69&lt;&gt;"",X69*Y69,"")</f>
        <v/>
      </c>
      <c r="AA69" s="70"/>
      <c r="AB69" s="70"/>
      <c r="AC69" s="71" t="str">
        <f aca="false">IF(AB69&lt;&gt;"",AA69*AB69,"")</f>
        <v/>
      </c>
      <c r="AD69" s="82"/>
      <c r="AE69" s="1" t="str">
        <f aca="true">IF(ISNUMBER(INDIRECT(ADDRESS(ROW(),MATCH(Facture!$D$4,$A$2:$AD$2,0)),1)),ROW(),"")</f>
        <v/>
      </c>
    </row>
  </sheetData>
  <mergeCells count="40">
    <mergeCell ref="A1:AD1"/>
    <mergeCell ref="F2:H2"/>
    <mergeCell ref="I2:K2"/>
    <mergeCell ref="L2:N2"/>
    <mergeCell ref="O2:Q2"/>
    <mergeCell ref="R2:T2"/>
    <mergeCell ref="U2:W2"/>
    <mergeCell ref="X2:Z2"/>
    <mergeCell ref="AA2:AC2"/>
    <mergeCell ref="A4:A5"/>
    <mergeCell ref="A6:A7"/>
    <mergeCell ref="A8:A9"/>
    <mergeCell ref="A10:A11"/>
    <mergeCell ref="A12:A13"/>
    <mergeCell ref="A14:A16"/>
    <mergeCell ref="A17:A18"/>
    <mergeCell ref="A19:A20"/>
    <mergeCell ref="A21:A22"/>
    <mergeCell ref="A23:A24"/>
    <mergeCell ref="A25:A26"/>
    <mergeCell ref="A27:A28"/>
    <mergeCell ref="A29:A30"/>
    <mergeCell ref="A31:A32"/>
    <mergeCell ref="A33:A34"/>
    <mergeCell ref="A35:A37"/>
    <mergeCell ref="A38:A39"/>
    <mergeCell ref="A40:A41"/>
    <mergeCell ref="A42:A43"/>
    <mergeCell ref="A44:A45"/>
    <mergeCell ref="A46:A47"/>
    <mergeCell ref="A48:A50"/>
    <mergeCell ref="A51:A52"/>
    <mergeCell ref="A53:A54"/>
    <mergeCell ref="A55:A56"/>
    <mergeCell ref="A57:A58"/>
    <mergeCell ref="A59:A61"/>
    <mergeCell ref="A62:A63"/>
    <mergeCell ref="A64:A65"/>
    <mergeCell ref="A66:A67"/>
    <mergeCell ref="A68:A69"/>
  </mergeCells>
  <dataValidations count="4">
    <dataValidation allowBlank="true" errorStyle="stop" operator="between" showDropDown="false" showErrorMessage="true" showInputMessage="true" sqref="G2:AC2" type="list">
      <formula1>Liste_clients</formula1>
      <formula2>0</formula2>
    </dataValidation>
    <dataValidation allowBlank="true" errorStyle="stop" operator="between" showDropDown="false" showErrorMessage="true" showInputMessage="true" sqref="E4:E69" type="list">
      <formula1>Liste_plage</formula1>
      <formula2>0</formula2>
    </dataValidation>
    <dataValidation allowBlank="true" errorStyle="stop" operator="between" showDropDown="false" showErrorMessage="true" showInputMessage="true" sqref="G4:G69 J4:J69 M4:M69 P4:P69 S4:S69 V4:V69 Y4:Y69 AB4:AB69" type="list">
      <formula1>Liste_tarifs</formula1>
      <formula2>0</formula2>
    </dataValidation>
    <dataValidation allowBlank="true" errorStyle="stop" operator="between" showDropDown="false" showErrorMessage="true" showInputMessage="true" sqref="F2" type="list">
      <formula1>Liste_clients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E69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1" ySplit="3" topLeftCell="B4" activePane="bottomRight" state="frozen"/>
      <selection pane="topLeft" activeCell="A1" activeCellId="0" sqref="A1"/>
      <selection pane="topRight" activeCell="B1" activeCellId="0" sqref="B1"/>
      <selection pane="bottomLeft" activeCell="A4" activeCellId="0" sqref="A4"/>
      <selection pane="bottomRight" activeCell="A2" activeCellId="0" sqref="A2"/>
    </sheetView>
  </sheetViews>
  <sheetFormatPr defaultColWidth="10.71484375" defaultRowHeight="15" zeroHeight="false" outlineLevelRow="0" outlineLevelCol="0"/>
  <cols>
    <col collapsed="false" customWidth="true" hidden="false" outlineLevel="0" max="1" min="1" style="46" width="9"/>
    <col collapsed="false" customWidth="true" hidden="false" outlineLevel="0" max="3" min="2" style="47" width="3"/>
    <col collapsed="false" customWidth="true" hidden="false" outlineLevel="0" max="4" min="4" style="48" width="12.29"/>
    <col collapsed="false" customWidth="true" hidden="false" outlineLevel="0" max="5" min="5" style="49" width="16.14"/>
    <col collapsed="false" customWidth="true" hidden="false" outlineLevel="0" max="7" min="6" style="48" width="6.71"/>
    <col collapsed="false" customWidth="true" hidden="false" outlineLevel="0" max="8" min="8" style="49" width="6.71"/>
    <col collapsed="false" customWidth="true" hidden="false" outlineLevel="0" max="10" min="9" style="48" width="6.71"/>
    <col collapsed="false" customWidth="true" hidden="false" outlineLevel="0" max="11" min="11" style="49" width="6.71"/>
    <col collapsed="false" customWidth="true" hidden="false" outlineLevel="0" max="13" min="12" style="48" width="6.71"/>
    <col collapsed="false" customWidth="true" hidden="false" outlineLevel="0" max="14" min="14" style="49" width="6.71"/>
    <col collapsed="false" customWidth="true" hidden="false" outlineLevel="0" max="16" min="15" style="48" width="6.71"/>
    <col collapsed="false" customWidth="true" hidden="false" outlineLevel="0" max="17" min="17" style="49" width="6.71"/>
    <col collapsed="false" customWidth="true" hidden="false" outlineLevel="0" max="19" min="18" style="48" width="6.71"/>
    <col collapsed="false" customWidth="true" hidden="false" outlineLevel="0" max="20" min="20" style="49" width="6.71"/>
    <col collapsed="false" customWidth="true" hidden="false" outlineLevel="0" max="22" min="21" style="48" width="6.71"/>
    <col collapsed="false" customWidth="true" hidden="false" outlineLevel="0" max="23" min="23" style="49" width="6.71"/>
    <col collapsed="false" customWidth="true" hidden="false" outlineLevel="0" max="25" min="24" style="48" width="6.71"/>
    <col collapsed="false" customWidth="true" hidden="false" outlineLevel="0" max="26" min="26" style="49" width="6.71"/>
    <col collapsed="false" customWidth="true" hidden="false" outlineLevel="0" max="28" min="27" style="48" width="6.71"/>
    <col collapsed="false" customWidth="true" hidden="false" outlineLevel="0" max="29" min="29" style="49" width="6.71"/>
    <col collapsed="false" customWidth="true" hidden="false" outlineLevel="0" max="30" min="30" style="50" width="32.71"/>
    <col collapsed="false" customWidth="true" hidden="false" outlineLevel="0" max="35" min="35" style="1" width="15.14"/>
  </cols>
  <sheetData>
    <row r="1" customFormat="false" ht="30" hidden="false" customHeight="false" outlineLevel="0" collapsed="false">
      <c r="A1" s="51" t="n">
        <v>45047</v>
      </c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1" t="n">
        <f aca="false">COUNTIF(AE4:AE69,"&gt;1")</f>
        <v>4</v>
      </c>
    </row>
    <row r="2" customFormat="false" ht="50.25" hidden="false" customHeight="true" outlineLevel="0" collapsed="false">
      <c r="A2" s="52" t="s">
        <v>55</v>
      </c>
      <c r="B2" s="53"/>
      <c r="C2" s="54" t="s">
        <v>56</v>
      </c>
      <c r="D2" s="55" t="s">
        <v>29</v>
      </c>
      <c r="E2" s="56" t="s">
        <v>30</v>
      </c>
      <c r="F2" s="57" t="s">
        <v>5</v>
      </c>
      <c r="G2" s="57"/>
      <c r="H2" s="57"/>
      <c r="I2" s="57" t="s">
        <v>6</v>
      </c>
      <c r="J2" s="57"/>
      <c r="K2" s="57"/>
      <c r="L2" s="57" t="s">
        <v>11</v>
      </c>
      <c r="M2" s="57"/>
      <c r="N2" s="57"/>
      <c r="O2" s="57" t="s">
        <v>12</v>
      </c>
      <c r="P2" s="57"/>
      <c r="Q2" s="57"/>
      <c r="R2" s="57" t="s">
        <v>13</v>
      </c>
      <c r="S2" s="57"/>
      <c r="T2" s="57"/>
      <c r="U2" s="57" t="s">
        <v>14</v>
      </c>
      <c r="V2" s="57"/>
      <c r="W2" s="57"/>
      <c r="X2" s="57" t="s">
        <v>15</v>
      </c>
      <c r="Y2" s="57"/>
      <c r="Z2" s="57"/>
      <c r="AA2" s="57" t="s">
        <v>16</v>
      </c>
      <c r="AB2" s="57"/>
      <c r="AC2" s="57"/>
      <c r="AD2" s="58" t="s">
        <v>57</v>
      </c>
    </row>
    <row r="3" customFormat="false" ht="18.75" hidden="false" customHeight="true" outlineLevel="0" collapsed="false">
      <c r="A3" s="59"/>
      <c r="B3" s="60"/>
      <c r="C3" s="61"/>
      <c r="D3" s="62"/>
      <c r="E3" s="56"/>
      <c r="F3" s="63" t="s">
        <v>58</v>
      </c>
      <c r="G3" s="63" t="s">
        <v>59</v>
      </c>
      <c r="H3" s="64" t="s">
        <v>60</v>
      </c>
      <c r="I3" s="63" t="s">
        <v>58</v>
      </c>
      <c r="J3" s="63" t="s">
        <v>59</v>
      </c>
      <c r="K3" s="64" t="s">
        <v>60</v>
      </c>
      <c r="L3" s="63" t="s">
        <v>58</v>
      </c>
      <c r="M3" s="63" t="s">
        <v>59</v>
      </c>
      <c r="N3" s="64" t="s">
        <v>60</v>
      </c>
      <c r="O3" s="63" t="s">
        <v>58</v>
      </c>
      <c r="P3" s="63" t="s">
        <v>59</v>
      </c>
      <c r="Q3" s="64" t="s">
        <v>60</v>
      </c>
      <c r="R3" s="63" t="s">
        <v>58</v>
      </c>
      <c r="S3" s="63" t="s">
        <v>59</v>
      </c>
      <c r="T3" s="64" t="s">
        <v>60</v>
      </c>
      <c r="U3" s="63" t="s">
        <v>58</v>
      </c>
      <c r="V3" s="63" t="s">
        <v>59</v>
      </c>
      <c r="W3" s="64" t="s">
        <v>60</v>
      </c>
      <c r="X3" s="63" t="s">
        <v>58</v>
      </c>
      <c r="Y3" s="63" t="s">
        <v>59</v>
      </c>
      <c r="Z3" s="64" t="s">
        <v>60</v>
      </c>
      <c r="AA3" s="63" t="s">
        <v>58</v>
      </c>
      <c r="AB3" s="63" t="s">
        <v>59</v>
      </c>
      <c r="AC3" s="64" t="s">
        <v>60</v>
      </c>
      <c r="AD3" s="58"/>
    </row>
    <row r="4" customFormat="false" ht="15" hidden="false" customHeight="false" outlineLevel="0" collapsed="false">
      <c r="A4" s="65" t="str">
        <f aca="false">TEXT(A$1+B4-1, "jjjj")</f>
        <v>lundi</v>
      </c>
      <c r="B4" s="66" t="n">
        <v>1</v>
      </c>
      <c r="C4" s="67" t="n">
        <f aca="false">IF(B4&lt;&gt;0,B4,C2+1)</f>
        <v>1</v>
      </c>
      <c r="D4" s="68" t="str">
        <f aca="false">TEXT(A$1+C4-1, "jj/mm/aaaa")</f>
        <v>01/05/2023</v>
      </c>
      <c r="E4" s="69" t="s">
        <v>40</v>
      </c>
      <c r="F4" s="70" t="n">
        <v>1</v>
      </c>
      <c r="G4" s="70" t="n">
        <v>25</v>
      </c>
      <c r="H4" s="71" t="n">
        <f aca="false">IF(G4&lt;&gt;"",F4*G4,"")</f>
        <v>25</v>
      </c>
      <c r="I4" s="70"/>
      <c r="J4" s="70"/>
      <c r="K4" s="71" t="str">
        <f aca="false">IF(J4&lt;&gt;"",I4*J4,"")</f>
        <v/>
      </c>
      <c r="L4" s="70"/>
      <c r="M4" s="70"/>
      <c r="N4" s="71" t="str">
        <f aca="false">IF(M4&lt;&gt;"",L4*M4,"")</f>
        <v/>
      </c>
      <c r="O4" s="70"/>
      <c r="P4" s="70"/>
      <c r="Q4" s="71" t="str">
        <f aca="false">IF(P4&lt;&gt;"",O4*P4,"")</f>
        <v/>
      </c>
      <c r="R4" s="70"/>
      <c r="S4" s="70"/>
      <c r="T4" s="71" t="str">
        <f aca="false">IF(S4&lt;&gt;"",R4*S4,"")</f>
        <v/>
      </c>
      <c r="U4" s="70"/>
      <c r="V4" s="70"/>
      <c r="W4" s="71" t="str">
        <f aca="false">IF(V4&lt;&gt;"",U4*V4,"")</f>
        <v/>
      </c>
      <c r="X4" s="70"/>
      <c r="Y4" s="70"/>
      <c r="Z4" s="71" t="str">
        <f aca="false">IF(Y4&lt;&gt;"",X4*Y4,"")</f>
        <v/>
      </c>
      <c r="AA4" s="70"/>
      <c r="AB4" s="70"/>
      <c r="AC4" s="71" t="str">
        <f aca="false">IF(AB4&lt;&gt;"",AA4*AB4,"")</f>
        <v/>
      </c>
      <c r="AD4" s="72"/>
      <c r="AE4" s="73" t="str">
        <f aca="true">IF(ISNUMBER(INDIRECT(ADDRESS(ROW(),MATCH(Facture!$D$4,$A$2:$AD$2,0)),1)),ROW(),"")</f>
        <v/>
      </c>
    </row>
    <row r="5" customFormat="false" ht="15" hidden="false" customHeight="false" outlineLevel="0" collapsed="false">
      <c r="A5" s="65"/>
      <c r="B5" s="74"/>
      <c r="C5" s="67" t="n">
        <f aca="false">IF(B5&lt;&gt;0,B5,C4)</f>
        <v>1</v>
      </c>
      <c r="D5" s="68" t="str">
        <f aca="false">TEXT(A$1+C5-1, "jj/mm/aaaa")</f>
        <v>01/05/2023</v>
      </c>
      <c r="E5" s="69" t="s">
        <v>42</v>
      </c>
      <c r="F5" s="70"/>
      <c r="G5" s="70"/>
      <c r="H5" s="71" t="str">
        <f aca="false">IF(G5&lt;&gt;"",F5*G5,"")</f>
        <v/>
      </c>
      <c r="I5" s="70" t="n">
        <v>2.5</v>
      </c>
      <c r="J5" s="70" t="n">
        <v>25</v>
      </c>
      <c r="K5" s="71" t="n">
        <f aca="false">IF(J5&lt;&gt;"",I5*J5,"")</f>
        <v>62.5</v>
      </c>
      <c r="L5" s="70"/>
      <c r="M5" s="70"/>
      <c r="N5" s="71" t="str">
        <f aca="false">IF(M5&lt;&gt;"",L5*M5,"")</f>
        <v/>
      </c>
      <c r="O5" s="70"/>
      <c r="P5" s="70"/>
      <c r="Q5" s="71" t="str">
        <f aca="false">IF(P5&lt;&gt;"",O5*P5,"")</f>
        <v/>
      </c>
      <c r="R5" s="70"/>
      <c r="S5" s="70"/>
      <c r="T5" s="71" t="str">
        <f aca="false">IF(S5&lt;&gt;"",R5*S5,"")</f>
        <v/>
      </c>
      <c r="U5" s="70"/>
      <c r="V5" s="70"/>
      <c r="W5" s="71" t="str">
        <f aca="false">IF(V5&lt;&gt;"",U5*V5,"")</f>
        <v/>
      </c>
      <c r="X5" s="70"/>
      <c r="Y5" s="70"/>
      <c r="Z5" s="71" t="str">
        <f aca="false">IF(Y5&lt;&gt;"",X5*Y5,"")</f>
        <v/>
      </c>
      <c r="AA5" s="70"/>
      <c r="AB5" s="70"/>
      <c r="AC5" s="71" t="str">
        <f aca="false">IF(AB5&lt;&gt;"",AA5*AB5,"")</f>
        <v/>
      </c>
      <c r="AD5" s="72"/>
      <c r="AE5" s="1" t="n">
        <f aca="true">IF(ISNUMBER(INDIRECT(ADDRESS(ROW(),MATCH(Facture!$D$4,$A$2:$AD$2,0)),1)),ROW(),"")</f>
        <v>5</v>
      </c>
    </row>
    <row r="6" customFormat="false" ht="15" hidden="false" customHeight="false" outlineLevel="0" collapsed="false">
      <c r="A6" s="65" t="str">
        <f aca="false">TEXT(A$1+B6-1, "jjjj")</f>
        <v>mardi</v>
      </c>
      <c r="B6" s="66" t="n">
        <v>2</v>
      </c>
      <c r="C6" s="67" t="n">
        <f aca="false">IF(B6&lt;&gt;0,B6,C5)</f>
        <v>2</v>
      </c>
      <c r="D6" s="68" t="str">
        <f aca="false">TEXT(A$1+C6-1, "jj/mm/aaaa")</f>
        <v>02/05/2023</v>
      </c>
      <c r="E6" s="69" t="s">
        <v>42</v>
      </c>
      <c r="F6" s="70" t="n">
        <v>2.5</v>
      </c>
      <c r="G6" s="70" t="n">
        <v>22</v>
      </c>
      <c r="H6" s="71" t="n">
        <f aca="false">IF(G6&lt;&gt;"",F6*G6,"")</f>
        <v>55</v>
      </c>
      <c r="I6" s="70"/>
      <c r="J6" s="70"/>
      <c r="K6" s="71" t="str">
        <f aca="false">IF(J6&lt;&gt;"",I6*J6,"")</f>
        <v/>
      </c>
      <c r="L6" s="70"/>
      <c r="M6" s="70"/>
      <c r="N6" s="71" t="str">
        <f aca="false">IF(M6&lt;&gt;"",L6*M6,"")</f>
        <v/>
      </c>
      <c r="O6" s="70"/>
      <c r="P6" s="70"/>
      <c r="Q6" s="71" t="str">
        <f aca="false">IF(P6&lt;&gt;"",O6*P6,"")</f>
        <v/>
      </c>
      <c r="R6" s="70"/>
      <c r="S6" s="70"/>
      <c r="T6" s="71" t="str">
        <f aca="false">IF(S6&lt;&gt;"",R6*S6,"")</f>
        <v/>
      </c>
      <c r="U6" s="70"/>
      <c r="V6" s="70"/>
      <c r="W6" s="71" t="str">
        <f aca="false">IF(V6&lt;&gt;"",U6*V6,"")</f>
        <v/>
      </c>
      <c r="X6" s="70"/>
      <c r="Y6" s="70"/>
      <c r="Z6" s="71" t="str">
        <f aca="false">IF(Y6&lt;&gt;"",X6*Y6,"")</f>
        <v/>
      </c>
      <c r="AA6" s="70"/>
      <c r="AB6" s="70"/>
      <c r="AC6" s="71" t="str">
        <f aca="false">IF(AB6&lt;&gt;"",AA6*AB6,"")</f>
        <v/>
      </c>
      <c r="AD6" s="72"/>
      <c r="AE6" s="73" t="str">
        <f aca="true">IF(ISNUMBER(INDIRECT(ADDRESS(ROW(),MATCH(Facture!$D$4,$A$2:$AD$2,0)),1)),ROW(),"")</f>
        <v/>
      </c>
    </row>
    <row r="7" customFormat="false" ht="15" hidden="false" customHeight="false" outlineLevel="0" collapsed="false">
      <c r="A7" s="65"/>
      <c r="B7" s="74"/>
      <c r="C7" s="67" t="n">
        <f aca="false">IF(B7&lt;&gt;0,B7,C6)</f>
        <v>2</v>
      </c>
      <c r="D7" s="68" t="str">
        <f aca="false">TEXT(A$1+C7-1, "jj/mm/aaaa")</f>
        <v>02/05/2023</v>
      </c>
      <c r="E7" s="69"/>
      <c r="F7" s="70"/>
      <c r="G7" s="70"/>
      <c r="H7" s="71" t="str">
        <f aca="false">IF(G7&lt;&gt;"",F7*G7,"")</f>
        <v/>
      </c>
      <c r="I7" s="70"/>
      <c r="J7" s="70"/>
      <c r="K7" s="71" t="str">
        <f aca="false">IF(J7&lt;&gt;"",I7*J7,"")</f>
        <v/>
      </c>
      <c r="L7" s="70"/>
      <c r="M7" s="70"/>
      <c r="N7" s="71" t="str">
        <f aca="false">IF(M7&lt;&gt;"",L7*M7,"")</f>
        <v/>
      </c>
      <c r="O7" s="70"/>
      <c r="P7" s="70"/>
      <c r="Q7" s="71" t="str">
        <f aca="false">IF(P7&lt;&gt;"",O7*P7,"")</f>
        <v/>
      </c>
      <c r="R7" s="70"/>
      <c r="S7" s="70"/>
      <c r="T7" s="71" t="str">
        <f aca="false">IF(S7&lt;&gt;"",R7*S7,"")</f>
        <v/>
      </c>
      <c r="U7" s="70"/>
      <c r="V7" s="70"/>
      <c r="W7" s="71" t="str">
        <f aca="false">IF(V7&lt;&gt;"",U7*V7,"")</f>
        <v/>
      </c>
      <c r="X7" s="70"/>
      <c r="Y7" s="70"/>
      <c r="Z7" s="71" t="str">
        <f aca="false">IF(Y7&lt;&gt;"",X7*Y7,"")</f>
        <v/>
      </c>
      <c r="AA7" s="70"/>
      <c r="AB7" s="70"/>
      <c r="AC7" s="71" t="str">
        <f aca="false">IF(AB7&lt;&gt;"",AA7*AB7,"")</f>
        <v/>
      </c>
      <c r="AD7" s="72"/>
      <c r="AE7" s="1" t="str">
        <f aca="true">IF(ISNUMBER(INDIRECT(ADDRESS(ROW(),MATCH(Facture!$D$4,$A$2:$AD$2,0)),1)),ROW(),"")</f>
        <v/>
      </c>
    </row>
    <row r="8" customFormat="false" ht="15" hidden="false" customHeight="false" outlineLevel="0" collapsed="false">
      <c r="A8" s="75" t="str">
        <f aca="false">TEXT(A$1+B8-1, "jjjj")</f>
        <v>mercredi</v>
      </c>
      <c r="B8" s="66" t="n">
        <v>3</v>
      </c>
      <c r="C8" s="67" t="n">
        <f aca="false">IF(B8&lt;&gt;0,B8,C7)</f>
        <v>3</v>
      </c>
      <c r="D8" s="68" t="str">
        <f aca="false">TEXT(A$1+C8-1, "jj/mm/aaaa")</f>
        <v>03/05/2023</v>
      </c>
      <c r="E8" s="69"/>
      <c r="F8" s="70"/>
      <c r="G8" s="70"/>
      <c r="H8" s="71" t="str">
        <f aca="false">IF(G8&lt;&gt;"",F8*G8,"")</f>
        <v/>
      </c>
      <c r="I8" s="70"/>
      <c r="J8" s="70"/>
      <c r="K8" s="71" t="str">
        <f aca="false">IF(J8&lt;&gt;"",I8*J8,"")</f>
        <v/>
      </c>
      <c r="L8" s="70"/>
      <c r="M8" s="70"/>
      <c r="N8" s="71" t="str">
        <f aca="false">IF(M8&lt;&gt;"",L8*M8,"")</f>
        <v/>
      </c>
      <c r="O8" s="70"/>
      <c r="P8" s="70"/>
      <c r="Q8" s="71" t="str">
        <f aca="false">IF(P8&lt;&gt;"",O8*P8,"")</f>
        <v/>
      </c>
      <c r="R8" s="70"/>
      <c r="S8" s="70"/>
      <c r="T8" s="71" t="str">
        <f aca="false">IF(S8&lt;&gt;"",R8*S8,"")</f>
        <v/>
      </c>
      <c r="U8" s="70"/>
      <c r="V8" s="70"/>
      <c r="W8" s="71" t="str">
        <f aca="false">IF(V8&lt;&gt;"",U8*V8,"")</f>
        <v/>
      </c>
      <c r="X8" s="70"/>
      <c r="Y8" s="70"/>
      <c r="Z8" s="71" t="str">
        <f aca="false">IF(Y8&lt;&gt;"",X8*Y8,"")</f>
        <v/>
      </c>
      <c r="AA8" s="70"/>
      <c r="AB8" s="70"/>
      <c r="AC8" s="71" t="str">
        <f aca="false">IF(AB8&lt;&gt;"",AA8*AB8,"")</f>
        <v/>
      </c>
      <c r="AD8" s="76"/>
      <c r="AE8" s="1" t="str">
        <f aca="true">IF(ISNUMBER(INDIRECT(ADDRESS(ROW(),MATCH(Facture!$D$4,$A$2:$AD$2,0)),1)),ROW(),"")</f>
        <v/>
      </c>
    </row>
    <row r="9" customFormat="false" ht="15" hidden="false" customHeight="false" outlineLevel="0" collapsed="false">
      <c r="A9" s="75"/>
      <c r="B9" s="66"/>
      <c r="C9" s="67" t="n">
        <f aca="false">IF(B9&lt;&gt;0,B9,C8)</f>
        <v>3</v>
      </c>
      <c r="D9" s="68" t="str">
        <f aca="false">TEXT(A$1+C9-1, "jj/mm/aaaa")</f>
        <v>03/05/2023</v>
      </c>
      <c r="E9" s="69" t="s">
        <v>40</v>
      </c>
      <c r="F9" s="70"/>
      <c r="G9" s="70"/>
      <c r="H9" s="71" t="str">
        <f aca="false">IF(G9&lt;&gt;"",F9*G9,"")</f>
        <v/>
      </c>
      <c r="I9" s="70" t="n">
        <v>1</v>
      </c>
      <c r="J9" s="70" t="n">
        <v>30</v>
      </c>
      <c r="K9" s="71" t="n">
        <f aca="false">IF(J9&lt;&gt;"",I9*J9,"")</f>
        <v>30</v>
      </c>
      <c r="L9" s="70"/>
      <c r="M9" s="70"/>
      <c r="N9" s="71" t="str">
        <f aca="false">IF(M9&lt;&gt;"",L9*M9,"")</f>
        <v/>
      </c>
      <c r="O9" s="70"/>
      <c r="P9" s="70"/>
      <c r="Q9" s="71" t="str">
        <f aca="false">IF(P9&lt;&gt;"",O9*P9,"")</f>
        <v/>
      </c>
      <c r="R9" s="70"/>
      <c r="S9" s="70"/>
      <c r="T9" s="71" t="str">
        <f aca="false">IF(S9&lt;&gt;"",R9*S9,"")</f>
        <v/>
      </c>
      <c r="U9" s="70"/>
      <c r="V9" s="70"/>
      <c r="W9" s="71" t="str">
        <f aca="false">IF(V9&lt;&gt;"",U9*V9,"")</f>
        <v/>
      </c>
      <c r="X9" s="70"/>
      <c r="Y9" s="70"/>
      <c r="Z9" s="71" t="str">
        <f aca="false">IF(Y9&lt;&gt;"",X9*Y9,"")</f>
        <v/>
      </c>
      <c r="AA9" s="70"/>
      <c r="AB9" s="70"/>
      <c r="AC9" s="71" t="str">
        <f aca="false">IF(AB9&lt;&gt;"",AA9*AB9,"")</f>
        <v/>
      </c>
      <c r="AD9" s="77"/>
      <c r="AE9" s="1" t="n">
        <f aca="true">IF(ISNUMBER(INDIRECT(ADDRESS(ROW(),MATCH(Facture!$D$4,$A$2:$AD$2,0)),1)),ROW(),"")</f>
        <v>9</v>
      </c>
    </row>
    <row r="10" customFormat="false" ht="15" hidden="false" customHeight="false" outlineLevel="0" collapsed="false">
      <c r="A10" s="65" t="str">
        <f aca="false">TEXT(A$1+B10-1, "jjjj")</f>
        <v>jeudi</v>
      </c>
      <c r="B10" s="66" t="n">
        <v>4</v>
      </c>
      <c r="C10" s="67" t="n">
        <f aca="false">IF(B10&lt;&gt;0,B10,C9)</f>
        <v>4</v>
      </c>
      <c r="D10" s="68" t="str">
        <f aca="false">TEXT(A$1+C10-1, "jj/mm/aaaa")</f>
        <v>04/05/2023</v>
      </c>
      <c r="E10" s="69"/>
      <c r="F10" s="70"/>
      <c r="G10" s="70"/>
      <c r="H10" s="71" t="str">
        <f aca="false">IF(G10&lt;&gt;"",F10*G10,"")</f>
        <v/>
      </c>
      <c r="I10" s="70"/>
      <c r="J10" s="70"/>
      <c r="K10" s="71" t="str">
        <f aca="false">IF(J10&lt;&gt;"",I10*J10,"")</f>
        <v/>
      </c>
      <c r="L10" s="70"/>
      <c r="M10" s="70"/>
      <c r="N10" s="71" t="str">
        <f aca="false">IF(M10&lt;&gt;"",L10*M10,"")</f>
        <v/>
      </c>
      <c r="O10" s="70"/>
      <c r="P10" s="70"/>
      <c r="Q10" s="71" t="str">
        <f aca="false">IF(P10&lt;&gt;"",O10*P10,"")</f>
        <v/>
      </c>
      <c r="R10" s="70"/>
      <c r="S10" s="70"/>
      <c r="T10" s="71" t="str">
        <f aca="false">IF(S10&lt;&gt;"",R10*S10,"")</f>
        <v/>
      </c>
      <c r="U10" s="70"/>
      <c r="V10" s="70"/>
      <c r="W10" s="71" t="str">
        <f aca="false">IF(V10&lt;&gt;"",U10*V10,"")</f>
        <v/>
      </c>
      <c r="X10" s="70"/>
      <c r="Y10" s="70"/>
      <c r="Z10" s="71" t="str">
        <f aca="false">IF(Y10&lt;&gt;"",X10*Y10,"")</f>
        <v/>
      </c>
      <c r="AA10" s="70"/>
      <c r="AB10" s="70"/>
      <c r="AC10" s="71" t="str">
        <f aca="false">IF(AB10&lt;&gt;"",AA10*AB10,"")</f>
        <v/>
      </c>
      <c r="AD10" s="77"/>
      <c r="AE10" s="1" t="str">
        <f aca="true">IF(ISNUMBER(INDIRECT(ADDRESS(ROW(),MATCH(Facture!$D$4,$A$2:$AD$2,0)),1)),ROW(),"")</f>
        <v/>
      </c>
    </row>
    <row r="11" customFormat="false" ht="15" hidden="false" customHeight="false" outlineLevel="0" collapsed="false">
      <c r="A11" s="65"/>
      <c r="B11" s="66"/>
      <c r="C11" s="67" t="n">
        <f aca="false">IF(B11&lt;&gt;0,B11,C10)</f>
        <v>4</v>
      </c>
      <c r="D11" s="68" t="str">
        <f aca="false">TEXT(A$1+C11-1, "jj/mm/aaaa")</f>
        <v>04/05/2023</v>
      </c>
      <c r="E11" s="69" t="s">
        <v>46</v>
      </c>
      <c r="F11" s="70" t="n">
        <v>1</v>
      </c>
      <c r="G11" s="70" t="n">
        <v>22</v>
      </c>
      <c r="H11" s="71" t="n">
        <f aca="false">IF(G11&lt;&gt;"",F11*G11,"")</f>
        <v>22</v>
      </c>
      <c r="I11" s="70"/>
      <c r="J11" s="70"/>
      <c r="K11" s="71" t="str">
        <f aca="false">IF(J11&lt;&gt;"",I11*J11,"")</f>
        <v/>
      </c>
      <c r="L11" s="70"/>
      <c r="M11" s="70"/>
      <c r="N11" s="71" t="str">
        <f aca="false">IF(M11&lt;&gt;"",L11*M11,"")</f>
        <v/>
      </c>
      <c r="O11" s="70"/>
      <c r="P11" s="70"/>
      <c r="Q11" s="71" t="str">
        <f aca="false">IF(P11&lt;&gt;"",O11*P11,"")</f>
        <v/>
      </c>
      <c r="R11" s="70"/>
      <c r="S11" s="70"/>
      <c r="T11" s="71" t="str">
        <f aca="false">IF(S11&lt;&gt;"",R11*S11,"")</f>
        <v/>
      </c>
      <c r="U11" s="70"/>
      <c r="V11" s="70"/>
      <c r="W11" s="71" t="str">
        <f aca="false">IF(V11&lt;&gt;"",U11*V11,"")</f>
        <v/>
      </c>
      <c r="X11" s="70"/>
      <c r="Y11" s="70"/>
      <c r="Z11" s="71" t="str">
        <f aca="false">IF(Y11&lt;&gt;"",X11*Y11,"")</f>
        <v/>
      </c>
      <c r="AA11" s="70"/>
      <c r="AB11" s="70"/>
      <c r="AC11" s="71" t="str">
        <f aca="false">IF(AB11&lt;&gt;"",AA11*AB11,"")</f>
        <v/>
      </c>
      <c r="AD11" s="77"/>
      <c r="AE11" s="73" t="str">
        <f aca="true">IF(ISNUMBER(INDIRECT(ADDRESS(ROW(),MATCH(Facture!$D$4,$A$2:$AD$2,0)),1)),ROW(),"")</f>
        <v/>
      </c>
    </row>
    <row r="12" customFormat="false" ht="15" hidden="false" customHeight="false" outlineLevel="0" collapsed="false">
      <c r="A12" s="78" t="str">
        <f aca="false">TEXT(A$1+B12-1, "jjjj")</f>
        <v>vendredi</v>
      </c>
      <c r="B12" s="66" t="n">
        <v>5</v>
      </c>
      <c r="C12" s="67" t="n">
        <f aca="false">IF(B12&lt;&gt;0,B12,C11)</f>
        <v>5</v>
      </c>
      <c r="D12" s="68" t="str">
        <f aca="false">TEXT(A$1+C12-1, "jj/mm/aaaa")</f>
        <v>05/05/2023</v>
      </c>
      <c r="E12" s="69"/>
      <c r="F12" s="70"/>
      <c r="G12" s="70"/>
      <c r="H12" s="71" t="str">
        <f aca="false">IF(G12&lt;&gt;"",F12*G12,"")</f>
        <v/>
      </c>
      <c r="I12" s="70"/>
      <c r="J12" s="70"/>
      <c r="K12" s="71" t="str">
        <f aca="false">IF(J12&lt;&gt;"",I12*J12,"")</f>
        <v/>
      </c>
      <c r="L12" s="70"/>
      <c r="M12" s="70"/>
      <c r="N12" s="71" t="str">
        <f aca="false">IF(M12&lt;&gt;"",L12*M12,"")</f>
        <v/>
      </c>
      <c r="O12" s="70"/>
      <c r="P12" s="70"/>
      <c r="Q12" s="71" t="str">
        <f aca="false">IF(P12&lt;&gt;"",O12*P12,"")</f>
        <v/>
      </c>
      <c r="R12" s="70"/>
      <c r="S12" s="70"/>
      <c r="T12" s="71" t="str">
        <f aca="false">IF(S12&lt;&gt;"",R12*S12,"")</f>
        <v/>
      </c>
      <c r="U12" s="70"/>
      <c r="V12" s="70"/>
      <c r="W12" s="71" t="str">
        <f aca="false">IF(V12&lt;&gt;"",U12*V12,"")</f>
        <v/>
      </c>
      <c r="X12" s="70"/>
      <c r="Y12" s="70"/>
      <c r="Z12" s="71" t="str">
        <f aca="false">IF(Y12&lt;&gt;"",X12*Y12,"")</f>
        <v/>
      </c>
      <c r="AA12" s="70"/>
      <c r="AB12" s="70"/>
      <c r="AC12" s="71" t="str">
        <f aca="false">IF(AB12&lt;&gt;"",AA12*AB12,"")</f>
        <v/>
      </c>
      <c r="AD12" s="77"/>
      <c r="AE12" s="1" t="str">
        <f aca="true">IF(ISNUMBER(INDIRECT(ADDRESS(ROW(),MATCH(Facture!$D$4,$A$2:$AD$2,0)),1)),ROW(),"")</f>
        <v/>
      </c>
    </row>
    <row r="13" customFormat="false" ht="15" hidden="false" customHeight="false" outlineLevel="0" collapsed="false">
      <c r="A13" s="78"/>
      <c r="B13" s="66"/>
      <c r="C13" s="67" t="n">
        <f aca="false">IF(B13&lt;&gt;0,B13,C12)</f>
        <v>5</v>
      </c>
      <c r="D13" s="68" t="str">
        <f aca="false">TEXT(A$1+C13-1, "jj/mm/aaaa")</f>
        <v>05/05/2023</v>
      </c>
      <c r="E13" s="69"/>
      <c r="F13" s="70"/>
      <c r="G13" s="70"/>
      <c r="H13" s="71" t="str">
        <f aca="false">IF(G13&lt;&gt;"",F13*G13,"")</f>
        <v/>
      </c>
      <c r="I13" s="70"/>
      <c r="J13" s="70"/>
      <c r="K13" s="71" t="str">
        <f aca="false">IF(J13&lt;&gt;"",I13*J13,"")</f>
        <v/>
      </c>
      <c r="L13" s="70"/>
      <c r="M13" s="70"/>
      <c r="N13" s="71" t="str">
        <f aca="false">IF(M13&lt;&gt;"",L13*M13,"")</f>
        <v/>
      </c>
      <c r="O13" s="70"/>
      <c r="P13" s="70"/>
      <c r="Q13" s="71" t="str">
        <f aca="false">IF(P13&lt;&gt;"",O13*P13,"")</f>
        <v/>
      </c>
      <c r="R13" s="70"/>
      <c r="S13" s="70"/>
      <c r="T13" s="71" t="str">
        <f aca="false">IF(S13&lt;&gt;"",R13*S13,"")</f>
        <v/>
      </c>
      <c r="U13" s="70"/>
      <c r="V13" s="70"/>
      <c r="W13" s="71" t="str">
        <f aca="false">IF(V13&lt;&gt;"",U13*V13,"")</f>
        <v/>
      </c>
      <c r="X13" s="70"/>
      <c r="Y13" s="70"/>
      <c r="Z13" s="71" t="str">
        <f aca="false">IF(Y13&lt;&gt;"",X13*Y13,"")</f>
        <v/>
      </c>
      <c r="AA13" s="70"/>
      <c r="AB13" s="70"/>
      <c r="AC13" s="71" t="str">
        <f aca="false">IF(AB13&lt;&gt;"",AA13*AB13,"")</f>
        <v/>
      </c>
      <c r="AD13" s="77"/>
      <c r="AE13" s="1" t="str">
        <f aca="true">IF(ISNUMBER(INDIRECT(ADDRESS(ROW(),MATCH(Facture!$D$4,$A$2:$AD$2,0)),1)),ROW(),"")</f>
        <v/>
      </c>
    </row>
    <row r="14" customFormat="false" ht="15" hidden="false" customHeight="false" outlineLevel="0" collapsed="false">
      <c r="A14" s="78" t="str">
        <f aca="false">TEXT(A$1+B14-1, "jjjj")</f>
        <v>samedi</v>
      </c>
      <c r="B14" s="66" t="n">
        <v>6</v>
      </c>
      <c r="C14" s="67" t="n">
        <f aca="false">IF(B14&lt;&gt;0,B14,C13)</f>
        <v>6</v>
      </c>
      <c r="D14" s="68" t="str">
        <f aca="false">TEXT(A$1+C14-1, "jj/mm/aaaa")</f>
        <v>06/05/2023</v>
      </c>
      <c r="E14" s="69" t="s">
        <v>44</v>
      </c>
      <c r="F14" s="70" t="n">
        <v>2</v>
      </c>
      <c r="G14" s="70" t="n">
        <v>25</v>
      </c>
      <c r="H14" s="71" t="n">
        <f aca="false">IF(G14&lt;&gt;"",F14*G14,"")</f>
        <v>50</v>
      </c>
      <c r="I14" s="70"/>
      <c r="J14" s="70"/>
      <c r="K14" s="71" t="str">
        <f aca="false">IF(J14&lt;&gt;"",I14*J14,"")</f>
        <v/>
      </c>
      <c r="L14" s="70"/>
      <c r="M14" s="70"/>
      <c r="N14" s="71" t="str">
        <f aca="false">IF(M14&lt;&gt;"",L14*M14,"")</f>
        <v/>
      </c>
      <c r="O14" s="70"/>
      <c r="P14" s="70"/>
      <c r="Q14" s="71" t="str">
        <f aca="false">IF(P14&lt;&gt;"",O14*P14,"")</f>
        <v/>
      </c>
      <c r="R14" s="70"/>
      <c r="S14" s="70"/>
      <c r="T14" s="71" t="str">
        <f aca="false">IF(S14&lt;&gt;"",R14*S14,"")</f>
        <v/>
      </c>
      <c r="U14" s="70"/>
      <c r="V14" s="70"/>
      <c r="W14" s="71" t="str">
        <f aca="false">IF(V14&lt;&gt;"",U14*V14,"")</f>
        <v/>
      </c>
      <c r="X14" s="70"/>
      <c r="Y14" s="70"/>
      <c r="Z14" s="71" t="str">
        <f aca="false">IF(Y14&lt;&gt;"",X14*Y14,"")</f>
        <v/>
      </c>
      <c r="AA14" s="70"/>
      <c r="AB14" s="70"/>
      <c r="AC14" s="71" t="str">
        <f aca="false">IF(AB14&lt;&gt;"",AA14*AB14,"")</f>
        <v/>
      </c>
      <c r="AD14" s="77"/>
      <c r="AE14" s="73" t="str">
        <f aca="true">IF(ISNUMBER(INDIRECT(ADDRESS(ROW(),MATCH(Facture!$D$4,$A$2:$AD$2,0)),1)),ROW(),"")</f>
        <v/>
      </c>
    </row>
    <row r="15" customFormat="false" ht="15" hidden="false" customHeight="false" outlineLevel="0" collapsed="false">
      <c r="A15" s="78"/>
      <c r="B15" s="66"/>
      <c r="C15" s="67" t="n">
        <f aca="false">IF(B15&lt;&gt;0,B15,C14)</f>
        <v>6</v>
      </c>
      <c r="D15" s="68" t="str">
        <f aca="false">TEXT(A$1+C15-1, "jj/mm/aaaa")</f>
        <v>06/05/2023</v>
      </c>
      <c r="E15" s="69"/>
      <c r="F15" s="70"/>
      <c r="G15" s="70"/>
      <c r="H15" s="71" t="str">
        <f aca="false">IF(G15&lt;&gt;"",F15*G15,"")</f>
        <v/>
      </c>
      <c r="I15" s="70"/>
      <c r="J15" s="70"/>
      <c r="K15" s="71" t="str">
        <f aca="false">IF(J15&lt;&gt;"",I15*J15,"")</f>
        <v/>
      </c>
      <c r="L15" s="70"/>
      <c r="M15" s="70"/>
      <c r="N15" s="71" t="str">
        <f aca="false">IF(M15&lt;&gt;"",L15*M15,"")</f>
        <v/>
      </c>
      <c r="O15" s="70"/>
      <c r="P15" s="70"/>
      <c r="Q15" s="71" t="str">
        <f aca="false">IF(P15&lt;&gt;"",O15*P15,"")</f>
        <v/>
      </c>
      <c r="R15" s="70"/>
      <c r="S15" s="70"/>
      <c r="T15" s="71" t="str">
        <f aca="false">IF(S15&lt;&gt;"",R15*S15,"")</f>
        <v/>
      </c>
      <c r="U15" s="70"/>
      <c r="V15" s="70"/>
      <c r="W15" s="71" t="str">
        <f aca="false">IF(V15&lt;&gt;"",U15*V15,"")</f>
        <v/>
      </c>
      <c r="X15" s="70"/>
      <c r="Y15" s="70"/>
      <c r="Z15" s="71" t="str">
        <f aca="false">IF(Y15&lt;&gt;"",X15*Y15,"")</f>
        <v/>
      </c>
      <c r="AA15" s="70"/>
      <c r="AB15" s="70"/>
      <c r="AC15" s="71" t="str">
        <f aca="false">IF(AB15&lt;&gt;"",AA15*AB15,"")</f>
        <v/>
      </c>
      <c r="AD15" s="77"/>
      <c r="AE15" s="1" t="str">
        <f aca="true">IF(ISNUMBER(INDIRECT(ADDRESS(ROW(),MATCH(Facture!$D$4,$A$2:$AD$2,0)),1)),ROW(),"")</f>
        <v/>
      </c>
    </row>
    <row r="16" customFormat="false" ht="15" hidden="false" customHeight="false" outlineLevel="0" collapsed="false">
      <c r="A16" s="78"/>
      <c r="B16" s="66"/>
      <c r="C16" s="67" t="n">
        <f aca="false">IF(B16&lt;&gt;0,B16,C15)</f>
        <v>6</v>
      </c>
      <c r="D16" s="68" t="str">
        <f aca="false">TEXT(A$1+C16-1, "jj/mm/aaaa")</f>
        <v>06/05/2023</v>
      </c>
      <c r="E16" s="69"/>
      <c r="F16" s="70"/>
      <c r="G16" s="70"/>
      <c r="H16" s="71" t="str">
        <f aca="false">IF(G16&lt;&gt;"",F16*G16,"")</f>
        <v/>
      </c>
      <c r="I16" s="70"/>
      <c r="J16" s="70"/>
      <c r="K16" s="71" t="str">
        <f aca="false">IF(J16&lt;&gt;"",I16*J16,"")</f>
        <v/>
      </c>
      <c r="L16" s="70"/>
      <c r="M16" s="70"/>
      <c r="N16" s="71" t="str">
        <f aca="false">IF(M16&lt;&gt;"",L16*M16,"")</f>
        <v/>
      </c>
      <c r="O16" s="70"/>
      <c r="P16" s="70"/>
      <c r="Q16" s="71" t="str">
        <f aca="false">IF(P16&lt;&gt;"",O16*P16,"")</f>
        <v/>
      </c>
      <c r="R16" s="70"/>
      <c r="S16" s="70"/>
      <c r="T16" s="71" t="str">
        <f aca="false">IF(S16&lt;&gt;"",R16*S16,"")</f>
        <v/>
      </c>
      <c r="U16" s="70"/>
      <c r="V16" s="70"/>
      <c r="W16" s="71" t="str">
        <f aca="false">IF(V16&lt;&gt;"",U16*V16,"")</f>
        <v/>
      </c>
      <c r="X16" s="70"/>
      <c r="Y16" s="70"/>
      <c r="Z16" s="71" t="str">
        <f aca="false">IF(Y16&lt;&gt;"",X16*Y16,"")</f>
        <v/>
      </c>
      <c r="AA16" s="70"/>
      <c r="AB16" s="70"/>
      <c r="AC16" s="71" t="str">
        <f aca="false">IF(AB16&lt;&gt;"",AA16*AB16,"")</f>
        <v/>
      </c>
      <c r="AD16" s="72"/>
      <c r="AE16" s="1" t="str">
        <f aca="true">IF(ISNUMBER(INDIRECT(ADDRESS(ROW(),MATCH(Facture!$D$4,$A$2:$AD$2,0)),1)),ROW(),"")</f>
        <v/>
      </c>
    </row>
    <row r="17" customFormat="false" ht="15" hidden="false" customHeight="false" outlineLevel="0" collapsed="false">
      <c r="A17" s="65" t="str">
        <f aca="false">TEXT(A$1+B17-1, "jjjj")</f>
        <v>dimanche</v>
      </c>
      <c r="B17" s="66" t="n">
        <v>7</v>
      </c>
      <c r="C17" s="67" t="n">
        <f aca="false">IF(B17&lt;&gt;0,B17,C16)</f>
        <v>7</v>
      </c>
      <c r="D17" s="68" t="str">
        <f aca="false">TEXT(A$1+C17-1, "jj/mm/aaaa")</f>
        <v>07/05/2023</v>
      </c>
      <c r="E17" s="69" t="s">
        <v>44</v>
      </c>
      <c r="F17" s="70"/>
      <c r="G17" s="70"/>
      <c r="H17" s="71" t="str">
        <f aca="false">IF(G17&lt;&gt;"",F17*G17,"")</f>
        <v/>
      </c>
      <c r="I17" s="70" t="n">
        <v>2</v>
      </c>
      <c r="J17" s="70" t="n">
        <v>25</v>
      </c>
      <c r="K17" s="71" t="n">
        <f aca="false">IF(J17&lt;&gt;"",I17*J17,"")</f>
        <v>50</v>
      </c>
      <c r="L17" s="70"/>
      <c r="M17" s="70"/>
      <c r="N17" s="71" t="str">
        <f aca="false">IF(M17&lt;&gt;"",L17*M17,"")</f>
        <v/>
      </c>
      <c r="O17" s="70"/>
      <c r="P17" s="70"/>
      <c r="Q17" s="71" t="str">
        <f aca="false">IF(P17&lt;&gt;"",O17*P17,"")</f>
        <v/>
      </c>
      <c r="R17" s="70"/>
      <c r="S17" s="70"/>
      <c r="T17" s="71" t="str">
        <f aca="false">IF(S17&lt;&gt;"",R17*S17,"")</f>
        <v/>
      </c>
      <c r="U17" s="70"/>
      <c r="V17" s="70"/>
      <c r="W17" s="71" t="str">
        <f aca="false">IF(V17&lt;&gt;"",U17*V17,"")</f>
        <v/>
      </c>
      <c r="X17" s="70"/>
      <c r="Y17" s="70"/>
      <c r="Z17" s="71" t="str">
        <f aca="false">IF(Y17&lt;&gt;"",X17*Y17,"")</f>
        <v/>
      </c>
      <c r="AA17" s="70"/>
      <c r="AB17" s="70"/>
      <c r="AC17" s="71" t="str">
        <f aca="false">IF(AB17&lt;&gt;"",AA17*AB17,"")</f>
        <v/>
      </c>
      <c r="AD17" s="77"/>
      <c r="AE17" s="1" t="n">
        <f aca="true">IF(ISNUMBER(INDIRECT(ADDRESS(ROW(),MATCH(Facture!$D$4,$A$2:$AD$2,0)),1)),ROW(),"")</f>
        <v>17</v>
      </c>
    </row>
    <row r="18" customFormat="false" ht="15" hidden="false" customHeight="false" outlineLevel="0" collapsed="false">
      <c r="A18" s="65"/>
      <c r="B18" s="66"/>
      <c r="C18" s="67" t="n">
        <f aca="false">IF(B18&lt;&gt;0,B18,C17)</f>
        <v>7</v>
      </c>
      <c r="D18" s="68" t="str">
        <f aca="false">TEXT(A$1+C18-1, "jj/mm/aaaa")</f>
        <v>07/05/2023</v>
      </c>
      <c r="E18" s="69"/>
      <c r="F18" s="70"/>
      <c r="G18" s="70"/>
      <c r="H18" s="71" t="str">
        <f aca="false">IF(G18&lt;&gt;"",F18*G18,"")</f>
        <v/>
      </c>
      <c r="I18" s="70"/>
      <c r="J18" s="70"/>
      <c r="K18" s="71" t="str">
        <f aca="false">IF(J18&lt;&gt;"",I18*J18,"")</f>
        <v/>
      </c>
      <c r="L18" s="70"/>
      <c r="M18" s="70"/>
      <c r="N18" s="71" t="str">
        <f aca="false">IF(M18&lt;&gt;"",L18*M18,"")</f>
        <v/>
      </c>
      <c r="O18" s="70"/>
      <c r="P18" s="70"/>
      <c r="Q18" s="71" t="str">
        <f aca="false">IF(P18&lt;&gt;"",O18*P18,"")</f>
        <v/>
      </c>
      <c r="R18" s="70"/>
      <c r="S18" s="70"/>
      <c r="T18" s="71" t="str">
        <f aca="false">IF(S18&lt;&gt;"",R18*S18,"")</f>
        <v/>
      </c>
      <c r="U18" s="70"/>
      <c r="V18" s="70"/>
      <c r="W18" s="71" t="str">
        <f aca="false">IF(V18&lt;&gt;"",U18*V18,"")</f>
        <v/>
      </c>
      <c r="X18" s="70"/>
      <c r="Y18" s="70"/>
      <c r="Z18" s="71" t="str">
        <f aca="false">IF(Y18&lt;&gt;"",X18*Y18,"")</f>
        <v/>
      </c>
      <c r="AA18" s="70"/>
      <c r="AB18" s="70"/>
      <c r="AC18" s="71" t="str">
        <f aca="false">IF(AB18&lt;&gt;"",AA18*AB18,"")</f>
        <v/>
      </c>
      <c r="AD18" s="72"/>
      <c r="AE18" s="1" t="str">
        <f aca="true">IF(ISNUMBER(INDIRECT(ADDRESS(ROW(),MATCH(Facture!$D$4,$A$2:$AD$2,0)),1)),ROW(),"")</f>
        <v/>
      </c>
    </row>
    <row r="19" customFormat="false" ht="15" hidden="false" customHeight="false" outlineLevel="0" collapsed="false">
      <c r="A19" s="65" t="str">
        <f aca="false">TEXT(A$1+B19-1, "jjjj")</f>
        <v>lundi</v>
      </c>
      <c r="B19" s="66" t="n">
        <v>8</v>
      </c>
      <c r="C19" s="67" t="n">
        <f aca="false">IF(B19&lt;&gt;0,B19,C18)</f>
        <v>8</v>
      </c>
      <c r="D19" s="68" t="str">
        <f aca="false">TEXT(A$1+C19-1, "jj/mm/aaaa")</f>
        <v>08/05/2023</v>
      </c>
      <c r="E19" s="69"/>
      <c r="F19" s="70"/>
      <c r="G19" s="70"/>
      <c r="H19" s="71" t="str">
        <f aca="false">IF(G19&lt;&gt;"",F19*G19,"")</f>
        <v/>
      </c>
      <c r="I19" s="70"/>
      <c r="J19" s="70"/>
      <c r="K19" s="71" t="str">
        <f aca="false">IF(J19&lt;&gt;"",I19*J19,"")</f>
        <v/>
      </c>
      <c r="L19" s="70"/>
      <c r="M19" s="70"/>
      <c r="N19" s="71" t="str">
        <f aca="false">IF(M19&lt;&gt;"",L19*M19,"")</f>
        <v/>
      </c>
      <c r="O19" s="70"/>
      <c r="P19" s="70"/>
      <c r="Q19" s="71" t="str">
        <f aca="false">IF(P19&lt;&gt;"",O19*P19,"")</f>
        <v/>
      </c>
      <c r="R19" s="70"/>
      <c r="S19" s="70"/>
      <c r="T19" s="71" t="str">
        <f aca="false">IF(S19&lt;&gt;"",R19*S19,"")</f>
        <v/>
      </c>
      <c r="U19" s="70"/>
      <c r="V19" s="70"/>
      <c r="W19" s="71" t="str">
        <f aca="false">IF(V19&lt;&gt;"",U19*V19,"")</f>
        <v/>
      </c>
      <c r="X19" s="70"/>
      <c r="Y19" s="70"/>
      <c r="Z19" s="71" t="str">
        <f aca="false">IF(Y19&lt;&gt;"",X19*Y19,"")</f>
        <v/>
      </c>
      <c r="AA19" s="70"/>
      <c r="AB19" s="70"/>
      <c r="AC19" s="71" t="str">
        <f aca="false">IF(AB19&lt;&gt;"",AA19*AB19,"")</f>
        <v/>
      </c>
      <c r="AD19" s="72"/>
      <c r="AE19" s="1" t="str">
        <f aca="true">IF(ISNUMBER(INDIRECT(ADDRESS(ROW(),MATCH(Facture!$D$4,$A$2:$AD$2,0)),1)),ROW(),"")</f>
        <v/>
      </c>
    </row>
    <row r="20" customFormat="false" ht="15" hidden="false" customHeight="false" outlineLevel="0" collapsed="false">
      <c r="A20" s="65"/>
      <c r="B20" s="74"/>
      <c r="C20" s="67" t="n">
        <f aca="false">IF(B20&lt;&gt;0,B20,C19)</f>
        <v>8</v>
      </c>
      <c r="D20" s="68" t="str">
        <f aca="false">TEXT(A$1+C20-1, "jj/mm/aaaa")</f>
        <v>08/05/2023</v>
      </c>
      <c r="E20" s="69"/>
      <c r="F20" s="70"/>
      <c r="G20" s="70"/>
      <c r="H20" s="71" t="str">
        <f aca="false">IF(G20&lt;&gt;"",F20*G20,"")</f>
        <v/>
      </c>
      <c r="I20" s="70"/>
      <c r="J20" s="70"/>
      <c r="K20" s="71" t="str">
        <f aca="false">IF(J20&lt;&gt;"",I20*J20,"")</f>
        <v/>
      </c>
      <c r="L20" s="70"/>
      <c r="M20" s="70"/>
      <c r="N20" s="71" t="str">
        <f aca="false">IF(M20&lt;&gt;"",L20*M20,"")</f>
        <v/>
      </c>
      <c r="O20" s="70"/>
      <c r="P20" s="70"/>
      <c r="Q20" s="71" t="str">
        <f aca="false">IF(P20&lt;&gt;"",O20*P20,"")</f>
        <v/>
      </c>
      <c r="R20" s="70"/>
      <c r="S20" s="70"/>
      <c r="T20" s="71" t="str">
        <f aca="false">IF(S20&lt;&gt;"",R20*S20,"")</f>
        <v/>
      </c>
      <c r="U20" s="70"/>
      <c r="V20" s="70"/>
      <c r="W20" s="71" t="str">
        <f aca="false">IF(V20&lt;&gt;"",U20*V20,"")</f>
        <v/>
      </c>
      <c r="X20" s="70"/>
      <c r="Y20" s="70"/>
      <c r="Z20" s="71" t="str">
        <f aca="false">IF(Y20&lt;&gt;"",X20*Y20,"")</f>
        <v/>
      </c>
      <c r="AA20" s="70"/>
      <c r="AB20" s="70"/>
      <c r="AC20" s="71" t="str">
        <f aca="false">IF(AB20&lt;&gt;"",AA20*AB20,"")</f>
        <v/>
      </c>
      <c r="AD20" s="72"/>
      <c r="AE20" s="1" t="str">
        <f aca="true">IF(ISNUMBER(INDIRECT(ADDRESS(ROW(),MATCH(Facture!$D$4,$A$2:$AD$2,0)),1)),ROW(),"")</f>
        <v/>
      </c>
    </row>
    <row r="21" customFormat="false" ht="15" hidden="false" customHeight="false" outlineLevel="0" collapsed="false">
      <c r="A21" s="65" t="str">
        <f aca="false">TEXT(A$1+B21-1, "jjjj")</f>
        <v>mardi</v>
      </c>
      <c r="B21" s="66" t="n">
        <v>9</v>
      </c>
      <c r="C21" s="67" t="n">
        <f aca="false">IF(B21&lt;&gt;0,B21,C20)</f>
        <v>9</v>
      </c>
      <c r="D21" s="68" t="str">
        <f aca="false">TEXT(A$1+C21-1, "jj/mm/aaaa")</f>
        <v>09/05/2023</v>
      </c>
      <c r="E21" s="69"/>
      <c r="F21" s="70"/>
      <c r="G21" s="70"/>
      <c r="H21" s="71" t="str">
        <f aca="false">IF(G21&lt;&gt;"",F21*G21,"")</f>
        <v/>
      </c>
      <c r="I21" s="70"/>
      <c r="J21" s="70"/>
      <c r="K21" s="71" t="str">
        <f aca="false">IF(J21&lt;&gt;"",I21*J21,"")</f>
        <v/>
      </c>
      <c r="L21" s="70"/>
      <c r="M21" s="70"/>
      <c r="N21" s="71" t="str">
        <f aca="false">IF(M21&lt;&gt;"",L21*M21,"")</f>
        <v/>
      </c>
      <c r="O21" s="70"/>
      <c r="P21" s="70"/>
      <c r="Q21" s="71" t="str">
        <f aca="false">IF(P21&lt;&gt;"",O21*P21,"")</f>
        <v/>
      </c>
      <c r="R21" s="70"/>
      <c r="S21" s="70"/>
      <c r="T21" s="71" t="str">
        <f aca="false">IF(S21&lt;&gt;"",R21*S21,"")</f>
        <v/>
      </c>
      <c r="U21" s="70"/>
      <c r="V21" s="70"/>
      <c r="W21" s="71" t="str">
        <f aca="false">IF(V21&lt;&gt;"",U21*V21,"")</f>
        <v/>
      </c>
      <c r="X21" s="70"/>
      <c r="Y21" s="70"/>
      <c r="Z21" s="71" t="str">
        <f aca="false">IF(Y21&lt;&gt;"",X21*Y21,"")</f>
        <v/>
      </c>
      <c r="AA21" s="70"/>
      <c r="AB21" s="70"/>
      <c r="AC21" s="71" t="str">
        <f aca="false">IF(AB21&lt;&gt;"",AA21*AB21,"")</f>
        <v/>
      </c>
      <c r="AD21" s="77"/>
      <c r="AE21" s="1" t="str">
        <f aca="true">IF(ISNUMBER(INDIRECT(ADDRESS(ROW(),MATCH(Facture!$D$4,$A$2:$AD$2,0)),1)),ROW(),"")</f>
        <v/>
      </c>
    </row>
    <row r="22" customFormat="false" ht="15" hidden="false" customHeight="false" outlineLevel="0" collapsed="false">
      <c r="A22" s="65"/>
      <c r="B22" s="74"/>
      <c r="C22" s="67" t="n">
        <f aca="false">IF(B22&lt;&gt;0,B22,C21)</f>
        <v>9</v>
      </c>
      <c r="D22" s="68" t="str">
        <f aca="false">TEXT(A$1+C22-1, "jj/mm/aaaa")</f>
        <v>09/05/2023</v>
      </c>
      <c r="E22" s="69" t="s">
        <v>40</v>
      </c>
      <c r="F22" s="70" t="n">
        <v>1</v>
      </c>
      <c r="G22" s="70" t="n">
        <v>25</v>
      </c>
      <c r="H22" s="71" t="n">
        <f aca="false">IF(G22&lt;&gt;"",F22*G22,"")</f>
        <v>25</v>
      </c>
      <c r="I22" s="70"/>
      <c r="J22" s="70"/>
      <c r="K22" s="71" t="str">
        <f aca="false">IF(J22&lt;&gt;"",I22*J22,"")</f>
        <v/>
      </c>
      <c r="L22" s="70"/>
      <c r="M22" s="70"/>
      <c r="N22" s="71" t="str">
        <f aca="false">IF(M22&lt;&gt;"",L22*M22,"")</f>
        <v/>
      </c>
      <c r="O22" s="70"/>
      <c r="P22" s="70"/>
      <c r="Q22" s="71" t="str">
        <f aca="false">IF(P22&lt;&gt;"",O22*P22,"")</f>
        <v/>
      </c>
      <c r="R22" s="70"/>
      <c r="S22" s="70"/>
      <c r="T22" s="71" t="str">
        <f aca="false">IF(S22&lt;&gt;"",R22*S22,"")</f>
        <v/>
      </c>
      <c r="U22" s="70"/>
      <c r="V22" s="70"/>
      <c r="W22" s="71" t="str">
        <f aca="false">IF(V22&lt;&gt;"",U22*V22,"")</f>
        <v/>
      </c>
      <c r="X22" s="70"/>
      <c r="Y22" s="70"/>
      <c r="Z22" s="71" t="str">
        <f aca="false">IF(Y22&lt;&gt;"",X22*Y22,"")</f>
        <v/>
      </c>
      <c r="AA22" s="70"/>
      <c r="AB22" s="70"/>
      <c r="AC22" s="71" t="str">
        <f aca="false">IF(AB22&lt;&gt;"",AA22*AB22,"")</f>
        <v/>
      </c>
      <c r="AD22" s="72"/>
      <c r="AE22" s="73" t="str">
        <f aca="true">IF(ISNUMBER(INDIRECT(ADDRESS(ROW(),MATCH(Facture!$D$4,$A$2:$AD$2,0)),1)),ROW(),"")</f>
        <v/>
      </c>
    </row>
    <row r="23" customFormat="false" ht="15" hidden="false" customHeight="false" outlineLevel="0" collapsed="false">
      <c r="A23" s="75" t="str">
        <f aca="false">TEXT(A$1+B23-1, "jjjj")</f>
        <v>mercredi</v>
      </c>
      <c r="B23" s="66" t="n">
        <v>10</v>
      </c>
      <c r="C23" s="67" t="n">
        <f aca="false">IF(B23&lt;&gt;0,B23,C22)</f>
        <v>10</v>
      </c>
      <c r="D23" s="68" t="str">
        <f aca="false">TEXT(A$1+C23-1, "jj/mm/aaaa")</f>
        <v>10/05/2023</v>
      </c>
      <c r="E23" s="69"/>
      <c r="F23" s="70"/>
      <c r="G23" s="70"/>
      <c r="H23" s="71" t="str">
        <f aca="false">IF(G23&lt;&gt;"",F23*G23,"")</f>
        <v/>
      </c>
      <c r="I23" s="70"/>
      <c r="J23" s="70"/>
      <c r="K23" s="71" t="str">
        <f aca="false">IF(J23&lt;&gt;"",I23*J23,"")</f>
        <v/>
      </c>
      <c r="L23" s="70"/>
      <c r="M23" s="70"/>
      <c r="N23" s="71" t="str">
        <f aca="false">IF(M23&lt;&gt;"",L23*M23,"")</f>
        <v/>
      </c>
      <c r="O23" s="70"/>
      <c r="P23" s="70"/>
      <c r="Q23" s="71" t="str">
        <f aca="false">IF(P23&lt;&gt;"",O23*P23,"")</f>
        <v/>
      </c>
      <c r="R23" s="70"/>
      <c r="S23" s="70"/>
      <c r="T23" s="71" t="str">
        <f aca="false">IF(S23&lt;&gt;"",R23*S23,"")</f>
        <v/>
      </c>
      <c r="U23" s="70"/>
      <c r="V23" s="70"/>
      <c r="W23" s="71" t="str">
        <f aca="false">IF(V23&lt;&gt;"",U23*V23,"")</f>
        <v/>
      </c>
      <c r="X23" s="70"/>
      <c r="Y23" s="70"/>
      <c r="Z23" s="71" t="str">
        <f aca="false">IF(Y23&lt;&gt;"",X23*Y23,"")</f>
        <v/>
      </c>
      <c r="AA23" s="70"/>
      <c r="AB23" s="70"/>
      <c r="AC23" s="71" t="str">
        <f aca="false">IF(AB23&lt;&gt;"",AA23*AB23,"")</f>
        <v/>
      </c>
      <c r="AD23" s="76"/>
      <c r="AE23" s="1" t="str">
        <f aca="true">IF(ISNUMBER(INDIRECT(ADDRESS(ROW(),MATCH(Facture!$D$4,$A$2:$AD$2,0)),1)),ROW(),"")</f>
        <v/>
      </c>
    </row>
    <row r="24" customFormat="false" ht="15" hidden="false" customHeight="false" outlineLevel="0" collapsed="false">
      <c r="A24" s="75"/>
      <c r="B24" s="66"/>
      <c r="C24" s="67" t="n">
        <f aca="false">IF(B24&lt;&gt;0,B24,C23)</f>
        <v>10</v>
      </c>
      <c r="D24" s="68" t="str">
        <f aca="false">TEXT(A$1+C24-1, "jj/mm/aaaa")</f>
        <v>10/05/2023</v>
      </c>
      <c r="E24" s="69"/>
      <c r="F24" s="70"/>
      <c r="G24" s="70"/>
      <c r="H24" s="71" t="str">
        <f aca="false">IF(G24&lt;&gt;"",F24*G24,"")</f>
        <v/>
      </c>
      <c r="I24" s="70"/>
      <c r="J24" s="70"/>
      <c r="K24" s="71" t="str">
        <f aca="false">IF(J24&lt;&gt;"",I24*J24,"")</f>
        <v/>
      </c>
      <c r="L24" s="70"/>
      <c r="M24" s="70"/>
      <c r="N24" s="71" t="str">
        <f aca="false">IF(M24&lt;&gt;"",L24*M24,"")</f>
        <v/>
      </c>
      <c r="O24" s="70"/>
      <c r="P24" s="70"/>
      <c r="Q24" s="71" t="str">
        <f aca="false">IF(P24&lt;&gt;"",O24*P24,"")</f>
        <v/>
      </c>
      <c r="R24" s="70"/>
      <c r="S24" s="70"/>
      <c r="T24" s="71" t="str">
        <f aca="false">IF(S24&lt;&gt;"",R24*S24,"")</f>
        <v/>
      </c>
      <c r="U24" s="70"/>
      <c r="V24" s="70"/>
      <c r="W24" s="71" t="str">
        <f aca="false">IF(V24&lt;&gt;"",U24*V24,"")</f>
        <v/>
      </c>
      <c r="X24" s="70"/>
      <c r="Y24" s="70"/>
      <c r="Z24" s="71" t="str">
        <f aca="false">IF(Y24&lt;&gt;"",X24*Y24,"")</f>
        <v/>
      </c>
      <c r="AA24" s="70"/>
      <c r="AB24" s="70"/>
      <c r="AC24" s="71" t="str">
        <f aca="false">IF(AB24&lt;&gt;"",AA24*AB24,"")</f>
        <v/>
      </c>
      <c r="AD24" s="72"/>
      <c r="AE24" s="1" t="str">
        <f aca="true">IF(ISNUMBER(INDIRECT(ADDRESS(ROW(),MATCH(Facture!$D$4,$A$2:$AD$2,0)),1)),ROW(),"")</f>
        <v/>
      </c>
    </row>
    <row r="25" customFormat="false" ht="15" hidden="false" customHeight="false" outlineLevel="0" collapsed="false">
      <c r="A25" s="65" t="str">
        <f aca="false">TEXT(A$1+B25-1, "jjjj")</f>
        <v>jeudi</v>
      </c>
      <c r="B25" s="66" t="n">
        <v>11</v>
      </c>
      <c r="C25" s="67" t="n">
        <f aca="false">IF(B25&lt;&gt;0,B25,C24)</f>
        <v>11</v>
      </c>
      <c r="D25" s="68" t="str">
        <f aca="false">TEXT(A$1+C25-1, "jj/mm/aaaa")</f>
        <v>11/05/2023</v>
      </c>
      <c r="E25" s="69"/>
      <c r="F25" s="70"/>
      <c r="G25" s="70"/>
      <c r="H25" s="71" t="str">
        <f aca="false">IF(G25&lt;&gt;"",F25*G25,"")</f>
        <v/>
      </c>
      <c r="I25" s="70"/>
      <c r="J25" s="70"/>
      <c r="K25" s="71" t="str">
        <f aca="false">IF(J25&lt;&gt;"",I25*J25,"")</f>
        <v/>
      </c>
      <c r="L25" s="70"/>
      <c r="M25" s="70"/>
      <c r="N25" s="71" t="str">
        <f aca="false">IF(M25&lt;&gt;"",L25*M25,"")</f>
        <v/>
      </c>
      <c r="O25" s="70"/>
      <c r="P25" s="70"/>
      <c r="Q25" s="71" t="str">
        <f aca="false">IF(P25&lt;&gt;"",O25*P25,"")</f>
        <v/>
      </c>
      <c r="R25" s="70"/>
      <c r="S25" s="70"/>
      <c r="T25" s="71" t="str">
        <f aca="false">IF(S25&lt;&gt;"",R25*S25,"")</f>
        <v/>
      </c>
      <c r="U25" s="70"/>
      <c r="V25" s="70"/>
      <c r="W25" s="71" t="str">
        <f aca="false">IF(V25&lt;&gt;"",U25*V25,"")</f>
        <v/>
      </c>
      <c r="X25" s="70"/>
      <c r="Y25" s="70"/>
      <c r="Z25" s="71" t="str">
        <f aca="false">IF(Y25&lt;&gt;"",X25*Y25,"")</f>
        <v/>
      </c>
      <c r="AA25" s="70"/>
      <c r="AB25" s="70"/>
      <c r="AC25" s="71" t="str">
        <f aca="false">IF(AB25&lt;&gt;"",AA25*AB25,"")</f>
        <v/>
      </c>
      <c r="AD25" s="72"/>
      <c r="AE25" s="1" t="str">
        <f aca="true">IF(ISNUMBER(INDIRECT(ADDRESS(ROW(),MATCH(Facture!$D$4,$A$2:$AD$2,0)),1)),ROW(),"")</f>
        <v/>
      </c>
    </row>
    <row r="26" customFormat="false" ht="15" hidden="false" customHeight="false" outlineLevel="0" collapsed="false">
      <c r="A26" s="65"/>
      <c r="B26" s="66"/>
      <c r="C26" s="67" t="n">
        <f aca="false">IF(B26&lt;&gt;0,B26,C25)</f>
        <v>11</v>
      </c>
      <c r="D26" s="68" t="str">
        <f aca="false">TEXT(A$1+C26-1, "jj/mm/aaaa")</f>
        <v>11/05/2023</v>
      </c>
      <c r="E26" s="69"/>
      <c r="F26" s="70"/>
      <c r="G26" s="70"/>
      <c r="H26" s="71" t="str">
        <f aca="false">IF(G26&lt;&gt;"",F26*G26,"")</f>
        <v/>
      </c>
      <c r="I26" s="70"/>
      <c r="J26" s="70"/>
      <c r="K26" s="71" t="str">
        <f aca="false">IF(J26&lt;&gt;"",I26*J26,"")</f>
        <v/>
      </c>
      <c r="L26" s="70"/>
      <c r="M26" s="70"/>
      <c r="N26" s="71" t="str">
        <f aca="false">IF(M26&lt;&gt;"",L26*M26,"")</f>
        <v/>
      </c>
      <c r="O26" s="70"/>
      <c r="P26" s="70"/>
      <c r="Q26" s="71" t="str">
        <f aca="false">IF(P26&lt;&gt;"",O26*P26,"")</f>
        <v/>
      </c>
      <c r="R26" s="70"/>
      <c r="S26" s="70"/>
      <c r="T26" s="71" t="str">
        <f aca="false">IF(S26&lt;&gt;"",R26*S26,"")</f>
        <v/>
      </c>
      <c r="U26" s="70"/>
      <c r="V26" s="70"/>
      <c r="W26" s="71" t="str">
        <f aca="false">IF(V26&lt;&gt;"",U26*V26,"")</f>
        <v/>
      </c>
      <c r="X26" s="70"/>
      <c r="Y26" s="70"/>
      <c r="Z26" s="71" t="str">
        <f aca="false">IF(Y26&lt;&gt;"",X26*Y26,"")</f>
        <v/>
      </c>
      <c r="AA26" s="70"/>
      <c r="AB26" s="70"/>
      <c r="AC26" s="71" t="str">
        <f aca="false">IF(AB26&lt;&gt;"",AA26*AB26,"")</f>
        <v/>
      </c>
      <c r="AD26" s="72"/>
      <c r="AE26" s="1" t="str">
        <f aca="true">IF(ISNUMBER(INDIRECT(ADDRESS(ROW(),MATCH(Facture!$D$4,$A$2:$AD$2,0)),1)),ROW(),"")</f>
        <v/>
      </c>
    </row>
    <row r="27" customFormat="false" ht="15" hidden="false" customHeight="false" outlineLevel="0" collapsed="false">
      <c r="A27" s="65" t="str">
        <f aca="false">TEXT(A$1+B27-1, "jjjj")</f>
        <v>vendredi</v>
      </c>
      <c r="B27" s="66" t="n">
        <v>12</v>
      </c>
      <c r="C27" s="67" t="n">
        <f aca="false">IF(B27&lt;&gt;0,B27,C26)</f>
        <v>12</v>
      </c>
      <c r="D27" s="68" t="str">
        <f aca="false">TEXT(A$1+C27-1, "jj/mm/aaaa")</f>
        <v>12/05/2023</v>
      </c>
      <c r="E27" s="69"/>
      <c r="F27" s="70"/>
      <c r="G27" s="70"/>
      <c r="H27" s="71" t="str">
        <f aca="false">IF(G27&lt;&gt;"",F27*G27,"")</f>
        <v/>
      </c>
      <c r="I27" s="70"/>
      <c r="J27" s="70"/>
      <c r="K27" s="71" t="str">
        <f aca="false">IF(J27&lt;&gt;"",I27*J27,"")</f>
        <v/>
      </c>
      <c r="L27" s="70"/>
      <c r="M27" s="70"/>
      <c r="N27" s="71" t="str">
        <f aca="false">IF(M27&lt;&gt;"",L27*M27,"")</f>
        <v/>
      </c>
      <c r="O27" s="70"/>
      <c r="P27" s="70"/>
      <c r="Q27" s="71" t="str">
        <f aca="false">IF(P27&lt;&gt;"",O27*P27,"")</f>
        <v/>
      </c>
      <c r="R27" s="70"/>
      <c r="S27" s="70"/>
      <c r="T27" s="71" t="str">
        <f aca="false">IF(S27&lt;&gt;"",R27*S27,"")</f>
        <v/>
      </c>
      <c r="U27" s="70"/>
      <c r="V27" s="70"/>
      <c r="W27" s="71" t="str">
        <f aca="false">IF(V27&lt;&gt;"",U27*V27,"")</f>
        <v/>
      </c>
      <c r="X27" s="70"/>
      <c r="Y27" s="70"/>
      <c r="Z27" s="71" t="str">
        <f aca="false">IF(Y27&lt;&gt;"",X27*Y27,"")</f>
        <v/>
      </c>
      <c r="AA27" s="70"/>
      <c r="AB27" s="70"/>
      <c r="AC27" s="71" t="str">
        <f aca="false">IF(AB27&lt;&gt;"",AA27*AB27,"")</f>
        <v/>
      </c>
      <c r="AD27" s="77"/>
      <c r="AE27" s="1" t="str">
        <f aca="true">IF(ISNUMBER(INDIRECT(ADDRESS(ROW(),MATCH(Facture!$D$4,$A$2:$AD$2,0)),1)),ROW(),"")</f>
        <v/>
      </c>
    </row>
    <row r="28" customFormat="false" ht="15" hidden="false" customHeight="false" outlineLevel="0" collapsed="false">
      <c r="A28" s="65"/>
      <c r="B28" s="66"/>
      <c r="C28" s="67" t="n">
        <f aca="false">IF(B28&lt;&gt;0,B28,C27)</f>
        <v>12</v>
      </c>
      <c r="D28" s="68" t="str">
        <f aca="false">TEXT(A$1+C28-1, "jj/mm/aaaa")</f>
        <v>12/05/2023</v>
      </c>
      <c r="E28" s="69"/>
      <c r="F28" s="70"/>
      <c r="G28" s="70"/>
      <c r="H28" s="71" t="str">
        <f aca="false">IF(G28&lt;&gt;"",F28*G28,"")</f>
        <v/>
      </c>
      <c r="I28" s="70"/>
      <c r="J28" s="70"/>
      <c r="K28" s="71" t="str">
        <f aca="false">IF(J28&lt;&gt;"",I28*J28,"")</f>
        <v/>
      </c>
      <c r="L28" s="70"/>
      <c r="M28" s="70"/>
      <c r="N28" s="71" t="str">
        <f aca="false">IF(M28&lt;&gt;"",L28*M28,"")</f>
        <v/>
      </c>
      <c r="O28" s="70"/>
      <c r="P28" s="70"/>
      <c r="Q28" s="71" t="str">
        <f aca="false">IF(P28&lt;&gt;"",O28*P28,"")</f>
        <v/>
      </c>
      <c r="R28" s="70"/>
      <c r="S28" s="70"/>
      <c r="T28" s="71" t="str">
        <f aca="false">IF(S28&lt;&gt;"",R28*S28,"")</f>
        <v/>
      </c>
      <c r="U28" s="70"/>
      <c r="V28" s="70"/>
      <c r="W28" s="71" t="str">
        <f aca="false">IF(V28&lt;&gt;"",U28*V28,"")</f>
        <v/>
      </c>
      <c r="X28" s="70"/>
      <c r="Y28" s="70"/>
      <c r="Z28" s="71" t="str">
        <f aca="false">IF(Y28&lt;&gt;"",X28*Y28,"")</f>
        <v/>
      </c>
      <c r="AA28" s="70"/>
      <c r="AB28" s="70"/>
      <c r="AC28" s="71" t="str">
        <f aca="false">IF(AB28&lt;&gt;"",AA28*AB28,"")</f>
        <v/>
      </c>
      <c r="AD28" s="72"/>
      <c r="AE28" s="1" t="str">
        <f aca="true">IF(ISNUMBER(INDIRECT(ADDRESS(ROW(),MATCH(Facture!$D$4,$A$2:$AD$2,0)),1)),ROW(),"")</f>
        <v/>
      </c>
    </row>
    <row r="29" customFormat="false" ht="15" hidden="false" customHeight="false" outlineLevel="0" collapsed="false">
      <c r="A29" s="79" t="str">
        <f aca="false">TEXT(A$1+B29-1, "jjjj")</f>
        <v>samedi</v>
      </c>
      <c r="B29" s="66" t="n">
        <v>13</v>
      </c>
      <c r="C29" s="67" t="n">
        <f aca="false">IF(B29&lt;&gt;0,B29,C28)</f>
        <v>13</v>
      </c>
      <c r="D29" s="68" t="str">
        <f aca="false">TEXT(A$1+C29-1, "jj/mm/aaaa")</f>
        <v>13/05/2023</v>
      </c>
      <c r="E29" s="69"/>
      <c r="F29" s="70"/>
      <c r="G29" s="70"/>
      <c r="H29" s="71" t="str">
        <f aca="false">IF(G29&lt;&gt;"",F29*G29,"")</f>
        <v/>
      </c>
      <c r="I29" s="70"/>
      <c r="J29" s="70"/>
      <c r="K29" s="71" t="str">
        <f aca="false">IF(J29&lt;&gt;"",I29*J29,"")</f>
        <v/>
      </c>
      <c r="L29" s="70"/>
      <c r="M29" s="70"/>
      <c r="N29" s="71" t="str">
        <f aca="false">IF(M29&lt;&gt;"",L29*M29,"")</f>
        <v/>
      </c>
      <c r="O29" s="70"/>
      <c r="P29" s="70"/>
      <c r="Q29" s="71" t="str">
        <f aca="false">IF(P29&lt;&gt;"",O29*P29,"")</f>
        <v/>
      </c>
      <c r="R29" s="70"/>
      <c r="S29" s="70"/>
      <c r="T29" s="71" t="str">
        <f aca="false">IF(S29&lt;&gt;"",R29*S29,"")</f>
        <v/>
      </c>
      <c r="U29" s="70"/>
      <c r="V29" s="70"/>
      <c r="W29" s="71" t="str">
        <f aca="false">IF(V29&lt;&gt;"",U29*V29,"")</f>
        <v/>
      </c>
      <c r="X29" s="70"/>
      <c r="Y29" s="70"/>
      <c r="Z29" s="71" t="str">
        <f aca="false">IF(Y29&lt;&gt;"",X29*Y29,"")</f>
        <v/>
      </c>
      <c r="AA29" s="70"/>
      <c r="AB29" s="70"/>
      <c r="AC29" s="71" t="str">
        <f aca="false">IF(AB29&lt;&gt;"",AA29*AB29,"")</f>
        <v/>
      </c>
      <c r="AD29" s="77"/>
      <c r="AE29" s="1" t="str">
        <f aca="true">IF(ISNUMBER(INDIRECT(ADDRESS(ROW(),MATCH(Facture!$D$4,$A$2:$AD$2,0)),1)),ROW(),"")</f>
        <v/>
      </c>
    </row>
    <row r="30" customFormat="false" ht="15" hidden="false" customHeight="false" outlineLevel="0" collapsed="false">
      <c r="A30" s="79"/>
      <c r="B30" s="66"/>
      <c r="C30" s="67" t="n">
        <f aca="false">IF(B30&lt;&gt;0,B30,C29)</f>
        <v>13</v>
      </c>
      <c r="D30" s="68" t="str">
        <f aca="false">TEXT(A$1+C30-1, "jj/mm/aaaa")</f>
        <v>13/05/2023</v>
      </c>
      <c r="E30" s="69"/>
      <c r="F30" s="70"/>
      <c r="G30" s="70"/>
      <c r="H30" s="71" t="str">
        <f aca="false">IF(G30&lt;&gt;"",F30*G30,"")</f>
        <v/>
      </c>
      <c r="I30" s="70"/>
      <c r="J30" s="70"/>
      <c r="K30" s="71" t="str">
        <f aca="false">IF(J30&lt;&gt;"",I30*J30,"")</f>
        <v/>
      </c>
      <c r="L30" s="70"/>
      <c r="M30" s="70"/>
      <c r="N30" s="71" t="str">
        <f aca="false">IF(M30&lt;&gt;"",L30*M30,"")</f>
        <v/>
      </c>
      <c r="O30" s="70"/>
      <c r="P30" s="70"/>
      <c r="Q30" s="71" t="str">
        <f aca="false">IF(P30&lt;&gt;"",O30*P30,"")</f>
        <v/>
      </c>
      <c r="R30" s="70"/>
      <c r="S30" s="70"/>
      <c r="T30" s="71" t="str">
        <f aca="false">IF(S30&lt;&gt;"",R30*S30,"")</f>
        <v/>
      </c>
      <c r="U30" s="70"/>
      <c r="V30" s="70"/>
      <c r="W30" s="71" t="str">
        <f aca="false">IF(V30&lt;&gt;"",U30*V30,"")</f>
        <v/>
      </c>
      <c r="X30" s="70"/>
      <c r="Y30" s="70"/>
      <c r="Z30" s="71" t="str">
        <f aca="false">IF(Y30&lt;&gt;"",X30*Y30,"")</f>
        <v/>
      </c>
      <c r="AA30" s="70"/>
      <c r="AB30" s="70"/>
      <c r="AC30" s="71" t="str">
        <f aca="false">IF(AB30&lt;&gt;"",AA30*AB30,"")</f>
        <v/>
      </c>
      <c r="AD30" s="72"/>
      <c r="AE30" s="1" t="str">
        <f aca="true">IF(ISNUMBER(INDIRECT(ADDRESS(ROW(),MATCH(Facture!$D$4,$A$2:$AD$2,0)),1)),ROW(),"")</f>
        <v/>
      </c>
    </row>
    <row r="31" customFormat="false" ht="15" hidden="false" customHeight="false" outlineLevel="0" collapsed="false">
      <c r="A31" s="65" t="str">
        <f aca="false">TEXT(A$1+B31-1, "jjjj")</f>
        <v>dimanche</v>
      </c>
      <c r="B31" s="66" t="n">
        <v>14</v>
      </c>
      <c r="C31" s="67" t="n">
        <f aca="false">IF(B31&lt;&gt;0,B31,C30)</f>
        <v>14</v>
      </c>
      <c r="D31" s="68" t="str">
        <f aca="false">TEXT(A$1+C31-1, "jj/mm/aaaa")</f>
        <v>14/05/2023</v>
      </c>
      <c r="E31" s="69"/>
      <c r="F31" s="70"/>
      <c r="G31" s="70"/>
      <c r="H31" s="71" t="str">
        <f aca="false">IF(G31&lt;&gt;"",F31*G31,"")</f>
        <v/>
      </c>
      <c r="I31" s="70"/>
      <c r="J31" s="70"/>
      <c r="K31" s="71" t="str">
        <f aca="false">IF(J31&lt;&gt;"",I31*J31,"")</f>
        <v/>
      </c>
      <c r="L31" s="70"/>
      <c r="M31" s="70"/>
      <c r="N31" s="71" t="str">
        <f aca="false">IF(M31&lt;&gt;"",L31*M31,"")</f>
        <v/>
      </c>
      <c r="O31" s="70"/>
      <c r="P31" s="70"/>
      <c r="Q31" s="71" t="str">
        <f aca="false">IF(P31&lt;&gt;"",O31*P31,"")</f>
        <v/>
      </c>
      <c r="R31" s="70"/>
      <c r="S31" s="70"/>
      <c r="T31" s="71" t="str">
        <f aca="false">IF(S31&lt;&gt;"",R31*S31,"")</f>
        <v/>
      </c>
      <c r="U31" s="70"/>
      <c r="V31" s="70"/>
      <c r="W31" s="71" t="str">
        <f aca="false">IF(V31&lt;&gt;"",U31*V31,"")</f>
        <v/>
      </c>
      <c r="X31" s="70"/>
      <c r="Y31" s="70"/>
      <c r="Z31" s="71" t="str">
        <f aca="false">IF(Y31&lt;&gt;"",X31*Y31,"")</f>
        <v/>
      </c>
      <c r="AA31" s="70"/>
      <c r="AB31" s="70"/>
      <c r="AC31" s="71" t="str">
        <f aca="false">IF(AB31&lt;&gt;"",AA31*AB31,"")</f>
        <v/>
      </c>
      <c r="AD31" s="77"/>
      <c r="AE31" s="1" t="str">
        <f aca="true">IF(ISNUMBER(INDIRECT(ADDRESS(ROW(),MATCH(Facture!$D$4,$A$2:$AD$2,0)),1)),ROW(),"")</f>
        <v/>
      </c>
    </row>
    <row r="32" customFormat="false" ht="15" hidden="false" customHeight="false" outlineLevel="0" collapsed="false">
      <c r="A32" s="65"/>
      <c r="B32" s="66"/>
      <c r="C32" s="67" t="n">
        <f aca="false">IF(B32&lt;&gt;0,B32,C31)</f>
        <v>14</v>
      </c>
      <c r="D32" s="68" t="str">
        <f aca="false">TEXT(A$1+C32-1, "jj/mm/aaaa")</f>
        <v>14/05/2023</v>
      </c>
      <c r="E32" s="69"/>
      <c r="F32" s="70"/>
      <c r="G32" s="70"/>
      <c r="H32" s="71" t="str">
        <f aca="false">IF(G32&lt;&gt;"",F32*G32,"")</f>
        <v/>
      </c>
      <c r="I32" s="70"/>
      <c r="J32" s="70"/>
      <c r="K32" s="71" t="str">
        <f aca="false">IF(J32&lt;&gt;"",I32*J32,"")</f>
        <v/>
      </c>
      <c r="L32" s="70"/>
      <c r="M32" s="70"/>
      <c r="N32" s="71" t="str">
        <f aca="false">IF(M32&lt;&gt;"",L32*M32,"")</f>
        <v/>
      </c>
      <c r="O32" s="70"/>
      <c r="P32" s="70"/>
      <c r="Q32" s="71" t="str">
        <f aca="false">IF(P32&lt;&gt;"",O32*P32,"")</f>
        <v/>
      </c>
      <c r="R32" s="70"/>
      <c r="S32" s="70"/>
      <c r="T32" s="71" t="str">
        <f aca="false">IF(S32&lt;&gt;"",R32*S32,"")</f>
        <v/>
      </c>
      <c r="U32" s="70"/>
      <c r="V32" s="70"/>
      <c r="W32" s="71" t="str">
        <f aca="false">IF(V32&lt;&gt;"",U32*V32,"")</f>
        <v/>
      </c>
      <c r="X32" s="70"/>
      <c r="Y32" s="70"/>
      <c r="Z32" s="71" t="str">
        <f aca="false">IF(Y32&lt;&gt;"",X32*Y32,"")</f>
        <v/>
      </c>
      <c r="AA32" s="70"/>
      <c r="AB32" s="70"/>
      <c r="AC32" s="71" t="str">
        <f aca="false">IF(AB32&lt;&gt;"",AA32*AB32,"")</f>
        <v/>
      </c>
      <c r="AD32" s="72"/>
      <c r="AE32" s="1" t="str">
        <f aca="true">IF(ISNUMBER(INDIRECT(ADDRESS(ROW(),MATCH(Facture!$D$4,$A$2:$AD$2,0)),1)),ROW(),"")</f>
        <v/>
      </c>
    </row>
    <row r="33" customFormat="false" ht="15" hidden="false" customHeight="false" outlineLevel="0" collapsed="false">
      <c r="A33" s="65" t="str">
        <f aca="false">TEXT(A$1+B33-1, "jjjj")</f>
        <v>lundi</v>
      </c>
      <c r="B33" s="66" t="n">
        <v>15</v>
      </c>
      <c r="C33" s="67" t="n">
        <f aca="false">IF(B33&lt;&gt;0,B33,C32)</f>
        <v>15</v>
      </c>
      <c r="D33" s="68" t="str">
        <f aca="false">TEXT(A$1+C33-1, "jj/mm/aaaa")</f>
        <v>15/05/2023</v>
      </c>
      <c r="E33" s="69"/>
      <c r="F33" s="70"/>
      <c r="G33" s="70"/>
      <c r="H33" s="71" t="str">
        <f aca="false">IF(G33&lt;&gt;"",F33*G33,"")</f>
        <v/>
      </c>
      <c r="I33" s="70"/>
      <c r="J33" s="70"/>
      <c r="K33" s="71" t="str">
        <f aca="false">IF(J33&lt;&gt;"",I33*J33,"")</f>
        <v/>
      </c>
      <c r="L33" s="70"/>
      <c r="M33" s="70"/>
      <c r="N33" s="71" t="str">
        <f aca="false">IF(M33&lt;&gt;"",L33*M33,"")</f>
        <v/>
      </c>
      <c r="O33" s="70"/>
      <c r="P33" s="70"/>
      <c r="Q33" s="71" t="str">
        <f aca="false">IF(P33&lt;&gt;"",O33*P33,"")</f>
        <v/>
      </c>
      <c r="R33" s="70"/>
      <c r="S33" s="70"/>
      <c r="T33" s="71" t="str">
        <f aca="false">IF(S33&lt;&gt;"",R33*S33,"")</f>
        <v/>
      </c>
      <c r="U33" s="70"/>
      <c r="V33" s="70"/>
      <c r="W33" s="71" t="str">
        <f aca="false">IF(V33&lt;&gt;"",U33*V33,"")</f>
        <v/>
      </c>
      <c r="X33" s="70"/>
      <c r="Y33" s="70"/>
      <c r="Z33" s="71" t="str">
        <f aca="false">IF(Y33&lt;&gt;"",X33*Y33,"")</f>
        <v/>
      </c>
      <c r="AA33" s="70"/>
      <c r="AB33" s="70"/>
      <c r="AC33" s="71" t="str">
        <f aca="false">IF(AB33&lt;&gt;"",AA33*AB33,"")</f>
        <v/>
      </c>
      <c r="AD33" s="72"/>
      <c r="AE33" s="1" t="str">
        <f aca="true">IF(ISNUMBER(INDIRECT(ADDRESS(ROW(),MATCH(Facture!$D$4,$A$2:$AD$2,0)),1)),ROW(),"")</f>
        <v/>
      </c>
    </row>
    <row r="34" customFormat="false" ht="15" hidden="false" customHeight="false" outlineLevel="0" collapsed="false">
      <c r="A34" s="65"/>
      <c r="B34" s="74"/>
      <c r="C34" s="67" t="n">
        <f aca="false">IF(B34&lt;&gt;0,B34,C33)</f>
        <v>15</v>
      </c>
      <c r="D34" s="68" t="str">
        <f aca="false">TEXT(A$1+C34-1, "jj/mm/aaaa")</f>
        <v>15/05/2023</v>
      </c>
      <c r="E34" s="69"/>
      <c r="F34" s="70"/>
      <c r="G34" s="70"/>
      <c r="H34" s="71" t="str">
        <f aca="false">IF(G34&lt;&gt;"",F34*G34,"")</f>
        <v/>
      </c>
      <c r="I34" s="70"/>
      <c r="J34" s="70"/>
      <c r="K34" s="71" t="str">
        <f aca="false">IF(J34&lt;&gt;"",I34*J34,"")</f>
        <v/>
      </c>
      <c r="L34" s="70"/>
      <c r="M34" s="70"/>
      <c r="N34" s="71" t="str">
        <f aca="false">IF(M34&lt;&gt;"",L34*M34,"")</f>
        <v/>
      </c>
      <c r="O34" s="70"/>
      <c r="P34" s="70"/>
      <c r="Q34" s="71" t="str">
        <f aca="false">IF(P34&lt;&gt;"",O34*P34,"")</f>
        <v/>
      </c>
      <c r="R34" s="70"/>
      <c r="S34" s="70"/>
      <c r="T34" s="71" t="str">
        <f aca="false">IF(S34&lt;&gt;"",R34*S34,"")</f>
        <v/>
      </c>
      <c r="U34" s="70"/>
      <c r="V34" s="70"/>
      <c r="W34" s="71" t="str">
        <f aca="false">IF(V34&lt;&gt;"",U34*V34,"")</f>
        <v/>
      </c>
      <c r="X34" s="70"/>
      <c r="Y34" s="70"/>
      <c r="Z34" s="71" t="str">
        <f aca="false">IF(Y34&lt;&gt;"",X34*Y34,"")</f>
        <v/>
      </c>
      <c r="AA34" s="70"/>
      <c r="AB34" s="70"/>
      <c r="AC34" s="71" t="str">
        <f aca="false">IF(AB34&lt;&gt;"",AA34*AB34,"")</f>
        <v/>
      </c>
      <c r="AD34" s="72"/>
      <c r="AE34" s="1" t="str">
        <f aca="true">IF(ISNUMBER(INDIRECT(ADDRESS(ROW(),MATCH(Facture!$D$4,$A$2:$AD$2,0)),1)),ROW(),"")</f>
        <v/>
      </c>
    </row>
    <row r="35" customFormat="false" ht="15" hidden="false" customHeight="false" outlineLevel="0" collapsed="false">
      <c r="A35" s="79" t="str">
        <f aca="false">TEXT(A$1+B35-1, "jjjj")</f>
        <v>mardi</v>
      </c>
      <c r="B35" s="66" t="n">
        <v>16</v>
      </c>
      <c r="C35" s="67" t="n">
        <f aca="false">IF(B35&lt;&gt;0,B35,C34)</f>
        <v>16</v>
      </c>
      <c r="D35" s="68" t="str">
        <f aca="false">TEXT(A$1+C35-1, "jj/mm/aaaa")</f>
        <v>16/05/2023</v>
      </c>
      <c r="E35" s="69"/>
      <c r="F35" s="70"/>
      <c r="G35" s="70"/>
      <c r="H35" s="71" t="str">
        <f aca="false">IF(G35&lt;&gt;"",F35*G35,"")</f>
        <v/>
      </c>
      <c r="I35" s="70"/>
      <c r="J35" s="70"/>
      <c r="K35" s="71" t="str">
        <f aca="false">IF(J35&lt;&gt;"",I35*J35,"")</f>
        <v/>
      </c>
      <c r="L35" s="70"/>
      <c r="M35" s="70"/>
      <c r="N35" s="71" t="str">
        <f aca="false">IF(M35&lt;&gt;"",L35*M35,"")</f>
        <v/>
      </c>
      <c r="O35" s="70"/>
      <c r="P35" s="70"/>
      <c r="Q35" s="71" t="str">
        <f aca="false">IF(P35&lt;&gt;"",O35*P35,"")</f>
        <v/>
      </c>
      <c r="R35" s="70"/>
      <c r="S35" s="70"/>
      <c r="T35" s="71" t="str">
        <f aca="false">IF(S35&lt;&gt;"",R35*S35,"")</f>
        <v/>
      </c>
      <c r="U35" s="70"/>
      <c r="V35" s="70"/>
      <c r="W35" s="71" t="str">
        <f aca="false">IF(V35&lt;&gt;"",U35*V35,"")</f>
        <v/>
      </c>
      <c r="X35" s="70"/>
      <c r="Y35" s="70"/>
      <c r="Z35" s="71" t="str">
        <f aca="false">IF(Y35&lt;&gt;"",X35*Y35,"")</f>
        <v/>
      </c>
      <c r="AA35" s="70"/>
      <c r="AB35" s="70"/>
      <c r="AC35" s="71" t="str">
        <f aca="false">IF(AB35&lt;&gt;"",AA35*AB35,"")</f>
        <v/>
      </c>
      <c r="AD35" s="77"/>
      <c r="AE35" s="1" t="str">
        <f aca="true">IF(ISNUMBER(INDIRECT(ADDRESS(ROW(),MATCH(Facture!$D$4,$A$2:$AD$2,0)),1)),ROW(),"")</f>
        <v/>
      </c>
    </row>
    <row r="36" customFormat="false" ht="15" hidden="false" customHeight="false" outlineLevel="0" collapsed="false">
      <c r="A36" s="79"/>
      <c r="B36" s="66"/>
      <c r="C36" s="67" t="n">
        <f aca="false">IF(B36&lt;&gt;0,B36,C35)</f>
        <v>16</v>
      </c>
      <c r="D36" s="68" t="str">
        <f aca="false">TEXT(A$1+C36-1, "jj/mm/aaaa")</f>
        <v>16/05/2023</v>
      </c>
      <c r="E36" s="69"/>
      <c r="F36" s="70"/>
      <c r="G36" s="70"/>
      <c r="H36" s="71" t="str">
        <f aca="false">IF(G36&lt;&gt;"",F36*G36,"")</f>
        <v/>
      </c>
      <c r="I36" s="70"/>
      <c r="J36" s="70"/>
      <c r="K36" s="71" t="str">
        <f aca="false">IF(J36&lt;&gt;"",I36*J36,"")</f>
        <v/>
      </c>
      <c r="L36" s="70"/>
      <c r="M36" s="70"/>
      <c r="N36" s="71" t="str">
        <f aca="false">IF(M36&lt;&gt;"",L36*M36,"")</f>
        <v/>
      </c>
      <c r="O36" s="70"/>
      <c r="P36" s="70"/>
      <c r="Q36" s="71" t="str">
        <f aca="false">IF(P36&lt;&gt;"",O36*P36,"")</f>
        <v/>
      </c>
      <c r="R36" s="70"/>
      <c r="S36" s="70"/>
      <c r="T36" s="71" t="str">
        <f aca="false">IF(S36&lt;&gt;"",R36*S36,"")</f>
        <v/>
      </c>
      <c r="U36" s="70"/>
      <c r="V36" s="70"/>
      <c r="W36" s="71" t="str">
        <f aca="false">IF(V36&lt;&gt;"",U36*V36,"")</f>
        <v/>
      </c>
      <c r="X36" s="70"/>
      <c r="Y36" s="70"/>
      <c r="Z36" s="71" t="str">
        <f aca="false">IF(Y36&lt;&gt;"",X36*Y36,"")</f>
        <v/>
      </c>
      <c r="AA36" s="70"/>
      <c r="AB36" s="70"/>
      <c r="AC36" s="71" t="str">
        <f aca="false">IF(AB36&lt;&gt;"",AA36*AB36,"")</f>
        <v/>
      </c>
      <c r="AD36" s="72"/>
      <c r="AE36" s="1" t="str">
        <f aca="true">IF(ISNUMBER(INDIRECT(ADDRESS(ROW(),MATCH(Facture!$D$4,$A$2:$AD$2,0)),1)),ROW(),"")</f>
        <v/>
      </c>
    </row>
    <row r="37" customFormat="false" ht="15" hidden="false" customHeight="false" outlineLevel="0" collapsed="false">
      <c r="A37" s="79"/>
      <c r="B37" s="74"/>
      <c r="C37" s="67" t="n">
        <f aca="false">IF(B37&lt;&gt;0,B37,C36)</f>
        <v>16</v>
      </c>
      <c r="D37" s="68" t="str">
        <f aca="false">TEXT(A$1+C37-1, "jj/mm/aaaa")</f>
        <v>16/05/2023</v>
      </c>
      <c r="E37" s="69"/>
      <c r="F37" s="70"/>
      <c r="G37" s="70"/>
      <c r="H37" s="71" t="str">
        <f aca="false">IF(G37&lt;&gt;"",F37*G37,"")</f>
        <v/>
      </c>
      <c r="I37" s="70"/>
      <c r="J37" s="70"/>
      <c r="K37" s="71" t="str">
        <f aca="false">IF(J37&lt;&gt;"",I37*J37,"")</f>
        <v/>
      </c>
      <c r="L37" s="70"/>
      <c r="M37" s="70"/>
      <c r="N37" s="71" t="str">
        <f aca="false">IF(M37&lt;&gt;"",L37*M37,"")</f>
        <v/>
      </c>
      <c r="O37" s="70"/>
      <c r="P37" s="70"/>
      <c r="Q37" s="71" t="str">
        <f aca="false">IF(P37&lt;&gt;"",O37*P37,"")</f>
        <v/>
      </c>
      <c r="R37" s="70"/>
      <c r="S37" s="70"/>
      <c r="T37" s="71" t="str">
        <f aca="false">IF(S37&lt;&gt;"",R37*S37,"")</f>
        <v/>
      </c>
      <c r="U37" s="70"/>
      <c r="V37" s="70"/>
      <c r="W37" s="71" t="str">
        <f aca="false">IF(V37&lt;&gt;"",U37*V37,"")</f>
        <v/>
      </c>
      <c r="X37" s="70"/>
      <c r="Y37" s="70"/>
      <c r="Z37" s="71" t="str">
        <f aca="false">IF(Y37&lt;&gt;"",X37*Y37,"")</f>
        <v/>
      </c>
      <c r="AA37" s="70"/>
      <c r="AB37" s="70"/>
      <c r="AC37" s="71" t="str">
        <f aca="false">IF(AB37&lt;&gt;"",AA37*AB37,"")</f>
        <v/>
      </c>
      <c r="AD37" s="72"/>
      <c r="AE37" s="1" t="str">
        <f aca="true">IF(ISNUMBER(INDIRECT(ADDRESS(ROW(),MATCH(Facture!$D$4,$A$2:$AD$2,0)),1)),ROW(),"")</f>
        <v/>
      </c>
    </row>
    <row r="38" customFormat="false" ht="15" hidden="false" customHeight="false" outlineLevel="0" collapsed="false">
      <c r="A38" s="75" t="str">
        <f aca="false">TEXT(A$1+B38-1, "jjjj")</f>
        <v>mercredi</v>
      </c>
      <c r="B38" s="66" t="n">
        <v>17</v>
      </c>
      <c r="C38" s="67" t="n">
        <f aca="false">IF(B38&lt;&gt;0,B38,C37)</f>
        <v>17</v>
      </c>
      <c r="D38" s="68" t="str">
        <f aca="false">TEXT(A$1+C38-1, "jj/mm/aaaa")</f>
        <v>17/05/2023</v>
      </c>
      <c r="E38" s="69"/>
      <c r="F38" s="70"/>
      <c r="G38" s="70"/>
      <c r="H38" s="71" t="str">
        <f aca="false">IF(G38&lt;&gt;"",F38*G38,"")</f>
        <v/>
      </c>
      <c r="I38" s="70"/>
      <c r="J38" s="70"/>
      <c r="K38" s="71" t="str">
        <f aca="false">IF(J38&lt;&gt;"",I38*J38,"")</f>
        <v/>
      </c>
      <c r="L38" s="70"/>
      <c r="M38" s="70"/>
      <c r="N38" s="71" t="str">
        <f aca="false">IF(M38&lt;&gt;"",L38*M38,"")</f>
        <v/>
      </c>
      <c r="O38" s="70"/>
      <c r="P38" s="70"/>
      <c r="Q38" s="71" t="str">
        <f aca="false">IF(P38&lt;&gt;"",O38*P38,"")</f>
        <v/>
      </c>
      <c r="R38" s="70"/>
      <c r="S38" s="70"/>
      <c r="T38" s="71" t="str">
        <f aca="false">IF(S38&lt;&gt;"",R38*S38,"")</f>
        <v/>
      </c>
      <c r="U38" s="70"/>
      <c r="V38" s="70"/>
      <c r="W38" s="71" t="str">
        <f aca="false">IF(V38&lt;&gt;"",U38*V38,"")</f>
        <v/>
      </c>
      <c r="X38" s="70"/>
      <c r="Y38" s="70"/>
      <c r="Z38" s="71" t="str">
        <f aca="false">IF(Y38&lt;&gt;"",X38*Y38,"")</f>
        <v/>
      </c>
      <c r="AA38" s="70"/>
      <c r="AB38" s="70"/>
      <c r="AC38" s="71" t="str">
        <f aca="false">IF(AB38&lt;&gt;"",AA38*AB38,"")</f>
        <v/>
      </c>
      <c r="AD38" s="76"/>
      <c r="AE38" s="1" t="str">
        <f aca="true">IF(ISNUMBER(INDIRECT(ADDRESS(ROW(),MATCH(Facture!$D$4,$A$2:$AD$2,0)),1)),ROW(),"")</f>
        <v/>
      </c>
    </row>
    <row r="39" customFormat="false" ht="15" hidden="false" customHeight="false" outlineLevel="0" collapsed="false">
      <c r="A39" s="75"/>
      <c r="B39" s="66"/>
      <c r="C39" s="67" t="n">
        <f aca="false">IF(B39&lt;&gt;0,B39,C38)</f>
        <v>17</v>
      </c>
      <c r="D39" s="68" t="str">
        <f aca="false">TEXT(A$1+C39-1, "jj/mm/aaaa")</f>
        <v>17/05/2023</v>
      </c>
      <c r="E39" s="69"/>
      <c r="F39" s="70"/>
      <c r="G39" s="70"/>
      <c r="H39" s="71" t="str">
        <f aca="false">IF(G39&lt;&gt;"",F39*G39,"")</f>
        <v/>
      </c>
      <c r="I39" s="70"/>
      <c r="J39" s="70"/>
      <c r="K39" s="71" t="str">
        <f aca="false">IF(J39&lt;&gt;"",I39*J39,"")</f>
        <v/>
      </c>
      <c r="L39" s="70"/>
      <c r="M39" s="70"/>
      <c r="N39" s="71" t="str">
        <f aca="false">IF(M39&lt;&gt;"",L39*M39,"")</f>
        <v/>
      </c>
      <c r="O39" s="70"/>
      <c r="P39" s="70"/>
      <c r="Q39" s="71" t="str">
        <f aca="false">IF(P39&lt;&gt;"",O39*P39,"")</f>
        <v/>
      </c>
      <c r="R39" s="70"/>
      <c r="S39" s="70"/>
      <c r="T39" s="71" t="str">
        <f aca="false">IF(S39&lt;&gt;"",R39*S39,"")</f>
        <v/>
      </c>
      <c r="U39" s="70"/>
      <c r="V39" s="70"/>
      <c r="W39" s="71" t="str">
        <f aca="false">IF(V39&lt;&gt;"",U39*V39,"")</f>
        <v/>
      </c>
      <c r="X39" s="70"/>
      <c r="Y39" s="70"/>
      <c r="Z39" s="71" t="str">
        <f aca="false">IF(Y39&lt;&gt;"",X39*Y39,"")</f>
        <v/>
      </c>
      <c r="AA39" s="70"/>
      <c r="AB39" s="70"/>
      <c r="AC39" s="71" t="str">
        <f aca="false">IF(AB39&lt;&gt;"",AA39*AB39,"")</f>
        <v/>
      </c>
      <c r="AD39" s="72"/>
      <c r="AE39" s="1" t="str">
        <f aca="true">IF(ISNUMBER(INDIRECT(ADDRESS(ROW(),MATCH(Facture!$D$4,$A$2:$AD$2,0)),1)),ROW(),"")</f>
        <v/>
      </c>
    </row>
    <row r="40" customFormat="false" ht="15" hidden="false" customHeight="false" outlineLevel="0" collapsed="false">
      <c r="A40" s="65" t="str">
        <f aca="false">TEXT(A$1+B40-1, "jjjj")</f>
        <v>jeudi</v>
      </c>
      <c r="B40" s="66" t="n">
        <v>18</v>
      </c>
      <c r="C40" s="67" t="n">
        <f aca="false">IF(B40&lt;&gt;0,B40,C39)</f>
        <v>18</v>
      </c>
      <c r="D40" s="68" t="str">
        <f aca="false">TEXT(A$1+C40-1, "jj/mm/aaaa")</f>
        <v>18/05/2023</v>
      </c>
      <c r="E40" s="69"/>
      <c r="F40" s="70"/>
      <c r="G40" s="70"/>
      <c r="H40" s="71" t="str">
        <f aca="false">IF(G40&lt;&gt;"",F40*G40,"")</f>
        <v/>
      </c>
      <c r="I40" s="70"/>
      <c r="J40" s="70"/>
      <c r="K40" s="71" t="str">
        <f aca="false">IF(J40&lt;&gt;"",I40*J40,"")</f>
        <v/>
      </c>
      <c r="L40" s="70"/>
      <c r="M40" s="70"/>
      <c r="N40" s="71" t="str">
        <f aca="false">IF(M40&lt;&gt;"",L40*M40,"")</f>
        <v/>
      </c>
      <c r="O40" s="70"/>
      <c r="P40" s="70"/>
      <c r="Q40" s="71" t="str">
        <f aca="false">IF(P40&lt;&gt;"",O40*P40,"")</f>
        <v/>
      </c>
      <c r="R40" s="70"/>
      <c r="S40" s="70"/>
      <c r="T40" s="71" t="str">
        <f aca="false">IF(S40&lt;&gt;"",R40*S40,"")</f>
        <v/>
      </c>
      <c r="U40" s="70"/>
      <c r="V40" s="70"/>
      <c r="W40" s="71" t="str">
        <f aca="false">IF(V40&lt;&gt;"",U40*V40,"")</f>
        <v/>
      </c>
      <c r="X40" s="70"/>
      <c r="Y40" s="70"/>
      <c r="Z40" s="71" t="str">
        <f aca="false">IF(Y40&lt;&gt;"",X40*Y40,"")</f>
        <v/>
      </c>
      <c r="AA40" s="70"/>
      <c r="AB40" s="70"/>
      <c r="AC40" s="71" t="str">
        <f aca="false">IF(AB40&lt;&gt;"",AA40*AB40,"")</f>
        <v/>
      </c>
      <c r="AD40" s="72"/>
      <c r="AE40" s="1" t="str">
        <f aca="true">IF(ISNUMBER(INDIRECT(ADDRESS(ROW(),MATCH(Facture!$D$4,$A$2:$AD$2,0)),1)),ROW(),"")</f>
        <v/>
      </c>
    </row>
    <row r="41" customFormat="false" ht="15" hidden="false" customHeight="false" outlineLevel="0" collapsed="false">
      <c r="A41" s="65"/>
      <c r="B41" s="66"/>
      <c r="C41" s="67" t="n">
        <f aca="false">IF(B41&lt;&gt;0,B41,C40)</f>
        <v>18</v>
      </c>
      <c r="D41" s="68" t="str">
        <f aca="false">TEXT(A$1+C41-1, "jj/mm/aaaa")</f>
        <v>18/05/2023</v>
      </c>
      <c r="E41" s="69"/>
      <c r="F41" s="70"/>
      <c r="G41" s="70"/>
      <c r="H41" s="71" t="str">
        <f aca="false">IF(G41&lt;&gt;"",F41*G41,"")</f>
        <v/>
      </c>
      <c r="I41" s="70"/>
      <c r="J41" s="70"/>
      <c r="K41" s="71" t="str">
        <f aca="false">IF(J41&lt;&gt;"",I41*J41,"")</f>
        <v/>
      </c>
      <c r="L41" s="70"/>
      <c r="M41" s="70"/>
      <c r="N41" s="71" t="str">
        <f aca="false">IF(M41&lt;&gt;"",L41*M41,"")</f>
        <v/>
      </c>
      <c r="O41" s="70"/>
      <c r="P41" s="70"/>
      <c r="Q41" s="71" t="str">
        <f aca="false">IF(P41&lt;&gt;"",O41*P41,"")</f>
        <v/>
      </c>
      <c r="R41" s="70"/>
      <c r="S41" s="70"/>
      <c r="T41" s="71" t="str">
        <f aca="false">IF(S41&lt;&gt;"",R41*S41,"")</f>
        <v/>
      </c>
      <c r="U41" s="70"/>
      <c r="V41" s="70"/>
      <c r="W41" s="71" t="str">
        <f aca="false">IF(V41&lt;&gt;"",U41*V41,"")</f>
        <v/>
      </c>
      <c r="X41" s="70"/>
      <c r="Y41" s="70"/>
      <c r="Z41" s="71" t="str">
        <f aca="false">IF(Y41&lt;&gt;"",X41*Y41,"")</f>
        <v/>
      </c>
      <c r="AA41" s="70"/>
      <c r="AB41" s="70"/>
      <c r="AC41" s="71" t="str">
        <f aca="false">IF(AB41&lt;&gt;"",AA41*AB41,"")</f>
        <v/>
      </c>
      <c r="AD41" s="72"/>
      <c r="AE41" s="1" t="str">
        <f aca="true">IF(ISNUMBER(INDIRECT(ADDRESS(ROW(),MATCH(Facture!$D$4,$A$2:$AD$2,0)),1)),ROW(),"")</f>
        <v/>
      </c>
    </row>
    <row r="42" customFormat="false" ht="15" hidden="false" customHeight="false" outlineLevel="0" collapsed="false">
      <c r="A42" s="65" t="str">
        <f aca="false">TEXT(A$1+B42-1, "jjjj")</f>
        <v>vendredi</v>
      </c>
      <c r="B42" s="66" t="n">
        <v>19</v>
      </c>
      <c r="C42" s="67" t="n">
        <f aca="false">IF(B42&lt;&gt;0,B42,C41)</f>
        <v>19</v>
      </c>
      <c r="D42" s="68" t="str">
        <f aca="false">TEXT(A$1+C42-1, "jj/mm/aaaa")</f>
        <v>19/05/2023</v>
      </c>
      <c r="E42" s="69"/>
      <c r="F42" s="70"/>
      <c r="G42" s="70"/>
      <c r="H42" s="71" t="str">
        <f aca="false">IF(G42&lt;&gt;"",F42*G42,"")</f>
        <v/>
      </c>
      <c r="I42" s="70"/>
      <c r="J42" s="70"/>
      <c r="K42" s="71" t="str">
        <f aca="false">IF(J42&lt;&gt;"",I42*J42,"")</f>
        <v/>
      </c>
      <c r="L42" s="70"/>
      <c r="M42" s="70"/>
      <c r="N42" s="71" t="str">
        <f aca="false">IF(M42&lt;&gt;"",L42*M42,"")</f>
        <v/>
      </c>
      <c r="O42" s="70"/>
      <c r="P42" s="70"/>
      <c r="Q42" s="71" t="str">
        <f aca="false">IF(P42&lt;&gt;"",O42*P42,"")</f>
        <v/>
      </c>
      <c r="R42" s="70"/>
      <c r="S42" s="70"/>
      <c r="T42" s="71" t="str">
        <f aca="false">IF(S42&lt;&gt;"",R42*S42,"")</f>
        <v/>
      </c>
      <c r="U42" s="70"/>
      <c r="V42" s="70"/>
      <c r="W42" s="71" t="str">
        <f aca="false">IF(V42&lt;&gt;"",U42*V42,"")</f>
        <v/>
      </c>
      <c r="X42" s="70"/>
      <c r="Y42" s="70"/>
      <c r="Z42" s="71" t="str">
        <f aca="false">IF(Y42&lt;&gt;"",X42*Y42,"")</f>
        <v/>
      </c>
      <c r="AA42" s="70"/>
      <c r="AB42" s="70"/>
      <c r="AC42" s="71" t="str">
        <f aca="false">IF(AB42&lt;&gt;"",AA42*AB42,"")</f>
        <v/>
      </c>
      <c r="AD42" s="77"/>
      <c r="AE42" s="1" t="str">
        <f aca="true">IF(ISNUMBER(INDIRECT(ADDRESS(ROW(),MATCH(Facture!$D$4,$A$2:$AD$2,0)),1)),ROW(),"")</f>
        <v/>
      </c>
    </row>
    <row r="43" customFormat="false" ht="15" hidden="false" customHeight="false" outlineLevel="0" collapsed="false">
      <c r="A43" s="65"/>
      <c r="B43" s="66"/>
      <c r="C43" s="67" t="n">
        <f aca="false">IF(B43&lt;&gt;0,B43,C42)</f>
        <v>19</v>
      </c>
      <c r="D43" s="68" t="str">
        <f aca="false">TEXT(A$1+C43-1, "jj/mm/aaaa")</f>
        <v>19/05/2023</v>
      </c>
      <c r="E43" s="69"/>
      <c r="F43" s="70"/>
      <c r="G43" s="70"/>
      <c r="H43" s="71" t="str">
        <f aca="false">IF(G43&lt;&gt;"",F43*G43,"")</f>
        <v/>
      </c>
      <c r="I43" s="70"/>
      <c r="J43" s="70"/>
      <c r="K43" s="71" t="str">
        <f aca="false">IF(J43&lt;&gt;"",I43*J43,"")</f>
        <v/>
      </c>
      <c r="L43" s="70"/>
      <c r="M43" s="70"/>
      <c r="N43" s="71" t="str">
        <f aca="false">IF(M43&lt;&gt;"",L43*M43,"")</f>
        <v/>
      </c>
      <c r="O43" s="70"/>
      <c r="P43" s="70"/>
      <c r="Q43" s="71" t="str">
        <f aca="false">IF(P43&lt;&gt;"",O43*P43,"")</f>
        <v/>
      </c>
      <c r="R43" s="70"/>
      <c r="S43" s="70"/>
      <c r="T43" s="71" t="str">
        <f aca="false">IF(S43&lt;&gt;"",R43*S43,"")</f>
        <v/>
      </c>
      <c r="U43" s="70"/>
      <c r="V43" s="70"/>
      <c r="W43" s="71" t="str">
        <f aca="false">IF(V43&lt;&gt;"",U43*V43,"")</f>
        <v/>
      </c>
      <c r="X43" s="70"/>
      <c r="Y43" s="70"/>
      <c r="Z43" s="71" t="str">
        <f aca="false">IF(Y43&lt;&gt;"",X43*Y43,"")</f>
        <v/>
      </c>
      <c r="AA43" s="70"/>
      <c r="AB43" s="70"/>
      <c r="AC43" s="71" t="str">
        <f aca="false">IF(AB43&lt;&gt;"",AA43*AB43,"")</f>
        <v/>
      </c>
      <c r="AD43" s="72"/>
      <c r="AE43" s="1" t="str">
        <f aca="true">IF(ISNUMBER(INDIRECT(ADDRESS(ROW(),MATCH(Facture!$D$4,$A$2:$AD$2,0)),1)),ROW(),"")</f>
        <v/>
      </c>
    </row>
    <row r="44" customFormat="false" ht="15" hidden="false" customHeight="false" outlineLevel="0" collapsed="false">
      <c r="A44" s="65" t="str">
        <f aca="false">TEXT(A$1+B44-1, "jjjj")</f>
        <v>samedi</v>
      </c>
      <c r="B44" s="66" t="n">
        <v>20</v>
      </c>
      <c r="C44" s="67" t="n">
        <f aca="false">IF(B44&lt;&gt;0,B44,C43)</f>
        <v>20</v>
      </c>
      <c r="D44" s="68" t="str">
        <f aca="false">TEXT(A$1+C44-1, "jj/mm/aaaa")</f>
        <v>20/05/2023</v>
      </c>
      <c r="E44" s="69"/>
      <c r="F44" s="70"/>
      <c r="G44" s="70"/>
      <c r="H44" s="71" t="str">
        <f aca="false">IF(G44&lt;&gt;"",F44*G44,"")</f>
        <v/>
      </c>
      <c r="I44" s="70"/>
      <c r="J44" s="70"/>
      <c r="K44" s="71" t="str">
        <f aca="false">IF(J44&lt;&gt;"",I44*J44,"")</f>
        <v/>
      </c>
      <c r="L44" s="70"/>
      <c r="M44" s="70"/>
      <c r="N44" s="71" t="str">
        <f aca="false">IF(M44&lt;&gt;"",L44*M44,"")</f>
        <v/>
      </c>
      <c r="O44" s="70"/>
      <c r="P44" s="70"/>
      <c r="Q44" s="71" t="str">
        <f aca="false">IF(P44&lt;&gt;"",O44*P44,"")</f>
        <v/>
      </c>
      <c r="R44" s="70"/>
      <c r="S44" s="70"/>
      <c r="T44" s="71" t="str">
        <f aca="false">IF(S44&lt;&gt;"",R44*S44,"")</f>
        <v/>
      </c>
      <c r="U44" s="70"/>
      <c r="V44" s="70"/>
      <c r="W44" s="71" t="str">
        <f aca="false">IF(V44&lt;&gt;"",U44*V44,"")</f>
        <v/>
      </c>
      <c r="X44" s="70"/>
      <c r="Y44" s="70"/>
      <c r="Z44" s="71" t="str">
        <f aca="false">IF(Y44&lt;&gt;"",X44*Y44,"")</f>
        <v/>
      </c>
      <c r="AA44" s="70"/>
      <c r="AB44" s="70"/>
      <c r="AC44" s="71" t="str">
        <f aca="false">IF(AB44&lt;&gt;"",AA44*AB44,"")</f>
        <v/>
      </c>
      <c r="AD44" s="77"/>
      <c r="AE44" s="1" t="str">
        <f aca="true">IF(ISNUMBER(INDIRECT(ADDRESS(ROW(),MATCH(Facture!$D$4,$A$2:$AD$2,0)),1)),ROW(),"")</f>
        <v/>
      </c>
    </row>
    <row r="45" customFormat="false" ht="15" hidden="false" customHeight="false" outlineLevel="0" collapsed="false">
      <c r="A45" s="65"/>
      <c r="B45" s="66"/>
      <c r="C45" s="67" t="n">
        <f aca="false">IF(B45&lt;&gt;0,B45,C44)</f>
        <v>20</v>
      </c>
      <c r="D45" s="68" t="str">
        <f aca="false">TEXT(A$1+C45-1, "jj/mm/aaaa")</f>
        <v>20/05/2023</v>
      </c>
      <c r="E45" s="69"/>
      <c r="F45" s="70"/>
      <c r="G45" s="70"/>
      <c r="H45" s="71" t="str">
        <f aca="false">IF(G45&lt;&gt;"",F45*G45,"")</f>
        <v/>
      </c>
      <c r="I45" s="70"/>
      <c r="J45" s="70"/>
      <c r="K45" s="71" t="str">
        <f aca="false">IF(J45&lt;&gt;"",I45*J45,"")</f>
        <v/>
      </c>
      <c r="L45" s="70"/>
      <c r="M45" s="70"/>
      <c r="N45" s="71" t="str">
        <f aca="false">IF(M45&lt;&gt;"",L45*M45,"")</f>
        <v/>
      </c>
      <c r="O45" s="70"/>
      <c r="P45" s="70"/>
      <c r="Q45" s="71" t="str">
        <f aca="false">IF(P45&lt;&gt;"",O45*P45,"")</f>
        <v/>
      </c>
      <c r="R45" s="70"/>
      <c r="S45" s="70"/>
      <c r="T45" s="71" t="str">
        <f aca="false">IF(S45&lt;&gt;"",R45*S45,"")</f>
        <v/>
      </c>
      <c r="U45" s="70"/>
      <c r="V45" s="70"/>
      <c r="W45" s="71" t="str">
        <f aca="false">IF(V45&lt;&gt;"",U45*V45,"")</f>
        <v/>
      </c>
      <c r="X45" s="70"/>
      <c r="Y45" s="70"/>
      <c r="Z45" s="71" t="str">
        <f aca="false">IF(Y45&lt;&gt;"",X45*Y45,"")</f>
        <v/>
      </c>
      <c r="AA45" s="70"/>
      <c r="AB45" s="70"/>
      <c r="AC45" s="71" t="str">
        <f aca="false">IF(AB45&lt;&gt;"",AA45*AB45,"")</f>
        <v/>
      </c>
      <c r="AD45" s="72"/>
      <c r="AE45" s="1" t="str">
        <f aca="true">IF(ISNUMBER(INDIRECT(ADDRESS(ROW(),MATCH(Facture!$D$4,$A$2:$AD$2,0)),1)),ROW(),"")</f>
        <v/>
      </c>
    </row>
    <row r="46" customFormat="false" ht="15" hidden="false" customHeight="false" outlineLevel="0" collapsed="false">
      <c r="A46" s="65" t="str">
        <f aca="false">TEXT(A$1+B46-1, "jjjj")</f>
        <v>dimanche</v>
      </c>
      <c r="B46" s="66" t="n">
        <v>21</v>
      </c>
      <c r="C46" s="67" t="n">
        <f aca="false">IF(B46&lt;&gt;0,B46,C45)</f>
        <v>21</v>
      </c>
      <c r="D46" s="68" t="str">
        <f aca="false">TEXT(A$1+C46-1, "jj/mm/aaaa")</f>
        <v>21/05/2023</v>
      </c>
      <c r="E46" s="69"/>
      <c r="F46" s="70"/>
      <c r="G46" s="70"/>
      <c r="H46" s="71" t="str">
        <f aca="false">IF(G46&lt;&gt;"",F46*G46,"")</f>
        <v/>
      </c>
      <c r="I46" s="70"/>
      <c r="J46" s="70"/>
      <c r="K46" s="71" t="str">
        <f aca="false">IF(J46&lt;&gt;"",I46*J46,"")</f>
        <v/>
      </c>
      <c r="L46" s="70"/>
      <c r="M46" s="70"/>
      <c r="N46" s="71" t="str">
        <f aca="false">IF(M46&lt;&gt;"",L46*M46,"")</f>
        <v/>
      </c>
      <c r="O46" s="70"/>
      <c r="P46" s="70"/>
      <c r="Q46" s="71" t="str">
        <f aca="false">IF(P46&lt;&gt;"",O46*P46,"")</f>
        <v/>
      </c>
      <c r="R46" s="70"/>
      <c r="S46" s="70"/>
      <c r="T46" s="71" t="str">
        <f aca="false">IF(S46&lt;&gt;"",R46*S46,"")</f>
        <v/>
      </c>
      <c r="U46" s="70"/>
      <c r="V46" s="70"/>
      <c r="W46" s="71" t="str">
        <f aca="false">IF(V46&lt;&gt;"",U46*V46,"")</f>
        <v/>
      </c>
      <c r="X46" s="70"/>
      <c r="Y46" s="70"/>
      <c r="Z46" s="71" t="str">
        <f aca="false">IF(Y46&lt;&gt;"",X46*Y46,"")</f>
        <v/>
      </c>
      <c r="AA46" s="70"/>
      <c r="AB46" s="70"/>
      <c r="AC46" s="71" t="str">
        <f aca="false">IF(AB46&lt;&gt;"",AA46*AB46,"")</f>
        <v/>
      </c>
      <c r="AD46" s="77"/>
      <c r="AE46" s="1" t="str">
        <f aca="true">IF(ISNUMBER(INDIRECT(ADDRESS(ROW(),MATCH(Facture!$D$4,$A$2:$AD$2,0)),1)),ROW(),"")</f>
        <v/>
      </c>
    </row>
    <row r="47" customFormat="false" ht="15" hidden="false" customHeight="false" outlineLevel="0" collapsed="false">
      <c r="A47" s="65"/>
      <c r="B47" s="66"/>
      <c r="C47" s="67" t="n">
        <f aca="false">IF(B47&lt;&gt;0,B47,C46)</f>
        <v>21</v>
      </c>
      <c r="D47" s="68" t="str">
        <f aca="false">TEXT(A$1+C47-1, "jj/mm/aaaa")</f>
        <v>21/05/2023</v>
      </c>
      <c r="E47" s="69"/>
      <c r="F47" s="70"/>
      <c r="G47" s="70"/>
      <c r="H47" s="71" t="str">
        <f aca="false">IF(G47&lt;&gt;"",F47*G47,"")</f>
        <v/>
      </c>
      <c r="I47" s="70"/>
      <c r="J47" s="70"/>
      <c r="K47" s="71" t="str">
        <f aca="false">IF(J47&lt;&gt;"",I47*J47,"")</f>
        <v/>
      </c>
      <c r="L47" s="70"/>
      <c r="M47" s="70"/>
      <c r="N47" s="71" t="str">
        <f aca="false">IF(M47&lt;&gt;"",L47*M47,"")</f>
        <v/>
      </c>
      <c r="O47" s="70"/>
      <c r="P47" s="70"/>
      <c r="Q47" s="71" t="str">
        <f aca="false">IF(P47&lt;&gt;"",O47*P47,"")</f>
        <v/>
      </c>
      <c r="R47" s="70"/>
      <c r="S47" s="70"/>
      <c r="T47" s="71" t="str">
        <f aca="false">IF(S47&lt;&gt;"",R47*S47,"")</f>
        <v/>
      </c>
      <c r="U47" s="70"/>
      <c r="V47" s="70"/>
      <c r="W47" s="71" t="str">
        <f aca="false">IF(V47&lt;&gt;"",U47*V47,"")</f>
        <v/>
      </c>
      <c r="X47" s="70"/>
      <c r="Y47" s="70"/>
      <c r="Z47" s="71" t="str">
        <f aca="false">IF(Y47&lt;&gt;"",X47*Y47,"")</f>
        <v/>
      </c>
      <c r="AA47" s="70"/>
      <c r="AB47" s="70"/>
      <c r="AC47" s="71" t="str">
        <f aca="false">IF(AB47&lt;&gt;"",AA47*AB47,"")</f>
        <v/>
      </c>
      <c r="AD47" s="72"/>
      <c r="AE47" s="1" t="str">
        <f aca="true">IF(ISNUMBER(INDIRECT(ADDRESS(ROW(),MATCH(Facture!$D$4,$A$2:$AD$2,0)),1)),ROW(),"")</f>
        <v/>
      </c>
    </row>
    <row r="48" customFormat="false" ht="15" hidden="false" customHeight="false" outlineLevel="0" collapsed="false">
      <c r="A48" s="65" t="str">
        <f aca="false">TEXT(A$1+B48-1, "jjjj")</f>
        <v>lundi</v>
      </c>
      <c r="B48" s="66" t="n">
        <v>22</v>
      </c>
      <c r="C48" s="67" t="n">
        <f aca="false">IF(B48&lt;&gt;0,B48,C47)</f>
        <v>22</v>
      </c>
      <c r="D48" s="68" t="str">
        <f aca="false">TEXT(A$1+C48-1, "jj/mm/aaaa")</f>
        <v>22/05/2023</v>
      </c>
      <c r="E48" s="69"/>
      <c r="F48" s="70"/>
      <c r="G48" s="70"/>
      <c r="H48" s="71" t="str">
        <f aca="false">IF(G48&lt;&gt;"",F48*G48,"")</f>
        <v/>
      </c>
      <c r="I48" s="70"/>
      <c r="J48" s="70"/>
      <c r="K48" s="71" t="str">
        <f aca="false">IF(J48&lt;&gt;"",I48*J48,"")</f>
        <v/>
      </c>
      <c r="L48" s="70"/>
      <c r="M48" s="70"/>
      <c r="N48" s="71" t="str">
        <f aca="false">IF(M48&lt;&gt;"",L48*M48,"")</f>
        <v/>
      </c>
      <c r="O48" s="70"/>
      <c r="P48" s="70"/>
      <c r="Q48" s="71" t="str">
        <f aca="false">IF(P48&lt;&gt;"",O48*P48,"")</f>
        <v/>
      </c>
      <c r="R48" s="70"/>
      <c r="S48" s="70"/>
      <c r="T48" s="71" t="str">
        <f aca="false">IF(S48&lt;&gt;"",R48*S48,"")</f>
        <v/>
      </c>
      <c r="U48" s="70"/>
      <c r="V48" s="70"/>
      <c r="W48" s="71" t="str">
        <f aca="false">IF(V48&lt;&gt;"",U48*V48,"")</f>
        <v/>
      </c>
      <c r="X48" s="70"/>
      <c r="Y48" s="70"/>
      <c r="Z48" s="71" t="str">
        <f aca="false">IF(Y48&lt;&gt;"",X48*Y48,"")</f>
        <v/>
      </c>
      <c r="AA48" s="70"/>
      <c r="AB48" s="70"/>
      <c r="AC48" s="71" t="str">
        <f aca="false">IF(AB48&lt;&gt;"",AA48*AB48,"")</f>
        <v/>
      </c>
      <c r="AD48" s="72"/>
      <c r="AE48" s="1" t="str">
        <f aca="true">IF(ISNUMBER(INDIRECT(ADDRESS(ROW(),MATCH(Facture!$D$4,$A$2:$AD$2,0)),1)),ROW(),"")</f>
        <v/>
      </c>
    </row>
    <row r="49" customFormat="false" ht="15" hidden="false" customHeight="false" outlineLevel="0" collapsed="false">
      <c r="A49" s="65"/>
      <c r="B49" s="66"/>
      <c r="C49" s="67" t="n">
        <f aca="false">IF(B49&lt;&gt;0,B49,C48)</f>
        <v>22</v>
      </c>
      <c r="D49" s="68" t="str">
        <f aca="false">TEXT(A$1+C49-1, "jj/mm/aaaa")</f>
        <v>22/05/2023</v>
      </c>
      <c r="E49" s="69"/>
      <c r="F49" s="70"/>
      <c r="G49" s="70"/>
      <c r="H49" s="71" t="str">
        <f aca="false">IF(G49&lt;&gt;"",F49*G49,"")</f>
        <v/>
      </c>
      <c r="I49" s="70"/>
      <c r="J49" s="70"/>
      <c r="K49" s="71" t="str">
        <f aca="false">IF(J49&lt;&gt;"",I49*J49,"")</f>
        <v/>
      </c>
      <c r="L49" s="70"/>
      <c r="M49" s="70"/>
      <c r="N49" s="71" t="str">
        <f aca="false">IF(M49&lt;&gt;"",L49*M49,"")</f>
        <v/>
      </c>
      <c r="O49" s="70"/>
      <c r="P49" s="70"/>
      <c r="Q49" s="71" t="str">
        <f aca="false">IF(P49&lt;&gt;"",O49*P49,"")</f>
        <v/>
      </c>
      <c r="R49" s="70"/>
      <c r="S49" s="70"/>
      <c r="T49" s="71" t="str">
        <f aca="false">IF(S49&lt;&gt;"",R49*S49,"")</f>
        <v/>
      </c>
      <c r="U49" s="70"/>
      <c r="V49" s="70"/>
      <c r="W49" s="71" t="str">
        <f aca="false">IF(V49&lt;&gt;"",U49*V49,"")</f>
        <v/>
      </c>
      <c r="X49" s="70"/>
      <c r="Y49" s="70"/>
      <c r="Z49" s="71" t="str">
        <f aca="false">IF(Y49&lt;&gt;"",X49*Y49,"")</f>
        <v/>
      </c>
      <c r="AA49" s="70"/>
      <c r="AB49" s="70"/>
      <c r="AC49" s="71" t="str">
        <f aca="false">IF(AB49&lt;&gt;"",AA49*AB49,"")</f>
        <v/>
      </c>
      <c r="AD49" s="77"/>
      <c r="AE49" s="1" t="str">
        <f aca="true">IF(ISNUMBER(INDIRECT(ADDRESS(ROW(),MATCH(Facture!$D$4,$A$2:$AD$2,0)),1)),ROW(),"")</f>
        <v/>
      </c>
    </row>
    <row r="50" customFormat="false" ht="15" hidden="false" customHeight="false" outlineLevel="0" collapsed="false">
      <c r="A50" s="65"/>
      <c r="B50" s="74"/>
      <c r="C50" s="67" t="n">
        <f aca="false">IF(B50&lt;&gt;0,B50,C49)</f>
        <v>22</v>
      </c>
      <c r="D50" s="68" t="str">
        <f aca="false">TEXT(A$1+C50-1, "jj/mm/aaaa")</f>
        <v>22/05/2023</v>
      </c>
      <c r="E50" s="69"/>
      <c r="F50" s="70"/>
      <c r="G50" s="70"/>
      <c r="H50" s="71" t="str">
        <f aca="false">IF(G50&lt;&gt;"",F50*G50,"")</f>
        <v/>
      </c>
      <c r="I50" s="70"/>
      <c r="J50" s="70"/>
      <c r="K50" s="71" t="str">
        <f aca="false">IF(J50&lt;&gt;"",I50*J50,"")</f>
        <v/>
      </c>
      <c r="L50" s="70"/>
      <c r="M50" s="70"/>
      <c r="N50" s="71" t="str">
        <f aca="false">IF(M50&lt;&gt;"",L50*M50,"")</f>
        <v/>
      </c>
      <c r="O50" s="70"/>
      <c r="P50" s="70"/>
      <c r="Q50" s="71" t="str">
        <f aca="false">IF(P50&lt;&gt;"",O50*P50,"")</f>
        <v/>
      </c>
      <c r="R50" s="70"/>
      <c r="S50" s="70"/>
      <c r="T50" s="71" t="str">
        <f aca="false">IF(S50&lt;&gt;"",R50*S50,"")</f>
        <v/>
      </c>
      <c r="U50" s="70"/>
      <c r="V50" s="70"/>
      <c r="W50" s="71" t="str">
        <f aca="false">IF(V50&lt;&gt;"",U50*V50,"")</f>
        <v/>
      </c>
      <c r="X50" s="70"/>
      <c r="Y50" s="70"/>
      <c r="Z50" s="71" t="str">
        <f aca="false">IF(Y50&lt;&gt;"",X50*Y50,"")</f>
        <v/>
      </c>
      <c r="AA50" s="70"/>
      <c r="AB50" s="70"/>
      <c r="AC50" s="71" t="str">
        <f aca="false">IF(AB50&lt;&gt;"",AA50*AB50,"")</f>
        <v/>
      </c>
      <c r="AD50" s="72"/>
      <c r="AE50" s="1" t="str">
        <f aca="true">IF(ISNUMBER(INDIRECT(ADDRESS(ROW(),MATCH(Facture!$D$4,$A$2:$AD$2,0)),1)),ROW(),"")</f>
        <v/>
      </c>
    </row>
    <row r="51" customFormat="false" ht="15" hidden="false" customHeight="false" outlineLevel="0" collapsed="false">
      <c r="A51" s="65" t="str">
        <f aca="false">TEXT(A$1+B51-1, "jjjj")</f>
        <v>mardi</v>
      </c>
      <c r="B51" s="66" t="n">
        <v>23</v>
      </c>
      <c r="C51" s="67" t="n">
        <f aca="false">IF(B51&lt;&gt;0,B51,C50)</f>
        <v>23</v>
      </c>
      <c r="D51" s="68" t="str">
        <f aca="false">TEXT(A$1+C51-1, "jj/mm/aaaa")</f>
        <v>23/05/2023</v>
      </c>
      <c r="E51" s="69" t="s">
        <v>40</v>
      </c>
      <c r="F51" s="70" t="n">
        <v>1</v>
      </c>
      <c r="G51" s="70" t="n">
        <v>25</v>
      </c>
      <c r="H51" s="71" t="n">
        <f aca="false">IF(G51&lt;&gt;"",F51*G51,"")</f>
        <v>25</v>
      </c>
      <c r="I51" s="70"/>
      <c r="J51" s="70"/>
      <c r="K51" s="71" t="str">
        <f aca="false">IF(J51&lt;&gt;"",I51*J51,"")</f>
        <v/>
      </c>
      <c r="L51" s="70"/>
      <c r="M51" s="70"/>
      <c r="N51" s="71" t="str">
        <f aca="false">IF(M51&lt;&gt;"",L51*M51,"")</f>
        <v/>
      </c>
      <c r="O51" s="70"/>
      <c r="P51" s="70"/>
      <c r="Q51" s="71" t="str">
        <f aca="false">IF(P51&lt;&gt;"",O51*P51,"")</f>
        <v/>
      </c>
      <c r="R51" s="70"/>
      <c r="S51" s="70"/>
      <c r="T51" s="71" t="str">
        <f aca="false">IF(S51&lt;&gt;"",R51*S51,"")</f>
        <v/>
      </c>
      <c r="U51" s="70"/>
      <c r="V51" s="70"/>
      <c r="W51" s="71" t="str">
        <f aca="false">IF(V51&lt;&gt;"",U51*V51,"")</f>
        <v/>
      </c>
      <c r="X51" s="70"/>
      <c r="Y51" s="70"/>
      <c r="Z51" s="71" t="str">
        <f aca="false">IF(Y51&lt;&gt;"",X51*Y51,"")</f>
        <v/>
      </c>
      <c r="AA51" s="70"/>
      <c r="AB51" s="70"/>
      <c r="AC51" s="71" t="str">
        <f aca="false">IF(AB51&lt;&gt;"",AA51*AB51,"")</f>
        <v/>
      </c>
      <c r="AD51" s="77"/>
      <c r="AE51" s="73" t="str">
        <f aca="true">IF(ISNUMBER(INDIRECT(ADDRESS(ROW(),MATCH(Facture!$D$4,$A$2:$AD$2,0)),1)),ROW(),"")</f>
        <v/>
      </c>
    </row>
    <row r="52" customFormat="false" ht="15" hidden="false" customHeight="false" outlineLevel="0" collapsed="false">
      <c r="A52" s="65"/>
      <c r="B52" s="74"/>
      <c r="C52" s="67" t="n">
        <f aca="false">IF(B52&lt;&gt;0,B52,C51)</f>
        <v>23</v>
      </c>
      <c r="D52" s="68" t="str">
        <f aca="false">TEXT(A$1+C52-1, "jj/mm/aaaa")</f>
        <v>23/05/2023</v>
      </c>
      <c r="E52" s="69"/>
      <c r="F52" s="70"/>
      <c r="G52" s="70"/>
      <c r="H52" s="71" t="str">
        <f aca="false">IF(G52&lt;&gt;"",F52*G52,"")</f>
        <v/>
      </c>
      <c r="I52" s="70"/>
      <c r="J52" s="70"/>
      <c r="K52" s="71" t="str">
        <f aca="false">IF(J52&lt;&gt;"",I52*J52,"")</f>
        <v/>
      </c>
      <c r="L52" s="70"/>
      <c r="M52" s="70"/>
      <c r="N52" s="71" t="str">
        <f aca="false">IF(M52&lt;&gt;"",L52*M52,"")</f>
        <v/>
      </c>
      <c r="O52" s="70"/>
      <c r="P52" s="70"/>
      <c r="Q52" s="71" t="str">
        <f aca="false">IF(P52&lt;&gt;"",O52*P52,"")</f>
        <v/>
      </c>
      <c r="R52" s="70"/>
      <c r="S52" s="70"/>
      <c r="T52" s="71" t="str">
        <f aca="false">IF(S52&lt;&gt;"",R52*S52,"")</f>
        <v/>
      </c>
      <c r="U52" s="70"/>
      <c r="V52" s="70"/>
      <c r="W52" s="71" t="str">
        <f aca="false">IF(V52&lt;&gt;"",U52*V52,"")</f>
        <v/>
      </c>
      <c r="X52" s="70"/>
      <c r="Y52" s="70"/>
      <c r="Z52" s="71" t="str">
        <f aca="false">IF(Y52&lt;&gt;"",X52*Y52,"")</f>
        <v/>
      </c>
      <c r="AA52" s="70"/>
      <c r="AB52" s="70"/>
      <c r="AC52" s="71" t="str">
        <f aca="false">IF(AB52&lt;&gt;"",AA52*AB52,"")</f>
        <v/>
      </c>
      <c r="AD52" s="72"/>
      <c r="AE52" s="1" t="str">
        <f aca="true">IF(ISNUMBER(INDIRECT(ADDRESS(ROW(),MATCH(Facture!$D$4,$A$2:$AD$2,0)),1)),ROW(),"")</f>
        <v/>
      </c>
    </row>
    <row r="53" customFormat="false" ht="15" hidden="false" customHeight="false" outlineLevel="0" collapsed="false">
      <c r="A53" s="75" t="str">
        <f aca="false">TEXT(A$1+B53-1, "jjjj")</f>
        <v>mercredi</v>
      </c>
      <c r="B53" s="66" t="n">
        <v>24</v>
      </c>
      <c r="C53" s="67" t="n">
        <f aca="false">IF(B53&lt;&gt;0,B53,C52)</f>
        <v>24</v>
      </c>
      <c r="D53" s="68" t="str">
        <f aca="false">TEXT(A$1+C53-1, "jj/mm/aaaa")</f>
        <v>24/05/2023</v>
      </c>
      <c r="E53" s="69"/>
      <c r="F53" s="70"/>
      <c r="G53" s="70"/>
      <c r="H53" s="71" t="str">
        <f aca="false">IF(G53&lt;&gt;"",F53*G53,"")</f>
        <v/>
      </c>
      <c r="I53" s="70"/>
      <c r="J53" s="70"/>
      <c r="K53" s="71" t="str">
        <f aca="false">IF(J53&lt;&gt;"",I53*J53,"")</f>
        <v/>
      </c>
      <c r="L53" s="70"/>
      <c r="M53" s="70"/>
      <c r="N53" s="71" t="str">
        <f aca="false">IF(M53&lt;&gt;"",L53*M53,"")</f>
        <v/>
      </c>
      <c r="O53" s="70"/>
      <c r="P53" s="70"/>
      <c r="Q53" s="71" t="str">
        <f aca="false">IF(P53&lt;&gt;"",O53*P53,"")</f>
        <v/>
      </c>
      <c r="R53" s="70"/>
      <c r="S53" s="70"/>
      <c r="T53" s="71" t="str">
        <f aca="false">IF(S53&lt;&gt;"",R53*S53,"")</f>
        <v/>
      </c>
      <c r="U53" s="70"/>
      <c r="V53" s="70"/>
      <c r="W53" s="71" t="str">
        <f aca="false">IF(V53&lt;&gt;"",U53*V53,"")</f>
        <v/>
      </c>
      <c r="X53" s="70"/>
      <c r="Y53" s="70"/>
      <c r="Z53" s="71" t="str">
        <f aca="false">IF(Y53&lt;&gt;"",X53*Y53,"")</f>
        <v/>
      </c>
      <c r="AA53" s="70"/>
      <c r="AB53" s="70"/>
      <c r="AC53" s="71" t="str">
        <f aca="false">IF(AB53&lt;&gt;"",AA53*AB53,"")</f>
        <v/>
      </c>
      <c r="AD53" s="76"/>
      <c r="AE53" s="1" t="str">
        <f aca="true">IF(ISNUMBER(INDIRECT(ADDRESS(ROW(),MATCH(Facture!$D$4,$A$2:$AD$2,0)),1)),ROW(),"")</f>
        <v/>
      </c>
    </row>
    <row r="54" customFormat="false" ht="15" hidden="false" customHeight="false" outlineLevel="0" collapsed="false">
      <c r="A54" s="75"/>
      <c r="B54" s="66"/>
      <c r="C54" s="67" t="n">
        <f aca="false">IF(B54&lt;&gt;0,B54,C53)</f>
        <v>24</v>
      </c>
      <c r="D54" s="68" t="str">
        <f aca="false">TEXT(A$1+C54-1, "jj/mm/aaaa")</f>
        <v>24/05/2023</v>
      </c>
      <c r="E54" s="69"/>
      <c r="F54" s="70"/>
      <c r="G54" s="70"/>
      <c r="H54" s="71" t="str">
        <f aca="false">IF(G54&lt;&gt;"",F54*G54,"")</f>
        <v/>
      </c>
      <c r="I54" s="70"/>
      <c r="J54" s="70"/>
      <c r="K54" s="71" t="str">
        <f aca="false">IF(J54&lt;&gt;"",I54*J54,"")</f>
        <v/>
      </c>
      <c r="L54" s="70"/>
      <c r="M54" s="70"/>
      <c r="N54" s="71" t="str">
        <f aca="false">IF(M54&lt;&gt;"",L54*M54,"")</f>
        <v/>
      </c>
      <c r="O54" s="70"/>
      <c r="P54" s="70"/>
      <c r="Q54" s="71" t="str">
        <f aca="false">IF(P54&lt;&gt;"",O54*P54,"")</f>
        <v/>
      </c>
      <c r="R54" s="70"/>
      <c r="S54" s="70"/>
      <c r="T54" s="71" t="str">
        <f aca="false">IF(S54&lt;&gt;"",R54*S54,"")</f>
        <v/>
      </c>
      <c r="U54" s="70"/>
      <c r="V54" s="70"/>
      <c r="W54" s="71" t="str">
        <f aca="false">IF(V54&lt;&gt;"",U54*V54,"")</f>
        <v/>
      </c>
      <c r="X54" s="70"/>
      <c r="Y54" s="70"/>
      <c r="Z54" s="71" t="str">
        <f aca="false">IF(Y54&lt;&gt;"",X54*Y54,"")</f>
        <v/>
      </c>
      <c r="AA54" s="70"/>
      <c r="AB54" s="70"/>
      <c r="AC54" s="71" t="str">
        <f aca="false">IF(AB54&lt;&gt;"",AA54*AB54,"")</f>
        <v/>
      </c>
      <c r="AD54" s="72"/>
      <c r="AE54" s="1" t="str">
        <f aca="true">IF(ISNUMBER(INDIRECT(ADDRESS(ROW(),MATCH(Facture!$D$4,$A$2:$AD$2,0)),1)),ROW(),"")</f>
        <v/>
      </c>
    </row>
    <row r="55" customFormat="false" ht="15" hidden="false" customHeight="false" outlineLevel="0" collapsed="false">
      <c r="A55" s="65" t="str">
        <f aca="false">TEXT(A$1+B55-1, "jjjj")</f>
        <v>jeudi</v>
      </c>
      <c r="B55" s="66" t="n">
        <v>25</v>
      </c>
      <c r="C55" s="67" t="n">
        <f aca="false">IF(B55&lt;&gt;0,B55,C54)</f>
        <v>25</v>
      </c>
      <c r="D55" s="68" t="str">
        <f aca="false">TEXT(A$1+C55-1, "jj/mm/aaaa")</f>
        <v>25/05/2023</v>
      </c>
      <c r="E55" s="69" t="s">
        <v>42</v>
      </c>
      <c r="F55" s="70" t="n">
        <v>2.5</v>
      </c>
      <c r="G55" s="70" t="n">
        <v>22</v>
      </c>
      <c r="H55" s="71" t="n">
        <f aca="false">IF(G55&lt;&gt;"",F55*G55,"")</f>
        <v>55</v>
      </c>
      <c r="I55" s="70"/>
      <c r="J55" s="70"/>
      <c r="K55" s="71" t="str">
        <f aca="false">IF(J55&lt;&gt;"",I55*J55,"")</f>
        <v/>
      </c>
      <c r="L55" s="70"/>
      <c r="M55" s="70"/>
      <c r="N55" s="71" t="str">
        <f aca="false">IF(M55&lt;&gt;"",L55*M55,"")</f>
        <v/>
      </c>
      <c r="O55" s="70"/>
      <c r="P55" s="70"/>
      <c r="Q55" s="71" t="str">
        <f aca="false">IF(P55&lt;&gt;"",O55*P55,"")</f>
        <v/>
      </c>
      <c r="R55" s="70"/>
      <c r="S55" s="70"/>
      <c r="T55" s="71" t="str">
        <f aca="false">IF(S55&lt;&gt;"",R55*S55,"")</f>
        <v/>
      </c>
      <c r="U55" s="70"/>
      <c r="V55" s="70"/>
      <c r="W55" s="71" t="str">
        <f aca="false">IF(V55&lt;&gt;"",U55*V55,"")</f>
        <v/>
      </c>
      <c r="X55" s="70"/>
      <c r="Y55" s="70"/>
      <c r="Z55" s="71" t="str">
        <f aca="false">IF(Y55&lt;&gt;"",X55*Y55,"")</f>
        <v/>
      </c>
      <c r="AA55" s="70"/>
      <c r="AB55" s="70"/>
      <c r="AC55" s="71" t="str">
        <f aca="false">IF(AB55&lt;&gt;"",AA55*AB55,"")</f>
        <v/>
      </c>
      <c r="AD55" s="76"/>
      <c r="AE55" s="73" t="str">
        <f aca="true">IF(ISNUMBER(INDIRECT(ADDRESS(ROW(),MATCH(Facture!$D$4,$A$2:$AD$2,0)),1)),ROW(),"")</f>
        <v/>
      </c>
    </row>
    <row r="56" customFormat="false" ht="15" hidden="false" customHeight="false" outlineLevel="0" collapsed="false">
      <c r="A56" s="65"/>
      <c r="B56" s="66"/>
      <c r="C56" s="67" t="n">
        <f aca="false">IF(B56&lt;&gt;0,B56,C55)</f>
        <v>25</v>
      </c>
      <c r="D56" s="68" t="str">
        <f aca="false">TEXT(A$1+C56-1, "jj/mm/aaaa")</f>
        <v>25/05/2023</v>
      </c>
      <c r="E56" s="69"/>
      <c r="F56" s="70"/>
      <c r="G56" s="70"/>
      <c r="H56" s="71" t="str">
        <f aca="false">IF(G56&lt;&gt;"",F56*G56,"")</f>
        <v/>
      </c>
      <c r="I56" s="70"/>
      <c r="J56" s="70"/>
      <c r="K56" s="71" t="str">
        <f aca="false">IF(J56&lt;&gt;"",I56*J56,"")</f>
        <v/>
      </c>
      <c r="L56" s="70"/>
      <c r="M56" s="70"/>
      <c r="N56" s="71" t="str">
        <f aca="false">IF(M56&lt;&gt;"",L56*M56,"")</f>
        <v/>
      </c>
      <c r="O56" s="70"/>
      <c r="P56" s="70"/>
      <c r="Q56" s="71" t="str">
        <f aca="false">IF(P56&lt;&gt;"",O56*P56,"")</f>
        <v/>
      </c>
      <c r="R56" s="70"/>
      <c r="S56" s="70"/>
      <c r="T56" s="71" t="str">
        <f aca="false">IF(S56&lt;&gt;"",R56*S56,"")</f>
        <v/>
      </c>
      <c r="U56" s="70"/>
      <c r="V56" s="70"/>
      <c r="W56" s="71" t="str">
        <f aca="false">IF(V56&lt;&gt;"",U56*V56,"")</f>
        <v/>
      </c>
      <c r="X56" s="70"/>
      <c r="Y56" s="70"/>
      <c r="Z56" s="71" t="str">
        <f aca="false">IF(Y56&lt;&gt;"",X56*Y56,"")</f>
        <v/>
      </c>
      <c r="AA56" s="70"/>
      <c r="AB56" s="70"/>
      <c r="AC56" s="71" t="str">
        <f aca="false">IF(AB56&lt;&gt;"",AA56*AB56,"")</f>
        <v/>
      </c>
      <c r="AD56" s="72"/>
      <c r="AE56" s="1" t="str">
        <f aca="true">IF(ISNUMBER(INDIRECT(ADDRESS(ROW(),MATCH(Facture!$D$4,$A$2:$AD$2,0)),1)),ROW(),"")</f>
        <v/>
      </c>
    </row>
    <row r="57" customFormat="false" ht="15" hidden="false" customHeight="false" outlineLevel="0" collapsed="false">
      <c r="A57" s="65" t="str">
        <f aca="false">TEXT(A$1+B57-1, "jjjj")</f>
        <v>vendredi</v>
      </c>
      <c r="B57" s="66" t="n">
        <v>26</v>
      </c>
      <c r="C57" s="67" t="n">
        <f aca="false">IF(B57&lt;&gt;0,B57,C56)</f>
        <v>26</v>
      </c>
      <c r="D57" s="68" t="str">
        <f aca="false">TEXT(A$1+C57-1, "jj/mm/aaaa")</f>
        <v>26/05/2023</v>
      </c>
      <c r="E57" s="69"/>
      <c r="F57" s="70"/>
      <c r="G57" s="70"/>
      <c r="H57" s="71" t="str">
        <f aca="false">IF(G57&lt;&gt;"",F57*G57,"")</f>
        <v/>
      </c>
      <c r="I57" s="70"/>
      <c r="J57" s="70"/>
      <c r="K57" s="71" t="str">
        <f aca="false">IF(J57&lt;&gt;"",I57*J57,"")</f>
        <v/>
      </c>
      <c r="L57" s="70"/>
      <c r="M57" s="70"/>
      <c r="N57" s="71" t="str">
        <f aca="false">IF(M57&lt;&gt;"",L57*M57,"")</f>
        <v/>
      </c>
      <c r="O57" s="70"/>
      <c r="P57" s="70"/>
      <c r="Q57" s="71" t="str">
        <f aca="false">IF(P57&lt;&gt;"",O57*P57,"")</f>
        <v/>
      </c>
      <c r="R57" s="70"/>
      <c r="S57" s="70"/>
      <c r="T57" s="71" t="str">
        <f aca="false">IF(S57&lt;&gt;"",R57*S57,"")</f>
        <v/>
      </c>
      <c r="U57" s="70"/>
      <c r="V57" s="70"/>
      <c r="W57" s="71" t="str">
        <f aca="false">IF(V57&lt;&gt;"",U57*V57,"")</f>
        <v/>
      </c>
      <c r="X57" s="70"/>
      <c r="Y57" s="70"/>
      <c r="Z57" s="71" t="str">
        <f aca="false">IF(Y57&lt;&gt;"",X57*Y57,"")</f>
        <v/>
      </c>
      <c r="AA57" s="70"/>
      <c r="AB57" s="70"/>
      <c r="AC57" s="71" t="str">
        <f aca="false">IF(AB57&lt;&gt;"",AA57*AB57,"")</f>
        <v/>
      </c>
      <c r="AD57" s="77"/>
      <c r="AE57" s="1" t="str">
        <f aca="true">IF(ISNUMBER(INDIRECT(ADDRESS(ROW(),MATCH(Facture!$D$4,$A$2:$AD$2,0)),1)),ROW(),"")</f>
        <v/>
      </c>
    </row>
    <row r="58" customFormat="false" ht="15" hidden="false" customHeight="false" outlineLevel="0" collapsed="false">
      <c r="A58" s="65"/>
      <c r="B58" s="66"/>
      <c r="C58" s="67" t="n">
        <f aca="false">IF(B58&lt;&gt;0,B58,C57)</f>
        <v>26</v>
      </c>
      <c r="D58" s="68" t="str">
        <f aca="false">TEXT(A$1+C58-1, "jj/mm/aaaa")</f>
        <v>26/05/2023</v>
      </c>
      <c r="E58" s="69"/>
      <c r="F58" s="70"/>
      <c r="G58" s="70"/>
      <c r="H58" s="71" t="str">
        <f aca="false">IF(G58&lt;&gt;"",F58*G58,"")</f>
        <v/>
      </c>
      <c r="I58" s="70"/>
      <c r="J58" s="70"/>
      <c r="K58" s="71" t="str">
        <f aca="false">IF(J58&lt;&gt;"",I58*J58,"")</f>
        <v/>
      </c>
      <c r="L58" s="70"/>
      <c r="M58" s="70"/>
      <c r="N58" s="71" t="str">
        <f aca="false">IF(M58&lt;&gt;"",L58*M58,"")</f>
        <v/>
      </c>
      <c r="O58" s="70"/>
      <c r="P58" s="70"/>
      <c r="Q58" s="71" t="str">
        <f aca="false">IF(P58&lt;&gt;"",O58*P58,"")</f>
        <v/>
      </c>
      <c r="R58" s="70"/>
      <c r="S58" s="70"/>
      <c r="T58" s="71" t="str">
        <f aca="false">IF(S58&lt;&gt;"",R58*S58,"")</f>
        <v/>
      </c>
      <c r="U58" s="70"/>
      <c r="V58" s="70"/>
      <c r="W58" s="71" t="str">
        <f aca="false">IF(V58&lt;&gt;"",U58*V58,"")</f>
        <v/>
      </c>
      <c r="X58" s="70"/>
      <c r="Y58" s="70"/>
      <c r="Z58" s="71" t="str">
        <f aca="false">IF(Y58&lt;&gt;"",X58*Y58,"")</f>
        <v/>
      </c>
      <c r="AA58" s="70"/>
      <c r="AB58" s="70"/>
      <c r="AC58" s="71" t="str">
        <f aca="false">IF(AB58&lt;&gt;"",AA58*AB58,"")</f>
        <v/>
      </c>
      <c r="AD58" s="77"/>
      <c r="AE58" s="1" t="str">
        <f aca="true">IF(ISNUMBER(INDIRECT(ADDRESS(ROW(),MATCH(Facture!$D$4,$A$2:$AD$2,0)),1)),ROW(),"")</f>
        <v/>
      </c>
    </row>
    <row r="59" customFormat="false" ht="15" hidden="false" customHeight="false" outlineLevel="0" collapsed="false">
      <c r="A59" s="79" t="str">
        <f aca="false">TEXT(A$1+B59-1, "jjjj")</f>
        <v>samedi</v>
      </c>
      <c r="B59" s="66" t="n">
        <v>27</v>
      </c>
      <c r="C59" s="67" t="n">
        <f aca="false">IF(B59&lt;&gt;0,B59,C58)</f>
        <v>27</v>
      </c>
      <c r="D59" s="68" t="str">
        <f aca="false">TEXT(A$1+C59-1, "jj/mm/aaaa")</f>
        <v>27/05/2023</v>
      </c>
      <c r="E59" s="69" t="s">
        <v>42</v>
      </c>
      <c r="F59" s="70"/>
      <c r="G59" s="70"/>
      <c r="H59" s="71" t="str">
        <f aca="false">IF(G59&lt;&gt;"",F59*G59,"")</f>
        <v/>
      </c>
      <c r="I59" s="70" t="n">
        <v>2.5</v>
      </c>
      <c r="J59" s="70" t="n">
        <v>30</v>
      </c>
      <c r="K59" s="71" t="n">
        <f aca="false">IF(J59&lt;&gt;"",I59*J59,"")</f>
        <v>75</v>
      </c>
      <c r="L59" s="70"/>
      <c r="M59" s="70"/>
      <c r="N59" s="71" t="str">
        <f aca="false">IF(M59&lt;&gt;"",L59*M59,"")</f>
        <v/>
      </c>
      <c r="O59" s="70"/>
      <c r="P59" s="70"/>
      <c r="Q59" s="71" t="str">
        <f aca="false">IF(P59&lt;&gt;"",O59*P59,"")</f>
        <v/>
      </c>
      <c r="R59" s="70"/>
      <c r="S59" s="70"/>
      <c r="T59" s="71" t="str">
        <f aca="false">IF(S59&lt;&gt;"",R59*S59,"")</f>
        <v/>
      </c>
      <c r="U59" s="70"/>
      <c r="V59" s="70"/>
      <c r="W59" s="71" t="str">
        <f aca="false">IF(V59&lt;&gt;"",U59*V59,"")</f>
        <v/>
      </c>
      <c r="X59" s="70"/>
      <c r="Y59" s="70"/>
      <c r="Z59" s="71" t="str">
        <f aca="false">IF(Y59&lt;&gt;"",X59*Y59,"")</f>
        <v/>
      </c>
      <c r="AA59" s="70"/>
      <c r="AB59" s="70"/>
      <c r="AC59" s="71" t="str">
        <f aca="false">IF(AB59&lt;&gt;"",AA59*AB59,"")</f>
        <v/>
      </c>
      <c r="AD59" s="72"/>
      <c r="AE59" s="1" t="n">
        <f aca="true">IF(ISNUMBER(INDIRECT(ADDRESS(ROW(),MATCH(Facture!$D$4,$A$2:$AD$2,0)),1)),ROW(),"")</f>
        <v>59</v>
      </c>
    </row>
    <row r="60" customFormat="false" ht="15" hidden="false" customHeight="false" outlineLevel="0" collapsed="false">
      <c r="A60" s="79"/>
      <c r="B60" s="66"/>
      <c r="C60" s="67" t="n">
        <f aca="false">IF(B60&lt;&gt;0,B60,C59)</f>
        <v>27</v>
      </c>
      <c r="D60" s="68" t="str">
        <f aca="false">TEXT(A$1+C60-1, "jj/mm/aaaa")</f>
        <v>27/05/2023</v>
      </c>
      <c r="E60" s="69"/>
      <c r="F60" s="70"/>
      <c r="G60" s="70"/>
      <c r="H60" s="71" t="str">
        <f aca="false">IF(G60&lt;&gt;"",F60*G60,"")</f>
        <v/>
      </c>
      <c r="I60" s="70"/>
      <c r="J60" s="70"/>
      <c r="K60" s="71" t="str">
        <f aca="false">IF(J60&lt;&gt;"",I60*J60,"")</f>
        <v/>
      </c>
      <c r="L60" s="70"/>
      <c r="M60" s="70"/>
      <c r="N60" s="71" t="str">
        <f aca="false">IF(M60&lt;&gt;"",L60*M60,"")</f>
        <v/>
      </c>
      <c r="O60" s="70"/>
      <c r="P60" s="70"/>
      <c r="Q60" s="71" t="str">
        <f aca="false">IF(P60&lt;&gt;"",O60*P60,"")</f>
        <v/>
      </c>
      <c r="R60" s="70"/>
      <c r="S60" s="70"/>
      <c r="T60" s="71" t="str">
        <f aca="false">IF(S60&lt;&gt;"",R60*S60,"")</f>
        <v/>
      </c>
      <c r="U60" s="70"/>
      <c r="V60" s="70"/>
      <c r="W60" s="71" t="str">
        <f aca="false">IF(V60&lt;&gt;"",U60*V60,"")</f>
        <v/>
      </c>
      <c r="X60" s="70"/>
      <c r="Y60" s="70"/>
      <c r="Z60" s="71" t="str">
        <f aca="false">IF(Y60&lt;&gt;"",X60*Y60,"")</f>
        <v/>
      </c>
      <c r="AA60" s="70"/>
      <c r="AB60" s="70"/>
      <c r="AC60" s="71" t="str">
        <f aca="false">IF(AB60&lt;&gt;"",AA60*AB60,"")</f>
        <v/>
      </c>
      <c r="AD60" s="72"/>
      <c r="AE60" s="1" t="str">
        <f aca="true">IF(ISNUMBER(INDIRECT(ADDRESS(ROW(),MATCH(Facture!$D$4,$A$2:$AD$2,0)),1)),ROW(),"")</f>
        <v/>
      </c>
    </row>
    <row r="61" customFormat="false" ht="15" hidden="false" customHeight="false" outlineLevel="0" collapsed="false">
      <c r="A61" s="79"/>
      <c r="B61" s="66"/>
      <c r="C61" s="67" t="n">
        <f aca="false">IF(B61&lt;&gt;0,B61,C60)</f>
        <v>27</v>
      </c>
      <c r="D61" s="68" t="str">
        <f aca="false">TEXT(A$1+C61-1, "jj/mm/aaaa")</f>
        <v>27/05/2023</v>
      </c>
      <c r="E61" s="69"/>
      <c r="F61" s="70"/>
      <c r="G61" s="70"/>
      <c r="H61" s="71" t="str">
        <f aca="false">IF(G61&lt;&gt;"",F61*G61,"")</f>
        <v/>
      </c>
      <c r="I61" s="70"/>
      <c r="J61" s="70"/>
      <c r="K61" s="71" t="str">
        <f aca="false">IF(J61&lt;&gt;"",I61*J61,"")</f>
        <v/>
      </c>
      <c r="L61" s="70"/>
      <c r="M61" s="70"/>
      <c r="N61" s="71" t="str">
        <f aca="false">IF(M61&lt;&gt;"",L61*M61,"")</f>
        <v/>
      </c>
      <c r="O61" s="70"/>
      <c r="P61" s="70"/>
      <c r="Q61" s="71" t="str">
        <f aca="false">IF(P61&lt;&gt;"",O61*P61,"")</f>
        <v/>
      </c>
      <c r="R61" s="70"/>
      <c r="S61" s="70"/>
      <c r="T61" s="71" t="str">
        <f aca="false">IF(S61&lt;&gt;"",R61*S61,"")</f>
        <v/>
      </c>
      <c r="U61" s="70"/>
      <c r="V61" s="70"/>
      <c r="W61" s="71" t="str">
        <f aca="false">IF(V61&lt;&gt;"",U61*V61,"")</f>
        <v/>
      </c>
      <c r="X61" s="70"/>
      <c r="Y61" s="70"/>
      <c r="Z61" s="71" t="str">
        <f aca="false">IF(Y61&lt;&gt;"",X61*Y61,"")</f>
        <v/>
      </c>
      <c r="AA61" s="70"/>
      <c r="AB61" s="70"/>
      <c r="AC61" s="71" t="str">
        <f aca="false">IF(AB61&lt;&gt;"",AA61*AB61,"")</f>
        <v/>
      </c>
      <c r="AD61" s="72"/>
      <c r="AE61" s="1" t="str">
        <f aca="true">IF(ISNUMBER(INDIRECT(ADDRESS(ROW(),MATCH(Facture!$D$4,$A$2:$AD$2,0)),1)),ROW(),"")</f>
        <v/>
      </c>
    </row>
    <row r="62" customFormat="false" ht="15" hidden="false" customHeight="false" outlineLevel="0" collapsed="false">
      <c r="A62" s="78" t="str">
        <f aca="false">TEXT(A$1+B62-1, "jjjj")</f>
        <v>dimanche</v>
      </c>
      <c r="B62" s="66" t="n">
        <v>28</v>
      </c>
      <c r="C62" s="67" t="n">
        <f aca="false">IF(B62&lt;&gt;0,B62,C61)</f>
        <v>28</v>
      </c>
      <c r="D62" s="68" t="str">
        <f aca="false">TEXT(A$1+C62-1, "jj/mm/aaaa")</f>
        <v>28/05/2023</v>
      </c>
      <c r="E62" s="69" t="s">
        <v>42</v>
      </c>
      <c r="F62" s="70" t="n">
        <v>2.5</v>
      </c>
      <c r="G62" s="70" t="n">
        <v>25</v>
      </c>
      <c r="H62" s="71" t="n">
        <f aca="false">IF(G62&lt;&gt;"",F62*G62,"")</f>
        <v>62.5</v>
      </c>
      <c r="I62" s="70"/>
      <c r="J62" s="70"/>
      <c r="K62" s="71" t="str">
        <f aca="false">IF(J62&lt;&gt;"",I62*J62,"")</f>
        <v/>
      </c>
      <c r="L62" s="70"/>
      <c r="M62" s="70"/>
      <c r="N62" s="71" t="str">
        <f aca="false">IF(M62&lt;&gt;"",L62*M62,"")</f>
        <v/>
      </c>
      <c r="O62" s="70"/>
      <c r="P62" s="70"/>
      <c r="Q62" s="71" t="str">
        <f aca="false">IF(P62&lt;&gt;"",O62*P62,"")</f>
        <v/>
      </c>
      <c r="R62" s="70"/>
      <c r="S62" s="70"/>
      <c r="T62" s="71" t="str">
        <f aca="false">IF(S62&lt;&gt;"",R62*S62,"")</f>
        <v/>
      </c>
      <c r="U62" s="70"/>
      <c r="V62" s="70"/>
      <c r="W62" s="71" t="str">
        <f aca="false">IF(V62&lt;&gt;"",U62*V62,"")</f>
        <v/>
      </c>
      <c r="X62" s="70"/>
      <c r="Y62" s="70"/>
      <c r="Z62" s="71" t="str">
        <f aca="false">IF(Y62&lt;&gt;"",X62*Y62,"")</f>
        <v/>
      </c>
      <c r="AA62" s="70"/>
      <c r="AB62" s="70"/>
      <c r="AC62" s="71" t="str">
        <f aca="false">IF(AB62&lt;&gt;"",AA62*AB62,"")</f>
        <v/>
      </c>
      <c r="AD62" s="77"/>
      <c r="AE62" s="73" t="str">
        <f aca="true">IF(ISNUMBER(INDIRECT(ADDRESS(ROW(),MATCH(Facture!$D$4,$A$2:$AD$2,0)),1)),ROW(),"")</f>
        <v/>
      </c>
    </row>
    <row r="63" customFormat="false" ht="15" hidden="false" customHeight="false" outlineLevel="0" collapsed="false">
      <c r="A63" s="78"/>
      <c r="B63" s="66"/>
      <c r="C63" s="67" t="n">
        <f aca="false">IF(B63&lt;&gt;0,B63,C62)</f>
        <v>28</v>
      </c>
      <c r="D63" s="68" t="str">
        <f aca="false">TEXT(A$1+C63-1, "jj/mm/aaaa")</f>
        <v>28/05/2023</v>
      </c>
      <c r="E63" s="69"/>
      <c r="F63" s="70"/>
      <c r="G63" s="70"/>
      <c r="H63" s="71" t="str">
        <f aca="false">IF(G63&lt;&gt;"",F63*G63,"")</f>
        <v/>
      </c>
      <c r="I63" s="70"/>
      <c r="J63" s="70"/>
      <c r="K63" s="71" t="str">
        <f aca="false">IF(J63&lt;&gt;"",I63*J63,"")</f>
        <v/>
      </c>
      <c r="L63" s="70"/>
      <c r="M63" s="70"/>
      <c r="N63" s="71" t="str">
        <f aca="false">IF(M63&lt;&gt;"",L63*M63,"")</f>
        <v/>
      </c>
      <c r="O63" s="70"/>
      <c r="P63" s="70"/>
      <c r="Q63" s="71" t="str">
        <f aca="false">IF(P63&lt;&gt;"",O63*P63,"")</f>
        <v/>
      </c>
      <c r="R63" s="70"/>
      <c r="S63" s="70"/>
      <c r="T63" s="71" t="str">
        <f aca="false">IF(S63&lt;&gt;"",R63*S63,"")</f>
        <v/>
      </c>
      <c r="U63" s="70"/>
      <c r="V63" s="70"/>
      <c r="W63" s="71" t="str">
        <f aca="false">IF(V63&lt;&gt;"",U63*V63,"")</f>
        <v/>
      </c>
      <c r="X63" s="70"/>
      <c r="Y63" s="70"/>
      <c r="Z63" s="71" t="str">
        <f aca="false">IF(Y63&lt;&gt;"",X63*Y63,"")</f>
        <v/>
      </c>
      <c r="AA63" s="70"/>
      <c r="AB63" s="70"/>
      <c r="AC63" s="71" t="str">
        <f aca="false">IF(AB63&lt;&gt;"",AA63*AB63,"")</f>
        <v/>
      </c>
      <c r="AD63" s="72"/>
      <c r="AE63" s="1" t="str">
        <f aca="true">IF(ISNUMBER(INDIRECT(ADDRESS(ROW(),MATCH(Facture!$D$4,$A$2:$AD$2,0)),1)),ROW(),"")</f>
        <v/>
      </c>
    </row>
    <row r="64" customFormat="false" ht="15" hidden="false" customHeight="false" outlineLevel="0" collapsed="false">
      <c r="A64" s="65" t="str">
        <f aca="false">TEXT(A$1+B64-1, "jjjj")</f>
        <v>lundi</v>
      </c>
      <c r="B64" s="66" t="n">
        <v>29</v>
      </c>
      <c r="C64" s="67" t="n">
        <f aca="false">IF(B64&lt;&gt;0,B64,C63)</f>
        <v>29</v>
      </c>
      <c r="D64" s="68" t="str">
        <f aca="false">TEXT(A$1+C64-1, "jj/mm/aaaa")</f>
        <v>29/05/2023</v>
      </c>
      <c r="E64" s="69"/>
      <c r="F64" s="70"/>
      <c r="G64" s="70"/>
      <c r="H64" s="71" t="str">
        <f aca="false">IF(G64&lt;&gt;"",F64*G64,"")</f>
        <v/>
      </c>
      <c r="I64" s="70"/>
      <c r="J64" s="70"/>
      <c r="K64" s="71" t="str">
        <f aca="false">IF(J64&lt;&gt;"",I64*J64,"")</f>
        <v/>
      </c>
      <c r="L64" s="70"/>
      <c r="M64" s="70"/>
      <c r="N64" s="71" t="str">
        <f aca="false">IF(M64&lt;&gt;"",L64*M64,"")</f>
        <v/>
      </c>
      <c r="O64" s="70"/>
      <c r="P64" s="70"/>
      <c r="Q64" s="71" t="str">
        <f aca="false">IF(P64&lt;&gt;"",O64*P64,"")</f>
        <v/>
      </c>
      <c r="R64" s="70"/>
      <c r="S64" s="70"/>
      <c r="T64" s="71" t="str">
        <f aca="false">IF(S64&lt;&gt;"",R64*S64,"")</f>
        <v/>
      </c>
      <c r="U64" s="70"/>
      <c r="V64" s="70"/>
      <c r="W64" s="71" t="str">
        <f aca="false">IF(V64&lt;&gt;"",U64*V64,"")</f>
        <v/>
      </c>
      <c r="X64" s="70"/>
      <c r="Y64" s="70"/>
      <c r="Z64" s="71" t="str">
        <f aca="false">IF(Y64&lt;&gt;"",X64*Y64,"")</f>
        <v/>
      </c>
      <c r="AA64" s="70"/>
      <c r="AB64" s="70"/>
      <c r="AC64" s="71" t="str">
        <f aca="false">IF(AB64&lt;&gt;"",AA64*AB64,"")</f>
        <v/>
      </c>
      <c r="AD64" s="72"/>
      <c r="AE64" s="1" t="str">
        <f aca="true">IF(ISNUMBER(INDIRECT(ADDRESS(ROW(),MATCH(Facture!$D$4,$A$2:$AD$2,0)),1)),ROW(),"")</f>
        <v/>
      </c>
    </row>
    <row r="65" customFormat="false" ht="15" hidden="false" customHeight="false" outlineLevel="0" collapsed="false">
      <c r="A65" s="65"/>
      <c r="B65" s="74"/>
      <c r="C65" s="67" t="n">
        <f aca="false">IF(B65&lt;&gt;0,B65,C64)</f>
        <v>29</v>
      </c>
      <c r="D65" s="68" t="str">
        <f aca="false">TEXT(A$1+C65-1, "jj/mm/aaaa")</f>
        <v>29/05/2023</v>
      </c>
      <c r="E65" s="69"/>
      <c r="F65" s="70"/>
      <c r="G65" s="70"/>
      <c r="H65" s="71" t="str">
        <f aca="false">IF(G65&lt;&gt;"",F65*G65,"")</f>
        <v/>
      </c>
      <c r="I65" s="70"/>
      <c r="J65" s="70"/>
      <c r="K65" s="71" t="str">
        <f aca="false">IF(J65&lt;&gt;"",I65*J65,"")</f>
        <v/>
      </c>
      <c r="L65" s="70"/>
      <c r="M65" s="70"/>
      <c r="N65" s="71" t="str">
        <f aca="false">IF(M65&lt;&gt;"",L65*M65,"")</f>
        <v/>
      </c>
      <c r="O65" s="70"/>
      <c r="P65" s="70"/>
      <c r="Q65" s="71" t="str">
        <f aca="false">IF(P65&lt;&gt;"",O65*P65,"")</f>
        <v/>
      </c>
      <c r="R65" s="70"/>
      <c r="S65" s="70"/>
      <c r="T65" s="71" t="str">
        <f aca="false">IF(S65&lt;&gt;"",R65*S65,"")</f>
        <v/>
      </c>
      <c r="U65" s="70"/>
      <c r="V65" s="70"/>
      <c r="W65" s="71" t="str">
        <f aca="false">IF(V65&lt;&gt;"",U65*V65,"")</f>
        <v/>
      </c>
      <c r="X65" s="70"/>
      <c r="Y65" s="70"/>
      <c r="Z65" s="71" t="str">
        <f aca="false">IF(Y65&lt;&gt;"",X65*Y65,"")</f>
        <v/>
      </c>
      <c r="AA65" s="70"/>
      <c r="AB65" s="70"/>
      <c r="AC65" s="71" t="str">
        <f aca="false">IF(AB65&lt;&gt;"",AA65*AB65,"")</f>
        <v/>
      </c>
      <c r="AD65" s="72"/>
      <c r="AE65" s="1" t="str">
        <f aca="true">IF(ISNUMBER(INDIRECT(ADDRESS(ROW(),MATCH(Facture!$D$4,$A$2:$AD$2,0)),1)),ROW(),"")</f>
        <v/>
      </c>
    </row>
    <row r="66" customFormat="false" ht="15" hidden="false" customHeight="false" outlineLevel="0" collapsed="false">
      <c r="A66" s="78" t="str">
        <f aca="false">TEXT(A$1+B66-1, "jjjj")</f>
        <v>mardi</v>
      </c>
      <c r="B66" s="66" t="n">
        <v>30</v>
      </c>
      <c r="C66" s="67" t="n">
        <f aca="false">IF(B66&lt;&gt;0,B66,C65)</f>
        <v>30</v>
      </c>
      <c r="D66" s="68" t="str">
        <f aca="false">TEXT(A$1+C66-1, "jj/mm/aaaa")</f>
        <v>30/05/2023</v>
      </c>
      <c r="E66" s="69"/>
      <c r="F66" s="70"/>
      <c r="G66" s="70"/>
      <c r="H66" s="71" t="str">
        <f aca="false">IF(G66&lt;&gt;"",F66*G66,"")</f>
        <v/>
      </c>
      <c r="I66" s="70"/>
      <c r="J66" s="70"/>
      <c r="K66" s="71" t="str">
        <f aca="false">IF(J66&lt;&gt;"",I66*J66,"")</f>
        <v/>
      </c>
      <c r="L66" s="70"/>
      <c r="M66" s="70"/>
      <c r="N66" s="71" t="str">
        <f aca="false">IF(M66&lt;&gt;"",L66*M66,"")</f>
        <v/>
      </c>
      <c r="O66" s="70"/>
      <c r="P66" s="70"/>
      <c r="Q66" s="71" t="str">
        <f aca="false">IF(P66&lt;&gt;"",O66*P66,"")</f>
        <v/>
      </c>
      <c r="R66" s="70"/>
      <c r="S66" s="70"/>
      <c r="T66" s="71" t="str">
        <f aca="false">IF(S66&lt;&gt;"",R66*S66,"")</f>
        <v/>
      </c>
      <c r="U66" s="70"/>
      <c r="V66" s="70"/>
      <c r="W66" s="71" t="str">
        <f aca="false">IF(V66&lt;&gt;"",U66*V66,"")</f>
        <v/>
      </c>
      <c r="X66" s="70"/>
      <c r="Y66" s="70"/>
      <c r="Z66" s="71" t="str">
        <f aca="false">IF(Y66&lt;&gt;"",X66*Y66,"")</f>
        <v/>
      </c>
      <c r="AA66" s="70"/>
      <c r="AB66" s="70"/>
      <c r="AC66" s="71" t="str">
        <f aca="false">IF(AB66&lt;&gt;"",AA66*AB66,"")</f>
        <v/>
      </c>
      <c r="AD66" s="77"/>
      <c r="AE66" s="1" t="str">
        <f aca="true">IF(ISNUMBER(INDIRECT(ADDRESS(ROW(),MATCH(Facture!$D$4,$A$2:$AD$2,0)),1)),ROW(),"")</f>
        <v/>
      </c>
    </row>
    <row r="67" customFormat="false" ht="15" hidden="false" customHeight="false" outlineLevel="0" collapsed="false">
      <c r="A67" s="78"/>
      <c r="B67" s="66"/>
      <c r="C67" s="67" t="n">
        <f aca="false">IF(B67&lt;&gt;0,B67,C66)</f>
        <v>30</v>
      </c>
      <c r="D67" s="68" t="str">
        <f aca="false">TEXT(A$1+C67-1, "jj/mm/aaaa")</f>
        <v>30/05/2023</v>
      </c>
      <c r="E67" s="69"/>
      <c r="F67" s="70"/>
      <c r="G67" s="70"/>
      <c r="H67" s="71" t="str">
        <f aca="false">IF(G67&lt;&gt;"",F67*G67,"")</f>
        <v/>
      </c>
      <c r="I67" s="70"/>
      <c r="J67" s="70"/>
      <c r="K67" s="71" t="str">
        <f aca="false">IF(J67&lt;&gt;"",I67*J67,"")</f>
        <v/>
      </c>
      <c r="L67" s="70"/>
      <c r="M67" s="70"/>
      <c r="N67" s="71" t="str">
        <f aca="false">IF(M67&lt;&gt;"",L67*M67,"")</f>
        <v/>
      </c>
      <c r="O67" s="70"/>
      <c r="P67" s="70"/>
      <c r="Q67" s="71" t="str">
        <f aca="false">IF(P67&lt;&gt;"",O67*P67,"")</f>
        <v/>
      </c>
      <c r="R67" s="70"/>
      <c r="S67" s="70"/>
      <c r="T67" s="71" t="str">
        <f aca="false">IF(S67&lt;&gt;"",R67*S67,"")</f>
        <v/>
      </c>
      <c r="U67" s="70"/>
      <c r="V67" s="70"/>
      <c r="W67" s="71" t="str">
        <f aca="false">IF(V67&lt;&gt;"",U67*V67,"")</f>
        <v/>
      </c>
      <c r="X67" s="70"/>
      <c r="Y67" s="70"/>
      <c r="Z67" s="71" t="str">
        <f aca="false">IF(Y67&lt;&gt;"",X67*Y67,"")</f>
        <v/>
      </c>
      <c r="AA67" s="70"/>
      <c r="AB67" s="70"/>
      <c r="AC67" s="71" t="str">
        <f aca="false">IF(AB67&lt;&gt;"",AA67*AB67,"")</f>
        <v/>
      </c>
      <c r="AD67" s="72"/>
      <c r="AE67" s="1" t="str">
        <f aca="true">IF(ISNUMBER(INDIRECT(ADDRESS(ROW(),MATCH(Facture!$D$4,$A$2:$AD$2,0)),1)),ROW(),"")</f>
        <v/>
      </c>
    </row>
    <row r="68" customFormat="false" ht="15" hidden="false" customHeight="false" outlineLevel="0" collapsed="false">
      <c r="A68" s="65" t="str">
        <f aca="false">TEXT(A$1+B68-1, "jjjj")</f>
        <v>mercredi</v>
      </c>
      <c r="B68" s="66" t="n">
        <v>31</v>
      </c>
      <c r="C68" s="67" t="n">
        <f aca="false">IF(B68&lt;&gt;0,B68,C67)</f>
        <v>31</v>
      </c>
      <c r="D68" s="80" t="str">
        <f aca="false">TEXT(A$1+C68-1, "jj/mm/aaaa")</f>
        <v>31/05/2023</v>
      </c>
      <c r="E68" s="69"/>
      <c r="F68" s="70"/>
      <c r="G68" s="70"/>
      <c r="H68" s="71" t="str">
        <f aca="false">IF(G68&lt;&gt;"",F68*G68,"")</f>
        <v/>
      </c>
      <c r="I68" s="70"/>
      <c r="J68" s="70"/>
      <c r="K68" s="71" t="str">
        <f aca="false">IF(J68&lt;&gt;"",I68*J68,"")</f>
        <v/>
      </c>
      <c r="L68" s="70"/>
      <c r="M68" s="70"/>
      <c r="N68" s="71" t="str">
        <f aca="false">IF(M68&lt;&gt;"",L68*M68,"")</f>
        <v/>
      </c>
      <c r="O68" s="70"/>
      <c r="P68" s="70"/>
      <c r="Q68" s="71" t="str">
        <f aca="false">IF(P68&lt;&gt;"",O68*P68,"")</f>
        <v/>
      </c>
      <c r="R68" s="70"/>
      <c r="S68" s="70"/>
      <c r="T68" s="71" t="str">
        <f aca="false">IF(S68&lt;&gt;"",R68*S68,"")</f>
        <v/>
      </c>
      <c r="U68" s="70"/>
      <c r="V68" s="70"/>
      <c r="W68" s="71" t="str">
        <f aca="false">IF(V68&lt;&gt;"",U68*V68,"")</f>
        <v/>
      </c>
      <c r="X68" s="70"/>
      <c r="Y68" s="70"/>
      <c r="Z68" s="71" t="str">
        <f aca="false">IF(Y68&lt;&gt;"",X68*Y68,"")</f>
        <v/>
      </c>
      <c r="AA68" s="70"/>
      <c r="AB68" s="70"/>
      <c r="AC68" s="71" t="str">
        <f aca="false">IF(AB68&lt;&gt;"",AA68*AB68,"")</f>
        <v/>
      </c>
      <c r="AD68" s="72"/>
      <c r="AE68" s="1" t="str">
        <f aca="true">IF(ISNUMBER(INDIRECT(ADDRESS(ROW(),MATCH(Facture!$D$4,$A$2:$AD$2,0)),1)),ROW(),"")</f>
        <v/>
      </c>
    </row>
    <row r="69" customFormat="false" ht="15" hidden="false" customHeight="false" outlineLevel="0" collapsed="false">
      <c r="A69" s="65"/>
      <c r="B69" s="66"/>
      <c r="C69" s="81" t="n">
        <f aca="false">IF(B69&lt;&gt;0,B69,C68)</f>
        <v>31</v>
      </c>
      <c r="D69" s="70" t="str">
        <f aca="false">TEXT(A$1+C69-1, "jj/mm/aaaa")</f>
        <v>31/05/2023</v>
      </c>
      <c r="E69" s="69"/>
      <c r="F69" s="70"/>
      <c r="G69" s="70"/>
      <c r="H69" s="71" t="str">
        <f aca="false">IF(G69&lt;&gt;"",F69*G69,"")</f>
        <v/>
      </c>
      <c r="I69" s="70"/>
      <c r="J69" s="70"/>
      <c r="K69" s="71" t="str">
        <f aca="false">IF(J69&lt;&gt;"",I69*J69,"")</f>
        <v/>
      </c>
      <c r="L69" s="70"/>
      <c r="M69" s="70"/>
      <c r="N69" s="71" t="str">
        <f aca="false">IF(M69&lt;&gt;"",L69*M69,"")</f>
        <v/>
      </c>
      <c r="O69" s="70"/>
      <c r="P69" s="70"/>
      <c r="Q69" s="71" t="str">
        <f aca="false">IF(P69&lt;&gt;"",O69*P69,"")</f>
        <v/>
      </c>
      <c r="R69" s="70"/>
      <c r="S69" s="70"/>
      <c r="T69" s="71" t="str">
        <f aca="false">IF(S69&lt;&gt;"",R69*S69,"")</f>
        <v/>
      </c>
      <c r="U69" s="70"/>
      <c r="V69" s="70"/>
      <c r="W69" s="71" t="str">
        <f aca="false">IF(V69&lt;&gt;"",U69*V69,"")</f>
        <v/>
      </c>
      <c r="X69" s="70"/>
      <c r="Y69" s="70"/>
      <c r="Z69" s="71" t="str">
        <f aca="false">IF(Y69&lt;&gt;"",X69*Y69,"")</f>
        <v/>
      </c>
      <c r="AA69" s="70"/>
      <c r="AB69" s="70"/>
      <c r="AC69" s="71" t="str">
        <f aca="false">IF(AB69&lt;&gt;"",AA69*AB69,"")</f>
        <v/>
      </c>
      <c r="AD69" s="82"/>
      <c r="AE69" s="1" t="str">
        <f aca="true">IF(ISNUMBER(INDIRECT(ADDRESS(ROW(),MATCH(Facture!$D$4,$A$2:$AD$2,0)),1)),ROW(),"")</f>
        <v/>
      </c>
    </row>
  </sheetData>
  <mergeCells count="40">
    <mergeCell ref="A1:AD1"/>
    <mergeCell ref="F2:H2"/>
    <mergeCell ref="I2:K2"/>
    <mergeCell ref="L2:N2"/>
    <mergeCell ref="O2:Q2"/>
    <mergeCell ref="R2:T2"/>
    <mergeCell ref="U2:W2"/>
    <mergeCell ref="X2:Z2"/>
    <mergeCell ref="AA2:AC2"/>
    <mergeCell ref="A4:A5"/>
    <mergeCell ref="A6:A7"/>
    <mergeCell ref="A8:A9"/>
    <mergeCell ref="A10:A11"/>
    <mergeCell ref="A12:A13"/>
    <mergeCell ref="A14:A16"/>
    <mergeCell ref="A17:A18"/>
    <mergeCell ref="A19:A20"/>
    <mergeCell ref="A21:A22"/>
    <mergeCell ref="A23:A24"/>
    <mergeCell ref="A25:A26"/>
    <mergeCell ref="A27:A28"/>
    <mergeCell ref="A29:A30"/>
    <mergeCell ref="A31:A32"/>
    <mergeCell ref="A33:A34"/>
    <mergeCell ref="A35:A37"/>
    <mergeCell ref="A38:A39"/>
    <mergeCell ref="A40:A41"/>
    <mergeCell ref="A42:A43"/>
    <mergeCell ref="A44:A45"/>
    <mergeCell ref="A46:A47"/>
    <mergeCell ref="A48:A50"/>
    <mergeCell ref="A51:A52"/>
    <mergeCell ref="A53:A54"/>
    <mergeCell ref="A55:A56"/>
    <mergeCell ref="A57:A58"/>
    <mergeCell ref="A59:A61"/>
    <mergeCell ref="A62:A63"/>
    <mergeCell ref="A64:A65"/>
    <mergeCell ref="A66:A67"/>
    <mergeCell ref="A68:A69"/>
  </mergeCells>
  <dataValidations count="4">
    <dataValidation allowBlank="true" errorStyle="stop" operator="between" showDropDown="false" showErrorMessage="true" showInputMessage="true" sqref="G2:AC2" type="list">
      <formula1>Liste_clients</formula1>
      <formula2>0</formula2>
    </dataValidation>
    <dataValidation allowBlank="true" errorStyle="stop" operator="between" showDropDown="false" showErrorMessage="true" showInputMessage="true" sqref="E4:E69" type="list">
      <formula1>Liste_plage</formula1>
      <formula2>0</formula2>
    </dataValidation>
    <dataValidation allowBlank="true" errorStyle="stop" operator="between" showDropDown="false" showErrorMessage="true" showInputMessage="true" sqref="G4:G69 J4:J69 M4:M69 P4:P69 S4:S69 V4:V69 Y4:Y69 AB4:AB69" type="list">
      <formula1>Liste_tarifs</formula1>
      <formula2>0</formula2>
    </dataValidation>
    <dataValidation allowBlank="true" errorStyle="stop" operator="between" showDropDown="false" showErrorMessage="true" showInputMessage="true" sqref="F2" type="list">
      <formula1>Liste_clients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E69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1" ySplit="3" topLeftCell="B4" activePane="bottomRight" state="frozen"/>
      <selection pane="topLeft" activeCell="A1" activeCellId="0" sqref="A1"/>
      <selection pane="topRight" activeCell="B1" activeCellId="0" sqref="B1"/>
      <selection pane="bottomLeft" activeCell="A4" activeCellId="0" sqref="A4"/>
      <selection pane="bottomRight" activeCell="A2" activeCellId="0" sqref="A2"/>
    </sheetView>
  </sheetViews>
  <sheetFormatPr defaultColWidth="10.71484375" defaultRowHeight="15" zeroHeight="false" outlineLevelRow="0" outlineLevelCol="0"/>
  <cols>
    <col collapsed="false" customWidth="true" hidden="false" outlineLevel="0" max="1" min="1" style="46" width="9"/>
    <col collapsed="false" customWidth="true" hidden="false" outlineLevel="0" max="3" min="2" style="47" width="3"/>
    <col collapsed="false" customWidth="true" hidden="false" outlineLevel="0" max="4" min="4" style="48" width="12.29"/>
    <col collapsed="false" customWidth="true" hidden="false" outlineLevel="0" max="5" min="5" style="49" width="16.14"/>
    <col collapsed="false" customWidth="true" hidden="false" outlineLevel="0" max="7" min="6" style="48" width="6.71"/>
    <col collapsed="false" customWidth="true" hidden="false" outlineLevel="0" max="8" min="8" style="49" width="6.71"/>
    <col collapsed="false" customWidth="true" hidden="false" outlineLevel="0" max="10" min="9" style="48" width="6.71"/>
    <col collapsed="false" customWidth="true" hidden="false" outlineLevel="0" max="11" min="11" style="49" width="6.71"/>
    <col collapsed="false" customWidth="true" hidden="false" outlineLevel="0" max="13" min="12" style="48" width="6.71"/>
    <col collapsed="false" customWidth="true" hidden="false" outlineLevel="0" max="14" min="14" style="49" width="6.71"/>
    <col collapsed="false" customWidth="true" hidden="false" outlineLevel="0" max="16" min="15" style="48" width="6.71"/>
    <col collapsed="false" customWidth="true" hidden="false" outlineLevel="0" max="17" min="17" style="49" width="6.71"/>
    <col collapsed="false" customWidth="true" hidden="false" outlineLevel="0" max="19" min="18" style="48" width="6.71"/>
    <col collapsed="false" customWidth="true" hidden="false" outlineLevel="0" max="20" min="20" style="49" width="6.71"/>
    <col collapsed="false" customWidth="true" hidden="false" outlineLevel="0" max="22" min="21" style="48" width="6.71"/>
    <col collapsed="false" customWidth="true" hidden="false" outlineLevel="0" max="23" min="23" style="49" width="6.71"/>
    <col collapsed="false" customWidth="true" hidden="false" outlineLevel="0" max="25" min="24" style="48" width="6.71"/>
    <col collapsed="false" customWidth="true" hidden="false" outlineLevel="0" max="26" min="26" style="49" width="6.71"/>
    <col collapsed="false" customWidth="true" hidden="false" outlineLevel="0" max="28" min="27" style="48" width="6.71"/>
    <col collapsed="false" customWidth="true" hidden="false" outlineLevel="0" max="29" min="29" style="49" width="6.71"/>
    <col collapsed="false" customWidth="true" hidden="false" outlineLevel="0" max="30" min="30" style="50" width="32.71"/>
    <col collapsed="false" customWidth="true" hidden="false" outlineLevel="0" max="35" min="35" style="1" width="15.14"/>
  </cols>
  <sheetData>
    <row r="1" customFormat="false" ht="30" hidden="false" customHeight="false" outlineLevel="0" collapsed="false">
      <c r="A1" s="51" t="n">
        <v>45078</v>
      </c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1" t="n">
        <f aca="false">COUNTIF(AE4:AE69,"&gt;1")</f>
        <v>4</v>
      </c>
    </row>
    <row r="2" customFormat="false" ht="50.25" hidden="false" customHeight="true" outlineLevel="0" collapsed="false">
      <c r="A2" s="52" t="s">
        <v>55</v>
      </c>
      <c r="B2" s="53"/>
      <c r="C2" s="54" t="s">
        <v>56</v>
      </c>
      <c r="D2" s="55" t="s">
        <v>29</v>
      </c>
      <c r="E2" s="56" t="s">
        <v>30</v>
      </c>
      <c r="F2" s="57" t="s">
        <v>5</v>
      </c>
      <c r="G2" s="57"/>
      <c r="H2" s="57"/>
      <c r="I2" s="57" t="s">
        <v>6</v>
      </c>
      <c r="J2" s="57"/>
      <c r="K2" s="57"/>
      <c r="L2" s="57" t="s">
        <v>11</v>
      </c>
      <c r="M2" s="57"/>
      <c r="N2" s="57"/>
      <c r="O2" s="57" t="s">
        <v>12</v>
      </c>
      <c r="P2" s="57"/>
      <c r="Q2" s="57"/>
      <c r="R2" s="57" t="s">
        <v>13</v>
      </c>
      <c r="S2" s="57"/>
      <c r="T2" s="57"/>
      <c r="U2" s="57" t="s">
        <v>14</v>
      </c>
      <c r="V2" s="57"/>
      <c r="W2" s="57"/>
      <c r="X2" s="57" t="s">
        <v>15</v>
      </c>
      <c r="Y2" s="57"/>
      <c r="Z2" s="57"/>
      <c r="AA2" s="57" t="s">
        <v>16</v>
      </c>
      <c r="AB2" s="57"/>
      <c r="AC2" s="57"/>
      <c r="AD2" s="58" t="s">
        <v>57</v>
      </c>
    </row>
    <row r="3" customFormat="false" ht="18.75" hidden="false" customHeight="true" outlineLevel="0" collapsed="false">
      <c r="A3" s="59"/>
      <c r="B3" s="60"/>
      <c r="C3" s="61"/>
      <c r="D3" s="62"/>
      <c r="E3" s="56"/>
      <c r="F3" s="63" t="s">
        <v>58</v>
      </c>
      <c r="G3" s="63" t="s">
        <v>59</v>
      </c>
      <c r="H3" s="64" t="s">
        <v>60</v>
      </c>
      <c r="I3" s="63" t="s">
        <v>58</v>
      </c>
      <c r="J3" s="63" t="s">
        <v>59</v>
      </c>
      <c r="K3" s="64" t="s">
        <v>60</v>
      </c>
      <c r="L3" s="63" t="s">
        <v>58</v>
      </c>
      <c r="M3" s="63" t="s">
        <v>59</v>
      </c>
      <c r="N3" s="64" t="s">
        <v>60</v>
      </c>
      <c r="O3" s="63" t="s">
        <v>58</v>
      </c>
      <c r="P3" s="63" t="s">
        <v>59</v>
      </c>
      <c r="Q3" s="64" t="s">
        <v>60</v>
      </c>
      <c r="R3" s="63" t="s">
        <v>58</v>
      </c>
      <c r="S3" s="63" t="s">
        <v>59</v>
      </c>
      <c r="T3" s="64" t="s">
        <v>60</v>
      </c>
      <c r="U3" s="63" t="s">
        <v>58</v>
      </c>
      <c r="V3" s="63" t="s">
        <v>59</v>
      </c>
      <c r="W3" s="64" t="s">
        <v>60</v>
      </c>
      <c r="X3" s="63" t="s">
        <v>58</v>
      </c>
      <c r="Y3" s="63" t="s">
        <v>59</v>
      </c>
      <c r="Z3" s="64" t="s">
        <v>60</v>
      </c>
      <c r="AA3" s="63" t="s">
        <v>58</v>
      </c>
      <c r="AB3" s="63" t="s">
        <v>59</v>
      </c>
      <c r="AC3" s="64" t="s">
        <v>60</v>
      </c>
      <c r="AD3" s="58"/>
    </row>
    <row r="4" customFormat="false" ht="15" hidden="false" customHeight="false" outlineLevel="0" collapsed="false">
      <c r="A4" s="65" t="str">
        <f aca="false">TEXT(A$1+B4-1, "jjjj")</f>
        <v>jeudi</v>
      </c>
      <c r="B4" s="66" t="n">
        <v>1</v>
      </c>
      <c r="C4" s="67" t="n">
        <f aca="false">IF(B4&lt;&gt;0,B4,C2+1)</f>
        <v>1</v>
      </c>
      <c r="D4" s="68" t="str">
        <f aca="false">TEXT(A$1+C4-1, "jj/mm/aaaa")</f>
        <v>01/06/2023</v>
      </c>
      <c r="E4" s="69" t="s">
        <v>40</v>
      </c>
      <c r="F4" s="70" t="n">
        <v>1</v>
      </c>
      <c r="G4" s="70" t="n">
        <v>25</v>
      </c>
      <c r="H4" s="71" t="n">
        <f aca="false">IF(G4&lt;&gt;"",F4*G4,"")</f>
        <v>25</v>
      </c>
      <c r="I4" s="70"/>
      <c r="J4" s="70"/>
      <c r="K4" s="71" t="str">
        <f aca="false">IF(J4&lt;&gt;"",I4*J4,"")</f>
        <v/>
      </c>
      <c r="L4" s="70"/>
      <c r="M4" s="70"/>
      <c r="N4" s="71" t="str">
        <f aca="false">IF(M4&lt;&gt;"",L4*M4,"")</f>
        <v/>
      </c>
      <c r="O4" s="70"/>
      <c r="P4" s="70"/>
      <c r="Q4" s="71" t="str">
        <f aca="false">IF(P4&lt;&gt;"",O4*P4,"")</f>
        <v/>
      </c>
      <c r="R4" s="70"/>
      <c r="S4" s="70"/>
      <c r="T4" s="71" t="str">
        <f aca="false">IF(S4&lt;&gt;"",R4*S4,"")</f>
        <v/>
      </c>
      <c r="U4" s="70"/>
      <c r="V4" s="70"/>
      <c r="W4" s="71" t="str">
        <f aca="false">IF(V4&lt;&gt;"",U4*V4,"")</f>
        <v/>
      </c>
      <c r="X4" s="70"/>
      <c r="Y4" s="70"/>
      <c r="Z4" s="71" t="str">
        <f aca="false">IF(Y4&lt;&gt;"",X4*Y4,"")</f>
        <v/>
      </c>
      <c r="AA4" s="70"/>
      <c r="AB4" s="70"/>
      <c r="AC4" s="71" t="str">
        <f aca="false">IF(AB4&lt;&gt;"",AA4*AB4,"")</f>
        <v/>
      </c>
      <c r="AD4" s="72"/>
      <c r="AE4" s="73" t="str">
        <f aca="true">IF(ISNUMBER(INDIRECT(ADDRESS(ROW(),MATCH(Facture!$D$4,$A$2:$AD$2,0)),1)),ROW(),"")</f>
        <v/>
      </c>
    </row>
    <row r="5" customFormat="false" ht="15" hidden="false" customHeight="false" outlineLevel="0" collapsed="false">
      <c r="A5" s="65"/>
      <c r="B5" s="74"/>
      <c r="C5" s="67" t="n">
        <f aca="false">IF(B5&lt;&gt;0,B5,C4)</f>
        <v>1</v>
      </c>
      <c r="D5" s="68" t="str">
        <f aca="false">TEXT(A$1+C5-1, "jj/mm/aaaa")</f>
        <v>01/06/2023</v>
      </c>
      <c r="E5" s="69" t="s">
        <v>42</v>
      </c>
      <c r="F5" s="70"/>
      <c r="G5" s="70"/>
      <c r="H5" s="71" t="str">
        <f aca="false">IF(G5&lt;&gt;"",F5*G5,"")</f>
        <v/>
      </c>
      <c r="I5" s="70" t="n">
        <v>2.5</v>
      </c>
      <c r="J5" s="70" t="n">
        <v>25</v>
      </c>
      <c r="K5" s="71" t="n">
        <f aca="false">IF(J5&lt;&gt;"",I5*J5,"")</f>
        <v>62.5</v>
      </c>
      <c r="L5" s="70"/>
      <c r="M5" s="70"/>
      <c r="N5" s="71" t="str">
        <f aca="false">IF(M5&lt;&gt;"",L5*M5,"")</f>
        <v/>
      </c>
      <c r="O5" s="70"/>
      <c r="P5" s="70"/>
      <c r="Q5" s="71" t="str">
        <f aca="false">IF(P5&lt;&gt;"",O5*P5,"")</f>
        <v/>
      </c>
      <c r="R5" s="70"/>
      <c r="S5" s="70"/>
      <c r="T5" s="71" t="str">
        <f aca="false">IF(S5&lt;&gt;"",R5*S5,"")</f>
        <v/>
      </c>
      <c r="U5" s="70"/>
      <c r="V5" s="70"/>
      <c r="W5" s="71" t="str">
        <f aca="false">IF(V5&lt;&gt;"",U5*V5,"")</f>
        <v/>
      </c>
      <c r="X5" s="70"/>
      <c r="Y5" s="70"/>
      <c r="Z5" s="71" t="str">
        <f aca="false">IF(Y5&lt;&gt;"",X5*Y5,"")</f>
        <v/>
      </c>
      <c r="AA5" s="70"/>
      <c r="AB5" s="70"/>
      <c r="AC5" s="71" t="str">
        <f aca="false">IF(AB5&lt;&gt;"",AA5*AB5,"")</f>
        <v/>
      </c>
      <c r="AD5" s="72"/>
      <c r="AE5" s="1" t="n">
        <f aca="true">IF(ISNUMBER(INDIRECT(ADDRESS(ROW(),MATCH(Facture!$D$4,$A$2:$AD$2,0)),1)),ROW(),"")</f>
        <v>5</v>
      </c>
    </row>
    <row r="6" customFormat="false" ht="15" hidden="false" customHeight="false" outlineLevel="0" collapsed="false">
      <c r="A6" s="65" t="str">
        <f aca="false">TEXT(A$1+B6-1, "jjjj")</f>
        <v>vendredi</v>
      </c>
      <c r="B6" s="66" t="n">
        <v>2</v>
      </c>
      <c r="C6" s="67" t="n">
        <f aca="false">IF(B6&lt;&gt;0,B6,C5)</f>
        <v>2</v>
      </c>
      <c r="D6" s="68" t="str">
        <f aca="false">TEXT(A$1+C6-1, "jj/mm/aaaa")</f>
        <v>02/06/2023</v>
      </c>
      <c r="E6" s="69" t="s">
        <v>42</v>
      </c>
      <c r="F6" s="70" t="n">
        <v>2.5</v>
      </c>
      <c r="G6" s="70" t="n">
        <v>22</v>
      </c>
      <c r="H6" s="71" t="n">
        <f aca="false">IF(G6&lt;&gt;"",F6*G6,"")</f>
        <v>55</v>
      </c>
      <c r="I6" s="70"/>
      <c r="J6" s="70"/>
      <c r="K6" s="71" t="str">
        <f aca="false">IF(J6&lt;&gt;"",I6*J6,"")</f>
        <v/>
      </c>
      <c r="L6" s="70"/>
      <c r="M6" s="70"/>
      <c r="N6" s="71" t="str">
        <f aca="false">IF(M6&lt;&gt;"",L6*M6,"")</f>
        <v/>
      </c>
      <c r="O6" s="70"/>
      <c r="P6" s="70"/>
      <c r="Q6" s="71" t="str">
        <f aca="false">IF(P6&lt;&gt;"",O6*P6,"")</f>
        <v/>
      </c>
      <c r="R6" s="70"/>
      <c r="S6" s="70"/>
      <c r="T6" s="71" t="str">
        <f aca="false">IF(S6&lt;&gt;"",R6*S6,"")</f>
        <v/>
      </c>
      <c r="U6" s="70"/>
      <c r="V6" s="70"/>
      <c r="W6" s="71" t="str">
        <f aca="false">IF(V6&lt;&gt;"",U6*V6,"")</f>
        <v/>
      </c>
      <c r="X6" s="70"/>
      <c r="Y6" s="70"/>
      <c r="Z6" s="71" t="str">
        <f aca="false">IF(Y6&lt;&gt;"",X6*Y6,"")</f>
        <v/>
      </c>
      <c r="AA6" s="70"/>
      <c r="AB6" s="70"/>
      <c r="AC6" s="71" t="str">
        <f aca="false">IF(AB6&lt;&gt;"",AA6*AB6,"")</f>
        <v/>
      </c>
      <c r="AD6" s="72"/>
      <c r="AE6" s="73" t="str">
        <f aca="true">IF(ISNUMBER(INDIRECT(ADDRESS(ROW(),MATCH(Facture!$D$4,$A$2:$AD$2,0)),1)),ROW(),"")</f>
        <v/>
      </c>
    </row>
    <row r="7" customFormat="false" ht="15" hidden="false" customHeight="false" outlineLevel="0" collapsed="false">
      <c r="A7" s="65"/>
      <c r="B7" s="74"/>
      <c r="C7" s="67" t="n">
        <f aca="false">IF(B7&lt;&gt;0,B7,C6)</f>
        <v>2</v>
      </c>
      <c r="D7" s="68" t="str">
        <f aca="false">TEXT(A$1+C7-1, "jj/mm/aaaa")</f>
        <v>02/06/2023</v>
      </c>
      <c r="E7" s="69"/>
      <c r="F7" s="70"/>
      <c r="G7" s="70"/>
      <c r="H7" s="71" t="str">
        <f aca="false">IF(G7&lt;&gt;"",F7*G7,"")</f>
        <v/>
      </c>
      <c r="I7" s="70"/>
      <c r="J7" s="70"/>
      <c r="K7" s="71" t="str">
        <f aca="false">IF(J7&lt;&gt;"",I7*J7,"")</f>
        <v/>
      </c>
      <c r="L7" s="70"/>
      <c r="M7" s="70"/>
      <c r="N7" s="71" t="str">
        <f aca="false">IF(M7&lt;&gt;"",L7*M7,"")</f>
        <v/>
      </c>
      <c r="O7" s="70"/>
      <c r="P7" s="70"/>
      <c r="Q7" s="71" t="str">
        <f aca="false">IF(P7&lt;&gt;"",O7*P7,"")</f>
        <v/>
      </c>
      <c r="R7" s="70"/>
      <c r="S7" s="70"/>
      <c r="T7" s="71" t="str">
        <f aca="false">IF(S7&lt;&gt;"",R7*S7,"")</f>
        <v/>
      </c>
      <c r="U7" s="70"/>
      <c r="V7" s="70"/>
      <c r="W7" s="71" t="str">
        <f aca="false">IF(V7&lt;&gt;"",U7*V7,"")</f>
        <v/>
      </c>
      <c r="X7" s="70"/>
      <c r="Y7" s="70"/>
      <c r="Z7" s="71" t="str">
        <f aca="false">IF(Y7&lt;&gt;"",X7*Y7,"")</f>
        <v/>
      </c>
      <c r="AA7" s="70"/>
      <c r="AB7" s="70"/>
      <c r="AC7" s="71" t="str">
        <f aca="false">IF(AB7&lt;&gt;"",AA7*AB7,"")</f>
        <v/>
      </c>
      <c r="AD7" s="72"/>
      <c r="AE7" s="1" t="str">
        <f aca="true">IF(ISNUMBER(INDIRECT(ADDRESS(ROW(),MATCH(Facture!$D$4,$A$2:$AD$2,0)),1)),ROW(),"")</f>
        <v/>
      </c>
    </row>
    <row r="8" customFormat="false" ht="15" hidden="false" customHeight="false" outlineLevel="0" collapsed="false">
      <c r="A8" s="75" t="str">
        <f aca="false">TEXT(A$1+B8-1, "jjjj")</f>
        <v>samedi</v>
      </c>
      <c r="B8" s="66" t="n">
        <v>3</v>
      </c>
      <c r="C8" s="67" t="n">
        <f aca="false">IF(B8&lt;&gt;0,B8,C7)</f>
        <v>3</v>
      </c>
      <c r="D8" s="68" t="str">
        <f aca="false">TEXT(A$1+C8-1, "jj/mm/aaaa")</f>
        <v>03/06/2023</v>
      </c>
      <c r="E8" s="69"/>
      <c r="F8" s="70"/>
      <c r="G8" s="70"/>
      <c r="H8" s="71" t="str">
        <f aca="false">IF(G8&lt;&gt;"",F8*G8,"")</f>
        <v/>
      </c>
      <c r="I8" s="70"/>
      <c r="J8" s="70"/>
      <c r="K8" s="71" t="str">
        <f aca="false">IF(J8&lt;&gt;"",I8*J8,"")</f>
        <v/>
      </c>
      <c r="L8" s="70"/>
      <c r="M8" s="70"/>
      <c r="N8" s="71" t="str">
        <f aca="false">IF(M8&lt;&gt;"",L8*M8,"")</f>
        <v/>
      </c>
      <c r="O8" s="70"/>
      <c r="P8" s="70"/>
      <c r="Q8" s="71" t="str">
        <f aca="false">IF(P8&lt;&gt;"",O8*P8,"")</f>
        <v/>
      </c>
      <c r="R8" s="70"/>
      <c r="S8" s="70"/>
      <c r="T8" s="71" t="str">
        <f aca="false">IF(S8&lt;&gt;"",R8*S8,"")</f>
        <v/>
      </c>
      <c r="U8" s="70"/>
      <c r="V8" s="70"/>
      <c r="W8" s="71" t="str">
        <f aca="false">IF(V8&lt;&gt;"",U8*V8,"")</f>
        <v/>
      </c>
      <c r="X8" s="70"/>
      <c r="Y8" s="70"/>
      <c r="Z8" s="71" t="str">
        <f aca="false">IF(Y8&lt;&gt;"",X8*Y8,"")</f>
        <v/>
      </c>
      <c r="AA8" s="70"/>
      <c r="AB8" s="70"/>
      <c r="AC8" s="71" t="str">
        <f aca="false">IF(AB8&lt;&gt;"",AA8*AB8,"")</f>
        <v/>
      </c>
      <c r="AD8" s="76"/>
      <c r="AE8" s="1" t="str">
        <f aca="true">IF(ISNUMBER(INDIRECT(ADDRESS(ROW(),MATCH(Facture!$D$4,$A$2:$AD$2,0)),1)),ROW(),"")</f>
        <v/>
      </c>
    </row>
    <row r="9" customFormat="false" ht="15" hidden="false" customHeight="false" outlineLevel="0" collapsed="false">
      <c r="A9" s="75"/>
      <c r="B9" s="66"/>
      <c r="C9" s="67" t="n">
        <f aca="false">IF(B9&lt;&gt;0,B9,C8)</f>
        <v>3</v>
      </c>
      <c r="D9" s="68" t="str">
        <f aca="false">TEXT(A$1+C9-1, "jj/mm/aaaa")</f>
        <v>03/06/2023</v>
      </c>
      <c r="E9" s="69" t="s">
        <v>40</v>
      </c>
      <c r="F9" s="70"/>
      <c r="G9" s="70"/>
      <c r="H9" s="71" t="str">
        <f aca="false">IF(G9&lt;&gt;"",F9*G9,"")</f>
        <v/>
      </c>
      <c r="I9" s="70" t="n">
        <v>1</v>
      </c>
      <c r="J9" s="70" t="n">
        <v>30</v>
      </c>
      <c r="K9" s="71" t="n">
        <f aca="false">IF(J9&lt;&gt;"",I9*J9,"")</f>
        <v>30</v>
      </c>
      <c r="L9" s="70"/>
      <c r="M9" s="70"/>
      <c r="N9" s="71" t="str">
        <f aca="false">IF(M9&lt;&gt;"",L9*M9,"")</f>
        <v/>
      </c>
      <c r="O9" s="70"/>
      <c r="P9" s="70"/>
      <c r="Q9" s="71" t="str">
        <f aca="false">IF(P9&lt;&gt;"",O9*P9,"")</f>
        <v/>
      </c>
      <c r="R9" s="70"/>
      <c r="S9" s="70"/>
      <c r="T9" s="71" t="str">
        <f aca="false">IF(S9&lt;&gt;"",R9*S9,"")</f>
        <v/>
      </c>
      <c r="U9" s="70"/>
      <c r="V9" s="70"/>
      <c r="W9" s="71" t="str">
        <f aca="false">IF(V9&lt;&gt;"",U9*V9,"")</f>
        <v/>
      </c>
      <c r="X9" s="70"/>
      <c r="Y9" s="70"/>
      <c r="Z9" s="71" t="str">
        <f aca="false">IF(Y9&lt;&gt;"",X9*Y9,"")</f>
        <v/>
      </c>
      <c r="AA9" s="70"/>
      <c r="AB9" s="70"/>
      <c r="AC9" s="71" t="str">
        <f aca="false">IF(AB9&lt;&gt;"",AA9*AB9,"")</f>
        <v/>
      </c>
      <c r="AD9" s="77"/>
      <c r="AE9" s="1" t="n">
        <f aca="true">IF(ISNUMBER(INDIRECT(ADDRESS(ROW(),MATCH(Facture!$D$4,$A$2:$AD$2,0)),1)),ROW(),"")</f>
        <v>9</v>
      </c>
    </row>
    <row r="10" customFormat="false" ht="15" hidden="false" customHeight="false" outlineLevel="0" collapsed="false">
      <c r="A10" s="65" t="str">
        <f aca="false">TEXT(A$1+B10-1, "jjjj")</f>
        <v>dimanche</v>
      </c>
      <c r="B10" s="66" t="n">
        <v>4</v>
      </c>
      <c r="C10" s="67" t="n">
        <f aca="false">IF(B10&lt;&gt;0,B10,C9)</f>
        <v>4</v>
      </c>
      <c r="D10" s="68" t="str">
        <f aca="false">TEXT(A$1+C10-1, "jj/mm/aaaa")</f>
        <v>04/06/2023</v>
      </c>
      <c r="E10" s="69"/>
      <c r="F10" s="70"/>
      <c r="G10" s="70"/>
      <c r="H10" s="71" t="str">
        <f aca="false">IF(G10&lt;&gt;"",F10*G10,"")</f>
        <v/>
      </c>
      <c r="I10" s="70"/>
      <c r="J10" s="70"/>
      <c r="K10" s="71" t="str">
        <f aca="false">IF(J10&lt;&gt;"",I10*J10,"")</f>
        <v/>
      </c>
      <c r="L10" s="70"/>
      <c r="M10" s="70"/>
      <c r="N10" s="71" t="str">
        <f aca="false">IF(M10&lt;&gt;"",L10*M10,"")</f>
        <v/>
      </c>
      <c r="O10" s="70"/>
      <c r="P10" s="70"/>
      <c r="Q10" s="71" t="str">
        <f aca="false">IF(P10&lt;&gt;"",O10*P10,"")</f>
        <v/>
      </c>
      <c r="R10" s="70"/>
      <c r="S10" s="70"/>
      <c r="T10" s="71" t="str">
        <f aca="false">IF(S10&lt;&gt;"",R10*S10,"")</f>
        <v/>
      </c>
      <c r="U10" s="70"/>
      <c r="V10" s="70"/>
      <c r="W10" s="71" t="str">
        <f aca="false">IF(V10&lt;&gt;"",U10*V10,"")</f>
        <v/>
      </c>
      <c r="X10" s="70"/>
      <c r="Y10" s="70"/>
      <c r="Z10" s="71" t="str">
        <f aca="false">IF(Y10&lt;&gt;"",X10*Y10,"")</f>
        <v/>
      </c>
      <c r="AA10" s="70"/>
      <c r="AB10" s="70"/>
      <c r="AC10" s="71" t="str">
        <f aca="false">IF(AB10&lt;&gt;"",AA10*AB10,"")</f>
        <v/>
      </c>
      <c r="AD10" s="77"/>
      <c r="AE10" s="1" t="str">
        <f aca="true">IF(ISNUMBER(INDIRECT(ADDRESS(ROW(),MATCH(Facture!$D$4,$A$2:$AD$2,0)),1)),ROW(),"")</f>
        <v/>
      </c>
    </row>
    <row r="11" customFormat="false" ht="15" hidden="false" customHeight="false" outlineLevel="0" collapsed="false">
      <c r="A11" s="65"/>
      <c r="B11" s="66"/>
      <c r="C11" s="67" t="n">
        <f aca="false">IF(B11&lt;&gt;0,B11,C10)</f>
        <v>4</v>
      </c>
      <c r="D11" s="68" t="str">
        <f aca="false">TEXT(A$1+C11-1, "jj/mm/aaaa")</f>
        <v>04/06/2023</v>
      </c>
      <c r="E11" s="69" t="s">
        <v>46</v>
      </c>
      <c r="F11" s="70" t="n">
        <v>1</v>
      </c>
      <c r="G11" s="70" t="n">
        <v>22</v>
      </c>
      <c r="H11" s="71" t="n">
        <f aca="false">IF(G11&lt;&gt;"",F11*G11,"")</f>
        <v>22</v>
      </c>
      <c r="I11" s="70"/>
      <c r="J11" s="70"/>
      <c r="K11" s="71" t="str">
        <f aca="false">IF(J11&lt;&gt;"",I11*J11,"")</f>
        <v/>
      </c>
      <c r="L11" s="70"/>
      <c r="M11" s="70"/>
      <c r="N11" s="71" t="str">
        <f aca="false">IF(M11&lt;&gt;"",L11*M11,"")</f>
        <v/>
      </c>
      <c r="O11" s="70"/>
      <c r="P11" s="70"/>
      <c r="Q11" s="71" t="str">
        <f aca="false">IF(P11&lt;&gt;"",O11*P11,"")</f>
        <v/>
      </c>
      <c r="R11" s="70"/>
      <c r="S11" s="70"/>
      <c r="T11" s="71" t="str">
        <f aca="false">IF(S11&lt;&gt;"",R11*S11,"")</f>
        <v/>
      </c>
      <c r="U11" s="70"/>
      <c r="V11" s="70"/>
      <c r="W11" s="71" t="str">
        <f aca="false">IF(V11&lt;&gt;"",U11*V11,"")</f>
        <v/>
      </c>
      <c r="X11" s="70"/>
      <c r="Y11" s="70"/>
      <c r="Z11" s="71" t="str">
        <f aca="false">IF(Y11&lt;&gt;"",X11*Y11,"")</f>
        <v/>
      </c>
      <c r="AA11" s="70"/>
      <c r="AB11" s="70"/>
      <c r="AC11" s="71" t="str">
        <f aca="false">IF(AB11&lt;&gt;"",AA11*AB11,"")</f>
        <v/>
      </c>
      <c r="AD11" s="77"/>
      <c r="AE11" s="73" t="str">
        <f aca="true">IF(ISNUMBER(INDIRECT(ADDRESS(ROW(),MATCH(Facture!$D$4,$A$2:$AD$2,0)),1)),ROW(),"")</f>
        <v/>
      </c>
    </row>
    <row r="12" customFormat="false" ht="15" hidden="false" customHeight="false" outlineLevel="0" collapsed="false">
      <c r="A12" s="78" t="str">
        <f aca="false">TEXT(A$1+B12-1, "jjjj")</f>
        <v>lundi</v>
      </c>
      <c r="B12" s="66" t="n">
        <v>5</v>
      </c>
      <c r="C12" s="67" t="n">
        <f aca="false">IF(B12&lt;&gt;0,B12,C11)</f>
        <v>5</v>
      </c>
      <c r="D12" s="68" t="str">
        <f aca="false">TEXT(A$1+C12-1, "jj/mm/aaaa")</f>
        <v>05/06/2023</v>
      </c>
      <c r="E12" s="69"/>
      <c r="F12" s="70"/>
      <c r="G12" s="70"/>
      <c r="H12" s="71" t="str">
        <f aca="false">IF(G12&lt;&gt;"",F12*G12,"")</f>
        <v/>
      </c>
      <c r="I12" s="70"/>
      <c r="J12" s="70"/>
      <c r="K12" s="71" t="str">
        <f aca="false">IF(J12&lt;&gt;"",I12*J12,"")</f>
        <v/>
      </c>
      <c r="L12" s="70"/>
      <c r="M12" s="70"/>
      <c r="N12" s="71" t="str">
        <f aca="false">IF(M12&lt;&gt;"",L12*M12,"")</f>
        <v/>
      </c>
      <c r="O12" s="70"/>
      <c r="P12" s="70"/>
      <c r="Q12" s="71" t="str">
        <f aca="false">IF(P12&lt;&gt;"",O12*P12,"")</f>
        <v/>
      </c>
      <c r="R12" s="70"/>
      <c r="S12" s="70"/>
      <c r="T12" s="71" t="str">
        <f aca="false">IF(S12&lt;&gt;"",R12*S12,"")</f>
        <v/>
      </c>
      <c r="U12" s="70"/>
      <c r="V12" s="70"/>
      <c r="W12" s="71" t="str">
        <f aca="false">IF(V12&lt;&gt;"",U12*V12,"")</f>
        <v/>
      </c>
      <c r="X12" s="70"/>
      <c r="Y12" s="70"/>
      <c r="Z12" s="71" t="str">
        <f aca="false">IF(Y12&lt;&gt;"",X12*Y12,"")</f>
        <v/>
      </c>
      <c r="AA12" s="70"/>
      <c r="AB12" s="70"/>
      <c r="AC12" s="71" t="str">
        <f aca="false">IF(AB12&lt;&gt;"",AA12*AB12,"")</f>
        <v/>
      </c>
      <c r="AD12" s="77"/>
      <c r="AE12" s="1" t="str">
        <f aca="true">IF(ISNUMBER(INDIRECT(ADDRESS(ROW(),MATCH(Facture!$D$4,$A$2:$AD$2,0)),1)),ROW(),"")</f>
        <v/>
      </c>
    </row>
    <row r="13" customFormat="false" ht="15" hidden="false" customHeight="false" outlineLevel="0" collapsed="false">
      <c r="A13" s="78"/>
      <c r="B13" s="66"/>
      <c r="C13" s="67" t="n">
        <f aca="false">IF(B13&lt;&gt;0,B13,C12)</f>
        <v>5</v>
      </c>
      <c r="D13" s="68" t="str">
        <f aca="false">TEXT(A$1+C13-1, "jj/mm/aaaa")</f>
        <v>05/06/2023</v>
      </c>
      <c r="E13" s="69"/>
      <c r="F13" s="70"/>
      <c r="G13" s="70"/>
      <c r="H13" s="71" t="str">
        <f aca="false">IF(G13&lt;&gt;"",F13*G13,"")</f>
        <v/>
      </c>
      <c r="I13" s="70"/>
      <c r="J13" s="70"/>
      <c r="K13" s="71" t="str">
        <f aca="false">IF(J13&lt;&gt;"",I13*J13,"")</f>
        <v/>
      </c>
      <c r="L13" s="70"/>
      <c r="M13" s="70"/>
      <c r="N13" s="71" t="str">
        <f aca="false">IF(M13&lt;&gt;"",L13*M13,"")</f>
        <v/>
      </c>
      <c r="O13" s="70"/>
      <c r="P13" s="70"/>
      <c r="Q13" s="71" t="str">
        <f aca="false">IF(P13&lt;&gt;"",O13*P13,"")</f>
        <v/>
      </c>
      <c r="R13" s="70"/>
      <c r="S13" s="70"/>
      <c r="T13" s="71" t="str">
        <f aca="false">IF(S13&lt;&gt;"",R13*S13,"")</f>
        <v/>
      </c>
      <c r="U13" s="70"/>
      <c r="V13" s="70"/>
      <c r="W13" s="71" t="str">
        <f aca="false">IF(V13&lt;&gt;"",U13*V13,"")</f>
        <v/>
      </c>
      <c r="X13" s="70"/>
      <c r="Y13" s="70"/>
      <c r="Z13" s="71" t="str">
        <f aca="false">IF(Y13&lt;&gt;"",X13*Y13,"")</f>
        <v/>
      </c>
      <c r="AA13" s="70"/>
      <c r="AB13" s="70"/>
      <c r="AC13" s="71" t="str">
        <f aca="false">IF(AB13&lt;&gt;"",AA13*AB13,"")</f>
        <v/>
      </c>
      <c r="AD13" s="77"/>
      <c r="AE13" s="1" t="str">
        <f aca="true">IF(ISNUMBER(INDIRECT(ADDRESS(ROW(),MATCH(Facture!$D$4,$A$2:$AD$2,0)),1)),ROW(),"")</f>
        <v/>
      </c>
    </row>
    <row r="14" customFormat="false" ht="15" hidden="false" customHeight="false" outlineLevel="0" collapsed="false">
      <c r="A14" s="78" t="str">
        <f aca="false">TEXT(A$1+B14-1, "jjjj")</f>
        <v>mardi</v>
      </c>
      <c r="B14" s="66" t="n">
        <v>6</v>
      </c>
      <c r="C14" s="67" t="n">
        <f aca="false">IF(B14&lt;&gt;0,B14,C13)</f>
        <v>6</v>
      </c>
      <c r="D14" s="68" t="str">
        <f aca="false">TEXT(A$1+C14-1, "jj/mm/aaaa")</f>
        <v>06/06/2023</v>
      </c>
      <c r="E14" s="69" t="s">
        <v>44</v>
      </c>
      <c r="F14" s="70" t="n">
        <v>2</v>
      </c>
      <c r="G14" s="70" t="n">
        <v>25</v>
      </c>
      <c r="H14" s="71" t="n">
        <f aca="false">IF(G14&lt;&gt;"",F14*G14,"")</f>
        <v>50</v>
      </c>
      <c r="I14" s="70"/>
      <c r="J14" s="70"/>
      <c r="K14" s="71" t="str">
        <f aca="false">IF(J14&lt;&gt;"",I14*J14,"")</f>
        <v/>
      </c>
      <c r="L14" s="70"/>
      <c r="M14" s="70"/>
      <c r="N14" s="71" t="str">
        <f aca="false">IF(M14&lt;&gt;"",L14*M14,"")</f>
        <v/>
      </c>
      <c r="O14" s="70"/>
      <c r="P14" s="70"/>
      <c r="Q14" s="71" t="str">
        <f aca="false">IF(P14&lt;&gt;"",O14*P14,"")</f>
        <v/>
      </c>
      <c r="R14" s="70"/>
      <c r="S14" s="70"/>
      <c r="T14" s="71" t="str">
        <f aca="false">IF(S14&lt;&gt;"",R14*S14,"")</f>
        <v/>
      </c>
      <c r="U14" s="70"/>
      <c r="V14" s="70"/>
      <c r="W14" s="71" t="str">
        <f aca="false">IF(V14&lt;&gt;"",U14*V14,"")</f>
        <v/>
      </c>
      <c r="X14" s="70"/>
      <c r="Y14" s="70"/>
      <c r="Z14" s="71" t="str">
        <f aca="false">IF(Y14&lt;&gt;"",X14*Y14,"")</f>
        <v/>
      </c>
      <c r="AA14" s="70"/>
      <c r="AB14" s="70"/>
      <c r="AC14" s="71" t="str">
        <f aca="false">IF(AB14&lt;&gt;"",AA14*AB14,"")</f>
        <v/>
      </c>
      <c r="AD14" s="77"/>
      <c r="AE14" s="73" t="str">
        <f aca="true">IF(ISNUMBER(INDIRECT(ADDRESS(ROW(),MATCH(Facture!$D$4,$A$2:$AD$2,0)),1)),ROW(),"")</f>
        <v/>
      </c>
    </row>
    <row r="15" customFormat="false" ht="15" hidden="false" customHeight="false" outlineLevel="0" collapsed="false">
      <c r="A15" s="78"/>
      <c r="B15" s="66"/>
      <c r="C15" s="67" t="n">
        <f aca="false">IF(B15&lt;&gt;0,B15,C14)</f>
        <v>6</v>
      </c>
      <c r="D15" s="68" t="str">
        <f aca="false">TEXT(A$1+C15-1, "jj/mm/aaaa")</f>
        <v>06/06/2023</v>
      </c>
      <c r="E15" s="69"/>
      <c r="F15" s="70"/>
      <c r="G15" s="70"/>
      <c r="H15" s="71" t="str">
        <f aca="false">IF(G15&lt;&gt;"",F15*G15,"")</f>
        <v/>
      </c>
      <c r="I15" s="70"/>
      <c r="J15" s="70"/>
      <c r="K15" s="71" t="str">
        <f aca="false">IF(J15&lt;&gt;"",I15*J15,"")</f>
        <v/>
      </c>
      <c r="L15" s="70"/>
      <c r="M15" s="70"/>
      <c r="N15" s="71" t="str">
        <f aca="false">IF(M15&lt;&gt;"",L15*M15,"")</f>
        <v/>
      </c>
      <c r="O15" s="70"/>
      <c r="P15" s="70"/>
      <c r="Q15" s="71" t="str">
        <f aca="false">IF(P15&lt;&gt;"",O15*P15,"")</f>
        <v/>
      </c>
      <c r="R15" s="70"/>
      <c r="S15" s="70"/>
      <c r="T15" s="71" t="str">
        <f aca="false">IF(S15&lt;&gt;"",R15*S15,"")</f>
        <v/>
      </c>
      <c r="U15" s="70"/>
      <c r="V15" s="70"/>
      <c r="W15" s="71" t="str">
        <f aca="false">IF(V15&lt;&gt;"",U15*V15,"")</f>
        <v/>
      </c>
      <c r="X15" s="70"/>
      <c r="Y15" s="70"/>
      <c r="Z15" s="71" t="str">
        <f aca="false">IF(Y15&lt;&gt;"",X15*Y15,"")</f>
        <v/>
      </c>
      <c r="AA15" s="70"/>
      <c r="AB15" s="70"/>
      <c r="AC15" s="71" t="str">
        <f aca="false">IF(AB15&lt;&gt;"",AA15*AB15,"")</f>
        <v/>
      </c>
      <c r="AD15" s="77"/>
      <c r="AE15" s="1" t="str">
        <f aca="true">IF(ISNUMBER(INDIRECT(ADDRESS(ROW(),MATCH(Facture!$D$4,$A$2:$AD$2,0)),1)),ROW(),"")</f>
        <v/>
      </c>
    </row>
    <row r="16" customFormat="false" ht="15" hidden="false" customHeight="false" outlineLevel="0" collapsed="false">
      <c r="A16" s="78"/>
      <c r="B16" s="66"/>
      <c r="C16" s="67" t="n">
        <f aca="false">IF(B16&lt;&gt;0,B16,C15)</f>
        <v>6</v>
      </c>
      <c r="D16" s="68" t="str">
        <f aca="false">TEXT(A$1+C16-1, "jj/mm/aaaa")</f>
        <v>06/06/2023</v>
      </c>
      <c r="E16" s="69"/>
      <c r="F16" s="70"/>
      <c r="G16" s="70"/>
      <c r="H16" s="71" t="str">
        <f aca="false">IF(G16&lt;&gt;"",F16*G16,"")</f>
        <v/>
      </c>
      <c r="I16" s="70"/>
      <c r="J16" s="70"/>
      <c r="K16" s="71" t="str">
        <f aca="false">IF(J16&lt;&gt;"",I16*J16,"")</f>
        <v/>
      </c>
      <c r="L16" s="70"/>
      <c r="M16" s="70"/>
      <c r="N16" s="71" t="str">
        <f aca="false">IF(M16&lt;&gt;"",L16*M16,"")</f>
        <v/>
      </c>
      <c r="O16" s="70"/>
      <c r="P16" s="70"/>
      <c r="Q16" s="71" t="str">
        <f aca="false">IF(P16&lt;&gt;"",O16*P16,"")</f>
        <v/>
      </c>
      <c r="R16" s="70"/>
      <c r="S16" s="70"/>
      <c r="T16" s="71" t="str">
        <f aca="false">IF(S16&lt;&gt;"",R16*S16,"")</f>
        <v/>
      </c>
      <c r="U16" s="70"/>
      <c r="V16" s="70"/>
      <c r="W16" s="71" t="str">
        <f aca="false">IF(V16&lt;&gt;"",U16*V16,"")</f>
        <v/>
      </c>
      <c r="X16" s="70"/>
      <c r="Y16" s="70"/>
      <c r="Z16" s="71" t="str">
        <f aca="false">IF(Y16&lt;&gt;"",X16*Y16,"")</f>
        <v/>
      </c>
      <c r="AA16" s="70"/>
      <c r="AB16" s="70"/>
      <c r="AC16" s="71" t="str">
        <f aca="false">IF(AB16&lt;&gt;"",AA16*AB16,"")</f>
        <v/>
      </c>
      <c r="AD16" s="72"/>
      <c r="AE16" s="1" t="str">
        <f aca="true">IF(ISNUMBER(INDIRECT(ADDRESS(ROW(),MATCH(Facture!$D$4,$A$2:$AD$2,0)),1)),ROW(),"")</f>
        <v/>
      </c>
    </row>
    <row r="17" customFormat="false" ht="15" hidden="false" customHeight="false" outlineLevel="0" collapsed="false">
      <c r="A17" s="65" t="str">
        <f aca="false">TEXT(A$1+B17-1, "jjjj")</f>
        <v>mercredi</v>
      </c>
      <c r="B17" s="66" t="n">
        <v>7</v>
      </c>
      <c r="C17" s="67" t="n">
        <f aca="false">IF(B17&lt;&gt;0,B17,C16)</f>
        <v>7</v>
      </c>
      <c r="D17" s="68" t="str">
        <f aca="false">TEXT(A$1+C17-1, "jj/mm/aaaa")</f>
        <v>07/06/2023</v>
      </c>
      <c r="E17" s="69" t="s">
        <v>44</v>
      </c>
      <c r="F17" s="70"/>
      <c r="G17" s="70"/>
      <c r="H17" s="71" t="str">
        <f aca="false">IF(G17&lt;&gt;"",F17*G17,"")</f>
        <v/>
      </c>
      <c r="I17" s="70" t="n">
        <v>2</v>
      </c>
      <c r="J17" s="70" t="n">
        <v>25</v>
      </c>
      <c r="K17" s="71" t="n">
        <f aca="false">IF(J17&lt;&gt;"",I17*J17,"")</f>
        <v>50</v>
      </c>
      <c r="L17" s="70"/>
      <c r="M17" s="70"/>
      <c r="N17" s="71" t="str">
        <f aca="false">IF(M17&lt;&gt;"",L17*M17,"")</f>
        <v/>
      </c>
      <c r="O17" s="70"/>
      <c r="P17" s="70"/>
      <c r="Q17" s="71" t="str">
        <f aca="false">IF(P17&lt;&gt;"",O17*P17,"")</f>
        <v/>
      </c>
      <c r="R17" s="70"/>
      <c r="S17" s="70"/>
      <c r="T17" s="71" t="str">
        <f aca="false">IF(S17&lt;&gt;"",R17*S17,"")</f>
        <v/>
      </c>
      <c r="U17" s="70"/>
      <c r="V17" s="70"/>
      <c r="W17" s="71" t="str">
        <f aca="false">IF(V17&lt;&gt;"",U17*V17,"")</f>
        <v/>
      </c>
      <c r="X17" s="70"/>
      <c r="Y17" s="70"/>
      <c r="Z17" s="71" t="str">
        <f aca="false">IF(Y17&lt;&gt;"",X17*Y17,"")</f>
        <v/>
      </c>
      <c r="AA17" s="70"/>
      <c r="AB17" s="70"/>
      <c r="AC17" s="71" t="str">
        <f aca="false">IF(AB17&lt;&gt;"",AA17*AB17,"")</f>
        <v/>
      </c>
      <c r="AD17" s="77"/>
      <c r="AE17" s="1" t="n">
        <f aca="true">IF(ISNUMBER(INDIRECT(ADDRESS(ROW(),MATCH(Facture!$D$4,$A$2:$AD$2,0)),1)),ROW(),"")</f>
        <v>17</v>
      </c>
    </row>
    <row r="18" customFormat="false" ht="15" hidden="false" customHeight="false" outlineLevel="0" collapsed="false">
      <c r="A18" s="65"/>
      <c r="B18" s="66"/>
      <c r="C18" s="67" t="n">
        <f aca="false">IF(B18&lt;&gt;0,B18,C17)</f>
        <v>7</v>
      </c>
      <c r="D18" s="68" t="str">
        <f aca="false">TEXT(A$1+C18-1, "jj/mm/aaaa")</f>
        <v>07/06/2023</v>
      </c>
      <c r="E18" s="69"/>
      <c r="F18" s="70"/>
      <c r="G18" s="70"/>
      <c r="H18" s="71" t="str">
        <f aca="false">IF(G18&lt;&gt;"",F18*G18,"")</f>
        <v/>
      </c>
      <c r="I18" s="70"/>
      <c r="J18" s="70"/>
      <c r="K18" s="71" t="str">
        <f aca="false">IF(J18&lt;&gt;"",I18*J18,"")</f>
        <v/>
      </c>
      <c r="L18" s="70"/>
      <c r="M18" s="70"/>
      <c r="N18" s="71" t="str">
        <f aca="false">IF(M18&lt;&gt;"",L18*M18,"")</f>
        <v/>
      </c>
      <c r="O18" s="70"/>
      <c r="P18" s="70"/>
      <c r="Q18" s="71" t="str">
        <f aca="false">IF(P18&lt;&gt;"",O18*P18,"")</f>
        <v/>
      </c>
      <c r="R18" s="70"/>
      <c r="S18" s="70"/>
      <c r="T18" s="71" t="str">
        <f aca="false">IF(S18&lt;&gt;"",R18*S18,"")</f>
        <v/>
      </c>
      <c r="U18" s="70"/>
      <c r="V18" s="70"/>
      <c r="W18" s="71" t="str">
        <f aca="false">IF(V18&lt;&gt;"",U18*V18,"")</f>
        <v/>
      </c>
      <c r="X18" s="70"/>
      <c r="Y18" s="70"/>
      <c r="Z18" s="71" t="str">
        <f aca="false">IF(Y18&lt;&gt;"",X18*Y18,"")</f>
        <v/>
      </c>
      <c r="AA18" s="70"/>
      <c r="AB18" s="70"/>
      <c r="AC18" s="71" t="str">
        <f aca="false">IF(AB18&lt;&gt;"",AA18*AB18,"")</f>
        <v/>
      </c>
      <c r="AD18" s="72"/>
      <c r="AE18" s="1" t="str">
        <f aca="true">IF(ISNUMBER(INDIRECT(ADDRESS(ROW(),MATCH(Facture!$D$4,$A$2:$AD$2,0)),1)),ROW(),"")</f>
        <v/>
      </c>
    </row>
    <row r="19" customFormat="false" ht="15" hidden="false" customHeight="false" outlineLevel="0" collapsed="false">
      <c r="A19" s="65" t="str">
        <f aca="false">TEXT(A$1+B19-1, "jjjj")</f>
        <v>jeudi</v>
      </c>
      <c r="B19" s="66" t="n">
        <v>8</v>
      </c>
      <c r="C19" s="67" t="n">
        <f aca="false">IF(B19&lt;&gt;0,B19,C18)</f>
        <v>8</v>
      </c>
      <c r="D19" s="68" t="str">
        <f aca="false">TEXT(A$1+C19-1, "jj/mm/aaaa")</f>
        <v>08/06/2023</v>
      </c>
      <c r="E19" s="69"/>
      <c r="F19" s="70"/>
      <c r="G19" s="70"/>
      <c r="H19" s="71" t="str">
        <f aca="false">IF(G19&lt;&gt;"",F19*G19,"")</f>
        <v/>
      </c>
      <c r="I19" s="70"/>
      <c r="J19" s="70"/>
      <c r="K19" s="71" t="str">
        <f aca="false">IF(J19&lt;&gt;"",I19*J19,"")</f>
        <v/>
      </c>
      <c r="L19" s="70"/>
      <c r="M19" s="70"/>
      <c r="N19" s="71" t="str">
        <f aca="false">IF(M19&lt;&gt;"",L19*M19,"")</f>
        <v/>
      </c>
      <c r="O19" s="70"/>
      <c r="P19" s="70"/>
      <c r="Q19" s="71" t="str">
        <f aca="false">IF(P19&lt;&gt;"",O19*P19,"")</f>
        <v/>
      </c>
      <c r="R19" s="70"/>
      <c r="S19" s="70"/>
      <c r="T19" s="71" t="str">
        <f aca="false">IF(S19&lt;&gt;"",R19*S19,"")</f>
        <v/>
      </c>
      <c r="U19" s="70"/>
      <c r="V19" s="70"/>
      <c r="W19" s="71" t="str">
        <f aca="false">IF(V19&lt;&gt;"",U19*V19,"")</f>
        <v/>
      </c>
      <c r="X19" s="70"/>
      <c r="Y19" s="70"/>
      <c r="Z19" s="71" t="str">
        <f aca="false">IF(Y19&lt;&gt;"",X19*Y19,"")</f>
        <v/>
      </c>
      <c r="AA19" s="70"/>
      <c r="AB19" s="70"/>
      <c r="AC19" s="71" t="str">
        <f aca="false">IF(AB19&lt;&gt;"",AA19*AB19,"")</f>
        <v/>
      </c>
      <c r="AD19" s="72"/>
      <c r="AE19" s="1" t="str">
        <f aca="true">IF(ISNUMBER(INDIRECT(ADDRESS(ROW(),MATCH(Facture!$D$4,$A$2:$AD$2,0)),1)),ROW(),"")</f>
        <v/>
      </c>
    </row>
    <row r="20" customFormat="false" ht="15" hidden="false" customHeight="false" outlineLevel="0" collapsed="false">
      <c r="A20" s="65"/>
      <c r="B20" s="74"/>
      <c r="C20" s="67" t="n">
        <f aca="false">IF(B20&lt;&gt;0,B20,C19)</f>
        <v>8</v>
      </c>
      <c r="D20" s="68" t="str">
        <f aca="false">TEXT(A$1+C20-1, "jj/mm/aaaa")</f>
        <v>08/06/2023</v>
      </c>
      <c r="E20" s="69"/>
      <c r="F20" s="70"/>
      <c r="G20" s="70"/>
      <c r="H20" s="71" t="str">
        <f aca="false">IF(G20&lt;&gt;"",F20*G20,"")</f>
        <v/>
      </c>
      <c r="I20" s="70"/>
      <c r="J20" s="70"/>
      <c r="K20" s="71" t="str">
        <f aca="false">IF(J20&lt;&gt;"",I20*J20,"")</f>
        <v/>
      </c>
      <c r="L20" s="70"/>
      <c r="M20" s="70"/>
      <c r="N20" s="71" t="str">
        <f aca="false">IF(M20&lt;&gt;"",L20*M20,"")</f>
        <v/>
      </c>
      <c r="O20" s="70"/>
      <c r="P20" s="70"/>
      <c r="Q20" s="71" t="str">
        <f aca="false">IF(P20&lt;&gt;"",O20*P20,"")</f>
        <v/>
      </c>
      <c r="R20" s="70"/>
      <c r="S20" s="70"/>
      <c r="T20" s="71" t="str">
        <f aca="false">IF(S20&lt;&gt;"",R20*S20,"")</f>
        <v/>
      </c>
      <c r="U20" s="70"/>
      <c r="V20" s="70"/>
      <c r="W20" s="71" t="str">
        <f aca="false">IF(V20&lt;&gt;"",U20*V20,"")</f>
        <v/>
      </c>
      <c r="X20" s="70"/>
      <c r="Y20" s="70"/>
      <c r="Z20" s="71" t="str">
        <f aca="false">IF(Y20&lt;&gt;"",X20*Y20,"")</f>
        <v/>
      </c>
      <c r="AA20" s="70"/>
      <c r="AB20" s="70"/>
      <c r="AC20" s="71" t="str">
        <f aca="false">IF(AB20&lt;&gt;"",AA20*AB20,"")</f>
        <v/>
      </c>
      <c r="AD20" s="72"/>
      <c r="AE20" s="1" t="str">
        <f aca="true">IF(ISNUMBER(INDIRECT(ADDRESS(ROW(),MATCH(Facture!$D$4,$A$2:$AD$2,0)),1)),ROW(),"")</f>
        <v/>
      </c>
    </row>
    <row r="21" customFormat="false" ht="15" hidden="false" customHeight="false" outlineLevel="0" collapsed="false">
      <c r="A21" s="65" t="str">
        <f aca="false">TEXT(A$1+B21-1, "jjjj")</f>
        <v>vendredi</v>
      </c>
      <c r="B21" s="66" t="n">
        <v>9</v>
      </c>
      <c r="C21" s="67" t="n">
        <f aca="false">IF(B21&lt;&gt;0,B21,C20)</f>
        <v>9</v>
      </c>
      <c r="D21" s="68" t="str">
        <f aca="false">TEXT(A$1+C21-1, "jj/mm/aaaa")</f>
        <v>09/06/2023</v>
      </c>
      <c r="E21" s="69"/>
      <c r="F21" s="70"/>
      <c r="G21" s="70"/>
      <c r="H21" s="71" t="str">
        <f aca="false">IF(G21&lt;&gt;"",F21*G21,"")</f>
        <v/>
      </c>
      <c r="I21" s="70"/>
      <c r="J21" s="70"/>
      <c r="K21" s="71" t="str">
        <f aca="false">IF(J21&lt;&gt;"",I21*J21,"")</f>
        <v/>
      </c>
      <c r="L21" s="70"/>
      <c r="M21" s="70"/>
      <c r="N21" s="71" t="str">
        <f aca="false">IF(M21&lt;&gt;"",L21*M21,"")</f>
        <v/>
      </c>
      <c r="O21" s="70"/>
      <c r="P21" s="70"/>
      <c r="Q21" s="71" t="str">
        <f aca="false">IF(P21&lt;&gt;"",O21*P21,"")</f>
        <v/>
      </c>
      <c r="R21" s="70"/>
      <c r="S21" s="70"/>
      <c r="T21" s="71" t="str">
        <f aca="false">IF(S21&lt;&gt;"",R21*S21,"")</f>
        <v/>
      </c>
      <c r="U21" s="70"/>
      <c r="V21" s="70"/>
      <c r="W21" s="71" t="str">
        <f aca="false">IF(V21&lt;&gt;"",U21*V21,"")</f>
        <v/>
      </c>
      <c r="X21" s="70"/>
      <c r="Y21" s="70"/>
      <c r="Z21" s="71" t="str">
        <f aca="false">IF(Y21&lt;&gt;"",X21*Y21,"")</f>
        <v/>
      </c>
      <c r="AA21" s="70"/>
      <c r="AB21" s="70"/>
      <c r="AC21" s="71" t="str">
        <f aca="false">IF(AB21&lt;&gt;"",AA21*AB21,"")</f>
        <v/>
      </c>
      <c r="AD21" s="77"/>
      <c r="AE21" s="1" t="str">
        <f aca="true">IF(ISNUMBER(INDIRECT(ADDRESS(ROW(),MATCH(Facture!$D$4,$A$2:$AD$2,0)),1)),ROW(),"")</f>
        <v/>
      </c>
    </row>
    <row r="22" customFormat="false" ht="15" hidden="false" customHeight="false" outlineLevel="0" collapsed="false">
      <c r="A22" s="65"/>
      <c r="B22" s="74"/>
      <c r="C22" s="67" t="n">
        <f aca="false">IF(B22&lt;&gt;0,B22,C21)</f>
        <v>9</v>
      </c>
      <c r="D22" s="68" t="str">
        <f aca="false">TEXT(A$1+C22-1, "jj/mm/aaaa")</f>
        <v>09/06/2023</v>
      </c>
      <c r="E22" s="69" t="s">
        <v>40</v>
      </c>
      <c r="F22" s="70" t="n">
        <v>1</v>
      </c>
      <c r="G22" s="70" t="n">
        <v>25</v>
      </c>
      <c r="H22" s="71" t="n">
        <f aca="false">IF(G22&lt;&gt;"",F22*G22,"")</f>
        <v>25</v>
      </c>
      <c r="I22" s="70"/>
      <c r="J22" s="70"/>
      <c r="K22" s="71" t="str">
        <f aca="false">IF(J22&lt;&gt;"",I22*J22,"")</f>
        <v/>
      </c>
      <c r="L22" s="70"/>
      <c r="M22" s="70"/>
      <c r="N22" s="71" t="str">
        <f aca="false">IF(M22&lt;&gt;"",L22*M22,"")</f>
        <v/>
      </c>
      <c r="O22" s="70"/>
      <c r="P22" s="70"/>
      <c r="Q22" s="71" t="str">
        <f aca="false">IF(P22&lt;&gt;"",O22*P22,"")</f>
        <v/>
      </c>
      <c r="R22" s="70"/>
      <c r="S22" s="70"/>
      <c r="T22" s="71" t="str">
        <f aca="false">IF(S22&lt;&gt;"",R22*S22,"")</f>
        <v/>
      </c>
      <c r="U22" s="70"/>
      <c r="V22" s="70"/>
      <c r="W22" s="71" t="str">
        <f aca="false">IF(V22&lt;&gt;"",U22*V22,"")</f>
        <v/>
      </c>
      <c r="X22" s="70"/>
      <c r="Y22" s="70"/>
      <c r="Z22" s="71" t="str">
        <f aca="false">IF(Y22&lt;&gt;"",X22*Y22,"")</f>
        <v/>
      </c>
      <c r="AA22" s="70"/>
      <c r="AB22" s="70"/>
      <c r="AC22" s="71" t="str">
        <f aca="false">IF(AB22&lt;&gt;"",AA22*AB22,"")</f>
        <v/>
      </c>
      <c r="AD22" s="72"/>
      <c r="AE22" s="73" t="str">
        <f aca="true">IF(ISNUMBER(INDIRECT(ADDRESS(ROW(),MATCH(Facture!$D$4,$A$2:$AD$2,0)),1)),ROW(),"")</f>
        <v/>
      </c>
    </row>
    <row r="23" customFormat="false" ht="15" hidden="false" customHeight="false" outlineLevel="0" collapsed="false">
      <c r="A23" s="75" t="str">
        <f aca="false">TEXT(A$1+B23-1, "jjjj")</f>
        <v>samedi</v>
      </c>
      <c r="B23" s="66" t="n">
        <v>10</v>
      </c>
      <c r="C23" s="67" t="n">
        <f aca="false">IF(B23&lt;&gt;0,B23,C22)</f>
        <v>10</v>
      </c>
      <c r="D23" s="68" t="str">
        <f aca="false">TEXT(A$1+C23-1, "jj/mm/aaaa")</f>
        <v>10/06/2023</v>
      </c>
      <c r="E23" s="69"/>
      <c r="F23" s="70"/>
      <c r="G23" s="70"/>
      <c r="H23" s="71" t="str">
        <f aca="false">IF(G23&lt;&gt;"",F23*G23,"")</f>
        <v/>
      </c>
      <c r="I23" s="70"/>
      <c r="J23" s="70"/>
      <c r="K23" s="71" t="str">
        <f aca="false">IF(J23&lt;&gt;"",I23*J23,"")</f>
        <v/>
      </c>
      <c r="L23" s="70"/>
      <c r="M23" s="70"/>
      <c r="N23" s="71" t="str">
        <f aca="false">IF(M23&lt;&gt;"",L23*M23,"")</f>
        <v/>
      </c>
      <c r="O23" s="70"/>
      <c r="P23" s="70"/>
      <c r="Q23" s="71" t="str">
        <f aca="false">IF(P23&lt;&gt;"",O23*P23,"")</f>
        <v/>
      </c>
      <c r="R23" s="70"/>
      <c r="S23" s="70"/>
      <c r="T23" s="71" t="str">
        <f aca="false">IF(S23&lt;&gt;"",R23*S23,"")</f>
        <v/>
      </c>
      <c r="U23" s="70"/>
      <c r="V23" s="70"/>
      <c r="W23" s="71" t="str">
        <f aca="false">IF(V23&lt;&gt;"",U23*V23,"")</f>
        <v/>
      </c>
      <c r="X23" s="70"/>
      <c r="Y23" s="70"/>
      <c r="Z23" s="71" t="str">
        <f aca="false">IF(Y23&lt;&gt;"",X23*Y23,"")</f>
        <v/>
      </c>
      <c r="AA23" s="70"/>
      <c r="AB23" s="70"/>
      <c r="AC23" s="71" t="str">
        <f aca="false">IF(AB23&lt;&gt;"",AA23*AB23,"")</f>
        <v/>
      </c>
      <c r="AD23" s="76"/>
      <c r="AE23" s="1" t="str">
        <f aca="true">IF(ISNUMBER(INDIRECT(ADDRESS(ROW(),MATCH(Facture!$D$4,$A$2:$AD$2,0)),1)),ROW(),"")</f>
        <v/>
      </c>
    </row>
    <row r="24" customFormat="false" ht="15" hidden="false" customHeight="false" outlineLevel="0" collapsed="false">
      <c r="A24" s="75"/>
      <c r="B24" s="66"/>
      <c r="C24" s="67" t="n">
        <f aca="false">IF(B24&lt;&gt;0,B24,C23)</f>
        <v>10</v>
      </c>
      <c r="D24" s="68" t="str">
        <f aca="false">TEXT(A$1+C24-1, "jj/mm/aaaa")</f>
        <v>10/06/2023</v>
      </c>
      <c r="E24" s="69"/>
      <c r="F24" s="70"/>
      <c r="G24" s="70"/>
      <c r="H24" s="71" t="str">
        <f aca="false">IF(G24&lt;&gt;"",F24*G24,"")</f>
        <v/>
      </c>
      <c r="I24" s="70"/>
      <c r="J24" s="70"/>
      <c r="K24" s="71" t="str">
        <f aca="false">IF(J24&lt;&gt;"",I24*J24,"")</f>
        <v/>
      </c>
      <c r="L24" s="70"/>
      <c r="M24" s="70"/>
      <c r="N24" s="71" t="str">
        <f aca="false">IF(M24&lt;&gt;"",L24*M24,"")</f>
        <v/>
      </c>
      <c r="O24" s="70"/>
      <c r="P24" s="70"/>
      <c r="Q24" s="71" t="str">
        <f aca="false">IF(P24&lt;&gt;"",O24*P24,"")</f>
        <v/>
      </c>
      <c r="R24" s="70"/>
      <c r="S24" s="70"/>
      <c r="T24" s="71" t="str">
        <f aca="false">IF(S24&lt;&gt;"",R24*S24,"")</f>
        <v/>
      </c>
      <c r="U24" s="70"/>
      <c r="V24" s="70"/>
      <c r="W24" s="71" t="str">
        <f aca="false">IF(V24&lt;&gt;"",U24*V24,"")</f>
        <v/>
      </c>
      <c r="X24" s="70"/>
      <c r="Y24" s="70"/>
      <c r="Z24" s="71" t="str">
        <f aca="false">IF(Y24&lt;&gt;"",X24*Y24,"")</f>
        <v/>
      </c>
      <c r="AA24" s="70"/>
      <c r="AB24" s="70"/>
      <c r="AC24" s="71" t="str">
        <f aca="false">IF(AB24&lt;&gt;"",AA24*AB24,"")</f>
        <v/>
      </c>
      <c r="AD24" s="72"/>
      <c r="AE24" s="1" t="str">
        <f aca="true">IF(ISNUMBER(INDIRECT(ADDRESS(ROW(),MATCH(Facture!$D$4,$A$2:$AD$2,0)),1)),ROW(),"")</f>
        <v/>
      </c>
    </row>
    <row r="25" customFormat="false" ht="15" hidden="false" customHeight="false" outlineLevel="0" collapsed="false">
      <c r="A25" s="65" t="str">
        <f aca="false">TEXT(A$1+B25-1, "jjjj")</f>
        <v>dimanche</v>
      </c>
      <c r="B25" s="66" t="n">
        <v>11</v>
      </c>
      <c r="C25" s="67" t="n">
        <f aca="false">IF(B25&lt;&gt;0,B25,C24)</f>
        <v>11</v>
      </c>
      <c r="D25" s="68" t="str">
        <f aca="false">TEXT(A$1+C25-1, "jj/mm/aaaa")</f>
        <v>11/06/2023</v>
      </c>
      <c r="E25" s="69"/>
      <c r="F25" s="70"/>
      <c r="G25" s="70"/>
      <c r="H25" s="71" t="str">
        <f aca="false">IF(G25&lt;&gt;"",F25*G25,"")</f>
        <v/>
      </c>
      <c r="I25" s="70"/>
      <c r="J25" s="70"/>
      <c r="K25" s="71" t="str">
        <f aca="false">IF(J25&lt;&gt;"",I25*J25,"")</f>
        <v/>
      </c>
      <c r="L25" s="70"/>
      <c r="M25" s="70"/>
      <c r="N25" s="71" t="str">
        <f aca="false">IF(M25&lt;&gt;"",L25*M25,"")</f>
        <v/>
      </c>
      <c r="O25" s="70"/>
      <c r="P25" s="70"/>
      <c r="Q25" s="71" t="str">
        <f aca="false">IF(P25&lt;&gt;"",O25*P25,"")</f>
        <v/>
      </c>
      <c r="R25" s="70"/>
      <c r="S25" s="70"/>
      <c r="T25" s="71" t="str">
        <f aca="false">IF(S25&lt;&gt;"",R25*S25,"")</f>
        <v/>
      </c>
      <c r="U25" s="70"/>
      <c r="V25" s="70"/>
      <c r="W25" s="71" t="str">
        <f aca="false">IF(V25&lt;&gt;"",U25*V25,"")</f>
        <v/>
      </c>
      <c r="X25" s="70"/>
      <c r="Y25" s="70"/>
      <c r="Z25" s="71" t="str">
        <f aca="false">IF(Y25&lt;&gt;"",X25*Y25,"")</f>
        <v/>
      </c>
      <c r="AA25" s="70"/>
      <c r="AB25" s="70"/>
      <c r="AC25" s="71" t="str">
        <f aca="false">IF(AB25&lt;&gt;"",AA25*AB25,"")</f>
        <v/>
      </c>
      <c r="AD25" s="72"/>
      <c r="AE25" s="1" t="str">
        <f aca="true">IF(ISNUMBER(INDIRECT(ADDRESS(ROW(),MATCH(Facture!$D$4,$A$2:$AD$2,0)),1)),ROW(),"")</f>
        <v/>
      </c>
    </row>
    <row r="26" customFormat="false" ht="15" hidden="false" customHeight="false" outlineLevel="0" collapsed="false">
      <c r="A26" s="65"/>
      <c r="B26" s="66"/>
      <c r="C26" s="67" t="n">
        <f aca="false">IF(B26&lt;&gt;0,B26,C25)</f>
        <v>11</v>
      </c>
      <c r="D26" s="68" t="str">
        <f aca="false">TEXT(A$1+C26-1, "jj/mm/aaaa")</f>
        <v>11/06/2023</v>
      </c>
      <c r="E26" s="69"/>
      <c r="F26" s="70"/>
      <c r="G26" s="70"/>
      <c r="H26" s="71" t="str">
        <f aca="false">IF(G26&lt;&gt;"",F26*G26,"")</f>
        <v/>
      </c>
      <c r="I26" s="70"/>
      <c r="J26" s="70"/>
      <c r="K26" s="71" t="str">
        <f aca="false">IF(J26&lt;&gt;"",I26*J26,"")</f>
        <v/>
      </c>
      <c r="L26" s="70"/>
      <c r="M26" s="70"/>
      <c r="N26" s="71" t="str">
        <f aca="false">IF(M26&lt;&gt;"",L26*M26,"")</f>
        <v/>
      </c>
      <c r="O26" s="70"/>
      <c r="P26" s="70"/>
      <c r="Q26" s="71" t="str">
        <f aca="false">IF(P26&lt;&gt;"",O26*P26,"")</f>
        <v/>
      </c>
      <c r="R26" s="70"/>
      <c r="S26" s="70"/>
      <c r="T26" s="71" t="str">
        <f aca="false">IF(S26&lt;&gt;"",R26*S26,"")</f>
        <v/>
      </c>
      <c r="U26" s="70"/>
      <c r="V26" s="70"/>
      <c r="W26" s="71" t="str">
        <f aca="false">IF(V26&lt;&gt;"",U26*V26,"")</f>
        <v/>
      </c>
      <c r="X26" s="70"/>
      <c r="Y26" s="70"/>
      <c r="Z26" s="71" t="str">
        <f aca="false">IF(Y26&lt;&gt;"",X26*Y26,"")</f>
        <v/>
      </c>
      <c r="AA26" s="70"/>
      <c r="AB26" s="70"/>
      <c r="AC26" s="71" t="str">
        <f aca="false">IF(AB26&lt;&gt;"",AA26*AB26,"")</f>
        <v/>
      </c>
      <c r="AD26" s="72"/>
      <c r="AE26" s="1" t="str">
        <f aca="true">IF(ISNUMBER(INDIRECT(ADDRESS(ROW(),MATCH(Facture!$D$4,$A$2:$AD$2,0)),1)),ROW(),"")</f>
        <v/>
      </c>
    </row>
    <row r="27" customFormat="false" ht="15" hidden="false" customHeight="false" outlineLevel="0" collapsed="false">
      <c r="A27" s="65" t="str">
        <f aca="false">TEXT(A$1+B27-1, "jjjj")</f>
        <v>lundi</v>
      </c>
      <c r="B27" s="66" t="n">
        <v>12</v>
      </c>
      <c r="C27" s="67" t="n">
        <f aca="false">IF(B27&lt;&gt;0,B27,C26)</f>
        <v>12</v>
      </c>
      <c r="D27" s="68" t="str">
        <f aca="false">TEXT(A$1+C27-1, "jj/mm/aaaa")</f>
        <v>12/06/2023</v>
      </c>
      <c r="E27" s="69"/>
      <c r="F27" s="70"/>
      <c r="G27" s="70"/>
      <c r="H27" s="71" t="str">
        <f aca="false">IF(G27&lt;&gt;"",F27*G27,"")</f>
        <v/>
      </c>
      <c r="I27" s="70"/>
      <c r="J27" s="70"/>
      <c r="K27" s="71" t="str">
        <f aca="false">IF(J27&lt;&gt;"",I27*J27,"")</f>
        <v/>
      </c>
      <c r="L27" s="70"/>
      <c r="M27" s="70"/>
      <c r="N27" s="71" t="str">
        <f aca="false">IF(M27&lt;&gt;"",L27*M27,"")</f>
        <v/>
      </c>
      <c r="O27" s="70"/>
      <c r="P27" s="70"/>
      <c r="Q27" s="71" t="str">
        <f aca="false">IF(P27&lt;&gt;"",O27*P27,"")</f>
        <v/>
      </c>
      <c r="R27" s="70"/>
      <c r="S27" s="70"/>
      <c r="T27" s="71" t="str">
        <f aca="false">IF(S27&lt;&gt;"",R27*S27,"")</f>
        <v/>
      </c>
      <c r="U27" s="70"/>
      <c r="V27" s="70"/>
      <c r="W27" s="71" t="str">
        <f aca="false">IF(V27&lt;&gt;"",U27*V27,"")</f>
        <v/>
      </c>
      <c r="X27" s="70"/>
      <c r="Y27" s="70"/>
      <c r="Z27" s="71" t="str">
        <f aca="false">IF(Y27&lt;&gt;"",X27*Y27,"")</f>
        <v/>
      </c>
      <c r="AA27" s="70"/>
      <c r="AB27" s="70"/>
      <c r="AC27" s="71" t="str">
        <f aca="false">IF(AB27&lt;&gt;"",AA27*AB27,"")</f>
        <v/>
      </c>
      <c r="AD27" s="77"/>
      <c r="AE27" s="1" t="str">
        <f aca="true">IF(ISNUMBER(INDIRECT(ADDRESS(ROW(),MATCH(Facture!$D$4,$A$2:$AD$2,0)),1)),ROW(),"")</f>
        <v/>
      </c>
    </row>
    <row r="28" customFormat="false" ht="15" hidden="false" customHeight="false" outlineLevel="0" collapsed="false">
      <c r="A28" s="65"/>
      <c r="B28" s="66"/>
      <c r="C28" s="67" t="n">
        <f aca="false">IF(B28&lt;&gt;0,B28,C27)</f>
        <v>12</v>
      </c>
      <c r="D28" s="68" t="str">
        <f aca="false">TEXT(A$1+C28-1, "jj/mm/aaaa")</f>
        <v>12/06/2023</v>
      </c>
      <c r="E28" s="69"/>
      <c r="F28" s="70"/>
      <c r="G28" s="70"/>
      <c r="H28" s="71" t="str">
        <f aca="false">IF(G28&lt;&gt;"",F28*G28,"")</f>
        <v/>
      </c>
      <c r="I28" s="70"/>
      <c r="J28" s="70"/>
      <c r="K28" s="71" t="str">
        <f aca="false">IF(J28&lt;&gt;"",I28*J28,"")</f>
        <v/>
      </c>
      <c r="L28" s="70"/>
      <c r="M28" s="70"/>
      <c r="N28" s="71" t="str">
        <f aca="false">IF(M28&lt;&gt;"",L28*M28,"")</f>
        <v/>
      </c>
      <c r="O28" s="70"/>
      <c r="P28" s="70"/>
      <c r="Q28" s="71" t="str">
        <f aca="false">IF(P28&lt;&gt;"",O28*P28,"")</f>
        <v/>
      </c>
      <c r="R28" s="70"/>
      <c r="S28" s="70"/>
      <c r="T28" s="71" t="str">
        <f aca="false">IF(S28&lt;&gt;"",R28*S28,"")</f>
        <v/>
      </c>
      <c r="U28" s="70"/>
      <c r="V28" s="70"/>
      <c r="W28" s="71" t="str">
        <f aca="false">IF(V28&lt;&gt;"",U28*V28,"")</f>
        <v/>
      </c>
      <c r="X28" s="70"/>
      <c r="Y28" s="70"/>
      <c r="Z28" s="71" t="str">
        <f aca="false">IF(Y28&lt;&gt;"",X28*Y28,"")</f>
        <v/>
      </c>
      <c r="AA28" s="70"/>
      <c r="AB28" s="70"/>
      <c r="AC28" s="71" t="str">
        <f aca="false">IF(AB28&lt;&gt;"",AA28*AB28,"")</f>
        <v/>
      </c>
      <c r="AD28" s="72"/>
      <c r="AE28" s="1" t="str">
        <f aca="true">IF(ISNUMBER(INDIRECT(ADDRESS(ROW(),MATCH(Facture!$D$4,$A$2:$AD$2,0)),1)),ROW(),"")</f>
        <v/>
      </c>
    </row>
    <row r="29" customFormat="false" ht="15" hidden="false" customHeight="false" outlineLevel="0" collapsed="false">
      <c r="A29" s="79" t="str">
        <f aca="false">TEXT(A$1+B29-1, "jjjj")</f>
        <v>mardi</v>
      </c>
      <c r="B29" s="66" t="n">
        <v>13</v>
      </c>
      <c r="C29" s="67" t="n">
        <f aca="false">IF(B29&lt;&gt;0,B29,C28)</f>
        <v>13</v>
      </c>
      <c r="D29" s="68" t="str">
        <f aca="false">TEXT(A$1+C29-1, "jj/mm/aaaa")</f>
        <v>13/06/2023</v>
      </c>
      <c r="E29" s="69"/>
      <c r="F29" s="70"/>
      <c r="G29" s="70"/>
      <c r="H29" s="71" t="str">
        <f aca="false">IF(G29&lt;&gt;"",F29*G29,"")</f>
        <v/>
      </c>
      <c r="I29" s="70"/>
      <c r="J29" s="70"/>
      <c r="K29" s="71" t="str">
        <f aca="false">IF(J29&lt;&gt;"",I29*J29,"")</f>
        <v/>
      </c>
      <c r="L29" s="70"/>
      <c r="M29" s="70"/>
      <c r="N29" s="71" t="str">
        <f aca="false">IF(M29&lt;&gt;"",L29*M29,"")</f>
        <v/>
      </c>
      <c r="O29" s="70"/>
      <c r="P29" s="70"/>
      <c r="Q29" s="71" t="str">
        <f aca="false">IF(P29&lt;&gt;"",O29*P29,"")</f>
        <v/>
      </c>
      <c r="R29" s="70"/>
      <c r="S29" s="70"/>
      <c r="T29" s="71" t="str">
        <f aca="false">IF(S29&lt;&gt;"",R29*S29,"")</f>
        <v/>
      </c>
      <c r="U29" s="70"/>
      <c r="V29" s="70"/>
      <c r="W29" s="71" t="str">
        <f aca="false">IF(V29&lt;&gt;"",U29*V29,"")</f>
        <v/>
      </c>
      <c r="X29" s="70"/>
      <c r="Y29" s="70"/>
      <c r="Z29" s="71" t="str">
        <f aca="false">IF(Y29&lt;&gt;"",X29*Y29,"")</f>
        <v/>
      </c>
      <c r="AA29" s="70"/>
      <c r="AB29" s="70"/>
      <c r="AC29" s="71" t="str">
        <f aca="false">IF(AB29&lt;&gt;"",AA29*AB29,"")</f>
        <v/>
      </c>
      <c r="AD29" s="77"/>
      <c r="AE29" s="1" t="str">
        <f aca="true">IF(ISNUMBER(INDIRECT(ADDRESS(ROW(),MATCH(Facture!$D$4,$A$2:$AD$2,0)),1)),ROW(),"")</f>
        <v/>
      </c>
    </row>
    <row r="30" customFormat="false" ht="15" hidden="false" customHeight="false" outlineLevel="0" collapsed="false">
      <c r="A30" s="79"/>
      <c r="B30" s="66"/>
      <c r="C30" s="67" t="n">
        <f aca="false">IF(B30&lt;&gt;0,B30,C29)</f>
        <v>13</v>
      </c>
      <c r="D30" s="68" t="str">
        <f aca="false">TEXT(A$1+C30-1, "jj/mm/aaaa")</f>
        <v>13/06/2023</v>
      </c>
      <c r="E30" s="69"/>
      <c r="F30" s="70"/>
      <c r="G30" s="70"/>
      <c r="H30" s="71" t="str">
        <f aca="false">IF(G30&lt;&gt;"",F30*G30,"")</f>
        <v/>
      </c>
      <c r="I30" s="70"/>
      <c r="J30" s="70"/>
      <c r="K30" s="71" t="str">
        <f aca="false">IF(J30&lt;&gt;"",I30*J30,"")</f>
        <v/>
      </c>
      <c r="L30" s="70"/>
      <c r="M30" s="70"/>
      <c r="N30" s="71" t="str">
        <f aca="false">IF(M30&lt;&gt;"",L30*M30,"")</f>
        <v/>
      </c>
      <c r="O30" s="70"/>
      <c r="P30" s="70"/>
      <c r="Q30" s="71" t="str">
        <f aca="false">IF(P30&lt;&gt;"",O30*P30,"")</f>
        <v/>
      </c>
      <c r="R30" s="70"/>
      <c r="S30" s="70"/>
      <c r="T30" s="71" t="str">
        <f aca="false">IF(S30&lt;&gt;"",R30*S30,"")</f>
        <v/>
      </c>
      <c r="U30" s="70"/>
      <c r="V30" s="70"/>
      <c r="W30" s="71" t="str">
        <f aca="false">IF(V30&lt;&gt;"",U30*V30,"")</f>
        <v/>
      </c>
      <c r="X30" s="70"/>
      <c r="Y30" s="70"/>
      <c r="Z30" s="71" t="str">
        <f aca="false">IF(Y30&lt;&gt;"",X30*Y30,"")</f>
        <v/>
      </c>
      <c r="AA30" s="70"/>
      <c r="AB30" s="70"/>
      <c r="AC30" s="71" t="str">
        <f aca="false">IF(AB30&lt;&gt;"",AA30*AB30,"")</f>
        <v/>
      </c>
      <c r="AD30" s="72"/>
      <c r="AE30" s="1" t="str">
        <f aca="true">IF(ISNUMBER(INDIRECT(ADDRESS(ROW(),MATCH(Facture!$D$4,$A$2:$AD$2,0)),1)),ROW(),"")</f>
        <v/>
      </c>
    </row>
    <row r="31" customFormat="false" ht="15" hidden="false" customHeight="false" outlineLevel="0" collapsed="false">
      <c r="A31" s="65" t="str">
        <f aca="false">TEXT(A$1+B31-1, "jjjj")</f>
        <v>mercredi</v>
      </c>
      <c r="B31" s="66" t="n">
        <v>14</v>
      </c>
      <c r="C31" s="67" t="n">
        <f aca="false">IF(B31&lt;&gt;0,B31,C30)</f>
        <v>14</v>
      </c>
      <c r="D31" s="68" t="str">
        <f aca="false">TEXT(A$1+C31-1, "jj/mm/aaaa")</f>
        <v>14/06/2023</v>
      </c>
      <c r="E31" s="69"/>
      <c r="F31" s="70"/>
      <c r="G31" s="70"/>
      <c r="H31" s="71" t="str">
        <f aca="false">IF(G31&lt;&gt;"",F31*G31,"")</f>
        <v/>
      </c>
      <c r="I31" s="70"/>
      <c r="J31" s="70"/>
      <c r="K31" s="71" t="str">
        <f aca="false">IF(J31&lt;&gt;"",I31*J31,"")</f>
        <v/>
      </c>
      <c r="L31" s="70"/>
      <c r="M31" s="70"/>
      <c r="N31" s="71" t="str">
        <f aca="false">IF(M31&lt;&gt;"",L31*M31,"")</f>
        <v/>
      </c>
      <c r="O31" s="70"/>
      <c r="P31" s="70"/>
      <c r="Q31" s="71" t="str">
        <f aca="false">IF(P31&lt;&gt;"",O31*P31,"")</f>
        <v/>
      </c>
      <c r="R31" s="70"/>
      <c r="S31" s="70"/>
      <c r="T31" s="71" t="str">
        <f aca="false">IF(S31&lt;&gt;"",R31*S31,"")</f>
        <v/>
      </c>
      <c r="U31" s="70"/>
      <c r="V31" s="70"/>
      <c r="W31" s="71" t="str">
        <f aca="false">IF(V31&lt;&gt;"",U31*V31,"")</f>
        <v/>
      </c>
      <c r="X31" s="70"/>
      <c r="Y31" s="70"/>
      <c r="Z31" s="71" t="str">
        <f aca="false">IF(Y31&lt;&gt;"",X31*Y31,"")</f>
        <v/>
      </c>
      <c r="AA31" s="70"/>
      <c r="AB31" s="70"/>
      <c r="AC31" s="71" t="str">
        <f aca="false">IF(AB31&lt;&gt;"",AA31*AB31,"")</f>
        <v/>
      </c>
      <c r="AD31" s="77"/>
      <c r="AE31" s="1" t="str">
        <f aca="true">IF(ISNUMBER(INDIRECT(ADDRESS(ROW(),MATCH(Facture!$D$4,$A$2:$AD$2,0)),1)),ROW(),"")</f>
        <v/>
      </c>
    </row>
    <row r="32" customFormat="false" ht="15" hidden="false" customHeight="false" outlineLevel="0" collapsed="false">
      <c r="A32" s="65"/>
      <c r="B32" s="66"/>
      <c r="C32" s="67" t="n">
        <f aca="false">IF(B32&lt;&gt;0,B32,C31)</f>
        <v>14</v>
      </c>
      <c r="D32" s="68" t="str">
        <f aca="false">TEXT(A$1+C32-1, "jj/mm/aaaa")</f>
        <v>14/06/2023</v>
      </c>
      <c r="E32" s="69"/>
      <c r="F32" s="70"/>
      <c r="G32" s="70"/>
      <c r="H32" s="71" t="str">
        <f aca="false">IF(G32&lt;&gt;"",F32*G32,"")</f>
        <v/>
      </c>
      <c r="I32" s="70"/>
      <c r="J32" s="70"/>
      <c r="K32" s="71" t="str">
        <f aca="false">IF(J32&lt;&gt;"",I32*J32,"")</f>
        <v/>
      </c>
      <c r="L32" s="70"/>
      <c r="M32" s="70"/>
      <c r="N32" s="71" t="str">
        <f aca="false">IF(M32&lt;&gt;"",L32*M32,"")</f>
        <v/>
      </c>
      <c r="O32" s="70"/>
      <c r="P32" s="70"/>
      <c r="Q32" s="71" t="str">
        <f aca="false">IF(P32&lt;&gt;"",O32*P32,"")</f>
        <v/>
      </c>
      <c r="R32" s="70"/>
      <c r="S32" s="70"/>
      <c r="T32" s="71" t="str">
        <f aca="false">IF(S32&lt;&gt;"",R32*S32,"")</f>
        <v/>
      </c>
      <c r="U32" s="70"/>
      <c r="V32" s="70"/>
      <c r="W32" s="71" t="str">
        <f aca="false">IF(V32&lt;&gt;"",U32*V32,"")</f>
        <v/>
      </c>
      <c r="X32" s="70"/>
      <c r="Y32" s="70"/>
      <c r="Z32" s="71" t="str">
        <f aca="false">IF(Y32&lt;&gt;"",X32*Y32,"")</f>
        <v/>
      </c>
      <c r="AA32" s="70"/>
      <c r="AB32" s="70"/>
      <c r="AC32" s="71" t="str">
        <f aca="false">IF(AB32&lt;&gt;"",AA32*AB32,"")</f>
        <v/>
      </c>
      <c r="AD32" s="72"/>
      <c r="AE32" s="1" t="str">
        <f aca="true">IF(ISNUMBER(INDIRECT(ADDRESS(ROW(),MATCH(Facture!$D$4,$A$2:$AD$2,0)),1)),ROW(),"")</f>
        <v/>
      </c>
    </row>
    <row r="33" customFormat="false" ht="15" hidden="false" customHeight="false" outlineLevel="0" collapsed="false">
      <c r="A33" s="65" t="str">
        <f aca="false">TEXT(A$1+B33-1, "jjjj")</f>
        <v>jeudi</v>
      </c>
      <c r="B33" s="66" t="n">
        <v>15</v>
      </c>
      <c r="C33" s="67" t="n">
        <f aca="false">IF(B33&lt;&gt;0,B33,C32)</f>
        <v>15</v>
      </c>
      <c r="D33" s="68" t="str">
        <f aca="false">TEXT(A$1+C33-1, "jj/mm/aaaa")</f>
        <v>15/06/2023</v>
      </c>
      <c r="E33" s="69"/>
      <c r="F33" s="70"/>
      <c r="G33" s="70"/>
      <c r="H33" s="71" t="str">
        <f aca="false">IF(G33&lt;&gt;"",F33*G33,"")</f>
        <v/>
      </c>
      <c r="I33" s="70"/>
      <c r="J33" s="70"/>
      <c r="K33" s="71" t="str">
        <f aca="false">IF(J33&lt;&gt;"",I33*J33,"")</f>
        <v/>
      </c>
      <c r="L33" s="70"/>
      <c r="M33" s="70"/>
      <c r="N33" s="71" t="str">
        <f aca="false">IF(M33&lt;&gt;"",L33*M33,"")</f>
        <v/>
      </c>
      <c r="O33" s="70"/>
      <c r="P33" s="70"/>
      <c r="Q33" s="71" t="str">
        <f aca="false">IF(P33&lt;&gt;"",O33*P33,"")</f>
        <v/>
      </c>
      <c r="R33" s="70"/>
      <c r="S33" s="70"/>
      <c r="T33" s="71" t="str">
        <f aca="false">IF(S33&lt;&gt;"",R33*S33,"")</f>
        <v/>
      </c>
      <c r="U33" s="70"/>
      <c r="V33" s="70"/>
      <c r="W33" s="71" t="str">
        <f aca="false">IF(V33&lt;&gt;"",U33*V33,"")</f>
        <v/>
      </c>
      <c r="X33" s="70"/>
      <c r="Y33" s="70"/>
      <c r="Z33" s="71" t="str">
        <f aca="false">IF(Y33&lt;&gt;"",X33*Y33,"")</f>
        <v/>
      </c>
      <c r="AA33" s="70"/>
      <c r="AB33" s="70"/>
      <c r="AC33" s="71" t="str">
        <f aca="false">IF(AB33&lt;&gt;"",AA33*AB33,"")</f>
        <v/>
      </c>
      <c r="AD33" s="72"/>
      <c r="AE33" s="1" t="str">
        <f aca="true">IF(ISNUMBER(INDIRECT(ADDRESS(ROW(),MATCH(Facture!$D$4,$A$2:$AD$2,0)),1)),ROW(),"")</f>
        <v/>
      </c>
    </row>
    <row r="34" customFormat="false" ht="15" hidden="false" customHeight="false" outlineLevel="0" collapsed="false">
      <c r="A34" s="65"/>
      <c r="B34" s="74"/>
      <c r="C34" s="67" t="n">
        <f aca="false">IF(B34&lt;&gt;0,B34,C33)</f>
        <v>15</v>
      </c>
      <c r="D34" s="68" t="str">
        <f aca="false">TEXT(A$1+C34-1, "jj/mm/aaaa")</f>
        <v>15/06/2023</v>
      </c>
      <c r="E34" s="69"/>
      <c r="F34" s="70"/>
      <c r="G34" s="70"/>
      <c r="H34" s="71" t="str">
        <f aca="false">IF(G34&lt;&gt;"",F34*G34,"")</f>
        <v/>
      </c>
      <c r="I34" s="70"/>
      <c r="J34" s="70"/>
      <c r="K34" s="71" t="str">
        <f aca="false">IF(J34&lt;&gt;"",I34*J34,"")</f>
        <v/>
      </c>
      <c r="L34" s="70"/>
      <c r="M34" s="70"/>
      <c r="N34" s="71" t="str">
        <f aca="false">IF(M34&lt;&gt;"",L34*M34,"")</f>
        <v/>
      </c>
      <c r="O34" s="70"/>
      <c r="P34" s="70"/>
      <c r="Q34" s="71" t="str">
        <f aca="false">IF(P34&lt;&gt;"",O34*P34,"")</f>
        <v/>
      </c>
      <c r="R34" s="70"/>
      <c r="S34" s="70"/>
      <c r="T34" s="71" t="str">
        <f aca="false">IF(S34&lt;&gt;"",R34*S34,"")</f>
        <v/>
      </c>
      <c r="U34" s="70"/>
      <c r="V34" s="70"/>
      <c r="W34" s="71" t="str">
        <f aca="false">IF(V34&lt;&gt;"",U34*V34,"")</f>
        <v/>
      </c>
      <c r="X34" s="70"/>
      <c r="Y34" s="70"/>
      <c r="Z34" s="71" t="str">
        <f aca="false">IF(Y34&lt;&gt;"",X34*Y34,"")</f>
        <v/>
      </c>
      <c r="AA34" s="70"/>
      <c r="AB34" s="70"/>
      <c r="AC34" s="71" t="str">
        <f aca="false">IF(AB34&lt;&gt;"",AA34*AB34,"")</f>
        <v/>
      </c>
      <c r="AD34" s="72"/>
      <c r="AE34" s="1" t="str">
        <f aca="true">IF(ISNUMBER(INDIRECT(ADDRESS(ROW(),MATCH(Facture!$D$4,$A$2:$AD$2,0)),1)),ROW(),"")</f>
        <v/>
      </c>
    </row>
    <row r="35" customFormat="false" ht="15" hidden="false" customHeight="false" outlineLevel="0" collapsed="false">
      <c r="A35" s="79" t="str">
        <f aca="false">TEXT(A$1+B35-1, "jjjj")</f>
        <v>vendredi</v>
      </c>
      <c r="B35" s="66" t="n">
        <v>16</v>
      </c>
      <c r="C35" s="67" t="n">
        <f aca="false">IF(B35&lt;&gt;0,B35,C34)</f>
        <v>16</v>
      </c>
      <c r="D35" s="68" t="str">
        <f aca="false">TEXT(A$1+C35-1, "jj/mm/aaaa")</f>
        <v>16/06/2023</v>
      </c>
      <c r="E35" s="69"/>
      <c r="F35" s="70"/>
      <c r="G35" s="70"/>
      <c r="H35" s="71" t="str">
        <f aca="false">IF(G35&lt;&gt;"",F35*G35,"")</f>
        <v/>
      </c>
      <c r="I35" s="70"/>
      <c r="J35" s="70"/>
      <c r="K35" s="71" t="str">
        <f aca="false">IF(J35&lt;&gt;"",I35*J35,"")</f>
        <v/>
      </c>
      <c r="L35" s="70"/>
      <c r="M35" s="70"/>
      <c r="N35" s="71" t="str">
        <f aca="false">IF(M35&lt;&gt;"",L35*M35,"")</f>
        <v/>
      </c>
      <c r="O35" s="70"/>
      <c r="P35" s="70"/>
      <c r="Q35" s="71" t="str">
        <f aca="false">IF(P35&lt;&gt;"",O35*P35,"")</f>
        <v/>
      </c>
      <c r="R35" s="70"/>
      <c r="S35" s="70"/>
      <c r="T35" s="71" t="str">
        <f aca="false">IF(S35&lt;&gt;"",R35*S35,"")</f>
        <v/>
      </c>
      <c r="U35" s="70"/>
      <c r="V35" s="70"/>
      <c r="W35" s="71" t="str">
        <f aca="false">IF(V35&lt;&gt;"",U35*V35,"")</f>
        <v/>
      </c>
      <c r="X35" s="70"/>
      <c r="Y35" s="70"/>
      <c r="Z35" s="71" t="str">
        <f aca="false">IF(Y35&lt;&gt;"",X35*Y35,"")</f>
        <v/>
      </c>
      <c r="AA35" s="70"/>
      <c r="AB35" s="70"/>
      <c r="AC35" s="71" t="str">
        <f aca="false">IF(AB35&lt;&gt;"",AA35*AB35,"")</f>
        <v/>
      </c>
      <c r="AD35" s="77"/>
      <c r="AE35" s="1" t="str">
        <f aca="true">IF(ISNUMBER(INDIRECT(ADDRESS(ROW(),MATCH(Facture!$D$4,$A$2:$AD$2,0)),1)),ROW(),"")</f>
        <v/>
      </c>
    </row>
    <row r="36" customFormat="false" ht="15" hidden="false" customHeight="false" outlineLevel="0" collapsed="false">
      <c r="A36" s="79"/>
      <c r="B36" s="66"/>
      <c r="C36" s="67" t="n">
        <f aca="false">IF(B36&lt;&gt;0,B36,C35)</f>
        <v>16</v>
      </c>
      <c r="D36" s="68" t="str">
        <f aca="false">TEXT(A$1+C36-1, "jj/mm/aaaa")</f>
        <v>16/06/2023</v>
      </c>
      <c r="E36" s="69"/>
      <c r="F36" s="70"/>
      <c r="G36" s="70"/>
      <c r="H36" s="71" t="str">
        <f aca="false">IF(G36&lt;&gt;"",F36*G36,"")</f>
        <v/>
      </c>
      <c r="I36" s="70"/>
      <c r="J36" s="70"/>
      <c r="K36" s="71" t="str">
        <f aca="false">IF(J36&lt;&gt;"",I36*J36,"")</f>
        <v/>
      </c>
      <c r="L36" s="70"/>
      <c r="M36" s="70"/>
      <c r="N36" s="71" t="str">
        <f aca="false">IF(M36&lt;&gt;"",L36*M36,"")</f>
        <v/>
      </c>
      <c r="O36" s="70"/>
      <c r="P36" s="70"/>
      <c r="Q36" s="71" t="str">
        <f aca="false">IF(P36&lt;&gt;"",O36*P36,"")</f>
        <v/>
      </c>
      <c r="R36" s="70"/>
      <c r="S36" s="70"/>
      <c r="T36" s="71" t="str">
        <f aca="false">IF(S36&lt;&gt;"",R36*S36,"")</f>
        <v/>
      </c>
      <c r="U36" s="70"/>
      <c r="V36" s="70"/>
      <c r="W36" s="71" t="str">
        <f aca="false">IF(V36&lt;&gt;"",U36*V36,"")</f>
        <v/>
      </c>
      <c r="X36" s="70"/>
      <c r="Y36" s="70"/>
      <c r="Z36" s="71" t="str">
        <f aca="false">IF(Y36&lt;&gt;"",X36*Y36,"")</f>
        <v/>
      </c>
      <c r="AA36" s="70"/>
      <c r="AB36" s="70"/>
      <c r="AC36" s="71" t="str">
        <f aca="false">IF(AB36&lt;&gt;"",AA36*AB36,"")</f>
        <v/>
      </c>
      <c r="AD36" s="72"/>
      <c r="AE36" s="1" t="str">
        <f aca="true">IF(ISNUMBER(INDIRECT(ADDRESS(ROW(),MATCH(Facture!$D$4,$A$2:$AD$2,0)),1)),ROW(),"")</f>
        <v/>
      </c>
    </row>
    <row r="37" customFormat="false" ht="15" hidden="false" customHeight="false" outlineLevel="0" collapsed="false">
      <c r="A37" s="79"/>
      <c r="B37" s="74"/>
      <c r="C37" s="67" t="n">
        <f aca="false">IF(B37&lt;&gt;0,B37,C36)</f>
        <v>16</v>
      </c>
      <c r="D37" s="68" t="str">
        <f aca="false">TEXT(A$1+C37-1, "jj/mm/aaaa")</f>
        <v>16/06/2023</v>
      </c>
      <c r="E37" s="69"/>
      <c r="F37" s="70"/>
      <c r="G37" s="70"/>
      <c r="H37" s="71" t="str">
        <f aca="false">IF(G37&lt;&gt;"",F37*G37,"")</f>
        <v/>
      </c>
      <c r="I37" s="70"/>
      <c r="J37" s="70"/>
      <c r="K37" s="71" t="str">
        <f aca="false">IF(J37&lt;&gt;"",I37*J37,"")</f>
        <v/>
      </c>
      <c r="L37" s="70"/>
      <c r="M37" s="70"/>
      <c r="N37" s="71" t="str">
        <f aca="false">IF(M37&lt;&gt;"",L37*M37,"")</f>
        <v/>
      </c>
      <c r="O37" s="70"/>
      <c r="P37" s="70"/>
      <c r="Q37" s="71" t="str">
        <f aca="false">IF(P37&lt;&gt;"",O37*P37,"")</f>
        <v/>
      </c>
      <c r="R37" s="70"/>
      <c r="S37" s="70"/>
      <c r="T37" s="71" t="str">
        <f aca="false">IF(S37&lt;&gt;"",R37*S37,"")</f>
        <v/>
      </c>
      <c r="U37" s="70"/>
      <c r="V37" s="70"/>
      <c r="W37" s="71" t="str">
        <f aca="false">IF(V37&lt;&gt;"",U37*V37,"")</f>
        <v/>
      </c>
      <c r="X37" s="70"/>
      <c r="Y37" s="70"/>
      <c r="Z37" s="71" t="str">
        <f aca="false">IF(Y37&lt;&gt;"",X37*Y37,"")</f>
        <v/>
      </c>
      <c r="AA37" s="70"/>
      <c r="AB37" s="70"/>
      <c r="AC37" s="71" t="str">
        <f aca="false">IF(AB37&lt;&gt;"",AA37*AB37,"")</f>
        <v/>
      </c>
      <c r="AD37" s="72"/>
      <c r="AE37" s="1" t="str">
        <f aca="true">IF(ISNUMBER(INDIRECT(ADDRESS(ROW(),MATCH(Facture!$D$4,$A$2:$AD$2,0)),1)),ROW(),"")</f>
        <v/>
      </c>
    </row>
    <row r="38" customFormat="false" ht="15" hidden="false" customHeight="false" outlineLevel="0" collapsed="false">
      <c r="A38" s="75" t="str">
        <f aca="false">TEXT(A$1+B38-1, "jjjj")</f>
        <v>samedi</v>
      </c>
      <c r="B38" s="66" t="n">
        <v>17</v>
      </c>
      <c r="C38" s="67" t="n">
        <f aca="false">IF(B38&lt;&gt;0,B38,C37)</f>
        <v>17</v>
      </c>
      <c r="D38" s="68" t="str">
        <f aca="false">TEXT(A$1+C38-1, "jj/mm/aaaa")</f>
        <v>17/06/2023</v>
      </c>
      <c r="E38" s="69"/>
      <c r="F38" s="70"/>
      <c r="G38" s="70"/>
      <c r="H38" s="71" t="str">
        <f aca="false">IF(G38&lt;&gt;"",F38*G38,"")</f>
        <v/>
      </c>
      <c r="I38" s="70"/>
      <c r="J38" s="70"/>
      <c r="K38" s="71" t="str">
        <f aca="false">IF(J38&lt;&gt;"",I38*J38,"")</f>
        <v/>
      </c>
      <c r="L38" s="70"/>
      <c r="M38" s="70"/>
      <c r="N38" s="71" t="str">
        <f aca="false">IF(M38&lt;&gt;"",L38*M38,"")</f>
        <v/>
      </c>
      <c r="O38" s="70"/>
      <c r="P38" s="70"/>
      <c r="Q38" s="71" t="str">
        <f aca="false">IF(P38&lt;&gt;"",O38*P38,"")</f>
        <v/>
      </c>
      <c r="R38" s="70"/>
      <c r="S38" s="70"/>
      <c r="T38" s="71" t="str">
        <f aca="false">IF(S38&lt;&gt;"",R38*S38,"")</f>
        <v/>
      </c>
      <c r="U38" s="70"/>
      <c r="V38" s="70"/>
      <c r="W38" s="71" t="str">
        <f aca="false">IF(V38&lt;&gt;"",U38*V38,"")</f>
        <v/>
      </c>
      <c r="X38" s="70"/>
      <c r="Y38" s="70"/>
      <c r="Z38" s="71" t="str">
        <f aca="false">IF(Y38&lt;&gt;"",X38*Y38,"")</f>
        <v/>
      </c>
      <c r="AA38" s="70"/>
      <c r="AB38" s="70"/>
      <c r="AC38" s="71" t="str">
        <f aca="false">IF(AB38&lt;&gt;"",AA38*AB38,"")</f>
        <v/>
      </c>
      <c r="AD38" s="76"/>
      <c r="AE38" s="1" t="str">
        <f aca="true">IF(ISNUMBER(INDIRECT(ADDRESS(ROW(),MATCH(Facture!$D$4,$A$2:$AD$2,0)),1)),ROW(),"")</f>
        <v/>
      </c>
    </row>
    <row r="39" customFormat="false" ht="15" hidden="false" customHeight="false" outlineLevel="0" collapsed="false">
      <c r="A39" s="75"/>
      <c r="B39" s="66"/>
      <c r="C39" s="67" t="n">
        <f aca="false">IF(B39&lt;&gt;0,B39,C38)</f>
        <v>17</v>
      </c>
      <c r="D39" s="68" t="str">
        <f aca="false">TEXT(A$1+C39-1, "jj/mm/aaaa")</f>
        <v>17/06/2023</v>
      </c>
      <c r="E39" s="69"/>
      <c r="F39" s="70"/>
      <c r="G39" s="70"/>
      <c r="H39" s="71" t="str">
        <f aca="false">IF(G39&lt;&gt;"",F39*G39,"")</f>
        <v/>
      </c>
      <c r="I39" s="70"/>
      <c r="J39" s="70"/>
      <c r="K39" s="71" t="str">
        <f aca="false">IF(J39&lt;&gt;"",I39*J39,"")</f>
        <v/>
      </c>
      <c r="L39" s="70"/>
      <c r="M39" s="70"/>
      <c r="N39" s="71" t="str">
        <f aca="false">IF(M39&lt;&gt;"",L39*M39,"")</f>
        <v/>
      </c>
      <c r="O39" s="70"/>
      <c r="P39" s="70"/>
      <c r="Q39" s="71" t="str">
        <f aca="false">IF(P39&lt;&gt;"",O39*P39,"")</f>
        <v/>
      </c>
      <c r="R39" s="70"/>
      <c r="S39" s="70"/>
      <c r="T39" s="71" t="str">
        <f aca="false">IF(S39&lt;&gt;"",R39*S39,"")</f>
        <v/>
      </c>
      <c r="U39" s="70"/>
      <c r="V39" s="70"/>
      <c r="W39" s="71" t="str">
        <f aca="false">IF(V39&lt;&gt;"",U39*V39,"")</f>
        <v/>
      </c>
      <c r="X39" s="70"/>
      <c r="Y39" s="70"/>
      <c r="Z39" s="71" t="str">
        <f aca="false">IF(Y39&lt;&gt;"",X39*Y39,"")</f>
        <v/>
      </c>
      <c r="AA39" s="70"/>
      <c r="AB39" s="70"/>
      <c r="AC39" s="71" t="str">
        <f aca="false">IF(AB39&lt;&gt;"",AA39*AB39,"")</f>
        <v/>
      </c>
      <c r="AD39" s="72"/>
      <c r="AE39" s="1" t="str">
        <f aca="true">IF(ISNUMBER(INDIRECT(ADDRESS(ROW(),MATCH(Facture!$D$4,$A$2:$AD$2,0)),1)),ROW(),"")</f>
        <v/>
      </c>
    </row>
    <row r="40" customFormat="false" ht="15" hidden="false" customHeight="false" outlineLevel="0" collapsed="false">
      <c r="A40" s="65" t="str">
        <f aca="false">TEXT(A$1+B40-1, "jjjj")</f>
        <v>dimanche</v>
      </c>
      <c r="B40" s="66" t="n">
        <v>18</v>
      </c>
      <c r="C40" s="67" t="n">
        <f aca="false">IF(B40&lt;&gt;0,B40,C39)</f>
        <v>18</v>
      </c>
      <c r="D40" s="68" t="str">
        <f aca="false">TEXT(A$1+C40-1, "jj/mm/aaaa")</f>
        <v>18/06/2023</v>
      </c>
      <c r="E40" s="69"/>
      <c r="F40" s="70"/>
      <c r="G40" s="70"/>
      <c r="H40" s="71" t="str">
        <f aca="false">IF(G40&lt;&gt;"",F40*G40,"")</f>
        <v/>
      </c>
      <c r="I40" s="70"/>
      <c r="J40" s="70"/>
      <c r="K40" s="71" t="str">
        <f aca="false">IF(J40&lt;&gt;"",I40*J40,"")</f>
        <v/>
      </c>
      <c r="L40" s="70"/>
      <c r="M40" s="70"/>
      <c r="N40" s="71" t="str">
        <f aca="false">IF(M40&lt;&gt;"",L40*M40,"")</f>
        <v/>
      </c>
      <c r="O40" s="70"/>
      <c r="P40" s="70"/>
      <c r="Q40" s="71" t="str">
        <f aca="false">IF(P40&lt;&gt;"",O40*P40,"")</f>
        <v/>
      </c>
      <c r="R40" s="70"/>
      <c r="S40" s="70"/>
      <c r="T40" s="71" t="str">
        <f aca="false">IF(S40&lt;&gt;"",R40*S40,"")</f>
        <v/>
      </c>
      <c r="U40" s="70"/>
      <c r="V40" s="70"/>
      <c r="W40" s="71" t="str">
        <f aca="false">IF(V40&lt;&gt;"",U40*V40,"")</f>
        <v/>
      </c>
      <c r="X40" s="70"/>
      <c r="Y40" s="70"/>
      <c r="Z40" s="71" t="str">
        <f aca="false">IF(Y40&lt;&gt;"",X40*Y40,"")</f>
        <v/>
      </c>
      <c r="AA40" s="70"/>
      <c r="AB40" s="70"/>
      <c r="AC40" s="71" t="str">
        <f aca="false">IF(AB40&lt;&gt;"",AA40*AB40,"")</f>
        <v/>
      </c>
      <c r="AD40" s="72"/>
      <c r="AE40" s="1" t="str">
        <f aca="true">IF(ISNUMBER(INDIRECT(ADDRESS(ROW(),MATCH(Facture!$D$4,$A$2:$AD$2,0)),1)),ROW(),"")</f>
        <v/>
      </c>
    </row>
    <row r="41" customFormat="false" ht="15" hidden="false" customHeight="false" outlineLevel="0" collapsed="false">
      <c r="A41" s="65"/>
      <c r="B41" s="66"/>
      <c r="C41" s="67" t="n">
        <f aca="false">IF(B41&lt;&gt;0,B41,C40)</f>
        <v>18</v>
      </c>
      <c r="D41" s="68" t="str">
        <f aca="false">TEXT(A$1+C41-1, "jj/mm/aaaa")</f>
        <v>18/06/2023</v>
      </c>
      <c r="E41" s="69"/>
      <c r="F41" s="70"/>
      <c r="G41" s="70"/>
      <c r="H41" s="71" t="str">
        <f aca="false">IF(G41&lt;&gt;"",F41*G41,"")</f>
        <v/>
      </c>
      <c r="I41" s="70"/>
      <c r="J41" s="70"/>
      <c r="K41" s="71" t="str">
        <f aca="false">IF(J41&lt;&gt;"",I41*J41,"")</f>
        <v/>
      </c>
      <c r="L41" s="70"/>
      <c r="M41" s="70"/>
      <c r="N41" s="71" t="str">
        <f aca="false">IF(M41&lt;&gt;"",L41*M41,"")</f>
        <v/>
      </c>
      <c r="O41" s="70"/>
      <c r="P41" s="70"/>
      <c r="Q41" s="71" t="str">
        <f aca="false">IF(P41&lt;&gt;"",O41*P41,"")</f>
        <v/>
      </c>
      <c r="R41" s="70"/>
      <c r="S41" s="70"/>
      <c r="T41" s="71" t="str">
        <f aca="false">IF(S41&lt;&gt;"",R41*S41,"")</f>
        <v/>
      </c>
      <c r="U41" s="70"/>
      <c r="V41" s="70"/>
      <c r="W41" s="71" t="str">
        <f aca="false">IF(V41&lt;&gt;"",U41*V41,"")</f>
        <v/>
      </c>
      <c r="X41" s="70"/>
      <c r="Y41" s="70"/>
      <c r="Z41" s="71" t="str">
        <f aca="false">IF(Y41&lt;&gt;"",X41*Y41,"")</f>
        <v/>
      </c>
      <c r="AA41" s="70"/>
      <c r="AB41" s="70"/>
      <c r="AC41" s="71" t="str">
        <f aca="false">IF(AB41&lt;&gt;"",AA41*AB41,"")</f>
        <v/>
      </c>
      <c r="AD41" s="72"/>
      <c r="AE41" s="1" t="str">
        <f aca="true">IF(ISNUMBER(INDIRECT(ADDRESS(ROW(),MATCH(Facture!$D$4,$A$2:$AD$2,0)),1)),ROW(),"")</f>
        <v/>
      </c>
    </row>
    <row r="42" customFormat="false" ht="15" hidden="false" customHeight="false" outlineLevel="0" collapsed="false">
      <c r="A42" s="65" t="str">
        <f aca="false">TEXT(A$1+B42-1, "jjjj")</f>
        <v>lundi</v>
      </c>
      <c r="B42" s="66" t="n">
        <v>19</v>
      </c>
      <c r="C42" s="67" t="n">
        <f aca="false">IF(B42&lt;&gt;0,B42,C41)</f>
        <v>19</v>
      </c>
      <c r="D42" s="68" t="str">
        <f aca="false">TEXT(A$1+C42-1, "jj/mm/aaaa")</f>
        <v>19/06/2023</v>
      </c>
      <c r="E42" s="69"/>
      <c r="F42" s="70"/>
      <c r="G42" s="70"/>
      <c r="H42" s="71" t="str">
        <f aca="false">IF(G42&lt;&gt;"",F42*G42,"")</f>
        <v/>
      </c>
      <c r="I42" s="70"/>
      <c r="J42" s="70"/>
      <c r="K42" s="71" t="str">
        <f aca="false">IF(J42&lt;&gt;"",I42*J42,"")</f>
        <v/>
      </c>
      <c r="L42" s="70"/>
      <c r="M42" s="70"/>
      <c r="N42" s="71" t="str">
        <f aca="false">IF(M42&lt;&gt;"",L42*M42,"")</f>
        <v/>
      </c>
      <c r="O42" s="70"/>
      <c r="P42" s="70"/>
      <c r="Q42" s="71" t="str">
        <f aca="false">IF(P42&lt;&gt;"",O42*P42,"")</f>
        <v/>
      </c>
      <c r="R42" s="70"/>
      <c r="S42" s="70"/>
      <c r="T42" s="71" t="str">
        <f aca="false">IF(S42&lt;&gt;"",R42*S42,"")</f>
        <v/>
      </c>
      <c r="U42" s="70"/>
      <c r="V42" s="70"/>
      <c r="W42" s="71" t="str">
        <f aca="false">IF(V42&lt;&gt;"",U42*V42,"")</f>
        <v/>
      </c>
      <c r="X42" s="70"/>
      <c r="Y42" s="70"/>
      <c r="Z42" s="71" t="str">
        <f aca="false">IF(Y42&lt;&gt;"",X42*Y42,"")</f>
        <v/>
      </c>
      <c r="AA42" s="70"/>
      <c r="AB42" s="70"/>
      <c r="AC42" s="71" t="str">
        <f aca="false">IF(AB42&lt;&gt;"",AA42*AB42,"")</f>
        <v/>
      </c>
      <c r="AD42" s="77"/>
      <c r="AE42" s="1" t="str">
        <f aca="true">IF(ISNUMBER(INDIRECT(ADDRESS(ROW(),MATCH(Facture!$D$4,$A$2:$AD$2,0)),1)),ROW(),"")</f>
        <v/>
      </c>
    </row>
    <row r="43" customFormat="false" ht="15" hidden="false" customHeight="false" outlineLevel="0" collapsed="false">
      <c r="A43" s="65"/>
      <c r="B43" s="66"/>
      <c r="C43" s="67" t="n">
        <f aca="false">IF(B43&lt;&gt;0,B43,C42)</f>
        <v>19</v>
      </c>
      <c r="D43" s="68" t="str">
        <f aca="false">TEXT(A$1+C43-1, "jj/mm/aaaa")</f>
        <v>19/06/2023</v>
      </c>
      <c r="E43" s="69"/>
      <c r="F43" s="70"/>
      <c r="G43" s="70"/>
      <c r="H43" s="71" t="str">
        <f aca="false">IF(G43&lt;&gt;"",F43*G43,"")</f>
        <v/>
      </c>
      <c r="I43" s="70"/>
      <c r="J43" s="70"/>
      <c r="K43" s="71" t="str">
        <f aca="false">IF(J43&lt;&gt;"",I43*J43,"")</f>
        <v/>
      </c>
      <c r="L43" s="70"/>
      <c r="M43" s="70"/>
      <c r="N43" s="71" t="str">
        <f aca="false">IF(M43&lt;&gt;"",L43*M43,"")</f>
        <v/>
      </c>
      <c r="O43" s="70"/>
      <c r="P43" s="70"/>
      <c r="Q43" s="71" t="str">
        <f aca="false">IF(P43&lt;&gt;"",O43*P43,"")</f>
        <v/>
      </c>
      <c r="R43" s="70"/>
      <c r="S43" s="70"/>
      <c r="T43" s="71" t="str">
        <f aca="false">IF(S43&lt;&gt;"",R43*S43,"")</f>
        <v/>
      </c>
      <c r="U43" s="70"/>
      <c r="V43" s="70"/>
      <c r="W43" s="71" t="str">
        <f aca="false">IF(V43&lt;&gt;"",U43*V43,"")</f>
        <v/>
      </c>
      <c r="X43" s="70"/>
      <c r="Y43" s="70"/>
      <c r="Z43" s="71" t="str">
        <f aca="false">IF(Y43&lt;&gt;"",X43*Y43,"")</f>
        <v/>
      </c>
      <c r="AA43" s="70"/>
      <c r="AB43" s="70"/>
      <c r="AC43" s="71" t="str">
        <f aca="false">IF(AB43&lt;&gt;"",AA43*AB43,"")</f>
        <v/>
      </c>
      <c r="AD43" s="72"/>
      <c r="AE43" s="1" t="str">
        <f aca="true">IF(ISNUMBER(INDIRECT(ADDRESS(ROW(),MATCH(Facture!$D$4,$A$2:$AD$2,0)),1)),ROW(),"")</f>
        <v/>
      </c>
    </row>
    <row r="44" customFormat="false" ht="15" hidden="false" customHeight="false" outlineLevel="0" collapsed="false">
      <c r="A44" s="65" t="str">
        <f aca="false">TEXT(A$1+B44-1, "jjjj")</f>
        <v>mardi</v>
      </c>
      <c r="B44" s="66" t="n">
        <v>20</v>
      </c>
      <c r="C44" s="67" t="n">
        <f aca="false">IF(B44&lt;&gt;0,B44,C43)</f>
        <v>20</v>
      </c>
      <c r="D44" s="68" t="str">
        <f aca="false">TEXT(A$1+C44-1, "jj/mm/aaaa")</f>
        <v>20/06/2023</v>
      </c>
      <c r="E44" s="69"/>
      <c r="F44" s="70"/>
      <c r="G44" s="70"/>
      <c r="H44" s="71" t="str">
        <f aca="false">IF(G44&lt;&gt;"",F44*G44,"")</f>
        <v/>
      </c>
      <c r="I44" s="70"/>
      <c r="J44" s="70"/>
      <c r="K44" s="71" t="str">
        <f aca="false">IF(J44&lt;&gt;"",I44*J44,"")</f>
        <v/>
      </c>
      <c r="L44" s="70"/>
      <c r="M44" s="70"/>
      <c r="N44" s="71" t="str">
        <f aca="false">IF(M44&lt;&gt;"",L44*M44,"")</f>
        <v/>
      </c>
      <c r="O44" s="70"/>
      <c r="P44" s="70"/>
      <c r="Q44" s="71" t="str">
        <f aca="false">IF(P44&lt;&gt;"",O44*P44,"")</f>
        <v/>
      </c>
      <c r="R44" s="70"/>
      <c r="S44" s="70"/>
      <c r="T44" s="71" t="str">
        <f aca="false">IF(S44&lt;&gt;"",R44*S44,"")</f>
        <v/>
      </c>
      <c r="U44" s="70"/>
      <c r="V44" s="70"/>
      <c r="W44" s="71" t="str">
        <f aca="false">IF(V44&lt;&gt;"",U44*V44,"")</f>
        <v/>
      </c>
      <c r="X44" s="70"/>
      <c r="Y44" s="70"/>
      <c r="Z44" s="71" t="str">
        <f aca="false">IF(Y44&lt;&gt;"",X44*Y44,"")</f>
        <v/>
      </c>
      <c r="AA44" s="70"/>
      <c r="AB44" s="70"/>
      <c r="AC44" s="71" t="str">
        <f aca="false">IF(AB44&lt;&gt;"",AA44*AB44,"")</f>
        <v/>
      </c>
      <c r="AD44" s="77"/>
      <c r="AE44" s="1" t="str">
        <f aca="true">IF(ISNUMBER(INDIRECT(ADDRESS(ROW(),MATCH(Facture!$D$4,$A$2:$AD$2,0)),1)),ROW(),"")</f>
        <v/>
      </c>
    </row>
    <row r="45" customFormat="false" ht="15" hidden="false" customHeight="false" outlineLevel="0" collapsed="false">
      <c r="A45" s="65"/>
      <c r="B45" s="66"/>
      <c r="C45" s="67" t="n">
        <f aca="false">IF(B45&lt;&gt;0,B45,C44)</f>
        <v>20</v>
      </c>
      <c r="D45" s="68" t="str">
        <f aca="false">TEXT(A$1+C45-1, "jj/mm/aaaa")</f>
        <v>20/06/2023</v>
      </c>
      <c r="E45" s="69"/>
      <c r="F45" s="70"/>
      <c r="G45" s="70"/>
      <c r="H45" s="71" t="str">
        <f aca="false">IF(G45&lt;&gt;"",F45*G45,"")</f>
        <v/>
      </c>
      <c r="I45" s="70"/>
      <c r="J45" s="70"/>
      <c r="K45" s="71" t="str">
        <f aca="false">IF(J45&lt;&gt;"",I45*J45,"")</f>
        <v/>
      </c>
      <c r="L45" s="70"/>
      <c r="M45" s="70"/>
      <c r="N45" s="71" t="str">
        <f aca="false">IF(M45&lt;&gt;"",L45*M45,"")</f>
        <v/>
      </c>
      <c r="O45" s="70"/>
      <c r="P45" s="70"/>
      <c r="Q45" s="71" t="str">
        <f aca="false">IF(P45&lt;&gt;"",O45*P45,"")</f>
        <v/>
      </c>
      <c r="R45" s="70"/>
      <c r="S45" s="70"/>
      <c r="T45" s="71" t="str">
        <f aca="false">IF(S45&lt;&gt;"",R45*S45,"")</f>
        <v/>
      </c>
      <c r="U45" s="70"/>
      <c r="V45" s="70"/>
      <c r="W45" s="71" t="str">
        <f aca="false">IF(V45&lt;&gt;"",U45*V45,"")</f>
        <v/>
      </c>
      <c r="X45" s="70"/>
      <c r="Y45" s="70"/>
      <c r="Z45" s="71" t="str">
        <f aca="false">IF(Y45&lt;&gt;"",X45*Y45,"")</f>
        <v/>
      </c>
      <c r="AA45" s="70"/>
      <c r="AB45" s="70"/>
      <c r="AC45" s="71" t="str">
        <f aca="false">IF(AB45&lt;&gt;"",AA45*AB45,"")</f>
        <v/>
      </c>
      <c r="AD45" s="72"/>
      <c r="AE45" s="1" t="str">
        <f aca="true">IF(ISNUMBER(INDIRECT(ADDRESS(ROW(),MATCH(Facture!$D$4,$A$2:$AD$2,0)),1)),ROW(),"")</f>
        <v/>
      </c>
    </row>
    <row r="46" customFormat="false" ht="15" hidden="false" customHeight="false" outlineLevel="0" collapsed="false">
      <c r="A46" s="65" t="str">
        <f aca="false">TEXT(A$1+B46-1, "jjjj")</f>
        <v>mercredi</v>
      </c>
      <c r="B46" s="66" t="n">
        <v>21</v>
      </c>
      <c r="C46" s="67" t="n">
        <f aca="false">IF(B46&lt;&gt;0,B46,C45)</f>
        <v>21</v>
      </c>
      <c r="D46" s="68" t="str">
        <f aca="false">TEXT(A$1+C46-1, "jj/mm/aaaa")</f>
        <v>21/06/2023</v>
      </c>
      <c r="E46" s="69"/>
      <c r="F46" s="70"/>
      <c r="G46" s="70"/>
      <c r="H46" s="71" t="str">
        <f aca="false">IF(G46&lt;&gt;"",F46*G46,"")</f>
        <v/>
      </c>
      <c r="I46" s="70"/>
      <c r="J46" s="70"/>
      <c r="K46" s="71" t="str">
        <f aca="false">IF(J46&lt;&gt;"",I46*J46,"")</f>
        <v/>
      </c>
      <c r="L46" s="70"/>
      <c r="M46" s="70"/>
      <c r="N46" s="71" t="str">
        <f aca="false">IF(M46&lt;&gt;"",L46*M46,"")</f>
        <v/>
      </c>
      <c r="O46" s="70"/>
      <c r="P46" s="70"/>
      <c r="Q46" s="71" t="str">
        <f aca="false">IF(P46&lt;&gt;"",O46*P46,"")</f>
        <v/>
      </c>
      <c r="R46" s="70"/>
      <c r="S46" s="70"/>
      <c r="T46" s="71" t="str">
        <f aca="false">IF(S46&lt;&gt;"",R46*S46,"")</f>
        <v/>
      </c>
      <c r="U46" s="70"/>
      <c r="V46" s="70"/>
      <c r="W46" s="71" t="str">
        <f aca="false">IF(V46&lt;&gt;"",U46*V46,"")</f>
        <v/>
      </c>
      <c r="X46" s="70"/>
      <c r="Y46" s="70"/>
      <c r="Z46" s="71" t="str">
        <f aca="false">IF(Y46&lt;&gt;"",X46*Y46,"")</f>
        <v/>
      </c>
      <c r="AA46" s="70"/>
      <c r="AB46" s="70"/>
      <c r="AC46" s="71" t="str">
        <f aca="false">IF(AB46&lt;&gt;"",AA46*AB46,"")</f>
        <v/>
      </c>
      <c r="AD46" s="77"/>
      <c r="AE46" s="1" t="str">
        <f aca="true">IF(ISNUMBER(INDIRECT(ADDRESS(ROW(),MATCH(Facture!$D$4,$A$2:$AD$2,0)),1)),ROW(),"")</f>
        <v/>
      </c>
    </row>
    <row r="47" customFormat="false" ht="15" hidden="false" customHeight="false" outlineLevel="0" collapsed="false">
      <c r="A47" s="65"/>
      <c r="B47" s="66"/>
      <c r="C47" s="67" t="n">
        <f aca="false">IF(B47&lt;&gt;0,B47,C46)</f>
        <v>21</v>
      </c>
      <c r="D47" s="68" t="str">
        <f aca="false">TEXT(A$1+C47-1, "jj/mm/aaaa")</f>
        <v>21/06/2023</v>
      </c>
      <c r="E47" s="69"/>
      <c r="F47" s="70"/>
      <c r="G47" s="70"/>
      <c r="H47" s="71" t="str">
        <f aca="false">IF(G47&lt;&gt;"",F47*G47,"")</f>
        <v/>
      </c>
      <c r="I47" s="70"/>
      <c r="J47" s="70"/>
      <c r="K47" s="71" t="str">
        <f aca="false">IF(J47&lt;&gt;"",I47*J47,"")</f>
        <v/>
      </c>
      <c r="L47" s="70"/>
      <c r="M47" s="70"/>
      <c r="N47" s="71" t="str">
        <f aca="false">IF(M47&lt;&gt;"",L47*M47,"")</f>
        <v/>
      </c>
      <c r="O47" s="70"/>
      <c r="P47" s="70"/>
      <c r="Q47" s="71" t="str">
        <f aca="false">IF(P47&lt;&gt;"",O47*P47,"")</f>
        <v/>
      </c>
      <c r="R47" s="70"/>
      <c r="S47" s="70"/>
      <c r="T47" s="71" t="str">
        <f aca="false">IF(S47&lt;&gt;"",R47*S47,"")</f>
        <v/>
      </c>
      <c r="U47" s="70"/>
      <c r="V47" s="70"/>
      <c r="W47" s="71" t="str">
        <f aca="false">IF(V47&lt;&gt;"",U47*V47,"")</f>
        <v/>
      </c>
      <c r="X47" s="70"/>
      <c r="Y47" s="70"/>
      <c r="Z47" s="71" t="str">
        <f aca="false">IF(Y47&lt;&gt;"",X47*Y47,"")</f>
        <v/>
      </c>
      <c r="AA47" s="70"/>
      <c r="AB47" s="70"/>
      <c r="AC47" s="71" t="str">
        <f aca="false">IF(AB47&lt;&gt;"",AA47*AB47,"")</f>
        <v/>
      </c>
      <c r="AD47" s="72"/>
      <c r="AE47" s="1" t="str">
        <f aca="true">IF(ISNUMBER(INDIRECT(ADDRESS(ROW(),MATCH(Facture!$D$4,$A$2:$AD$2,0)),1)),ROW(),"")</f>
        <v/>
      </c>
    </row>
    <row r="48" customFormat="false" ht="15" hidden="false" customHeight="false" outlineLevel="0" collapsed="false">
      <c r="A48" s="65" t="str">
        <f aca="false">TEXT(A$1+B48-1, "jjjj")</f>
        <v>jeudi</v>
      </c>
      <c r="B48" s="66" t="n">
        <v>22</v>
      </c>
      <c r="C48" s="67" t="n">
        <f aca="false">IF(B48&lt;&gt;0,B48,C47)</f>
        <v>22</v>
      </c>
      <c r="D48" s="68" t="str">
        <f aca="false">TEXT(A$1+C48-1, "jj/mm/aaaa")</f>
        <v>22/06/2023</v>
      </c>
      <c r="E48" s="69"/>
      <c r="F48" s="70"/>
      <c r="G48" s="70"/>
      <c r="H48" s="71" t="str">
        <f aca="false">IF(G48&lt;&gt;"",F48*G48,"")</f>
        <v/>
      </c>
      <c r="I48" s="70"/>
      <c r="J48" s="70"/>
      <c r="K48" s="71" t="str">
        <f aca="false">IF(J48&lt;&gt;"",I48*J48,"")</f>
        <v/>
      </c>
      <c r="L48" s="70"/>
      <c r="M48" s="70"/>
      <c r="N48" s="71" t="str">
        <f aca="false">IF(M48&lt;&gt;"",L48*M48,"")</f>
        <v/>
      </c>
      <c r="O48" s="70"/>
      <c r="P48" s="70"/>
      <c r="Q48" s="71" t="str">
        <f aca="false">IF(P48&lt;&gt;"",O48*P48,"")</f>
        <v/>
      </c>
      <c r="R48" s="70"/>
      <c r="S48" s="70"/>
      <c r="T48" s="71" t="str">
        <f aca="false">IF(S48&lt;&gt;"",R48*S48,"")</f>
        <v/>
      </c>
      <c r="U48" s="70"/>
      <c r="V48" s="70"/>
      <c r="W48" s="71" t="str">
        <f aca="false">IF(V48&lt;&gt;"",U48*V48,"")</f>
        <v/>
      </c>
      <c r="X48" s="70"/>
      <c r="Y48" s="70"/>
      <c r="Z48" s="71" t="str">
        <f aca="false">IF(Y48&lt;&gt;"",X48*Y48,"")</f>
        <v/>
      </c>
      <c r="AA48" s="70"/>
      <c r="AB48" s="70"/>
      <c r="AC48" s="71" t="str">
        <f aca="false">IF(AB48&lt;&gt;"",AA48*AB48,"")</f>
        <v/>
      </c>
      <c r="AD48" s="72"/>
      <c r="AE48" s="1" t="str">
        <f aca="true">IF(ISNUMBER(INDIRECT(ADDRESS(ROW(),MATCH(Facture!$D$4,$A$2:$AD$2,0)),1)),ROW(),"")</f>
        <v/>
      </c>
    </row>
    <row r="49" customFormat="false" ht="15" hidden="false" customHeight="false" outlineLevel="0" collapsed="false">
      <c r="A49" s="65"/>
      <c r="B49" s="66"/>
      <c r="C49" s="67" t="n">
        <f aca="false">IF(B49&lt;&gt;0,B49,C48)</f>
        <v>22</v>
      </c>
      <c r="D49" s="68" t="str">
        <f aca="false">TEXT(A$1+C49-1, "jj/mm/aaaa")</f>
        <v>22/06/2023</v>
      </c>
      <c r="E49" s="69"/>
      <c r="F49" s="70"/>
      <c r="G49" s="70"/>
      <c r="H49" s="71" t="str">
        <f aca="false">IF(G49&lt;&gt;"",F49*G49,"")</f>
        <v/>
      </c>
      <c r="I49" s="70"/>
      <c r="J49" s="70"/>
      <c r="K49" s="71" t="str">
        <f aca="false">IF(J49&lt;&gt;"",I49*J49,"")</f>
        <v/>
      </c>
      <c r="L49" s="70"/>
      <c r="M49" s="70"/>
      <c r="N49" s="71" t="str">
        <f aca="false">IF(M49&lt;&gt;"",L49*M49,"")</f>
        <v/>
      </c>
      <c r="O49" s="70"/>
      <c r="P49" s="70"/>
      <c r="Q49" s="71" t="str">
        <f aca="false">IF(P49&lt;&gt;"",O49*P49,"")</f>
        <v/>
      </c>
      <c r="R49" s="70"/>
      <c r="S49" s="70"/>
      <c r="T49" s="71" t="str">
        <f aca="false">IF(S49&lt;&gt;"",R49*S49,"")</f>
        <v/>
      </c>
      <c r="U49" s="70"/>
      <c r="V49" s="70"/>
      <c r="W49" s="71" t="str">
        <f aca="false">IF(V49&lt;&gt;"",U49*V49,"")</f>
        <v/>
      </c>
      <c r="X49" s="70"/>
      <c r="Y49" s="70"/>
      <c r="Z49" s="71" t="str">
        <f aca="false">IF(Y49&lt;&gt;"",X49*Y49,"")</f>
        <v/>
      </c>
      <c r="AA49" s="70"/>
      <c r="AB49" s="70"/>
      <c r="AC49" s="71" t="str">
        <f aca="false">IF(AB49&lt;&gt;"",AA49*AB49,"")</f>
        <v/>
      </c>
      <c r="AD49" s="77"/>
      <c r="AE49" s="1" t="str">
        <f aca="true">IF(ISNUMBER(INDIRECT(ADDRESS(ROW(),MATCH(Facture!$D$4,$A$2:$AD$2,0)),1)),ROW(),"")</f>
        <v/>
      </c>
    </row>
    <row r="50" customFormat="false" ht="15" hidden="false" customHeight="false" outlineLevel="0" collapsed="false">
      <c r="A50" s="65"/>
      <c r="B50" s="74"/>
      <c r="C50" s="67" t="n">
        <f aca="false">IF(B50&lt;&gt;0,B50,C49)</f>
        <v>22</v>
      </c>
      <c r="D50" s="68" t="str">
        <f aca="false">TEXT(A$1+C50-1, "jj/mm/aaaa")</f>
        <v>22/06/2023</v>
      </c>
      <c r="E50" s="69"/>
      <c r="F50" s="70"/>
      <c r="G50" s="70"/>
      <c r="H50" s="71" t="str">
        <f aca="false">IF(G50&lt;&gt;"",F50*G50,"")</f>
        <v/>
      </c>
      <c r="I50" s="70"/>
      <c r="J50" s="70"/>
      <c r="K50" s="71" t="str">
        <f aca="false">IF(J50&lt;&gt;"",I50*J50,"")</f>
        <v/>
      </c>
      <c r="L50" s="70"/>
      <c r="M50" s="70"/>
      <c r="N50" s="71" t="str">
        <f aca="false">IF(M50&lt;&gt;"",L50*M50,"")</f>
        <v/>
      </c>
      <c r="O50" s="70"/>
      <c r="P50" s="70"/>
      <c r="Q50" s="71" t="str">
        <f aca="false">IF(P50&lt;&gt;"",O50*P50,"")</f>
        <v/>
      </c>
      <c r="R50" s="70"/>
      <c r="S50" s="70"/>
      <c r="T50" s="71" t="str">
        <f aca="false">IF(S50&lt;&gt;"",R50*S50,"")</f>
        <v/>
      </c>
      <c r="U50" s="70"/>
      <c r="V50" s="70"/>
      <c r="W50" s="71" t="str">
        <f aca="false">IF(V50&lt;&gt;"",U50*V50,"")</f>
        <v/>
      </c>
      <c r="X50" s="70"/>
      <c r="Y50" s="70"/>
      <c r="Z50" s="71" t="str">
        <f aca="false">IF(Y50&lt;&gt;"",X50*Y50,"")</f>
        <v/>
      </c>
      <c r="AA50" s="70"/>
      <c r="AB50" s="70"/>
      <c r="AC50" s="71" t="str">
        <f aca="false">IF(AB50&lt;&gt;"",AA50*AB50,"")</f>
        <v/>
      </c>
      <c r="AD50" s="72"/>
      <c r="AE50" s="1" t="str">
        <f aca="true">IF(ISNUMBER(INDIRECT(ADDRESS(ROW(),MATCH(Facture!$D$4,$A$2:$AD$2,0)),1)),ROW(),"")</f>
        <v/>
      </c>
    </row>
    <row r="51" customFormat="false" ht="15" hidden="false" customHeight="false" outlineLevel="0" collapsed="false">
      <c r="A51" s="65" t="str">
        <f aca="false">TEXT(A$1+B51-1, "jjjj")</f>
        <v>vendredi</v>
      </c>
      <c r="B51" s="66" t="n">
        <v>23</v>
      </c>
      <c r="C51" s="67" t="n">
        <f aca="false">IF(B51&lt;&gt;0,B51,C50)</f>
        <v>23</v>
      </c>
      <c r="D51" s="68" t="str">
        <f aca="false">TEXT(A$1+C51-1, "jj/mm/aaaa")</f>
        <v>23/06/2023</v>
      </c>
      <c r="E51" s="69" t="s">
        <v>40</v>
      </c>
      <c r="F51" s="70" t="n">
        <v>1</v>
      </c>
      <c r="G51" s="70" t="n">
        <v>25</v>
      </c>
      <c r="H51" s="71" t="n">
        <f aca="false">IF(G51&lt;&gt;"",F51*G51,"")</f>
        <v>25</v>
      </c>
      <c r="I51" s="70"/>
      <c r="J51" s="70"/>
      <c r="K51" s="71" t="str">
        <f aca="false">IF(J51&lt;&gt;"",I51*J51,"")</f>
        <v/>
      </c>
      <c r="L51" s="70"/>
      <c r="M51" s="70"/>
      <c r="N51" s="71" t="str">
        <f aca="false">IF(M51&lt;&gt;"",L51*M51,"")</f>
        <v/>
      </c>
      <c r="O51" s="70"/>
      <c r="P51" s="70"/>
      <c r="Q51" s="71" t="str">
        <f aca="false">IF(P51&lt;&gt;"",O51*P51,"")</f>
        <v/>
      </c>
      <c r="R51" s="70"/>
      <c r="S51" s="70"/>
      <c r="T51" s="71" t="str">
        <f aca="false">IF(S51&lt;&gt;"",R51*S51,"")</f>
        <v/>
      </c>
      <c r="U51" s="70"/>
      <c r="V51" s="70"/>
      <c r="W51" s="71" t="str">
        <f aca="false">IF(V51&lt;&gt;"",U51*V51,"")</f>
        <v/>
      </c>
      <c r="X51" s="70"/>
      <c r="Y51" s="70"/>
      <c r="Z51" s="71" t="str">
        <f aca="false">IF(Y51&lt;&gt;"",X51*Y51,"")</f>
        <v/>
      </c>
      <c r="AA51" s="70"/>
      <c r="AB51" s="70"/>
      <c r="AC51" s="71" t="str">
        <f aca="false">IF(AB51&lt;&gt;"",AA51*AB51,"")</f>
        <v/>
      </c>
      <c r="AD51" s="77"/>
      <c r="AE51" s="73" t="str">
        <f aca="true">IF(ISNUMBER(INDIRECT(ADDRESS(ROW(),MATCH(Facture!$D$4,$A$2:$AD$2,0)),1)),ROW(),"")</f>
        <v/>
      </c>
    </row>
    <row r="52" customFormat="false" ht="15" hidden="false" customHeight="false" outlineLevel="0" collapsed="false">
      <c r="A52" s="65"/>
      <c r="B52" s="74"/>
      <c r="C52" s="67" t="n">
        <f aca="false">IF(B52&lt;&gt;0,B52,C51)</f>
        <v>23</v>
      </c>
      <c r="D52" s="68" t="str">
        <f aca="false">TEXT(A$1+C52-1, "jj/mm/aaaa")</f>
        <v>23/06/2023</v>
      </c>
      <c r="E52" s="69"/>
      <c r="F52" s="70"/>
      <c r="G52" s="70"/>
      <c r="H52" s="71" t="str">
        <f aca="false">IF(G52&lt;&gt;"",F52*G52,"")</f>
        <v/>
      </c>
      <c r="I52" s="70"/>
      <c r="J52" s="70"/>
      <c r="K52" s="71" t="str">
        <f aca="false">IF(J52&lt;&gt;"",I52*J52,"")</f>
        <v/>
      </c>
      <c r="L52" s="70"/>
      <c r="M52" s="70"/>
      <c r="N52" s="71" t="str">
        <f aca="false">IF(M52&lt;&gt;"",L52*M52,"")</f>
        <v/>
      </c>
      <c r="O52" s="70"/>
      <c r="P52" s="70"/>
      <c r="Q52" s="71" t="str">
        <f aca="false">IF(P52&lt;&gt;"",O52*P52,"")</f>
        <v/>
      </c>
      <c r="R52" s="70"/>
      <c r="S52" s="70"/>
      <c r="T52" s="71" t="str">
        <f aca="false">IF(S52&lt;&gt;"",R52*S52,"")</f>
        <v/>
      </c>
      <c r="U52" s="70"/>
      <c r="V52" s="70"/>
      <c r="W52" s="71" t="str">
        <f aca="false">IF(V52&lt;&gt;"",U52*V52,"")</f>
        <v/>
      </c>
      <c r="X52" s="70"/>
      <c r="Y52" s="70"/>
      <c r="Z52" s="71" t="str">
        <f aca="false">IF(Y52&lt;&gt;"",X52*Y52,"")</f>
        <v/>
      </c>
      <c r="AA52" s="70"/>
      <c r="AB52" s="70"/>
      <c r="AC52" s="71" t="str">
        <f aca="false">IF(AB52&lt;&gt;"",AA52*AB52,"")</f>
        <v/>
      </c>
      <c r="AD52" s="72"/>
      <c r="AE52" s="1" t="str">
        <f aca="true">IF(ISNUMBER(INDIRECT(ADDRESS(ROW(),MATCH(Facture!$D$4,$A$2:$AD$2,0)),1)),ROW(),"")</f>
        <v/>
      </c>
    </row>
    <row r="53" customFormat="false" ht="15" hidden="false" customHeight="false" outlineLevel="0" collapsed="false">
      <c r="A53" s="75" t="str">
        <f aca="false">TEXT(A$1+B53-1, "jjjj")</f>
        <v>samedi</v>
      </c>
      <c r="B53" s="66" t="n">
        <v>24</v>
      </c>
      <c r="C53" s="67" t="n">
        <f aca="false">IF(B53&lt;&gt;0,B53,C52)</f>
        <v>24</v>
      </c>
      <c r="D53" s="68" t="str">
        <f aca="false">TEXT(A$1+C53-1, "jj/mm/aaaa")</f>
        <v>24/06/2023</v>
      </c>
      <c r="E53" s="69"/>
      <c r="F53" s="70"/>
      <c r="G53" s="70"/>
      <c r="H53" s="71" t="str">
        <f aca="false">IF(G53&lt;&gt;"",F53*G53,"")</f>
        <v/>
      </c>
      <c r="I53" s="70"/>
      <c r="J53" s="70"/>
      <c r="K53" s="71" t="str">
        <f aca="false">IF(J53&lt;&gt;"",I53*J53,"")</f>
        <v/>
      </c>
      <c r="L53" s="70"/>
      <c r="M53" s="70"/>
      <c r="N53" s="71" t="str">
        <f aca="false">IF(M53&lt;&gt;"",L53*M53,"")</f>
        <v/>
      </c>
      <c r="O53" s="70"/>
      <c r="P53" s="70"/>
      <c r="Q53" s="71" t="str">
        <f aca="false">IF(P53&lt;&gt;"",O53*P53,"")</f>
        <v/>
      </c>
      <c r="R53" s="70"/>
      <c r="S53" s="70"/>
      <c r="T53" s="71" t="str">
        <f aca="false">IF(S53&lt;&gt;"",R53*S53,"")</f>
        <v/>
      </c>
      <c r="U53" s="70"/>
      <c r="V53" s="70"/>
      <c r="W53" s="71" t="str">
        <f aca="false">IF(V53&lt;&gt;"",U53*V53,"")</f>
        <v/>
      </c>
      <c r="X53" s="70"/>
      <c r="Y53" s="70"/>
      <c r="Z53" s="71" t="str">
        <f aca="false">IF(Y53&lt;&gt;"",X53*Y53,"")</f>
        <v/>
      </c>
      <c r="AA53" s="70"/>
      <c r="AB53" s="70"/>
      <c r="AC53" s="71" t="str">
        <f aca="false">IF(AB53&lt;&gt;"",AA53*AB53,"")</f>
        <v/>
      </c>
      <c r="AD53" s="76"/>
      <c r="AE53" s="1" t="str">
        <f aca="true">IF(ISNUMBER(INDIRECT(ADDRESS(ROW(),MATCH(Facture!$D$4,$A$2:$AD$2,0)),1)),ROW(),"")</f>
        <v/>
      </c>
    </row>
    <row r="54" customFormat="false" ht="15" hidden="false" customHeight="false" outlineLevel="0" collapsed="false">
      <c r="A54" s="75"/>
      <c r="B54" s="66"/>
      <c r="C54" s="67" t="n">
        <f aca="false">IF(B54&lt;&gt;0,B54,C53)</f>
        <v>24</v>
      </c>
      <c r="D54" s="68" t="str">
        <f aca="false">TEXT(A$1+C54-1, "jj/mm/aaaa")</f>
        <v>24/06/2023</v>
      </c>
      <c r="E54" s="69"/>
      <c r="F54" s="70"/>
      <c r="G54" s="70"/>
      <c r="H54" s="71" t="str">
        <f aca="false">IF(G54&lt;&gt;"",F54*G54,"")</f>
        <v/>
      </c>
      <c r="I54" s="70"/>
      <c r="J54" s="70"/>
      <c r="K54" s="71" t="str">
        <f aca="false">IF(J54&lt;&gt;"",I54*J54,"")</f>
        <v/>
      </c>
      <c r="L54" s="70"/>
      <c r="M54" s="70"/>
      <c r="N54" s="71" t="str">
        <f aca="false">IF(M54&lt;&gt;"",L54*M54,"")</f>
        <v/>
      </c>
      <c r="O54" s="70"/>
      <c r="P54" s="70"/>
      <c r="Q54" s="71" t="str">
        <f aca="false">IF(P54&lt;&gt;"",O54*P54,"")</f>
        <v/>
      </c>
      <c r="R54" s="70"/>
      <c r="S54" s="70"/>
      <c r="T54" s="71" t="str">
        <f aca="false">IF(S54&lt;&gt;"",R54*S54,"")</f>
        <v/>
      </c>
      <c r="U54" s="70"/>
      <c r="V54" s="70"/>
      <c r="W54" s="71" t="str">
        <f aca="false">IF(V54&lt;&gt;"",U54*V54,"")</f>
        <v/>
      </c>
      <c r="X54" s="70"/>
      <c r="Y54" s="70"/>
      <c r="Z54" s="71" t="str">
        <f aca="false">IF(Y54&lt;&gt;"",X54*Y54,"")</f>
        <v/>
      </c>
      <c r="AA54" s="70"/>
      <c r="AB54" s="70"/>
      <c r="AC54" s="71" t="str">
        <f aca="false">IF(AB54&lt;&gt;"",AA54*AB54,"")</f>
        <v/>
      </c>
      <c r="AD54" s="72"/>
      <c r="AE54" s="1" t="str">
        <f aca="true">IF(ISNUMBER(INDIRECT(ADDRESS(ROW(),MATCH(Facture!$D$4,$A$2:$AD$2,0)),1)),ROW(),"")</f>
        <v/>
      </c>
    </row>
    <row r="55" customFormat="false" ht="15" hidden="false" customHeight="false" outlineLevel="0" collapsed="false">
      <c r="A55" s="65" t="str">
        <f aca="false">TEXT(A$1+B55-1, "jjjj")</f>
        <v>dimanche</v>
      </c>
      <c r="B55" s="66" t="n">
        <v>25</v>
      </c>
      <c r="C55" s="67" t="n">
        <f aca="false">IF(B55&lt;&gt;0,B55,C54)</f>
        <v>25</v>
      </c>
      <c r="D55" s="68" t="str">
        <f aca="false">TEXT(A$1+C55-1, "jj/mm/aaaa")</f>
        <v>25/06/2023</v>
      </c>
      <c r="E55" s="69" t="s">
        <v>42</v>
      </c>
      <c r="F55" s="70" t="n">
        <v>2.5</v>
      </c>
      <c r="G55" s="70" t="n">
        <v>22</v>
      </c>
      <c r="H55" s="71" t="n">
        <f aca="false">IF(G55&lt;&gt;"",F55*G55,"")</f>
        <v>55</v>
      </c>
      <c r="I55" s="70"/>
      <c r="J55" s="70"/>
      <c r="K55" s="71" t="str">
        <f aca="false">IF(J55&lt;&gt;"",I55*J55,"")</f>
        <v/>
      </c>
      <c r="L55" s="70"/>
      <c r="M55" s="70"/>
      <c r="N55" s="71" t="str">
        <f aca="false">IF(M55&lt;&gt;"",L55*M55,"")</f>
        <v/>
      </c>
      <c r="O55" s="70"/>
      <c r="P55" s="70"/>
      <c r="Q55" s="71" t="str">
        <f aca="false">IF(P55&lt;&gt;"",O55*P55,"")</f>
        <v/>
      </c>
      <c r="R55" s="70"/>
      <c r="S55" s="70"/>
      <c r="T55" s="71" t="str">
        <f aca="false">IF(S55&lt;&gt;"",R55*S55,"")</f>
        <v/>
      </c>
      <c r="U55" s="70"/>
      <c r="V55" s="70"/>
      <c r="W55" s="71" t="str">
        <f aca="false">IF(V55&lt;&gt;"",U55*V55,"")</f>
        <v/>
      </c>
      <c r="X55" s="70"/>
      <c r="Y55" s="70"/>
      <c r="Z55" s="71" t="str">
        <f aca="false">IF(Y55&lt;&gt;"",X55*Y55,"")</f>
        <v/>
      </c>
      <c r="AA55" s="70"/>
      <c r="AB55" s="70"/>
      <c r="AC55" s="71" t="str">
        <f aca="false">IF(AB55&lt;&gt;"",AA55*AB55,"")</f>
        <v/>
      </c>
      <c r="AD55" s="76"/>
      <c r="AE55" s="73" t="str">
        <f aca="true">IF(ISNUMBER(INDIRECT(ADDRESS(ROW(),MATCH(Facture!$D$4,$A$2:$AD$2,0)),1)),ROW(),"")</f>
        <v/>
      </c>
    </row>
    <row r="56" customFormat="false" ht="15" hidden="false" customHeight="false" outlineLevel="0" collapsed="false">
      <c r="A56" s="65"/>
      <c r="B56" s="66"/>
      <c r="C56" s="67" t="n">
        <f aca="false">IF(B56&lt;&gt;0,B56,C55)</f>
        <v>25</v>
      </c>
      <c r="D56" s="68" t="str">
        <f aca="false">TEXT(A$1+C56-1, "jj/mm/aaaa")</f>
        <v>25/06/2023</v>
      </c>
      <c r="E56" s="69"/>
      <c r="F56" s="70"/>
      <c r="G56" s="70"/>
      <c r="H56" s="71" t="str">
        <f aca="false">IF(G56&lt;&gt;"",F56*G56,"")</f>
        <v/>
      </c>
      <c r="I56" s="70"/>
      <c r="J56" s="70"/>
      <c r="K56" s="71" t="str">
        <f aca="false">IF(J56&lt;&gt;"",I56*J56,"")</f>
        <v/>
      </c>
      <c r="L56" s="70"/>
      <c r="M56" s="70"/>
      <c r="N56" s="71" t="str">
        <f aca="false">IF(M56&lt;&gt;"",L56*M56,"")</f>
        <v/>
      </c>
      <c r="O56" s="70"/>
      <c r="P56" s="70"/>
      <c r="Q56" s="71" t="str">
        <f aca="false">IF(P56&lt;&gt;"",O56*P56,"")</f>
        <v/>
      </c>
      <c r="R56" s="70"/>
      <c r="S56" s="70"/>
      <c r="T56" s="71" t="str">
        <f aca="false">IF(S56&lt;&gt;"",R56*S56,"")</f>
        <v/>
      </c>
      <c r="U56" s="70"/>
      <c r="V56" s="70"/>
      <c r="W56" s="71" t="str">
        <f aca="false">IF(V56&lt;&gt;"",U56*V56,"")</f>
        <v/>
      </c>
      <c r="X56" s="70"/>
      <c r="Y56" s="70"/>
      <c r="Z56" s="71" t="str">
        <f aca="false">IF(Y56&lt;&gt;"",X56*Y56,"")</f>
        <v/>
      </c>
      <c r="AA56" s="70"/>
      <c r="AB56" s="70"/>
      <c r="AC56" s="71" t="str">
        <f aca="false">IF(AB56&lt;&gt;"",AA56*AB56,"")</f>
        <v/>
      </c>
      <c r="AD56" s="72"/>
      <c r="AE56" s="1" t="str">
        <f aca="true">IF(ISNUMBER(INDIRECT(ADDRESS(ROW(),MATCH(Facture!$D$4,$A$2:$AD$2,0)),1)),ROW(),"")</f>
        <v/>
      </c>
    </row>
    <row r="57" customFormat="false" ht="15" hidden="false" customHeight="false" outlineLevel="0" collapsed="false">
      <c r="A57" s="65" t="str">
        <f aca="false">TEXT(A$1+B57-1, "jjjj")</f>
        <v>lundi</v>
      </c>
      <c r="B57" s="66" t="n">
        <v>26</v>
      </c>
      <c r="C57" s="67" t="n">
        <f aca="false">IF(B57&lt;&gt;0,B57,C56)</f>
        <v>26</v>
      </c>
      <c r="D57" s="68" t="str">
        <f aca="false">TEXT(A$1+C57-1, "jj/mm/aaaa")</f>
        <v>26/06/2023</v>
      </c>
      <c r="E57" s="69"/>
      <c r="F57" s="70"/>
      <c r="G57" s="70"/>
      <c r="H57" s="71" t="str">
        <f aca="false">IF(G57&lt;&gt;"",F57*G57,"")</f>
        <v/>
      </c>
      <c r="I57" s="70"/>
      <c r="J57" s="70"/>
      <c r="K57" s="71" t="str">
        <f aca="false">IF(J57&lt;&gt;"",I57*J57,"")</f>
        <v/>
      </c>
      <c r="L57" s="70"/>
      <c r="M57" s="70"/>
      <c r="N57" s="71" t="str">
        <f aca="false">IF(M57&lt;&gt;"",L57*M57,"")</f>
        <v/>
      </c>
      <c r="O57" s="70"/>
      <c r="P57" s="70"/>
      <c r="Q57" s="71" t="str">
        <f aca="false">IF(P57&lt;&gt;"",O57*P57,"")</f>
        <v/>
      </c>
      <c r="R57" s="70"/>
      <c r="S57" s="70"/>
      <c r="T57" s="71" t="str">
        <f aca="false">IF(S57&lt;&gt;"",R57*S57,"")</f>
        <v/>
      </c>
      <c r="U57" s="70"/>
      <c r="V57" s="70"/>
      <c r="W57" s="71" t="str">
        <f aca="false">IF(V57&lt;&gt;"",U57*V57,"")</f>
        <v/>
      </c>
      <c r="X57" s="70"/>
      <c r="Y57" s="70"/>
      <c r="Z57" s="71" t="str">
        <f aca="false">IF(Y57&lt;&gt;"",X57*Y57,"")</f>
        <v/>
      </c>
      <c r="AA57" s="70"/>
      <c r="AB57" s="70"/>
      <c r="AC57" s="71" t="str">
        <f aca="false">IF(AB57&lt;&gt;"",AA57*AB57,"")</f>
        <v/>
      </c>
      <c r="AD57" s="77"/>
      <c r="AE57" s="1" t="str">
        <f aca="true">IF(ISNUMBER(INDIRECT(ADDRESS(ROW(),MATCH(Facture!$D$4,$A$2:$AD$2,0)),1)),ROW(),"")</f>
        <v/>
      </c>
    </row>
    <row r="58" customFormat="false" ht="15" hidden="false" customHeight="false" outlineLevel="0" collapsed="false">
      <c r="A58" s="65"/>
      <c r="B58" s="66"/>
      <c r="C58" s="67" t="n">
        <f aca="false">IF(B58&lt;&gt;0,B58,C57)</f>
        <v>26</v>
      </c>
      <c r="D58" s="68" t="str">
        <f aca="false">TEXT(A$1+C58-1, "jj/mm/aaaa")</f>
        <v>26/06/2023</v>
      </c>
      <c r="E58" s="69"/>
      <c r="F58" s="70"/>
      <c r="G58" s="70"/>
      <c r="H58" s="71" t="str">
        <f aca="false">IF(G58&lt;&gt;"",F58*G58,"")</f>
        <v/>
      </c>
      <c r="I58" s="70"/>
      <c r="J58" s="70"/>
      <c r="K58" s="71" t="str">
        <f aca="false">IF(J58&lt;&gt;"",I58*J58,"")</f>
        <v/>
      </c>
      <c r="L58" s="70"/>
      <c r="M58" s="70"/>
      <c r="N58" s="71" t="str">
        <f aca="false">IF(M58&lt;&gt;"",L58*M58,"")</f>
        <v/>
      </c>
      <c r="O58" s="70"/>
      <c r="P58" s="70"/>
      <c r="Q58" s="71" t="str">
        <f aca="false">IF(P58&lt;&gt;"",O58*P58,"")</f>
        <v/>
      </c>
      <c r="R58" s="70"/>
      <c r="S58" s="70"/>
      <c r="T58" s="71" t="str">
        <f aca="false">IF(S58&lt;&gt;"",R58*S58,"")</f>
        <v/>
      </c>
      <c r="U58" s="70"/>
      <c r="V58" s="70"/>
      <c r="W58" s="71" t="str">
        <f aca="false">IF(V58&lt;&gt;"",U58*V58,"")</f>
        <v/>
      </c>
      <c r="X58" s="70"/>
      <c r="Y58" s="70"/>
      <c r="Z58" s="71" t="str">
        <f aca="false">IF(Y58&lt;&gt;"",X58*Y58,"")</f>
        <v/>
      </c>
      <c r="AA58" s="70"/>
      <c r="AB58" s="70"/>
      <c r="AC58" s="71" t="str">
        <f aca="false">IF(AB58&lt;&gt;"",AA58*AB58,"")</f>
        <v/>
      </c>
      <c r="AD58" s="77"/>
      <c r="AE58" s="1" t="str">
        <f aca="true">IF(ISNUMBER(INDIRECT(ADDRESS(ROW(),MATCH(Facture!$D$4,$A$2:$AD$2,0)),1)),ROW(),"")</f>
        <v/>
      </c>
    </row>
    <row r="59" customFormat="false" ht="15" hidden="false" customHeight="false" outlineLevel="0" collapsed="false">
      <c r="A59" s="79" t="str">
        <f aca="false">TEXT(A$1+B59-1, "jjjj")</f>
        <v>mardi</v>
      </c>
      <c r="B59" s="66" t="n">
        <v>27</v>
      </c>
      <c r="C59" s="67" t="n">
        <f aca="false">IF(B59&lt;&gt;0,B59,C58)</f>
        <v>27</v>
      </c>
      <c r="D59" s="68" t="str">
        <f aca="false">TEXT(A$1+C59-1, "jj/mm/aaaa")</f>
        <v>27/06/2023</v>
      </c>
      <c r="E59" s="69" t="s">
        <v>42</v>
      </c>
      <c r="F59" s="70"/>
      <c r="G59" s="70"/>
      <c r="H59" s="71" t="str">
        <f aca="false">IF(G59&lt;&gt;"",F59*G59,"")</f>
        <v/>
      </c>
      <c r="I59" s="70" t="n">
        <v>2.5</v>
      </c>
      <c r="J59" s="70" t="n">
        <v>30</v>
      </c>
      <c r="K59" s="71" t="n">
        <f aca="false">IF(J59&lt;&gt;"",I59*J59,"")</f>
        <v>75</v>
      </c>
      <c r="L59" s="70"/>
      <c r="M59" s="70"/>
      <c r="N59" s="71" t="str">
        <f aca="false">IF(M59&lt;&gt;"",L59*M59,"")</f>
        <v/>
      </c>
      <c r="O59" s="70"/>
      <c r="P59" s="70"/>
      <c r="Q59" s="71" t="str">
        <f aca="false">IF(P59&lt;&gt;"",O59*P59,"")</f>
        <v/>
      </c>
      <c r="R59" s="70"/>
      <c r="S59" s="70"/>
      <c r="T59" s="71" t="str">
        <f aca="false">IF(S59&lt;&gt;"",R59*S59,"")</f>
        <v/>
      </c>
      <c r="U59" s="70"/>
      <c r="V59" s="70"/>
      <c r="W59" s="71" t="str">
        <f aca="false">IF(V59&lt;&gt;"",U59*V59,"")</f>
        <v/>
      </c>
      <c r="X59" s="70"/>
      <c r="Y59" s="70"/>
      <c r="Z59" s="71" t="str">
        <f aca="false">IF(Y59&lt;&gt;"",X59*Y59,"")</f>
        <v/>
      </c>
      <c r="AA59" s="70"/>
      <c r="AB59" s="70"/>
      <c r="AC59" s="71" t="str">
        <f aca="false">IF(AB59&lt;&gt;"",AA59*AB59,"")</f>
        <v/>
      </c>
      <c r="AD59" s="72"/>
      <c r="AE59" s="1" t="n">
        <f aca="true">IF(ISNUMBER(INDIRECT(ADDRESS(ROW(),MATCH(Facture!$D$4,$A$2:$AD$2,0)),1)),ROW(),"")</f>
        <v>59</v>
      </c>
    </row>
    <row r="60" customFormat="false" ht="15" hidden="false" customHeight="false" outlineLevel="0" collapsed="false">
      <c r="A60" s="79"/>
      <c r="B60" s="66"/>
      <c r="C60" s="67" t="n">
        <f aca="false">IF(B60&lt;&gt;0,B60,C59)</f>
        <v>27</v>
      </c>
      <c r="D60" s="68" t="str">
        <f aca="false">TEXT(A$1+C60-1, "jj/mm/aaaa")</f>
        <v>27/06/2023</v>
      </c>
      <c r="E60" s="69"/>
      <c r="F60" s="70"/>
      <c r="G60" s="70"/>
      <c r="H60" s="71" t="str">
        <f aca="false">IF(G60&lt;&gt;"",F60*G60,"")</f>
        <v/>
      </c>
      <c r="I60" s="70"/>
      <c r="J60" s="70"/>
      <c r="K60" s="71" t="str">
        <f aca="false">IF(J60&lt;&gt;"",I60*J60,"")</f>
        <v/>
      </c>
      <c r="L60" s="70"/>
      <c r="M60" s="70"/>
      <c r="N60" s="71" t="str">
        <f aca="false">IF(M60&lt;&gt;"",L60*M60,"")</f>
        <v/>
      </c>
      <c r="O60" s="70"/>
      <c r="P60" s="70"/>
      <c r="Q60" s="71" t="str">
        <f aca="false">IF(P60&lt;&gt;"",O60*P60,"")</f>
        <v/>
      </c>
      <c r="R60" s="70"/>
      <c r="S60" s="70"/>
      <c r="T60" s="71" t="str">
        <f aca="false">IF(S60&lt;&gt;"",R60*S60,"")</f>
        <v/>
      </c>
      <c r="U60" s="70"/>
      <c r="V60" s="70"/>
      <c r="W60" s="71" t="str">
        <f aca="false">IF(V60&lt;&gt;"",U60*V60,"")</f>
        <v/>
      </c>
      <c r="X60" s="70"/>
      <c r="Y60" s="70"/>
      <c r="Z60" s="71" t="str">
        <f aca="false">IF(Y60&lt;&gt;"",X60*Y60,"")</f>
        <v/>
      </c>
      <c r="AA60" s="70"/>
      <c r="AB60" s="70"/>
      <c r="AC60" s="71" t="str">
        <f aca="false">IF(AB60&lt;&gt;"",AA60*AB60,"")</f>
        <v/>
      </c>
      <c r="AD60" s="72"/>
      <c r="AE60" s="1" t="str">
        <f aca="true">IF(ISNUMBER(INDIRECT(ADDRESS(ROW(),MATCH(Facture!$D$4,$A$2:$AD$2,0)),1)),ROW(),"")</f>
        <v/>
      </c>
    </row>
    <row r="61" customFormat="false" ht="15" hidden="false" customHeight="false" outlineLevel="0" collapsed="false">
      <c r="A61" s="79"/>
      <c r="B61" s="66"/>
      <c r="C61" s="67" t="n">
        <f aca="false">IF(B61&lt;&gt;0,B61,C60)</f>
        <v>27</v>
      </c>
      <c r="D61" s="68" t="str">
        <f aca="false">TEXT(A$1+C61-1, "jj/mm/aaaa")</f>
        <v>27/06/2023</v>
      </c>
      <c r="E61" s="69"/>
      <c r="F61" s="70"/>
      <c r="G61" s="70"/>
      <c r="H61" s="71" t="str">
        <f aca="false">IF(G61&lt;&gt;"",F61*G61,"")</f>
        <v/>
      </c>
      <c r="I61" s="70"/>
      <c r="J61" s="70"/>
      <c r="K61" s="71" t="str">
        <f aca="false">IF(J61&lt;&gt;"",I61*J61,"")</f>
        <v/>
      </c>
      <c r="L61" s="70"/>
      <c r="M61" s="70"/>
      <c r="N61" s="71" t="str">
        <f aca="false">IF(M61&lt;&gt;"",L61*M61,"")</f>
        <v/>
      </c>
      <c r="O61" s="70"/>
      <c r="P61" s="70"/>
      <c r="Q61" s="71" t="str">
        <f aca="false">IF(P61&lt;&gt;"",O61*P61,"")</f>
        <v/>
      </c>
      <c r="R61" s="70"/>
      <c r="S61" s="70"/>
      <c r="T61" s="71" t="str">
        <f aca="false">IF(S61&lt;&gt;"",R61*S61,"")</f>
        <v/>
      </c>
      <c r="U61" s="70"/>
      <c r="V61" s="70"/>
      <c r="W61" s="71" t="str">
        <f aca="false">IF(V61&lt;&gt;"",U61*V61,"")</f>
        <v/>
      </c>
      <c r="X61" s="70"/>
      <c r="Y61" s="70"/>
      <c r="Z61" s="71" t="str">
        <f aca="false">IF(Y61&lt;&gt;"",X61*Y61,"")</f>
        <v/>
      </c>
      <c r="AA61" s="70"/>
      <c r="AB61" s="70"/>
      <c r="AC61" s="71" t="str">
        <f aca="false">IF(AB61&lt;&gt;"",AA61*AB61,"")</f>
        <v/>
      </c>
      <c r="AD61" s="72"/>
      <c r="AE61" s="1" t="str">
        <f aca="true">IF(ISNUMBER(INDIRECT(ADDRESS(ROW(),MATCH(Facture!$D$4,$A$2:$AD$2,0)),1)),ROW(),"")</f>
        <v/>
      </c>
    </row>
    <row r="62" customFormat="false" ht="15" hidden="false" customHeight="false" outlineLevel="0" collapsed="false">
      <c r="A62" s="78" t="str">
        <f aca="false">TEXT(A$1+B62-1, "jjjj")</f>
        <v>mercredi</v>
      </c>
      <c r="B62" s="66" t="n">
        <v>28</v>
      </c>
      <c r="C62" s="67" t="n">
        <f aca="false">IF(B62&lt;&gt;0,B62,C61)</f>
        <v>28</v>
      </c>
      <c r="D62" s="68" t="str">
        <f aca="false">TEXT(A$1+C62-1, "jj/mm/aaaa")</f>
        <v>28/06/2023</v>
      </c>
      <c r="E62" s="69" t="s">
        <v>42</v>
      </c>
      <c r="F62" s="70" t="n">
        <v>2.5</v>
      </c>
      <c r="G62" s="70" t="n">
        <v>25</v>
      </c>
      <c r="H62" s="71" t="n">
        <f aca="false">IF(G62&lt;&gt;"",F62*G62,"")</f>
        <v>62.5</v>
      </c>
      <c r="I62" s="70"/>
      <c r="J62" s="70"/>
      <c r="K62" s="71" t="str">
        <f aca="false">IF(J62&lt;&gt;"",I62*J62,"")</f>
        <v/>
      </c>
      <c r="L62" s="70"/>
      <c r="M62" s="70"/>
      <c r="N62" s="71" t="str">
        <f aca="false">IF(M62&lt;&gt;"",L62*M62,"")</f>
        <v/>
      </c>
      <c r="O62" s="70"/>
      <c r="P62" s="70"/>
      <c r="Q62" s="71" t="str">
        <f aca="false">IF(P62&lt;&gt;"",O62*P62,"")</f>
        <v/>
      </c>
      <c r="R62" s="70"/>
      <c r="S62" s="70"/>
      <c r="T62" s="71" t="str">
        <f aca="false">IF(S62&lt;&gt;"",R62*S62,"")</f>
        <v/>
      </c>
      <c r="U62" s="70"/>
      <c r="V62" s="70"/>
      <c r="W62" s="71" t="str">
        <f aca="false">IF(V62&lt;&gt;"",U62*V62,"")</f>
        <v/>
      </c>
      <c r="X62" s="70"/>
      <c r="Y62" s="70"/>
      <c r="Z62" s="71" t="str">
        <f aca="false">IF(Y62&lt;&gt;"",X62*Y62,"")</f>
        <v/>
      </c>
      <c r="AA62" s="70"/>
      <c r="AB62" s="70"/>
      <c r="AC62" s="71" t="str">
        <f aca="false">IF(AB62&lt;&gt;"",AA62*AB62,"")</f>
        <v/>
      </c>
      <c r="AD62" s="77"/>
      <c r="AE62" s="73" t="str">
        <f aca="true">IF(ISNUMBER(INDIRECT(ADDRESS(ROW(),MATCH(Facture!$D$4,$A$2:$AD$2,0)),1)),ROW(),"")</f>
        <v/>
      </c>
    </row>
    <row r="63" customFormat="false" ht="15" hidden="false" customHeight="false" outlineLevel="0" collapsed="false">
      <c r="A63" s="78"/>
      <c r="B63" s="66"/>
      <c r="C63" s="67" t="n">
        <f aca="false">IF(B63&lt;&gt;0,B63,C62)</f>
        <v>28</v>
      </c>
      <c r="D63" s="68" t="str">
        <f aca="false">TEXT(A$1+C63-1, "jj/mm/aaaa")</f>
        <v>28/06/2023</v>
      </c>
      <c r="E63" s="69"/>
      <c r="F63" s="70"/>
      <c r="G63" s="70"/>
      <c r="H63" s="71" t="str">
        <f aca="false">IF(G63&lt;&gt;"",F63*G63,"")</f>
        <v/>
      </c>
      <c r="I63" s="70"/>
      <c r="J63" s="70"/>
      <c r="K63" s="71" t="str">
        <f aca="false">IF(J63&lt;&gt;"",I63*J63,"")</f>
        <v/>
      </c>
      <c r="L63" s="70"/>
      <c r="M63" s="70"/>
      <c r="N63" s="71" t="str">
        <f aca="false">IF(M63&lt;&gt;"",L63*M63,"")</f>
        <v/>
      </c>
      <c r="O63" s="70"/>
      <c r="P63" s="70"/>
      <c r="Q63" s="71" t="str">
        <f aca="false">IF(P63&lt;&gt;"",O63*P63,"")</f>
        <v/>
      </c>
      <c r="R63" s="70"/>
      <c r="S63" s="70"/>
      <c r="T63" s="71" t="str">
        <f aca="false">IF(S63&lt;&gt;"",R63*S63,"")</f>
        <v/>
      </c>
      <c r="U63" s="70"/>
      <c r="V63" s="70"/>
      <c r="W63" s="71" t="str">
        <f aca="false">IF(V63&lt;&gt;"",U63*V63,"")</f>
        <v/>
      </c>
      <c r="X63" s="70"/>
      <c r="Y63" s="70"/>
      <c r="Z63" s="71" t="str">
        <f aca="false">IF(Y63&lt;&gt;"",X63*Y63,"")</f>
        <v/>
      </c>
      <c r="AA63" s="70"/>
      <c r="AB63" s="70"/>
      <c r="AC63" s="71" t="str">
        <f aca="false">IF(AB63&lt;&gt;"",AA63*AB63,"")</f>
        <v/>
      </c>
      <c r="AD63" s="72"/>
      <c r="AE63" s="1" t="str">
        <f aca="true">IF(ISNUMBER(INDIRECT(ADDRESS(ROW(),MATCH(Facture!$D$4,$A$2:$AD$2,0)),1)),ROW(),"")</f>
        <v/>
      </c>
    </row>
    <row r="64" customFormat="false" ht="15" hidden="false" customHeight="false" outlineLevel="0" collapsed="false">
      <c r="A64" s="65" t="str">
        <f aca="false">TEXT(A$1+B64-1, "jjjj")</f>
        <v>jeudi</v>
      </c>
      <c r="B64" s="66" t="n">
        <v>29</v>
      </c>
      <c r="C64" s="67" t="n">
        <f aca="false">IF(B64&lt;&gt;0,B64,C63)</f>
        <v>29</v>
      </c>
      <c r="D64" s="68" t="str">
        <f aca="false">TEXT(A$1+C64-1, "jj/mm/aaaa")</f>
        <v>29/06/2023</v>
      </c>
      <c r="E64" s="69"/>
      <c r="F64" s="70"/>
      <c r="G64" s="70"/>
      <c r="H64" s="71" t="str">
        <f aca="false">IF(G64&lt;&gt;"",F64*G64,"")</f>
        <v/>
      </c>
      <c r="I64" s="70"/>
      <c r="J64" s="70"/>
      <c r="K64" s="71" t="str">
        <f aca="false">IF(J64&lt;&gt;"",I64*J64,"")</f>
        <v/>
      </c>
      <c r="L64" s="70"/>
      <c r="M64" s="70"/>
      <c r="N64" s="71" t="str">
        <f aca="false">IF(M64&lt;&gt;"",L64*M64,"")</f>
        <v/>
      </c>
      <c r="O64" s="70"/>
      <c r="P64" s="70"/>
      <c r="Q64" s="71" t="str">
        <f aca="false">IF(P64&lt;&gt;"",O64*P64,"")</f>
        <v/>
      </c>
      <c r="R64" s="70"/>
      <c r="S64" s="70"/>
      <c r="T64" s="71" t="str">
        <f aca="false">IF(S64&lt;&gt;"",R64*S64,"")</f>
        <v/>
      </c>
      <c r="U64" s="70"/>
      <c r="V64" s="70"/>
      <c r="W64" s="71" t="str">
        <f aca="false">IF(V64&lt;&gt;"",U64*V64,"")</f>
        <v/>
      </c>
      <c r="X64" s="70"/>
      <c r="Y64" s="70"/>
      <c r="Z64" s="71" t="str">
        <f aca="false">IF(Y64&lt;&gt;"",X64*Y64,"")</f>
        <v/>
      </c>
      <c r="AA64" s="70"/>
      <c r="AB64" s="70"/>
      <c r="AC64" s="71" t="str">
        <f aca="false">IF(AB64&lt;&gt;"",AA64*AB64,"")</f>
        <v/>
      </c>
      <c r="AD64" s="72"/>
      <c r="AE64" s="1" t="str">
        <f aca="true">IF(ISNUMBER(INDIRECT(ADDRESS(ROW(),MATCH(Facture!$D$4,$A$2:$AD$2,0)),1)),ROW(),"")</f>
        <v/>
      </c>
    </row>
    <row r="65" customFormat="false" ht="15" hidden="false" customHeight="false" outlineLevel="0" collapsed="false">
      <c r="A65" s="65"/>
      <c r="B65" s="74"/>
      <c r="C65" s="67" t="n">
        <f aca="false">IF(B65&lt;&gt;0,B65,C64)</f>
        <v>29</v>
      </c>
      <c r="D65" s="68" t="str">
        <f aca="false">TEXT(A$1+C65-1, "jj/mm/aaaa")</f>
        <v>29/06/2023</v>
      </c>
      <c r="E65" s="69"/>
      <c r="F65" s="70"/>
      <c r="G65" s="70"/>
      <c r="H65" s="71" t="str">
        <f aca="false">IF(G65&lt;&gt;"",F65*G65,"")</f>
        <v/>
      </c>
      <c r="I65" s="70"/>
      <c r="J65" s="70"/>
      <c r="K65" s="71" t="str">
        <f aca="false">IF(J65&lt;&gt;"",I65*J65,"")</f>
        <v/>
      </c>
      <c r="L65" s="70"/>
      <c r="M65" s="70"/>
      <c r="N65" s="71" t="str">
        <f aca="false">IF(M65&lt;&gt;"",L65*M65,"")</f>
        <v/>
      </c>
      <c r="O65" s="70"/>
      <c r="P65" s="70"/>
      <c r="Q65" s="71" t="str">
        <f aca="false">IF(P65&lt;&gt;"",O65*P65,"")</f>
        <v/>
      </c>
      <c r="R65" s="70"/>
      <c r="S65" s="70"/>
      <c r="T65" s="71" t="str">
        <f aca="false">IF(S65&lt;&gt;"",R65*S65,"")</f>
        <v/>
      </c>
      <c r="U65" s="70"/>
      <c r="V65" s="70"/>
      <c r="W65" s="71" t="str">
        <f aca="false">IF(V65&lt;&gt;"",U65*V65,"")</f>
        <v/>
      </c>
      <c r="X65" s="70"/>
      <c r="Y65" s="70"/>
      <c r="Z65" s="71" t="str">
        <f aca="false">IF(Y65&lt;&gt;"",X65*Y65,"")</f>
        <v/>
      </c>
      <c r="AA65" s="70"/>
      <c r="AB65" s="70"/>
      <c r="AC65" s="71" t="str">
        <f aca="false">IF(AB65&lt;&gt;"",AA65*AB65,"")</f>
        <v/>
      </c>
      <c r="AD65" s="72"/>
      <c r="AE65" s="1" t="str">
        <f aca="true">IF(ISNUMBER(INDIRECT(ADDRESS(ROW(),MATCH(Facture!$D$4,$A$2:$AD$2,0)),1)),ROW(),"")</f>
        <v/>
      </c>
    </row>
    <row r="66" customFormat="false" ht="15" hidden="false" customHeight="false" outlineLevel="0" collapsed="false">
      <c r="A66" s="78" t="str">
        <f aca="false">TEXT(A$1+B66-1, "jjjj")</f>
        <v>vendredi</v>
      </c>
      <c r="B66" s="66" t="n">
        <v>30</v>
      </c>
      <c r="C66" s="67" t="n">
        <f aca="false">IF(B66&lt;&gt;0,B66,C65)</f>
        <v>30</v>
      </c>
      <c r="D66" s="68" t="str">
        <f aca="false">TEXT(A$1+C66-1, "jj/mm/aaaa")</f>
        <v>30/06/2023</v>
      </c>
      <c r="E66" s="69"/>
      <c r="F66" s="70"/>
      <c r="G66" s="70"/>
      <c r="H66" s="71" t="str">
        <f aca="false">IF(G66&lt;&gt;"",F66*G66,"")</f>
        <v/>
      </c>
      <c r="I66" s="70"/>
      <c r="J66" s="70"/>
      <c r="K66" s="71" t="str">
        <f aca="false">IF(J66&lt;&gt;"",I66*J66,"")</f>
        <v/>
      </c>
      <c r="L66" s="70"/>
      <c r="M66" s="70"/>
      <c r="N66" s="71" t="str">
        <f aca="false">IF(M66&lt;&gt;"",L66*M66,"")</f>
        <v/>
      </c>
      <c r="O66" s="70"/>
      <c r="P66" s="70"/>
      <c r="Q66" s="71" t="str">
        <f aca="false">IF(P66&lt;&gt;"",O66*P66,"")</f>
        <v/>
      </c>
      <c r="R66" s="70"/>
      <c r="S66" s="70"/>
      <c r="T66" s="71" t="str">
        <f aca="false">IF(S66&lt;&gt;"",R66*S66,"")</f>
        <v/>
      </c>
      <c r="U66" s="70"/>
      <c r="V66" s="70"/>
      <c r="W66" s="71" t="str">
        <f aca="false">IF(V66&lt;&gt;"",U66*V66,"")</f>
        <v/>
      </c>
      <c r="X66" s="70"/>
      <c r="Y66" s="70"/>
      <c r="Z66" s="71" t="str">
        <f aca="false">IF(Y66&lt;&gt;"",X66*Y66,"")</f>
        <v/>
      </c>
      <c r="AA66" s="70"/>
      <c r="AB66" s="70"/>
      <c r="AC66" s="71" t="str">
        <f aca="false">IF(AB66&lt;&gt;"",AA66*AB66,"")</f>
        <v/>
      </c>
      <c r="AD66" s="77"/>
      <c r="AE66" s="1" t="str">
        <f aca="true">IF(ISNUMBER(INDIRECT(ADDRESS(ROW(),MATCH(Facture!$D$4,$A$2:$AD$2,0)),1)),ROW(),"")</f>
        <v/>
      </c>
    </row>
    <row r="67" customFormat="false" ht="15" hidden="false" customHeight="false" outlineLevel="0" collapsed="false">
      <c r="A67" s="78"/>
      <c r="B67" s="66"/>
      <c r="C67" s="67" t="n">
        <f aca="false">IF(B67&lt;&gt;0,B67,C66)</f>
        <v>30</v>
      </c>
      <c r="D67" s="68" t="str">
        <f aca="false">TEXT(A$1+C67-1, "jj/mm/aaaa")</f>
        <v>30/06/2023</v>
      </c>
      <c r="E67" s="69"/>
      <c r="F67" s="70"/>
      <c r="G67" s="70"/>
      <c r="H67" s="71" t="str">
        <f aca="false">IF(G67&lt;&gt;"",F67*G67,"")</f>
        <v/>
      </c>
      <c r="I67" s="70"/>
      <c r="J67" s="70"/>
      <c r="K67" s="71" t="str">
        <f aca="false">IF(J67&lt;&gt;"",I67*J67,"")</f>
        <v/>
      </c>
      <c r="L67" s="70"/>
      <c r="M67" s="70"/>
      <c r="N67" s="71" t="str">
        <f aca="false">IF(M67&lt;&gt;"",L67*M67,"")</f>
        <v/>
      </c>
      <c r="O67" s="70"/>
      <c r="P67" s="70"/>
      <c r="Q67" s="71" t="str">
        <f aca="false">IF(P67&lt;&gt;"",O67*P67,"")</f>
        <v/>
      </c>
      <c r="R67" s="70"/>
      <c r="S67" s="70"/>
      <c r="T67" s="71" t="str">
        <f aca="false">IF(S67&lt;&gt;"",R67*S67,"")</f>
        <v/>
      </c>
      <c r="U67" s="70"/>
      <c r="V67" s="70"/>
      <c r="W67" s="71" t="str">
        <f aca="false">IF(V67&lt;&gt;"",U67*V67,"")</f>
        <v/>
      </c>
      <c r="X67" s="70"/>
      <c r="Y67" s="70"/>
      <c r="Z67" s="71" t="str">
        <f aca="false">IF(Y67&lt;&gt;"",X67*Y67,"")</f>
        <v/>
      </c>
      <c r="AA67" s="70"/>
      <c r="AB67" s="70"/>
      <c r="AC67" s="71" t="str">
        <f aca="false">IF(AB67&lt;&gt;"",AA67*AB67,"")</f>
        <v/>
      </c>
      <c r="AD67" s="72"/>
      <c r="AE67" s="1" t="str">
        <f aca="true">IF(ISNUMBER(INDIRECT(ADDRESS(ROW(),MATCH(Facture!$D$4,$A$2:$AD$2,0)),1)),ROW(),"")</f>
        <v/>
      </c>
    </row>
    <row r="68" customFormat="false" ht="15" hidden="false" customHeight="false" outlineLevel="0" collapsed="false">
      <c r="A68" s="65" t="str">
        <f aca="false">TEXT(A$1+B68-1, "jjjj")</f>
        <v>samedi</v>
      </c>
      <c r="B68" s="66" t="n">
        <v>31</v>
      </c>
      <c r="C68" s="67" t="n">
        <f aca="false">IF(B68&lt;&gt;0,B68,C67)</f>
        <v>31</v>
      </c>
      <c r="D68" s="80" t="str">
        <f aca="false">TEXT(A$1+C68-1, "jj/mm/aaaa")</f>
        <v>01/07/2023</v>
      </c>
      <c r="E68" s="69"/>
      <c r="F68" s="70"/>
      <c r="G68" s="70"/>
      <c r="H68" s="71" t="str">
        <f aca="false">IF(G68&lt;&gt;"",F68*G68,"")</f>
        <v/>
      </c>
      <c r="I68" s="70"/>
      <c r="J68" s="70"/>
      <c r="K68" s="71" t="str">
        <f aca="false">IF(J68&lt;&gt;"",I68*J68,"")</f>
        <v/>
      </c>
      <c r="L68" s="70"/>
      <c r="M68" s="70"/>
      <c r="N68" s="71" t="str">
        <f aca="false">IF(M68&lt;&gt;"",L68*M68,"")</f>
        <v/>
      </c>
      <c r="O68" s="70"/>
      <c r="P68" s="70"/>
      <c r="Q68" s="71" t="str">
        <f aca="false">IF(P68&lt;&gt;"",O68*P68,"")</f>
        <v/>
      </c>
      <c r="R68" s="70"/>
      <c r="S68" s="70"/>
      <c r="T68" s="71" t="str">
        <f aca="false">IF(S68&lt;&gt;"",R68*S68,"")</f>
        <v/>
      </c>
      <c r="U68" s="70"/>
      <c r="V68" s="70"/>
      <c r="W68" s="71" t="str">
        <f aca="false">IF(V68&lt;&gt;"",U68*V68,"")</f>
        <v/>
      </c>
      <c r="X68" s="70"/>
      <c r="Y68" s="70"/>
      <c r="Z68" s="71" t="str">
        <f aca="false">IF(Y68&lt;&gt;"",X68*Y68,"")</f>
        <v/>
      </c>
      <c r="AA68" s="70"/>
      <c r="AB68" s="70"/>
      <c r="AC68" s="71" t="str">
        <f aca="false">IF(AB68&lt;&gt;"",AA68*AB68,"")</f>
        <v/>
      </c>
      <c r="AD68" s="72"/>
      <c r="AE68" s="1" t="str">
        <f aca="true">IF(ISNUMBER(INDIRECT(ADDRESS(ROW(),MATCH(Facture!$D$4,$A$2:$AD$2,0)),1)),ROW(),"")</f>
        <v/>
      </c>
    </row>
    <row r="69" customFormat="false" ht="15" hidden="false" customHeight="false" outlineLevel="0" collapsed="false">
      <c r="A69" s="65"/>
      <c r="B69" s="66"/>
      <c r="C69" s="81" t="n">
        <f aca="false">IF(B69&lt;&gt;0,B69,C68)</f>
        <v>31</v>
      </c>
      <c r="D69" s="70" t="str">
        <f aca="false">TEXT(A$1+C69-1, "jj/mm/aaaa")</f>
        <v>01/07/2023</v>
      </c>
      <c r="E69" s="69"/>
      <c r="F69" s="70"/>
      <c r="G69" s="70"/>
      <c r="H69" s="71" t="str">
        <f aca="false">IF(G69&lt;&gt;"",F69*G69,"")</f>
        <v/>
      </c>
      <c r="I69" s="70"/>
      <c r="J69" s="70"/>
      <c r="K69" s="71" t="str">
        <f aca="false">IF(J69&lt;&gt;"",I69*J69,"")</f>
        <v/>
      </c>
      <c r="L69" s="70"/>
      <c r="M69" s="70"/>
      <c r="N69" s="71" t="str">
        <f aca="false">IF(M69&lt;&gt;"",L69*M69,"")</f>
        <v/>
      </c>
      <c r="O69" s="70"/>
      <c r="P69" s="70"/>
      <c r="Q69" s="71" t="str">
        <f aca="false">IF(P69&lt;&gt;"",O69*P69,"")</f>
        <v/>
      </c>
      <c r="R69" s="70"/>
      <c r="S69" s="70"/>
      <c r="T69" s="71" t="str">
        <f aca="false">IF(S69&lt;&gt;"",R69*S69,"")</f>
        <v/>
      </c>
      <c r="U69" s="70"/>
      <c r="V69" s="70"/>
      <c r="W69" s="71" t="str">
        <f aca="false">IF(V69&lt;&gt;"",U69*V69,"")</f>
        <v/>
      </c>
      <c r="X69" s="70"/>
      <c r="Y69" s="70"/>
      <c r="Z69" s="71" t="str">
        <f aca="false">IF(Y69&lt;&gt;"",X69*Y69,"")</f>
        <v/>
      </c>
      <c r="AA69" s="70"/>
      <c r="AB69" s="70"/>
      <c r="AC69" s="71" t="str">
        <f aca="false">IF(AB69&lt;&gt;"",AA69*AB69,"")</f>
        <v/>
      </c>
      <c r="AD69" s="82"/>
      <c r="AE69" s="1" t="str">
        <f aca="true">IF(ISNUMBER(INDIRECT(ADDRESS(ROW(),MATCH(Facture!$D$4,$A$2:$AD$2,0)),1)),ROW(),"")</f>
        <v/>
      </c>
    </row>
  </sheetData>
  <mergeCells count="40">
    <mergeCell ref="A1:AD1"/>
    <mergeCell ref="F2:H2"/>
    <mergeCell ref="I2:K2"/>
    <mergeCell ref="L2:N2"/>
    <mergeCell ref="O2:Q2"/>
    <mergeCell ref="R2:T2"/>
    <mergeCell ref="U2:W2"/>
    <mergeCell ref="X2:Z2"/>
    <mergeCell ref="AA2:AC2"/>
    <mergeCell ref="A4:A5"/>
    <mergeCell ref="A6:A7"/>
    <mergeCell ref="A8:A9"/>
    <mergeCell ref="A10:A11"/>
    <mergeCell ref="A12:A13"/>
    <mergeCell ref="A14:A16"/>
    <mergeCell ref="A17:A18"/>
    <mergeCell ref="A19:A20"/>
    <mergeCell ref="A21:A22"/>
    <mergeCell ref="A23:A24"/>
    <mergeCell ref="A25:A26"/>
    <mergeCell ref="A27:A28"/>
    <mergeCell ref="A29:A30"/>
    <mergeCell ref="A31:A32"/>
    <mergeCell ref="A33:A34"/>
    <mergeCell ref="A35:A37"/>
    <mergeCell ref="A38:A39"/>
    <mergeCell ref="A40:A41"/>
    <mergeCell ref="A42:A43"/>
    <mergeCell ref="A44:A45"/>
    <mergeCell ref="A46:A47"/>
    <mergeCell ref="A48:A50"/>
    <mergeCell ref="A51:A52"/>
    <mergeCell ref="A53:A54"/>
    <mergeCell ref="A55:A56"/>
    <mergeCell ref="A57:A58"/>
    <mergeCell ref="A59:A61"/>
    <mergeCell ref="A62:A63"/>
    <mergeCell ref="A64:A65"/>
    <mergeCell ref="A66:A67"/>
    <mergeCell ref="A68:A69"/>
  </mergeCells>
  <dataValidations count="4">
    <dataValidation allowBlank="true" errorStyle="stop" operator="between" showDropDown="false" showErrorMessage="true" showInputMessage="true" sqref="G2:AC2" type="list">
      <formula1>Liste_clients</formula1>
      <formula2>0</formula2>
    </dataValidation>
    <dataValidation allowBlank="true" errorStyle="stop" operator="between" showDropDown="false" showErrorMessage="true" showInputMessage="true" sqref="E4:E69" type="list">
      <formula1>Liste_plage</formula1>
      <formula2>0</formula2>
    </dataValidation>
    <dataValidation allowBlank="true" errorStyle="stop" operator="between" showDropDown="false" showErrorMessage="true" showInputMessage="true" sqref="G4:G69 J4:J69 M4:M69 P4:P69 S4:S69 V4:V69 Y4:Y69 AB4:AB69" type="list">
      <formula1>Liste_tarifs</formula1>
      <formula2>0</formula2>
    </dataValidation>
    <dataValidation allowBlank="true" errorStyle="stop" operator="between" showDropDown="false" showErrorMessage="true" showInputMessage="true" sqref="F2" type="list">
      <formula1>Liste_clients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E69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1" ySplit="3" topLeftCell="B4" activePane="bottomRight" state="frozen"/>
      <selection pane="topLeft" activeCell="A1" activeCellId="0" sqref="A1"/>
      <selection pane="topRight" activeCell="B1" activeCellId="0" sqref="B1"/>
      <selection pane="bottomLeft" activeCell="A4" activeCellId="0" sqref="A4"/>
      <selection pane="bottomRight" activeCell="A1" activeCellId="0" sqref="A1"/>
    </sheetView>
  </sheetViews>
  <sheetFormatPr defaultColWidth="10.71484375" defaultRowHeight="15" zeroHeight="false" outlineLevelRow="0" outlineLevelCol="0"/>
  <cols>
    <col collapsed="false" customWidth="true" hidden="false" outlineLevel="0" max="1" min="1" style="46" width="9"/>
    <col collapsed="false" customWidth="true" hidden="false" outlineLevel="0" max="3" min="2" style="47" width="3"/>
    <col collapsed="false" customWidth="true" hidden="false" outlineLevel="0" max="4" min="4" style="48" width="12.29"/>
    <col collapsed="false" customWidth="true" hidden="false" outlineLevel="0" max="5" min="5" style="49" width="16.14"/>
    <col collapsed="false" customWidth="true" hidden="false" outlineLevel="0" max="7" min="6" style="48" width="6.71"/>
    <col collapsed="false" customWidth="true" hidden="false" outlineLevel="0" max="8" min="8" style="49" width="6.71"/>
    <col collapsed="false" customWidth="true" hidden="false" outlineLevel="0" max="10" min="9" style="48" width="6.71"/>
    <col collapsed="false" customWidth="true" hidden="false" outlineLevel="0" max="11" min="11" style="49" width="6.71"/>
    <col collapsed="false" customWidth="true" hidden="false" outlineLevel="0" max="13" min="12" style="48" width="6.71"/>
    <col collapsed="false" customWidth="true" hidden="false" outlineLevel="0" max="14" min="14" style="49" width="6.71"/>
    <col collapsed="false" customWidth="true" hidden="false" outlineLevel="0" max="16" min="15" style="48" width="6.71"/>
    <col collapsed="false" customWidth="true" hidden="false" outlineLevel="0" max="17" min="17" style="49" width="6.71"/>
    <col collapsed="false" customWidth="true" hidden="false" outlineLevel="0" max="19" min="18" style="48" width="6.71"/>
    <col collapsed="false" customWidth="true" hidden="false" outlineLevel="0" max="20" min="20" style="49" width="6.71"/>
    <col collapsed="false" customWidth="true" hidden="false" outlineLevel="0" max="22" min="21" style="48" width="6.71"/>
    <col collapsed="false" customWidth="true" hidden="false" outlineLevel="0" max="23" min="23" style="49" width="6.71"/>
    <col collapsed="false" customWidth="true" hidden="false" outlineLevel="0" max="25" min="24" style="48" width="6.71"/>
    <col collapsed="false" customWidth="true" hidden="false" outlineLevel="0" max="26" min="26" style="49" width="6.71"/>
    <col collapsed="false" customWidth="true" hidden="false" outlineLevel="0" max="28" min="27" style="48" width="6.71"/>
    <col collapsed="false" customWidth="true" hidden="false" outlineLevel="0" max="29" min="29" style="49" width="6.71"/>
    <col collapsed="false" customWidth="true" hidden="false" outlineLevel="0" max="30" min="30" style="50" width="32.71"/>
    <col collapsed="false" customWidth="true" hidden="false" outlineLevel="0" max="35" min="35" style="1" width="15.14"/>
  </cols>
  <sheetData>
    <row r="1" customFormat="false" ht="30" hidden="false" customHeight="false" outlineLevel="0" collapsed="false">
      <c r="A1" s="51" t="n">
        <v>45108</v>
      </c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1" t="n">
        <f aca="false">COUNTIF(AE4:AE69,"&gt;1")</f>
        <v>4</v>
      </c>
    </row>
    <row r="2" customFormat="false" ht="50.25" hidden="false" customHeight="true" outlineLevel="0" collapsed="false">
      <c r="A2" s="52" t="s">
        <v>55</v>
      </c>
      <c r="B2" s="53"/>
      <c r="C2" s="54" t="s">
        <v>56</v>
      </c>
      <c r="D2" s="55" t="s">
        <v>29</v>
      </c>
      <c r="E2" s="56" t="s">
        <v>30</v>
      </c>
      <c r="F2" s="57" t="s">
        <v>5</v>
      </c>
      <c r="G2" s="57"/>
      <c r="H2" s="57"/>
      <c r="I2" s="57" t="s">
        <v>6</v>
      </c>
      <c r="J2" s="57"/>
      <c r="K2" s="57"/>
      <c r="L2" s="57" t="s">
        <v>11</v>
      </c>
      <c r="M2" s="57"/>
      <c r="N2" s="57"/>
      <c r="O2" s="57" t="s">
        <v>12</v>
      </c>
      <c r="P2" s="57"/>
      <c r="Q2" s="57"/>
      <c r="R2" s="57" t="s">
        <v>13</v>
      </c>
      <c r="S2" s="57"/>
      <c r="T2" s="57"/>
      <c r="U2" s="57" t="s">
        <v>14</v>
      </c>
      <c r="V2" s="57"/>
      <c r="W2" s="57"/>
      <c r="X2" s="57" t="s">
        <v>15</v>
      </c>
      <c r="Y2" s="57"/>
      <c r="Z2" s="57"/>
      <c r="AA2" s="57" t="s">
        <v>16</v>
      </c>
      <c r="AB2" s="57"/>
      <c r="AC2" s="57"/>
      <c r="AD2" s="58" t="s">
        <v>57</v>
      </c>
    </row>
    <row r="3" customFormat="false" ht="18.75" hidden="false" customHeight="true" outlineLevel="0" collapsed="false">
      <c r="A3" s="59"/>
      <c r="B3" s="60"/>
      <c r="C3" s="61"/>
      <c r="D3" s="62"/>
      <c r="E3" s="56"/>
      <c r="F3" s="63" t="s">
        <v>58</v>
      </c>
      <c r="G3" s="63" t="s">
        <v>59</v>
      </c>
      <c r="H3" s="64" t="s">
        <v>60</v>
      </c>
      <c r="I3" s="63" t="s">
        <v>58</v>
      </c>
      <c r="J3" s="63" t="s">
        <v>59</v>
      </c>
      <c r="K3" s="64" t="s">
        <v>60</v>
      </c>
      <c r="L3" s="63" t="s">
        <v>58</v>
      </c>
      <c r="M3" s="63" t="s">
        <v>59</v>
      </c>
      <c r="N3" s="64" t="s">
        <v>60</v>
      </c>
      <c r="O3" s="63" t="s">
        <v>58</v>
      </c>
      <c r="P3" s="63" t="s">
        <v>59</v>
      </c>
      <c r="Q3" s="64" t="s">
        <v>60</v>
      </c>
      <c r="R3" s="63" t="s">
        <v>58</v>
      </c>
      <c r="S3" s="63" t="s">
        <v>59</v>
      </c>
      <c r="T3" s="64" t="s">
        <v>60</v>
      </c>
      <c r="U3" s="63" t="s">
        <v>58</v>
      </c>
      <c r="V3" s="63" t="s">
        <v>59</v>
      </c>
      <c r="W3" s="64" t="s">
        <v>60</v>
      </c>
      <c r="X3" s="63" t="s">
        <v>58</v>
      </c>
      <c r="Y3" s="63" t="s">
        <v>59</v>
      </c>
      <c r="Z3" s="64" t="s">
        <v>60</v>
      </c>
      <c r="AA3" s="63" t="s">
        <v>58</v>
      </c>
      <c r="AB3" s="63" t="s">
        <v>59</v>
      </c>
      <c r="AC3" s="64" t="s">
        <v>60</v>
      </c>
      <c r="AD3" s="58"/>
    </row>
    <row r="4" customFormat="false" ht="15" hidden="false" customHeight="false" outlineLevel="0" collapsed="false">
      <c r="A4" s="65" t="str">
        <f aca="false">TEXT(A$1+B4-1, "jjjj")</f>
        <v>samedi</v>
      </c>
      <c r="B4" s="66" t="n">
        <v>1</v>
      </c>
      <c r="C4" s="67" t="n">
        <f aca="false">IF(B4&lt;&gt;0,B4,C2+1)</f>
        <v>1</v>
      </c>
      <c r="D4" s="68" t="str">
        <f aca="false">TEXT(A$1+C4-1, "jj/mm/aaaa")</f>
        <v>01/07/2023</v>
      </c>
      <c r="E4" s="69" t="s">
        <v>40</v>
      </c>
      <c r="F4" s="70" t="n">
        <v>1</v>
      </c>
      <c r="G4" s="70" t="n">
        <v>25</v>
      </c>
      <c r="H4" s="71" t="n">
        <f aca="false">IF(G4&lt;&gt;"",F4*G4,"")</f>
        <v>25</v>
      </c>
      <c r="I4" s="70"/>
      <c r="J4" s="70"/>
      <c r="K4" s="71" t="str">
        <f aca="false">IF(J4&lt;&gt;"",I4*J4,"")</f>
        <v/>
      </c>
      <c r="L4" s="70"/>
      <c r="M4" s="70"/>
      <c r="N4" s="71" t="str">
        <f aca="false">IF(M4&lt;&gt;"",L4*M4,"")</f>
        <v/>
      </c>
      <c r="O4" s="70"/>
      <c r="P4" s="70"/>
      <c r="Q4" s="71" t="str">
        <f aca="false">IF(P4&lt;&gt;"",O4*P4,"")</f>
        <v/>
      </c>
      <c r="R4" s="70"/>
      <c r="S4" s="70"/>
      <c r="T4" s="71" t="str">
        <f aca="false">IF(S4&lt;&gt;"",R4*S4,"")</f>
        <v/>
      </c>
      <c r="U4" s="70"/>
      <c r="V4" s="70"/>
      <c r="W4" s="71" t="str">
        <f aca="false">IF(V4&lt;&gt;"",U4*V4,"")</f>
        <v/>
      </c>
      <c r="X4" s="70"/>
      <c r="Y4" s="70"/>
      <c r="Z4" s="71" t="str">
        <f aca="false">IF(Y4&lt;&gt;"",X4*Y4,"")</f>
        <v/>
      </c>
      <c r="AA4" s="70"/>
      <c r="AB4" s="70"/>
      <c r="AC4" s="71" t="str">
        <f aca="false">IF(AB4&lt;&gt;"",AA4*AB4,"")</f>
        <v/>
      </c>
      <c r="AD4" s="72"/>
      <c r="AE4" s="73" t="str">
        <f aca="true">IF(ISNUMBER(INDIRECT(ADDRESS(ROW(),MATCH(Facture!$D$4,$A$2:$AD$2,0)),1)),ROW(),"")</f>
        <v/>
      </c>
    </row>
    <row r="5" customFormat="false" ht="15" hidden="false" customHeight="false" outlineLevel="0" collapsed="false">
      <c r="A5" s="65"/>
      <c r="B5" s="74"/>
      <c r="C5" s="67" t="n">
        <f aca="false">IF(B5&lt;&gt;0,B5,C4)</f>
        <v>1</v>
      </c>
      <c r="D5" s="68" t="str">
        <f aca="false">TEXT(A$1+C5-1, "jj/mm/aaaa")</f>
        <v>01/07/2023</v>
      </c>
      <c r="E5" s="69" t="s">
        <v>42</v>
      </c>
      <c r="F5" s="70"/>
      <c r="G5" s="70"/>
      <c r="H5" s="71" t="str">
        <f aca="false">IF(G5&lt;&gt;"",F5*G5,"")</f>
        <v/>
      </c>
      <c r="I5" s="70" t="n">
        <v>2.5</v>
      </c>
      <c r="J5" s="70" t="n">
        <v>25</v>
      </c>
      <c r="K5" s="71" t="n">
        <f aca="false">IF(J5&lt;&gt;"",I5*J5,"")</f>
        <v>62.5</v>
      </c>
      <c r="L5" s="70"/>
      <c r="M5" s="70"/>
      <c r="N5" s="71" t="str">
        <f aca="false">IF(M5&lt;&gt;"",L5*M5,"")</f>
        <v/>
      </c>
      <c r="O5" s="70"/>
      <c r="P5" s="70"/>
      <c r="Q5" s="71" t="str">
        <f aca="false">IF(P5&lt;&gt;"",O5*P5,"")</f>
        <v/>
      </c>
      <c r="R5" s="70"/>
      <c r="S5" s="70"/>
      <c r="T5" s="71" t="str">
        <f aca="false">IF(S5&lt;&gt;"",R5*S5,"")</f>
        <v/>
      </c>
      <c r="U5" s="70"/>
      <c r="V5" s="70"/>
      <c r="W5" s="71" t="str">
        <f aca="false">IF(V5&lt;&gt;"",U5*V5,"")</f>
        <v/>
      </c>
      <c r="X5" s="70"/>
      <c r="Y5" s="70"/>
      <c r="Z5" s="71" t="str">
        <f aca="false">IF(Y5&lt;&gt;"",X5*Y5,"")</f>
        <v/>
      </c>
      <c r="AA5" s="70"/>
      <c r="AB5" s="70"/>
      <c r="AC5" s="71" t="str">
        <f aca="false">IF(AB5&lt;&gt;"",AA5*AB5,"")</f>
        <v/>
      </c>
      <c r="AD5" s="72"/>
      <c r="AE5" s="1" t="n">
        <f aca="true">IF(ISNUMBER(INDIRECT(ADDRESS(ROW(),MATCH(Facture!$D$4,$A$2:$AD$2,0)),1)),ROW(),"")</f>
        <v>5</v>
      </c>
    </row>
    <row r="6" customFormat="false" ht="15" hidden="false" customHeight="false" outlineLevel="0" collapsed="false">
      <c r="A6" s="65" t="str">
        <f aca="false">TEXT(A$1+B6-1, "jjjj")</f>
        <v>dimanche</v>
      </c>
      <c r="B6" s="66" t="n">
        <v>2</v>
      </c>
      <c r="C6" s="67" t="n">
        <f aca="false">IF(B6&lt;&gt;0,B6,C5)</f>
        <v>2</v>
      </c>
      <c r="D6" s="68" t="str">
        <f aca="false">TEXT(A$1+C6-1, "jj/mm/aaaa")</f>
        <v>02/07/2023</v>
      </c>
      <c r="E6" s="69" t="s">
        <v>42</v>
      </c>
      <c r="F6" s="70" t="n">
        <v>2.5</v>
      </c>
      <c r="G6" s="70" t="n">
        <v>22</v>
      </c>
      <c r="H6" s="71" t="n">
        <f aca="false">IF(G6&lt;&gt;"",F6*G6,"")</f>
        <v>55</v>
      </c>
      <c r="I6" s="70"/>
      <c r="J6" s="70"/>
      <c r="K6" s="71" t="str">
        <f aca="false">IF(J6&lt;&gt;"",I6*J6,"")</f>
        <v/>
      </c>
      <c r="L6" s="70"/>
      <c r="M6" s="70"/>
      <c r="N6" s="71" t="str">
        <f aca="false">IF(M6&lt;&gt;"",L6*M6,"")</f>
        <v/>
      </c>
      <c r="O6" s="70"/>
      <c r="P6" s="70"/>
      <c r="Q6" s="71" t="str">
        <f aca="false">IF(P6&lt;&gt;"",O6*P6,"")</f>
        <v/>
      </c>
      <c r="R6" s="70"/>
      <c r="S6" s="70"/>
      <c r="T6" s="71" t="str">
        <f aca="false">IF(S6&lt;&gt;"",R6*S6,"")</f>
        <v/>
      </c>
      <c r="U6" s="70"/>
      <c r="V6" s="70"/>
      <c r="W6" s="71" t="str">
        <f aca="false">IF(V6&lt;&gt;"",U6*V6,"")</f>
        <v/>
      </c>
      <c r="X6" s="70"/>
      <c r="Y6" s="70"/>
      <c r="Z6" s="71" t="str">
        <f aca="false">IF(Y6&lt;&gt;"",X6*Y6,"")</f>
        <v/>
      </c>
      <c r="AA6" s="70"/>
      <c r="AB6" s="70"/>
      <c r="AC6" s="71" t="str">
        <f aca="false">IF(AB6&lt;&gt;"",AA6*AB6,"")</f>
        <v/>
      </c>
      <c r="AD6" s="72"/>
      <c r="AE6" s="73" t="str">
        <f aca="true">IF(ISNUMBER(INDIRECT(ADDRESS(ROW(),MATCH(Facture!$D$4,$A$2:$AD$2,0)),1)),ROW(),"")</f>
        <v/>
      </c>
    </row>
    <row r="7" customFormat="false" ht="15" hidden="false" customHeight="false" outlineLevel="0" collapsed="false">
      <c r="A7" s="65"/>
      <c r="B7" s="74"/>
      <c r="C7" s="67" t="n">
        <f aca="false">IF(B7&lt;&gt;0,B7,C6)</f>
        <v>2</v>
      </c>
      <c r="D7" s="68" t="str">
        <f aca="false">TEXT(A$1+C7-1, "jj/mm/aaaa")</f>
        <v>02/07/2023</v>
      </c>
      <c r="E7" s="69"/>
      <c r="F7" s="70"/>
      <c r="G7" s="70"/>
      <c r="H7" s="71" t="str">
        <f aca="false">IF(G7&lt;&gt;"",F7*G7,"")</f>
        <v/>
      </c>
      <c r="I7" s="70"/>
      <c r="J7" s="70"/>
      <c r="K7" s="71" t="str">
        <f aca="false">IF(J7&lt;&gt;"",I7*J7,"")</f>
        <v/>
      </c>
      <c r="L7" s="70"/>
      <c r="M7" s="70"/>
      <c r="N7" s="71" t="str">
        <f aca="false">IF(M7&lt;&gt;"",L7*M7,"")</f>
        <v/>
      </c>
      <c r="O7" s="70"/>
      <c r="P7" s="70"/>
      <c r="Q7" s="71" t="str">
        <f aca="false">IF(P7&lt;&gt;"",O7*P7,"")</f>
        <v/>
      </c>
      <c r="R7" s="70"/>
      <c r="S7" s="70"/>
      <c r="T7" s="71" t="str">
        <f aca="false">IF(S7&lt;&gt;"",R7*S7,"")</f>
        <v/>
      </c>
      <c r="U7" s="70"/>
      <c r="V7" s="70"/>
      <c r="W7" s="71" t="str">
        <f aca="false">IF(V7&lt;&gt;"",U7*V7,"")</f>
        <v/>
      </c>
      <c r="X7" s="70"/>
      <c r="Y7" s="70"/>
      <c r="Z7" s="71" t="str">
        <f aca="false">IF(Y7&lt;&gt;"",X7*Y7,"")</f>
        <v/>
      </c>
      <c r="AA7" s="70"/>
      <c r="AB7" s="70"/>
      <c r="AC7" s="71" t="str">
        <f aca="false">IF(AB7&lt;&gt;"",AA7*AB7,"")</f>
        <v/>
      </c>
      <c r="AD7" s="72"/>
      <c r="AE7" s="1" t="str">
        <f aca="true">IF(ISNUMBER(INDIRECT(ADDRESS(ROW(),MATCH(Facture!$D$4,$A$2:$AD$2,0)),1)),ROW(),"")</f>
        <v/>
      </c>
    </row>
    <row r="8" customFormat="false" ht="15" hidden="false" customHeight="false" outlineLevel="0" collapsed="false">
      <c r="A8" s="75" t="str">
        <f aca="false">TEXT(A$1+B8-1, "jjjj")</f>
        <v>lundi</v>
      </c>
      <c r="B8" s="66" t="n">
        <v>3</v>
      </c>
      <c r="C8" s="67" t="n">
        <f aca="false">IF(B8&lt;&gt;0,B8,C7)</f>
        <v>3</v>
      </c>
      <c r="D8" s="68" t="str">
        <f aca="false">TEXT(A$1+C8-1, "jj/mm/aaaa")</f>
        <v>03/07/2023</v>
      </c>
      <c r="E8" s="69"/>
      <c r="F8" s="70"/>
      <c r="G8" s="70"/>
      <c r="H8" s="71" t="str">
        <f aca="false">IF(G8&lt;&gt;"",F8*G8,"")</f>
        <v/>
      </c>
      <c r="I8" s="70"/>
      <c r="J8" s="70"/>
      <c r="K8" s="71" t="str">
        <f aca="false">IF(J8&lt;&gt;"",I8*J8,"")</f>
        <v/>
      </c>
      <c r="L8" s="70"/>
      <c r="M8" s="70"/>
      <c r="N8" s="71" t="str">
        <f aca="false">IF(M8&lt;&gt;"",L8*M8,"")</f>
        <v/>
      </c>
      <c r="O8" s="70"/>
      <c r="P8" s="70"/>
      <c r="Q8" s="71" t="str">
        <f aca="false">IF(P8&lt;&gt;"",O8*P8,"")</f>
        <v/>
      </c>
      <c r="R8" s="70"/>
      <c r="S8" s="70"/>
      <c r="T8" s="71" t="str">
        <f aca="false">IF(S8&lt;&gt;"",R8*S8,"")</f>
        <v/>
      </c>
      <c r="U8" s="70"/>
      <c r="V8" s="70"/>
      <c r="W8" s="71" t="str">
        <f aca="false">IF(V8&lt;&gt;"",U8*V8,"")</f>
        <v/>
      </c>
      <c r="X8" s="70"/>
      <c r="Y8" s="70"/>
      <c r="Z8" s="71" t="str">
        <f aca="false">IF(Y8&lt;&gt;"",X8*Y8,"")</f>
        <v/>
      </c>
      <c r="AA8" s="70"/>
      <c r="AB8" s="70"/>
      <c r="AC8" s="71" t="str">
        <f aca="false">IF(AB8&lt;&gt;"",AA8*AB8,"")</f>
        <v/>
      </c>
      <c r="AD8" s="76"/>
      <c r="AE8" s="1" t="str">
        <f aca="true">IF(ISNUMBER(INDIRECT(ADDRESS(ROW(),MATCH(Facture!$D$4,$A$2:$AD$2,0)),1)),ROW(),"")</f>
        <v/>
      </c>
    </row>
    <row r="9" customFormat="false" ht="15" hidden="false" customHeight="false" outlineLevel="0" collapsed="false">
      <c r="A9" s="75"/>
      <c r="B9" s="66"/>
      <c r="C9" s="67" t="n">
        <f aca="false">IF(B9&lt;&gt;0,B9,C8)</f>
        <v>3</v>
      </c>
      <c r="D9" s="68" t="str">
        <f aca="false">TEXT(A$1+C9-1, "jj/mm/aaaa")</f>
        <v>03/07/2023</v>
      </c>
      <c r="E9" s="69" t="s">
        <v>40</v>
      </c>
      <c r="F9" s="70"/>
      <c r="G9" s="70"/>
      <c r="H9" s="71" t="str">
        <f aca="false">IF(G9&lt;&gt;"",F9*G9,"")</f>
        <v/>
      </c>
      <c r="I9" s="70" t="n">
        <v>1</v>
      </c>
      <c r="J9" s="70" t="n">
        <v>30</v>
      </c>
      <c r="K9" s="71" t="n">
        <f aca="false">IF(J9&lt;&gt;"",I9*J9,"")</f>
        <v>30</v>
      </c>
      <c r="L9" s="70"/>
      <c r="M9" s="70"/>
      <c r="N9" s="71" t="str">
        <f aca="false">IF(M9&lt;&gt;"",L9*M9,"")</f>
        <v/>
      </c>
      <c r="O9" s="70"/>
      <c r="P9" s="70"/>
      <c r="Q9" s="71" t="str">
        <f aca="false">IF(P9&lt;&gt;"",O9*P9,"")</f>
        <v/>
      </c>
      <c r="R9" s="70"/>
      <c r="S9" s="70"/>
      <c r="T9" s="71" t="str">
        <f aca="false">IF(S9&lt;&gt;"",R9*S9,"")</f>
        <v/>
      </c>
      <c r="U9" s="70"/>
      <c r="V9" s="70"/>
      <c r="W9" s="71" t="str">
        <f aca="false">IF(V9&lt;&gt;"",U9*V9,"")</f>
        <v/>
      </c>
      <c r="X9" s="70"/>
      <c r="Y9" s="70"/>
      <c r="Z9" s="71" t="str">
        <f aca="false">IF(Y9&lt;&gt;"",X9*Y9,"")</f>
        <v/>
      </c>
      <c r="AA9" s="70"/>
      <c r="AB9" s="70"/>
      <c r="AC9" s="71" t="str">
        <f aca="false">IF(AB9&lt;&gt;"",AA9*AB9,"")</f>
        <v/>
      </c>
      <c r="AD9" s="77"/>
      <c r="AE9" s="1" t="n">
        <f aca="true">IF(ISNUMBER(INDIRECT(ADDRESS(ROW(),MATCH(Facture!$D$4,$A$2:$AD$2,0)),1)),ROW(),"")</f>
        <v>9</v>
      </c>
    </row>
    <row r="10" customFormat="false" ht="15" hidden="false" customHeight="false" outlineLevel="0" collapsed="false">
      <c r="A10" s="65" t="str">
        <f aca="false">TEXT(A$1+B10-1, "jjjj")</f>
        <v>mardi</v>
      </c>
      <c r="B10" s="66" t="n">
        <v>4</v>
      </c>
      <c r="C10" s="67" t="n">
        <f aca="false">IF(B10&lt;&gt;0,B10,C9)</f>
        <v>4</v>
      </c>
      <c r="D10" s="68" t="str">
        <f aca="false">TEXT(A$1+C10-1, "jj/mm/aaaa")</f>
        <v>04/07/2023</v>
      </c>
      <c r="E10" s="69"/>
      <c r="F10" s="70"/>
      <c r="G10" s="70"/>
      <c r="H10" s="71" t="str">
        <f aca="false">IF(G10&lt;&gt;"",F10*G10,"")</f>
        <v/>
      </c>
      <c r="I10" s="70"/>
      <c r="J10" s="70"/>
      <c r="K10" s="71" t="str">
        <f aca="false">IF(J10&lt;&gt;"",I10*J10,"")</f>
        <v/>
      </c>
      <c r="L10" s="70"/>
      <c r="M10" s="70"/>
      <c r="N10" s="71" t="str">
        <f aca="false">IF(M10&lt;&gt;"",L10*M10,"")</f>
        <v/>
      </c>
      <c r="O10" s="70"/>
      <c r="P10" s="70"/>
      <c r="Q10" s="71" t="str">
        <f aca="false">IF(P10&lt;&gt;"",O10*P10,"")</f>
        <v/>
      </c>
      <c r="R10" s="70"/>
      <c r="S10" s="70"/>
      <c r="T10" s="71" t="str">
        <f aca="false">IF(S10&lt;&gt;"",R10*S10,"")</f>
        <v/>
      </c>
      <c r="U10" s="70"/>
      <c r="V10" s="70"/>
      <c r="W10" s="71" t="str">
        <f aca="false">IF(V10&lt;&gt;"",U10*V10,"")</f>
        <v/>
      </c>
      <c r="X10" s="70"/>
      <c r="Y10" s="70"/>
      <c r="Z10" s="71" t="str">
        <f aca="false">IF(Y10&lt;&gt;"",X10*Y10,"")</f>
        <v/>
      </c>
      <c r="AA10" s="70"/>
      <c r="AB10" s="70"/>
      <c r="AC10" s="71" t="str">
        <f aca="false">IF(AB10&lt;&gt;"",AA10*AB10,"")</f>
        <v/>
      </c>
      <c r="AD10" s="77"/>
      <c r="AE10" s="1" t="str">
        <f aca="true">IF(ISNUMBER(INDIRECT(ADDRESS(ROW(),MATCH(Facture!$D$4,$A$2:$AD$2,0)),1)),ROW(),"")</f>
        <v/>
      </c>
    </row>
    <row r="11" customFormat="false" ht="15" hidden="false" customHeight="false" outlineLevel="0" collapsed="false">
      <c r="A11" s="65"/>
      <c r="B11" s="66"/>
      <c r="C11" s="67" t="n">
        <f aca="false">IF(B11&lt;&gt;0,B11,C10)</f>
        <v>4</v>
      </c>
      <c r="D11" s="68" t="str">
        <f aca="false">TEXT(A$1+C11-1, "jj/mm/aaaa")</f>
        <v>04/07/2023</v>
      </c>
      <c r="E11" s="69" t="s">
        <v>46</v>
      </c>
      <c r="F11" s="70" t="n">
        <v>1</v>
      </c>
      <c r="G11" s="70" t="n">
        <v>22</v>
      </c>
      <c r="H11" s="71" t="n">
        <f aca="false">IF(G11&lt;&gt;"",F11*G11,"")</f>
        <v>22</v>
      </c>
      <c r="I11" s="70"/>
      <c r="J11" s="70"/>
      <c r="K11" s="71" t="str">
        <f aca="false">IF(J11&lt;&gt;"",I11*J11,"")</f>
        <v/>
      </c>
      <c r="L11" s="70"/>
      <c r="M11" s="70"/>
      <c r="N11" s="71" t="str">
        <f aca="false">IF(M11&lt;&gt;"",L11*M11,"")</f>
        <v/>
      </c>
      <c r="O11" s="70"/>
      <c r="P11" s="70"/>
      <c r="Q11" s="71" t="str">
        <f aca="false">IF(P11&lt;&gt;"",O11*P11,"")</f>
        <v/>
      </c>
      <c r="R11" s="70"/>
      <c r="S11" s="70"/>
      <c r="T11" s="71" t="str">
        <f aca="false">IF(S11&lt;&gt;"",R11*S11,"")</f>
        <v/>
      </c>
      <c r="U11" s="70"/>
      <c r="V11" s="70"/>
      <c r="W11" s="71" t="str">
        <f aca="false">IF(V11&lt;&gt;"",U11*V11,"")</f>
        <v/>
      </c>
      <c r="X11" s="70"/>
      <c r="Y11" s="70"/>
      <c r="Z11" s="71" t="str">
        <f aca="false">IF(Y11&lt;&gt;"",X11*Y11,"")</f>
        <v/>
      </c>
      <c r="AA11" s="70"/>
      <c r="AB11" s="70"/>
      <c r="AC11" s="71" t="str">
        <f aca="false">IF(AB11&lt;&gt;"",AA11*AB11,"")</f>
        <v/>
      </c>
      <c r="AD11" s="77"/>
      <c r="AE11" s="73" t="str">
        <f aca="true">IF(ISNUMBER(INDIRECT(ADDRESS(ROW(),MATCH(Facture!$D$4,$A$2:$AD$2,0)),1)),ROW(),"")</f>
        <v/>
      </c>
    </row>
    <row r="12" customFormat="false" ht="15" hidden="false" customHeight="false" outlineLevel="0" collapsed="false">
      <c r="A12" s="78" t="str">
        <f aca="false">TEXT(A$1+B12-1, "jjjj")</f>
        <v>mercredi</v>
      </c>
      <c r="B12" s="66" t="n">
        <v>5</v>
      </c>
      <c r="C12" s="67" t="n">
        <f aca="false">IF(B12&lt;&gt;0,B12,C11)</f>
        <v>5</v>
      </c>
      <c r="D12" s="68" t="str">
        <f aca="false">TEXT(A$1+C12-1, "jj/mm/aaaa")</f>
        <v>05/07/2023</v>
      </c>
      <c r="E12" s="69"/>
      <c r="F12" s="70"/>
      <c r="G12" s="70"/>
      <c r="H12" s="71" t="str">
        <f aca="false">IF(G12&lt;&gt;"",F12*G12,"")</f>
        <v/>
      </c>
      <c r="I12" s="70"/>
      <c r="J12" s="70"/>
      <c r="K12" s="71" t="str">
        <f aca="false">IF(J12&lt;&gt;"",I12*J12,"")</f>
        <v/>
      </c>
      <c r="L12" s="70"/>
      <c r="M12" s="70"/>
      <c r="N12" s="71" t="str">
        <f aca="false">IF(M12&lt;&gt;"",L12*M12,"")</f>
        <v/>
      </c>
      <c r="O12" s="70"/>
      <c r="P12" s="70"/>
      <c r="Q12" s="71" t="str">
        <f aca="false">IF(P12&lt;&gt;"",O12*P12,"")</f>
        <v/>
      </c>
      <c r="R12" s="70"/>
      <c r="S12" s="70"/>
      <c r="T12" s="71" t="str">
        <f aca="false">IF(S12&lt;&gt;"",R12*S12,"")</f>
        <v/>
      </c>
      <c r="U12" s="70"/>
      <c r="V12" s="70"/>
      <c r="W12" s="71" t="str">
        <f aca="false">IF(V12&lt;&gt;"",U12*V12,"")</f>
        <v/>
      </c>
      <c r="X12" s="70"/>
      <c r="Y12" s="70"/>
      <c r="Z12" s="71" t="str">
        <f aca="false">IF(Y12&lt;&gt;"",X12*Y12,"")</f>
        <v/>
      </c>
      <c r="AA12" s="70"/>
      <c r="AB12" s="70"/>
      <c r="AC12" s="71" t="str">
        <f aca="false">IF(AB12&lt;&gt;"",AA12*AB12,"")</f>
        <v/>
      </c>
      <c r="AD12" s="77"/>
      <c r="AE12" s="1" t="str">
        <f aca="true">IF(ISNUMBER(INDIRECT(ADDRESS(ROW(),MATCH(Facture!$D$4,$A$2:$AD$2,0)),1)),ROW(),"")</f>
        <v/>
      </c>
    </row>
    <row r="13" customFormat="false" ht="15" hidden="false" customHeight="false" outlineLevel="0" collapsed="false">
      <c r="A13" s="78"/>
      <c r="B13" s="66"/>
      <c r="C13" s="67" t="n">
        <f aca="false">IF(B13&lt;&gt;0,B13,C12)</f>
        <v>5</v>
      </c>
      <c r="D13" s="68" t="str">
        <f aca="false">TEXT(A$1+C13-1, "jj/mm/aaaa")</f>
        <v>05/07/2023</v>
      </c>
      <c r="E13" s="69"/>
      <c r="F13" s="70"/>
      <c r="G13" s="70"/>
      <c r="H13" s="71" t="str">
        <f aca="false">IF(G13&lt;&gt;"",F13*G13,"")</f>
        <v/>
      </c>
      <c r="I13" s="70"/>
      <c r="J13" s="70"/>
      <c r="K13" s="71" t="str">
        <f aca="false">IF(J13&lt;&gt;"",I13*J13,"")</f>
        <v/>
      </c>
      <c r="L13" s="70"/>
      <c r="M13" s="70"/>
      <c r="N13" s="71" t="str">
        <f aca="false">IF(M13&lt;&gt;"",L13*M13,"")</f>
        <v/>
      </c>
      <c r="O13" s="70"/>
      <c r="P13" s="70"/>
      <c r="Q13" s="71" t="str">
        <f aca="false">IF(P13&lt;&gt;"",O13*P13,"")</f>
        <v/>
      </c>
      <c r="R13" s="70"/>
      <c r="S13" s="70"/>
      <c r="T13" s="71" t="str">
        <f aca="false">IF(S13&lt;&gt;"",R13*S13,"")</f>
        <v/>
      </c>
      <c r="U13" s="70"/>
      <c r="V13" s="70"/>
      <c r="W13" s="71" t="str">
        <f aca="false">IF(V13&lt;&gt;"",U13*V13,"")</f>
        <v/>
      </c>
      <c r="X13" s="70"/>
      <c r="Y13" s="70"/>
      <c r="Z13" s="71" t="str">
        <f aca="false">IF(Y13&lt;&gt;"",X13*Y13,"")</f>
        <v/>
      </c>
      <c r="AA13" s="70"/>
      <c r="AB13" s="70"/>
      <c r="AC13" s="71" t="str">
        <f aca="false">IF(AB13&lt;&gt;"",AA13*AB13,"")</f>
        <v/>
      </c>
      <c r="AD13" s="77"/>
      <c r="AE13" s="1" t="str">
        <f aca="true">IF(ISNUMBER(INDIRECT(ADDRESS(ROW(),MATCH(Facture!$D$4,$A$2:$AD$2,0)),1)),ROW(),"")</f>
        <v/>
      </c>
    </row>
    <row r="14" customFormat="false" ht="15" hidden="false" customHeight="false" outlineLevel="0" collapsed="false">
      <c r="A14" s="78" t="str">
        <f aca="false">TEXT(A$1+B14-1, "jjjj")</f>
        <v>jeudi</v>
      </c>
      <c r="B14" s="66" t="n">
        <v>6</v>
      </c>
      <c r="C14" s="67" t="n">
        <f aca="false">IF(B14&lt;&gt;0,B14,C13)</f>
        <v>6</v>
      </c>
      <c r="D14" s="68" t="str">
        <f aca="false">TEXT(A$1+C14-1, "jj/mm/aaaa")</f>
        <v>06/07/2023</v>
      </c>
      <c r="E14" s="69" t="s">
        <v>44</v>
      </c>
      <c r="F14" s="70" t="n">
        <v>2</v>
      </c>
      <c r="G14" s="70" t="n">
        <v>25</v>
      </c>
      <c r="H14" s="71" t="n">
        <f aca="false">IF(G14&lt;&gt;"",F14*G14,"")</f>
        <v>50</v>
      </c>
      <c r="I14" s="70"/>
      <c r="J14" s="70"/>
      <c r="K14" s="71" t="str">
        <f aca="false">IF(J14&lt;&gt;"",I14*J14,"")</f>
        <v/>
      </c>
      <c r="L14" s="70"/>
      <c r="M14" s="70"/>
      <c r="N14" s="71" t="str">
        <f aca="false">IF(M14&lt;&gt;"",L14*M14,"")</f>
        <v/>
      </c>
      <c r="O14" s="70"/>
      <c r="P14" s="70"/>
      <c r="Q14" s="71" t="str">
        <f aca="false">IF(P14&lt;&gt;"",O14*P14,"")</f>
        <v/>
      </c>
      <c r="R14" s="70"/>
      <c r="S14" s="70"/>
      <c r="T14" s="71" t="str">
        <f aca="false">IF(S14&lt;&gt;"",R14*S14,"")</f>
        <v/>
      </c>
      <c r="U14" s="70"/>
      <c r="V14" s="70"/>
      <c r="W14" s="71" t="str">
        <f aca="false">IF(V14&lt;&gt;"",U14*V14,"")</f>
        <v/>
      </c>
      <c r="X14" s="70"/>
      <c r="Y14" s="70"/>
      <c r="Z14" s="71" t="str">
        <f aca="false">IF(Y14&lt;&gt;"",X14*Y14,"")</f>
        <v/>
      </c>
      <c r="AA14" s="70"/>
      <c r="AB14" s="70"/>
      <c r="AC14" s="71" t="str">
        <f aca="false">IF(AB14&lt;&gt;"",AA14*AB14,"")</f>
        <v/>
      </c>
      <c r="AD14" s="77"/>
      <c r="AE14" s="73" t="str">
        <f aca="true">IF(ISNUMBER(INDIRECT(ADDRESS(ROW(),MATCH(Facture!$D$4,$A$2:$AD$2,0)),1)),ROW(),"")</f>
        <v/>
      </c>
    </row>
    <row r="15" customFormat="false" ht="15" hidden="false" customHeight="false" outlineLevel="0" collapsed="false">
      <c r="A15" s="78"/>
      <c r="B15" s="66"/>
      <c r="C15" s="67" t="n">
        <f aca="false">IF(B15&lt;&gt;0,B15,C14)</f>
        <v>6</v>
      </c>
      <c r="D15" s="68" t="str">
        <f aca="false">TEXT(A$1+C15-1, "jj/mm/aaaa")</f>
        <v>06/07/2023</v>
      </c>
      <c r="E15" s="69"/>
      <c r="F15" s="70"/>
      <c r="G15" s="70"/>
      <c r="H15" s="71" t="str">
        <f aca="false">IF(G15&lt;&gt;"",F15*G15,"")</f>
        <v/>
      </c>
      <c r="I15" s="70"/>
      <c r="J15" s="70"/>
      <c r="K15" s="71" t="str">
        <f aca="false">IF(J15&lt;&gt;"",I15*J15,"")</f>
        <v/>
      </c>
      <c r="L15" s="70"/>
      <c r="M15" s="70"/>
      <c r="N15" s="71" t="str">
        <f aca="false">IF(M15&lt;&gt;"",L15*M15,"")</f>
        <v/>
      </c>
      <c r="O15" s="70"/>
      <c r="P15" s="70"/>
      <c r="Q15" s="71" t="str">
        <f aca="false">IF(P15&lt;&gt;"",O15*P15,"")</f>
        <v/>
      </c>
      <c r="R15" s="70"/>
      <c r="S15" s="70"/>
      <c r="T15" s="71" t="str">
        <f aca="false">IF(S15&lt;&gt;"",R15*S15,"")</f>
        <v/>
      </c>
      <c r="U15" s="70"/>
      <c r="V15" s="70"/>
      <c r="W15" s="71" t="str">
        <f aca="false">IF(V15&lt;&gt;"",U15*V15,"")</f>
        <v/>
      </c>
      <c r="X15" s="70"/>
      <c r="Y15" s="70"/>
      <c r="Z15" s="71" t="str">
        <f aca="false">IF(Y15&lt;&gt;"",X15*Y15,"")</f>
        <v/>
      </c>
      <c r="AA15" s="70"/>
      <c r="AB15" s="70"/>
      <c r="AC15" s="71" t="str">
        <f aca="false">IF(AB15&lt;&gt;"",AA15*AB15,"")</f>
        <v/>
      </c>
      <c r="AD15" s="77"/>
      <c r="AE15" s="1" t="str">
        <f aca="true">IF(ISNUMBER(INDIRECT(ADDRESS(ROW(),MATCH(Facture!$D$4,$A$2:$AD$2,0)),1)),ROW(),"")</f>
        <v/>
      </c>
    </row>
    <row r="16" customFormat="false" ht="15" hidden="false" customHeight="false" outlineLevel="0" collapsed="false">
      <c r="A16" s="78"/>
      <c r="B16" s="66"/>
      <c r="C16" s="67" t="n">
        <f aca="false">IF(B16&lt;&gt;0,B16,C15)</f>
        <v>6</v>
      </c>
      <c r="D16" s="68" t="str">
        <f aca="false">TEXT(A$1+C16-1, "jj/mm/aaaa")</f>
        <v>06/07/2023</v>
      </c>
      <c r="E16" s="69"/>
      <c r="F16" s="70"/>
      <c r="G16" s="70"/>
      <c r="H16" s="71" t="str">
        <f aca="false">IF(G16&lt;&gt;"",F16*G16,"")</f>
        <v/>
      </c>
      <c r="I16" s="70"/>
      <c r="J16" s="70"/>
      <c r="K16" s="71" t="str">
        <f aca="false">IF(J16&lt;&gt;"",I16*J16,"")</f>
        <v/>
      </c>
      <c r="L16" s="70"/>
      <c r="M16" s="70"/>
      <c r="N16" s="71" t="str">
        <f aca="false">IF(M16&lt;&gt;"",L16*M16,"")</f>
        <v/>
      </c>
      <c r="O16" s="70"/>
      <c r="P16" s="70"/>
      <c r="Q16" s="71" t="str">
        <f aca="false">IF(P16&lt;&gt;"",O16*P16,"")</f>
        <v/>
      </c>
      <c r="R16" s="70"/>
      <c r="S16" s="70"/>
      <c r="T16" s="71" t="str">
        <f aca="false">IF(S16&lt;&gt;"",R16*S16,"")</f>
        <v/>
      </c>
      <c r="U16" s="70"/>
      <c r="V16" s="70"/>
      <c r="W16" s="71" t="str">
        <f aca="false">IF(V16&lt;&gt;"",U16*V16,"")</f>
        <v/>
      </c>
      <c r="X16" s="70"/>
      <c r="Y16" s="70"/>
      <c r="Z16" s="71" t="str">
        <f aca="false">IF(Y16&lt;&gt;"",X16*Y16,"")</f>
        <v/>
      </c>
      <c r="AA16" s="70"/>
      <c r="AB16" s="70"/>
      <c r="AC16" s="71" t="str">
        <f aca="false">IF(AB16&lt;&gt;"",AA16*AB16,"")</f>
        <v/>
      </c>
      <c r="AD16" s="72"/>
      <c r="AE16" s="1" t="str">
        <f aca="true">IF(ISNUMBER(INDIRECT(ADDRESS(ROW(),MATCH(Facture!$D$4,$A$2:$AD$2,0)),1)),ROW(),"")</f>
        <v/>
      </c>
    </row>
    <row r="17" customFormat="false" ht="15" hidden="false" customHeight="false" outlineLevel="0" collapsed="false">
      <c r="A17" s="65" t="str">
        <f aca="false">TEXT(A$1+B17-1, "jjjj")</f>
        <v>vendredi</v>
      </c>
      <c r="B17" s="66" t="n">
        <v>7</v>
      </c>
      <c r="C17" s="67" t="n">
        <f aca="false">IF(B17&lt;&gt;0,B17,C16)</f>
        <v>7</v>
      </c>
      <c r="D17" s="68" t="str">
        <f aca="false">TEXT(A$1+C17-1, "jj/mm/aaaa")</f>
        <v>07/07/2023</v>
      </c>
      <c r="E17" s="69" t="s">
        <v>44</v>
      </c>
      <c r="F17" s="70"/>
      <c r="G17" s="70"/>
      <c r="H17" s="71" t="str">
        <f aca="false">IF(G17&lt;&gt;"",F17*G17,"")</f>
        <v/>
      </c>
      <c r="I17" s="70" t="n">
        <v>2</v>
      </c>
      <c r="J17" s="70" t="n">
        <v>25</v>
      </c>
      <c r="K17" s="71" t="n">
        <f aca="false">IF(J17&lt;&gt;"",I17*J17,"")</f>
        <v>50</v>
      </c>
      <c r="L17" s="70"/>
      <c r="M17" s="70"/>
      <c r="N17" s="71" t="str">
        <f aca="false">IF(M17&lt;&gt;"",L17*M17,"")</f>
        <v/>
      </c>
      <c r="O17" s="70"/>
      <c r="P17" s="70"/>
      <c r="Q17" s="71" t="str">
        <f aca="false">IF(P17&lt;&gt;"",O17*P17,"")</f>
        <v/>
      </c>
      <c r="R17" s="70"/>
      <c r="S17" s="70"/>
      <c r="T17" s="71" t="str">
        <f aca="false">IF(S17&lt;&gt;"",R17*S17,"")</f>
        <v/>
      </c>
      <c r="U17" s="70"/>
      <c r="V17" s="70"/>
      <c r="W17" s="71" t="str">
        <f aca="false">IF(V17&lt;&gt;"",U17*V17,"")</f>
        <v/>
      </c>
      <c r="X17" s="70"/>
      <c r="Y17" s="70"/>
      <c r="Z17" s="71" t="str">
        <f aca="false">IF(Y17&lt;&gt;"",X17*Y17,"")</f>
        <v/>
      </c>
      <c r="AA17" s="70"/>
      <c r="AB17" s="70"/>
      <c r="AC17" s="71" t="str">
        <f aca="false">IF(AB17&lt;&gt;"",AA17*AB17,"")</f>
        <v/>
      </c>
      <c r="AD17" s="77"/>
      <c r="AE17" s="1" t="n">
        <f aca="true">IF(ISNUMBER(INDIRECT(ADDRESS(ROW(),MATCH(Facture!$D$4,$A$2:$AD$2,0)),1)),ROW(),"")</f>
        <v>17</v>
      </c>
    </row>
    <row r="18" customFormat="false" ht="15" hidden="false" customHeight="false" outlineLevel="0" collapsed="false">
      <c r="A18" s="65"/>
      <c r="B18" s="66"/>
      <c r="C18" s="67" t="n">
        <f aca="false">IF(B18&lt;&gt;0,B18,C17)</f>
        <v>7</v>
      </c>
      <c r="D18" s="68" t="str">
        <f aca="false">TEXT(A$1+C18-1, "jj/mm/aaaa")</f>
        <v>07/07/2023</v>
      </c>
      <c r="E18" s="69"/>
      <c r="F18" s="70"/>
      <c r="G18" s="70"/>
      <c r="H18" s="71" t="str">
        <f aca="false">IF(G18&lt;&gt;"",F18*G18,"")</f>
        <v/>
      </c>
      <c r="I18" s="70"/>
      <c r="J18" s="70"/>
      <c r="K18" s="71" t="str">
        <f aca="false">IF(J18&lt;&gt;"",I18*J18,"")</f>
        <v/>
      </c>
      <c r="L18" s="70"/>
      <c r="M18" s="70"/>
      <c r="N18" s="71" t="str">
        <f aca="false">IF(M18&lt;&gt;"",L18*M18,"")</f>
        <v/>
      </c>
      <c r="O18" s="70"/>
      <c r="P18" s="70"/>
      <c r="Q18" s="71" t="str">
        <f aca="false">IF(P18&lt;&gt;"",O18*P18,"")</f>
        <v/>
      </c>
      <c r="R18" s="70"/>
      <c r="S18" s="70"/>
      <c r="T18" s="71" t="str">
        <f aca="false">IF(S18&lt;&gt;"",R18*S18,"")</f>
        <v/>
      </c>
      <c r="U18" s="70"/>
      <c r="V18" s="70"/>
      <c r="W18" s="71" t="str">
        <f aca="false">IF(V18&lt;&gt;"",U18*V18,"")</f>
        <v/>
      </c>
      <c r="X18" s="70"/>
      <c r="Y18" s="70"/>
      <c r="Z18" s="71" t="str">
        <f aca="false">IF(Y18&lt;&gt;"",X18*Y18,"")</f>
        <v/>
      </c>
      <c r="AA18" s="70"/>
      <c r="AB18" s="70"/>
      <c r="AC18" s="71" t="str">
        <f aca="false">IF(AB18&lt;&gt;"",AA18*AB18,"")</f>
        <v/>
      </c>
      <c r="AD18" s="72"/>
      <c r="AE18" s="1" t="str">
        <f aca="true">IF(ISNUMBER(INDIRECT(ADDRESS(ROW(),MATCH(Facture!$D$4,$A$2:$AD$2,0)),1)),ROW(),"")</f>
        <v/>
      </c>
    </row>
    <row r="19" customFormat="false" ht="15" hidden="false" customHeight="false" outlineLevel="0" collapsed="false">
      <c r="A19" s="65" t="str">
        <f aca="false">TEXT(A$1+B19-1, "jjjj")</f>
        <v>samedi</v>
      </c>
      <c r="B19" s="66" t="n">
        <v>8</v>
      </c>
      <c r="C19" s="67" t="n">
        <f aca="false">IF(B19&lt;&gt;0,B19,C18)</f>
        <v>8</v>
      </c>
      <c r="D19" s="68" t="str">
        <f aca="false">TEXT(A$1+C19-1, "jj/mm/aaaa")</f>
        <v>08/07/2023</v>
      </c>
      <c r="E19" s="69"/>
      <c r="F19" s="70"/>
      <c r="G19" s="70"/>
      <c r="H19" s="71" t="str">
        <f aca="false">IF(G19&lt;&gt;"",F19*G19,"")</f>
        <v/>
      </c>
      <c r="I19" s="70"/>
      <c r="J19" s="70"/>
      <c r="K19" s="71" t="str">
        <f aca="false">IF(J19&lt;&gt;"",I19*J19,"")</f>
        <v/>
      </c>
      <c r="L19" s="70"/>
      <c r="M19" s="70"/>
      <c r="N19" s="71" t="str">
        <f aca="false">IF(M19&lt;&gt;"",L19*M19,"")</f>
        <v/>
      </c>
      <c r="O19" s="70"/>
      <c r="P19" s="70"/>
      <c r="Q19" s="71" t="str">
        <f aca="false">IF(P19&lt;&gt;"",O19*P19,"")</f>
        <v/>
      </c>
      <c r="R19" s="70"/>
      <c r="S19" s="70"/>
      <c r="T19" s="71" t="str">
        <f aca="false">IF(S19&lt;&gt;"",R19*S19,"")</f>
        <v/>
      </c>
      <c r="U19" s="70"/>
      <c r="V19" s="70"/>
      <c r="W19" s="71" t="str">
        <f aca="false">IF(V19&lt;&gt;"",U19*V19,"")</f>
        <v/>
      </c>
      <c r="X19" s="70"/>
      <c r="Y19" s="70"/>
      <c r="Z19" s="71" t="str">
        <f aca="false">IF(Y19&lt;&gt;"",X19*Y19,"")</f>
        <v/>
      </c>
      <c r="AA19" s="70"/>
      <c r="AB19" s="70"/>
      <c r="AC19" s="71" t="str">
        <f aca="false">IF(AB19&lt;&gt;"",AA19*AB19,"")</f>
        <v/>
      </c>
      <c r="AD19" s="72"/>
      <c r="AE19" s="1" t="str">
        <f aca="true">IF(ISNUMBER(INDIRECT(ADDRESS(ROW(),MATCH(Facture!$D$4,$A$2:$AD$2,0)),1)),ROW(),"")</f>
        <v/>
      </c>
    </row>
    <row r="20" customFormat="false" ht="15" hidden="false" customHeight="false" outlineLevel="0" collapsed="false">
      <c r="A20" s="65"/>
      <c r="B20" s="74"/>
      <c r="C20" s="67" t="n">
        <f aca="false">IF(B20&lt;&gt;0,B20,C19)</f>
        <v>8</v>
      </c>
      <c r="D20" s="68" t="str">
        <f aca="false">TEXT(A$1+C20-1, "jj/mm/aaaa")</f>
        <v>08/07/2023</v>
      </c>
      <c r="E20" s="69"/>
      <c r="F20" s="70"/>
      <c r="G20" s="70"/>
      <c r="H20" s="71" t="str">
        <f aca="false">IF(G20&lt;&gt;"",F20*G20,"")</f>
        <v/>
      </c>
      <c r="I20" s="70"/>
      <c r="J20" s="70"/>
      <c r="K20" s="71" t="str">
        <f aca="false">IF(J20&lt;&gt;"",I20*J20,"")</f>
        <v/>
      </c>
      <c r="L20" s="70"/>
      <c r="M20" s="70"/>
      <c r="N20" s="71" t="str">
        <f aca="false">IF(M20&lt;&gt;"",L20*M20,"")</f>
        <v/>
      </c>
      <c r="O20" s="70"/>
      <c r="P20" s="70"/>
      <c r="Q20" s="71" t="str">
        <f aca="false">IF(P20&lt;&gt;"",O20*P20,"")</f>
        <v/>
      </c>
      <c r="R20" s="70"/>
      <c r="S20" s="70"/>
      <c r="T20" s="71" t="str">
        <f aca="false">IF(S20&lt;&gt;"",R20*S20,"")</f>
        <v/>
      </c>
      <c r="U20" s="70"/>
      <c r="V20" s="70"/>
      <c r="W20" s="71" t="str">
        <f aca="false">IF(V20&lt;&gt;"",U20*V20,"")</f>
        <v/>
      </c>
      <c r="X20" s="70"/>
      <c r="Y20" s="70"/>
      <c r="Z20" s="71" t="str">
        <f aca="false">IF(Y20&lt;&gt;"",X20*Y20,"")</f>
        <v/>
      </c>
      <c r="AA20" s="70"/>
      <c r="AB20" s="70"/>
      <c r="AC20" s="71" t="str">
        <f aca="false">IF(AB20&lt;&gt;"",AA20*AB20,"")</f>
        <v/>
      </c>
      <c r="AD20" s="72"/>
      <c r="AE20" s="1" t="str">
        <f aca="true">IF(ISNUMBER(INDIRECT(ADDRESS(ROW(),MATCH(Facture!$D$4,$A$2:$AD$2,0)),1)),ROW(),"")</f>
        <v/>
      </c>
    </row>
    <row r="21" customFormat="false" ht="15" hidden="false" customHeight="false" outlineLevel="0" collapsed="false">
      <c r="A21" s="65" t="str">
        <f aca="false">TEXT(A$1+B21-1, "jjjj")</f>
        <v>dimanche</v>
      </c>
      <c r="B21" s="66" t="n">
        <v>9</v>
      </c>
      <c r="C21" s="67" t="n">
        <f aca="false">IF(B21&lt;&gt;0,B21,C20)</f>
        <v>9</v>
      </c>
      <c r="D21" s="68" t="str">
        <f aca="false">TEXT(A$1+C21-1, "jj/mm/aaaa")</f>
        <v>09/07/2023</v>
      </c>
      <c r="E21" s="69"/>
      <c r="F21" s="70"/>
      <c r="G21" s="70"/>
      <c r="H21" s="71" t="str">
        <f aca="false">IF(G21&lt;&gt;"",F21*G21,"")</f>
        <v/>
      </c>
      <c r="I21" s="70"/>
      <c r="J21" s="70"/>
      <c r="K21" s="71" t="str">
        <f aca="false">IF(J21&lt;&gt;"",I21*J21,"")</f>
        <v/>
      </c>
      <c r="L21" s="70"/>
      <c r="M21" s="70"/>
      <c r="N21" s="71" t="str">
        <f aca="false">IF(M21&lt;&gt;"",L21*M21,"")</f>
        <v/>
      </c>
      <c r="O21" s="70"/>
      <c r="P21" s="70"/>
      <c r="Q21" s="71" t="str">
        <f aca="false">IF(P21&lt;&gt;"",O21*P21,"")</f>
        <v/>
      </c>
      <c r="R21" s="70"/>
      <c r="S21" s="70"/>
      <c r="T21" s="71" t="str">
        <f aca="false">IF(S21&lt;&gt;"",R21*S21,"")</f>
        <v/>
      </c>
      <c r="U21" s="70"/>
      <c r="V21" s="70"/>
      <c r="W21" s="71" t="str">
        <f aca="false">IF(V21&lt;&gt;"",U21*V21,"")</f>
        <v/>
      </c>
      <c r="X21" s="70"/>
      <c r="Y21" s="70"/>
      <c r="Z21" s="71" t="str">
        <f aca="false">IF(Y21&lt;&gt;"",X21*Y21,"")</f>
        <v/>
      </c>
      <c r="AA21" s="70"/>
      <c r="AB21" s="70"/>
      <c r="AC21" s="71" t="str">
        <f aca="false">IF(AB21&lt;&gt;"",AA21*AB21,"")</f>
        <v/>
      </c>
      <c r="AD21" s="77"/>
      <c r="AE21" s="1" t="str">
        <f aca="true">IF(ISNUMBER(INDIRECT(ADDRESS(ROW(),MATCH(Facture!$D$4,$A$2:$AD$2,0)),1)),ROW(),"")</f>
        <v/>
      </c>
    </row>
    <row r="22" customFormat="false" ht="15" hidden="false" customHeight="false" outlineLevel="0" collapsed="false">
      <c r="A22" s="65"/>
      <c r="B22" s="74"/>
      <c r="C22" s="67" t="n">
        <f aca="false">IF(B22&lt;&gt;0,B22,C21)</f>
        <v>9</v>
      </c>
      <c r="D22" s="68" t="str">
        <f aca="false">TEXT(A$1+C22-1, "jj/mm/aaaa")</f>
        <v>09/07/2023</v>
      </c>
      <c r="E22" s="69" t="s">
        <v>40</v>
      </c>
      <c r="F22" s="70" t="n">
        <v>1</v>
      </c>
      <c r="G22" s="70" t="n">
        <v>25</v>
      </c>
      <c r="H22" s="71" t="n">
        <f aca="false">IF(G22&lt;&gt;"",F22*G22,"")</f>
        <v>25</v>
      </c>
      <c r="I22" s="70"/>
      <c r="J22" s="70"/>
      <c r="K22" s="71" t="str">
        <f aca="false">IF(J22&lt;&gt;"",I22*J22,"")</f>
        <v/>
      </c>
      <c r="L22" s="70"/>
      <c r="M22" s="70"/>
      <c r="N22" s="71" t="str">
        <f aca="false">IF(M22&lt;&gt;"",L22*M22,"")</f>
        <v/>
      </c>
      <c r="O22" s="70"/>
      <c r="P22" s="70"/>
      <c r="Q22" s="71" t="str">
        <f aca="false">IF(P22&lt;&gt;"",O22*P22,"")</f>
        <v/>
      </c>
      <c r="R22" s="70"/>
      <c r="S22" s="70"/>
      <c r="T22" s="71" t="str">
        <f aca="false">IF(S22&lt;&gt;"",R22*S22,"")</f>
        <v/>
      </c>
      <c r="U22" s="70"/>
      <c r="V22" s="70"/>
      <c r="W22" s="71" t="str">
        <f aca="false">IF(V22&lt;&gt;"",U22*V22,"")</f>
        <v/>
      </c>
      <c r="X22" s="70"/>
      <c r="Y22" s="70"/>
      <c r="Z22" s="71" t="str">
        <f aca="false">IF(Y22&lt;&gt;"",X22*Y22,"")</f>
        <v/>
      </c>
      <c r="AA22" s="70"/>
      <c r="AB22" s="70"/>
      <c r="AC22" s="71" t="str">
        <f aca="false">IF(AB22&lt;&gt;"",AA22*AB22,"")</f>
        <v/>
      </c>
      <c r="AD22" s="72"/>
      <c r="AE22" s="73" t="str">
        <f aca="true">IF(ISNUMBER(INDIRECT(ADDRESS(ROW(),MATCH(Facture!$D$4,$A$2:$AD$2,0)),1)),ROW(),"")</f>
        <v/>
      </c>
    </row>
    <row r="23" customFormat="false" ht="15" hidden="false" customHeight="false" outlineLevel="0" collapsed="false">
      <c r="A23" s="75" t="str">
        <f aca="false">TEXT(A$1+B23-1, "jjjj")</f>
        <v>lundi</v>
      </c>
      <c r="B23" s="66" t="n">
        <v>10</v>
      </c>
      <c r="C23" s="67" t="n">
        <f aca="false">IF(B23&lt;&gt;0,B23,C22)</f>
        <v>10</v>
      </c>
      <c r="D23" s="68" t="str">
        <f aca="false">TEXT(A$1+C23-1, "jj/mm/aaaa")</f>
        <v>10/07/2023</v>
      </c>
      <c r="E23" s="69"/>
      <c r="F23" s="70"/>
      <c r="G23" s="70"/>
      <c r="H23" s="71" t="str">
        <f aca="false">IF(G23&lt;&gt;"",F23*G23,"")</f>
        <v/>
      </c>
      <c r="I23" s="70"/>
      <c r="J23" s="70"/>
      <c r="K23" s="71" t="str">
        <f aca="false">IF(J23&lt;&gt;"",I23*J23,"")</f>
        <v/>
      </c>
      <c r="L23" s="70"/>
      <c r="M23" s="70"/>
      <c r="N23" s="71" t="str">
        <f aca="false">IF(M23&lt;&gt;"",L23*M23,"")</f>
        <v/>
      </c>
      <c r="O23" s="70"/>
      <c r="P23" s="70"/>
      <c r="Q23" s="71" t="str">
        <f aca="false">IF(P23&lt;&gt;"",O23*P23,"")</f>
        <v/>
      </c>
      <c r="R23" s="70"/>
      <c r="S23" s="70"/>
      <c r="T23" s="71" t="str">
        <f aca="false">IF(S23&lt;&gt;"",R23*S23,"")</f>
        <v/>
      </c>
      <c r="U23" s="70"/>
      <c r="V23" s="70"/>
      <c r="W23" s="71" t="str">
        <f aca="false">IF(V23&lt;&gt;"",U23*V23,"")</f>
        <v/>
      </c>
      <c r="X23" s="70"/>
      <c r="Y23" s="70"/>
      <c r="Z23" s="71" t="str">
        <f aca="false">IF(Y23&lt;&gt;"",X23*Y23,"")</f>
        <v/>
      </c>
      <c r="AA23" s="70"/>
      <c r="AB23" s="70"/>
      <c r="AC23" s="71" t="str">
        <f aca="false">IF(AB23&lt;&gt;"",AA23*AB23,"")</f>
        <v/>
      </c>
      <c r="AD23" s="76"/>
      <c r="AE23" s="1" t="str">
        <f aca="true">IF(ISNUMBER(INDIRECT(ADDRESS(ROW(),MATCH(Facture!$D$4,$A$2:$AD$2,0)),1)),ROW(),"")</f>
        <v/>
      </c>
    </row>
    <row r="24" customFormat="false" ht="15" hidden="false" customHeight="false" outlineLevel="0" collapsed="false">
      <c r="A24" s="75"/>
      <c r="B24" s="66"/>
      <c r="C24" s="67" t="n">
        <f aca="false">IF(B24&lt;&gt;0,B24,C23)</f>
        <v>10</v>
      </c>
      <c r="D24" s="68" t="str">
        <f aca="false">TEXT(A$1+C24-1, "jj/mm/aaaa")</f>
        <v>10/07/2023</v>
      </c>
      <c r="E24" s="69"/>
      <c r="F24" s="70"/>
      <c r="G24" s="70"/>
      <c r="H24" s="71" t="str">
        <f aca="false">IF(G24&lt;&gt;"",F24*G24,"")</f>
        <v/>
      </c>
      <c r="I24" s="70"/>
      <c r="J24" s="70"/>
      <c r="K24" s="71" t="str">
        <f aca="false">IF(J24&lt;&gt;"",I24*J24,"")</f>
        <v/>
      </c>
      <c r="L24" s="70"/>
      <c r="M24" s="70"/>
      <c r="N24" s="71" t="str">
        <f aca="false">IF(M24&lt;&gt;"",L24*M24,"")</f>
        <v/>
      </c>
      <c r="O24" s="70"/>
      <c r="P24" s="70"/>
      <c r="Q24" s="71" t="str">
        <f aca="false">IF(P24&lt;&gt;"",O24*P24,"")</f>
        <v/>
      </c>
      <c r="R24" s="70"/>
      <c r="S24" s="70"/>
      <c r="T24" s="71" t="str">
        <f aca="false">IF(S24&lt;&gt;"",R24*S24,"")</f>
        <v/>
      </c>
      <c r="U24" s="70"/>
      <c r="V24" s="70"/>
      <c r="W24" s="71" t="str">
        <f aca="false">IF(V24&lt;&gt;"",U24*V24,"")</f>
        <v/>
      </c>
      <c r="X24" s="70"/>
      <c r="Y24" s="70"/>
      <c r="Z24" s="71" t="str">
        <f aca="false">IF(Y24&lt;&gt;"",X24*Y24,"")</f>
        <v/>
      </c>
      <c r="AA24" s="70"/>
      <c r="AB24" s="70"/>
      <c r="AC24" s="71" t="str">
        <f aca="false">IF(AB24&lt;&gt;"",AA24*AB24,"")</f>
        <v/>
      </c>
      <c r="AD24" s="72"/>
      <c r="AE24" s="1" t="str">
        <f aca="true">IF(ISNUMBER(INDIRECT(ADDRESS(ROW(),MATCH(Facture!$D$4,$A$2:$AD$2,0)),1)),ROW(),"")</f>
        <v/>
      </c>
    </row>
    <row r="25" customFormat="false" ht="15" hidden="false" customHeight="false" outlineLevel="0" collapsed="false">
      <c r="A25" s="65" t="str">
        <f aca="false">TEXT(A$1+B25-1, "jjjj")</f>
        <v>mardi</v>
      </c>
      <c r="B25" s="66" t="n">
        <v>11</v>
      </c>
      <c r="C25" s="67" t="n">
        <f aca="false">IF(B25&lt;&gt;0,B25,C24)</f>
        <v>11</v>
      </c>
      <c r="D25" s="68" t="str">
        <f aca="false">TEXT(A$1+C25-1, "jj/mm/aaaa")</f>
        <v>11/07/2023</v>
      </c>
      <c r="E25" s="69"/>
      <c r="F25" s="70"/>
      <c r="G25" s="70"/>
      <c r="H25" s="71" t="str">
        <f aca="false">IF(G25&lt;&gt;"",F25*G25,"")</f>
        <v/>
      </c>
      <c r="I25" s="70"/>
      <c r="J25" s="70"/>
      <c r="K25" s="71" t="str">
        <f aca="false">IF(J25&lt;&gt;"",I25*J25,"")</f>
        <v/>
      </c>
      <c r="L25" s="70"/>
      <c r="M25" s="70"/>
      <c r="N25" s="71" t="str">
        <f aca="false">IF(M25&lt;&gt;"",L25*M25,"")</f>
        <v/>
      </c>
      <c r="O25" s="70"/>
      <c r="P25" s="70"/>
      <c r="Q25" s="71" t="str">
        <f aca="false">IF(P25&lt;&gt;"",O25*P25,"")</f>
        <v/>
      </c>
      <c r="R25" s="70"/>
      <c r="S25" s="70"/>
      <c r="T25" s="71" t="str">
        <f aca="false">IF(S25&lt;&gt;"",R25*S25,"")</f>
        <v/>
      </c>
      <c r="U25" s="70"/>
      <c r="V25" s="70"/>
      <c r="W25" s="71" t="str">
        <f aca="false">IF(V25&lt;&gt;"",U25*V25,"")</f>
        <v/>
      </c>
      <c r="X25" s="70"/>
      <c r="Y25" s="70"/>
      <c r="Z25" s="71" t="str">
        <f aca="false">IF(Y25&lt;&gt;"",X25*Y25,"")</f>
        <v/>
      </c>
      <c r="AA25" s="70"/>
      <c r="AB25" s="70"/>
      <c r="AC25" s="71" t="str">
        <f aca="false">IF(AB25&lt;&gt;"",AA25*AB25,"")</f>
        <v/>
      </c>
      <c r="AD25" s="72"/>
      <c r="AE25" s="1" t="str">
        <f aca="true">IF(ISNUMBER(INDIRECT(ADDRESS(ROW(),MATCH(Facture!$D$4,$A$2:$AD$2,0)),1)),ROW(),"")</f>
        <v/>
      </c>
    </row>
    <row r="26" customFormat="false" ht="15" hidden="false" customHeight="false" outlineLevel="0" collapsed="false">
      <c r="A26" s="65"/>
      <c r="B26" s="66"/>
      <c r="C26" s="67" t="n">
        <f aca="false">IF(B26&lt;&gt;0,B26,C25)</f>
        <v>11</v>
      </c>
      <c r="D26" s="68" t="str">
        <f aca="false">TEXT(A$1+C26-1, "jj/mm/aaaa")</f>
        <v>11/07/2023</v>
      </c>
      <c r="E26" s="69"/>
      <c r="F26" s="70"/>
      <c r="G26" s="70"/>
      <c r="H26" s="71" t="str">
        <f aca="false">IF(G26&lt;&gt;"",F26*G26,"")</f>
        <v/>
      </c>
      <c r="I26" s="70"/>
      <c r="J26" s="70"/>
      <c r="K26" s="71" t="str">
        <f aca="false">IF(J26&lt;&gt;"",I26*J26,"")</f>
        <v/>
      </c>
      <c r="L26" s="70"/>
      <c r="M26" s="70"/>
      <c r="N26" s="71" t="str">
        <f aca="false">IF(M26&lt;&gt;"",L26*M26,"")</f>
        <v/>
      </c>
      <c r="O26" s="70"/>
      <c r="P26" s="70"/>
      <c r="Q26" s="71" t="str">
        <f aca="false">IF(P26&lt;&gt;"",O26*P26,"")</f>
        <v/>
      </c>
      <c r="R26" s="70"/>
      <c r="S26" s="70"/>
      <c r="T26" s="71" t="str">
        <f aca="false">IF(S26&lt;&gt;"",R26*S26,"")</f>
        <v/>
      </c>
      <c r="U26" s="70"/>
      <c r="V26" s="70"/>
      <c r="W26" s="71" t="str">
        <f aca="false">IF(V26&lt;&gt;"",U26*V26,"")</f>
        <v/>
      </c>
      <c r="X26" s="70"/>
      <c r="Y26" s="70"/>
      <c r="Z26" s="71" t="str">
        <f aca="false">IF(Y26&lt;&gt;"",X26*Y26,"")</f>
        <v/>
      </c>
      <c r="AA26" s="70"/>
      <c r="AB26" s="70"/>
      <c r="AC26" s="71" t="str">
        <f aca="false">IF(AB26&lt;&gt;"",AA26*AB26,"")</f>
        <v/>
      </c>
      <c r="AD26" s="72"/>
      <c r="AE26" s="1" t="str">
        <f aca="true">IF(ISNUMBER(INDIRECT(ADDRESS(ROW(),MATCH(Facture!$D$4,$A$2:$AD$2,0)),1)),ROW(),"")</f>
        <v/>
      </c>
    </row>
    <row r="27" customFormat="false" ht="15" hidden="false" customHeight="false" outlineLevel="0" collapsed="false">
      <c r="A27" s="65" t="str">
        <f aca="false">TEXT(A$1+B27-1, "jjjj")</f>
        <v>mercredi</v>
      </c>
      <c r="B27" s="66" t="n">
        <v>12</v>
      </c>
      <c r="C27" s="67" t="n">
        <f aca="false">IF(B27&lt;&gt;0,B27,C26)</f>
        <v>12</v>
      </c>
      <c r="D27" s="68" t="str">
        <f aca="false">TEXT(A$1+C27-1, "jj/mm/aaaa")</f>
        <v>12/07/2023</v>
      </c>
      <c r="E27" s="69"/>
      <c r="F27" s="70"/>
      <c r="G27" s="70"/>
      <c r="H27" s="71" t="str">
        <f aca="false">IF(G27&lt;&gt;"",F27*G27,"")</f>
        <v/>
      </c>
      <c r="I27" s="70"/>
      <c r="J27" s="70"/>
      <c r="K27" s="71" t="str">
        <f aca="false">IF(J27&lt;&gt;"",I27*J27,"")</f>
        <v/>
      </c>
      <c r="L27" s="70"/>
      <c r="M27" s="70"/>
      <c r="N27" s="71" t="str">
        <f aca="false">IF(M27&lt;&gt;"",L27*M27,"")</f>
        <v/>
      </c>
      <c r="O27" s="70"/>
      <c r="P27" s="70"/>
      <c r="Q27" s="71" t="str">
        <f aca="false">IF(P27&lt;&gt;"",O27*P27,"")</f>
        <v/>
      </c>
      <c r="R27" s="70"/>
      <c r="S27" s="70"/>
      <c r="T27" s="71" t="str">
        <f aca="false">IF(S27&lt;&gt;"",R27*S27,"")</f>
        <v/>
      </c>
      <c r="U27" s="70"/>
      <c r="V27" s="70"/>
      <c r="W27" s="71" t="str">
        <f aca="false">IF(V27&lt;&gt;"",U27*V27,"")</f>
        <v/>
      </c>
      <c r="X27" s="70"/>
      <c r="Y27" s="70"/>
      <c r="Z27" s="71" t="str">
        <f aca="false">IF(Y27&lt;&gt;"",X27*Y27,"")</f>
        <v/>
      </c>
      <c r="AA27" s="70"/>
      <c r="AB27" s="70"/>
      <c r="AC27" s="71" t="str">
        <f aca="false">IF(AB27&lt;&gt;"",AA27*AB27,"")</f>
        <v/>
      </c>
      <c r="AD27" s="77"/>
      <c r="AE27" s="1" t="str">
        <f aca="true">IF(ISNUMBER(INDIRECT(ADDRESS(ROW(),MATCH(Facture!$D$4,$A$2:$AD$2,0)),1)),ROW(),"")</f>
        <v/>
      </c>
    </row>
    <row r="28" customFormat="false" ht="15" hidden="false" customHeight="false" outlineLevel="0" collapsed="false">
      <c r="A28" s="65"/>
      <c r="B28" s="66"/>
      <c r="C28" s="67" t="n">
        <f aca="false">IF(B28&lt;&gt;0,B28,C27)</f>
        <v>12</v>
      </c>
      <c r="D28" s="68" t="str">
        <f aca="false">TEXT(A$1+C28-1, "jj/mm/aaaa")</f>
        <v>12/07/2023</v>
      </c>
      <c r="E28" s="69"/>
      <c r="F28" s="70"/>
      <c r="G28" s="70"/>
      <c r="H28" s="71" t="str">
        <f aca="false">IF(G28&lt;&gt;"",F28*G28,"")</f>
        <v/>
      </c>
      <c r="I28" s="70"/>
      <c r="J28" s="70"/>
      <c r="K28" s="71" t="str">
        <f aca="false">IF(J28&lt;&gt;"",I28*J28,"")</f>
        <v/>
      </c>
      <c r="L28" s="70"/>
      <c r="M28" s="70"/>
      <c r="N28" s="71" t="str">
        <f aca="false">IF(M28&lt;&gt;"",L28*M28,"")</f>
        <v/>
      </c>
      <c r="O28" s="70"/>
      <c r="P28" s="70"/>
      <c r="Q28" s="71" t="str">
        <f aca="false">IF(P28&lt;&gt;"",O28*P28,"")</f>
        <v/>
      </c>
      <c r="R28" s="70"/>
      <c r="S28" s="70"/>
      <c r="T28" s="71" t="str">
        <f aca="false">IF(S28&lt;&gt;"",R28*S28,"")</f>
        <v/>
      </c>
      <c r="U28" s="70"/>
      <c r="V28" s="70"/>
      <c r="W28" s="71" t="str">
        <f aca="false">IF(V28&lt;&gt;"",U28*V28,"")</f>
        <v/>
      </c>
      <c r="X28" s="70"/>
      <c r="Y28" s="70"/>
      <c r="Z28" s="71" t="str">
        <f aca="false">IF(Y28&lt;&gt;"",X28*Y28,"")</f>
        <v/>
      </c>
      <c r="AA28" s="70"/>
      <c r="AB28" s="70"/>
      <c r="AC28" s="71" t="str">
        <f aca="false">IF(AB28&lt;&gt;"",AA28*AB28,"")</f>
        <v/>
      </c>
      <c r="AD28" s="72"/>
      <c r="AE28" s="1" t="str">
        <f aca="true">IF(ISNUMBER(INDIRECT(ADDRESS(ROW(),MATCH(Facture!$D$4,$A$2:$AD$2,0)),1)),ROW(),"")</f>
        <v/>
      </c>
    </row>
    <row r="29" customFormat="false" ht="15" hidden="false" customHeight="false" outlineLevel="0" collapsed="false">
      <c r="A29" s="79" t="str">
        <f aca="false">TEXT(A$1+B29-1, "jjjj")</f>
        <v>jeudi</v>
      </c>
      <c r="B29" s="66" t="n">
        <v>13</v>
      </c>
      <c r="C29" s="67" t="n">
        <f aca="false">IF(B29&lt;&gt;0,B29,C28)</f>
        <v>13</v>
      </c>
      <c r="D29" s="68" t="str">
        <f aca="false">TEXT(A$1+C29-1, "jj/mm/aaaa")</f>
        <v>13/07/2023</v>
      </c>
      <c r="E29" s="69"/>
      <c r="F29" s="70"/>
      <c r="G29" s="70"/>
      <c r="H29" s="71" t="str">
        <f aca="false">IF(G29&lt;&gt;"",F29*G29,"")</f>
        <v/>
      </c>
      <c r="I29" s="70"/>
      <c r="J29" s="70"/>
      <c r="K29" s="71" t="str">
        <f aca="false">IF(J29&lt;&gt;"",I29*J29,"")</f>
        <v/>
      </c>
      <c r="L29" s="70"/>
      <c r="M29" s="70"/>
      <c r="N29" s="71" t="str">
        <f aca="false">IF(M29&lt;&gt;"",L29*M29,"")</f>
        <v/>
      </c>
      <c r="O29" s="70"/>
      <c r="P29" s="70"/>
      <c r="Q29" s="71" t="str">
        <f aca="false">IF(P29&lt;&gt;"",O29*P29,"")</f>
        <v/>
      </c>
      <c r="R29" s="70"/>
      <c r="S29" s="70"/>
      <c r="T29" s="71" t="str">
        <f aca="false">IF(S29&lt;&gt;"",R29*S29,"")</f>
        <v/>
      </c>
      <c r="U29" s="70"/>
      <c r="V29" s="70"/>
      <c r="W29" s="71" t="str">
        <f aca="false">IF(V29&lt;&gt;"",U29*V29,"")</f>
        <v/>
      </c>
      <c r="X29" s="70"/>
      <c r="Y29" s="70"/>
      <c r="Z29" s="71" t="str">
        <f aca="false">IF(Y29&lt;&gt;"",X29*Y29,"")</f>
        <v/>
      </c>
      <c r="AA29" s="70"/>
      <c r="AB29" s="70"/>
      <c r="AC29" s="71" t="str">
        <f aca="false">IF(AB29&lt;&gt;"",AA29*AB29,"")</f>
        <v/>
      </c>
      <c r="AD29" s="77"/>
      <c r="AE29" s="1" t="str">
        <f aca="true">IF(ISNUMBER(INDIRECT(ADDRESS(ROW(),MATCH(Facture!$D$4,$A$2:$AD$2,0)),1)),ROW(),"")</f>
        <v/>
      </c>
    </row>
    <row r="30" customFormat="false" ht="15" hidden="false" customHeight="false" outlineLevel="0" collapsed="false">
      <c r="A30" s="79"/>
      <c r="B30" s="66"/>
      <c r="C30" s="67" t="n">
        <f aca="false">IF(B30&lt;&gt;0,B30,C29)</f>
        <v>13</v>
      </c>
      <c r="D30" s="68" t="str">
        <f aca="false">TEXT(A$1+C30-1, "jj/mm/aaaa")</f>
        <v>13/07/2023</v>
      </c>
      <c r="E30" s="69"/>
      <c r="F30" s="70"/>
      <c r="G30" s="70"/>
      <c r="H30" s="71" t="str">
        <f aca="false">IF(G30&lt;&gt;"",F30*G30,"")</f>
        <v/>
      </c>
      <c r="I30" s="70"/>
      <c r="J30" s="70"/>
      <c r="K30" s="71" t="str">
        <f aca="false">IF(J30&lt;&gt;"",I30*J30,"")</f>
        <v/>
      </c>
      <c r="L30" s="70"/>
      <c r="M30" s="70"/>
      <c r="N30" s="71" t="str">
        <f aca="false">IF(M30&lt;&gt;"",L30*M30,"")</f>
        <v/>
      </c>
      <c r="O30" s="70"/>
      <c r="P30" s="70"/>
      <c r="Q30" s="71" t="str">
        <f aca="false">IF(P30&lt;&gt;"",O30*P30,"")</f>
        <v/>
      </c>
      <c r="R30" s="70"/>
      <c r="S30" s="70"/>
      <c r="T30" s="71" t="str">
        <f aca="false">IF(S30&lt;&gt;"",R30*S30,"")</f>
        <v/>
      </c>
      <c r="U30" s="70"/>
      <c r="V30" s="70"/>
      <c r="W30" s="71" t="str">
        <f aca="false">IF(V30&lt;&gt;"",U30*V30,"")</f>
        <v/>
      </c>
      <c r="X30" s="70"/>
      <c r="Y30" s="70"/>
      <c r="Z30" s="71" t="str">
        <f aca="false">IF(Y30&lt;&gt;"",X30*Y30,"")</f>
        <v/>
      </c>
      <c r="AA30" s="70"/>
      <c r="AB30" s="70"/>
      <c r="AC30" s="71" t="str">
        <f aca="false">IF(AB30&lt;&gt;"",AA30*AB30,"")</f>
        <v/>
      </c>
      <c r="AD30" s="72"/>
      <c r="AE30" s="1" t="str">
        <f aca="true">IF(ISNUMBER(INDIRECT(ADDRESS(ROW(),MATCH(Facture!$D$4,$A$2:$AD$2,0)),1)),ROW(),"")</f>
        <v/>
      </c>
    </row>
    <row r="31" customFormat="false" ht="15" hidden="false" customHeight="false" outlineLevel="0" collapsed="false">
      <c r="A31" s="65" t="str">
        <f aca="false">TEXT(A$1+B31-1, "jjjj")</f>
        <v>vendredi</v>
      </c>
      <c r="B31" s="66" t="n">
        <v>14</v>
      </c>
      <c r="C31" s="67" t="n">
        <f aca="false">IF(B31&lt;&gt;0,B31,C30)</f>
        <v>14</v>
      </c>
      <c r="D31" s="68" t="str">
        <f aca="false">TEXT(A$1+C31-1, "jj/mm/aaaa")</f>
        <v>14/07/2023</v>
      </c>
      <c r="E31" s="69"/>
      <c r="F31" s="70"/>
      <c r="G31" s="70"/>
      <c r="H31" s="71" t="str">
        <f aca="false">IF(G31&lt;&gt;"",F31*G31,"")</f>
        <v/>
      </c>
      <c r="I31" s="70"/>
      <c r="J31" s="70"/>
      <c r="K31" s="71" t="str">
        <f aca="false">IF(J31&lt;&gt;"",I31*J31,"")</f>
        <v/>
      </c>
      <c r="L31" s="70"/>
      <c r="M31" s="70"/>
      <c r="N31" s="71" t="str">
        <f aca="false">IF(M31&lt;&gt;"",L31*M31,"")</f>
        <v/>
      </c>
      <c r="O31" s="70"/>
      <c r="P31" s="70"/>
      <c r="Q31" s="71" t="str">
        <f aca="false">IF(P31&lt;&gt;"",O31*P31,"")</f>
        <v/>
      </c>
      <c r="R31" s="70"/>
      <c r="S31" s="70"/>
      <c r="T31" s="71" t="str">
        <f aca="false">IF(S31&lt;&gt;"",R31*S31,"")</f>
        <v/>
      </c>
      <c r="U31" s="70"/>
      <c r="V31" s="70"/>
      <c r="W31" s="71" t="str">
        <f aca="false">IF(V31&lt;&gt;"",U31*V31,"")</f>
        <v/>
      </c>
      <c r="X31" s="70"/>
      <c r="Y31" s="70"/>
      <c r="Z31" s="71" t="str">
        <f aca="false">IF(Y31&lt;&gt;"",X31*Y31,"")</f>
        <v/>
      </c>
      <c r="AA31" s="70"/>
      <c r="AB31" s="70"/>
      <c r="AC31" s="71" t="str">
        <f aca="false">IF(AB31&lt;&gt;"",AA31*AB31,"")</f>
        <v/>
      </c>
      <c r="AD31" s="77"/>
      <c r="AE31" s="1" t="str">
        <f aca="true">IF(ISNUMBER(INDIRECT(ADDRESS(ROW(),MATCH(Facture!$D$4,$A$2:$AD$2,0)),1)),ROW(),"")</f>
        <v/>
      </c>
    </row>
    <row r="32" customFormat="false" ht="15" hidden="false" customHeight="false" outlineLevel="0" collapsed="false">
      <c r="A32" s="65"/>
      <c r="B32" s="66"/>
      <c r="C32" s="67" t="n">
        <f aca="false">IF(B32&lt;&gt;0,B32,C31)</f>
        <v>14</v>
      </c>
      <c r="D32" s="68" t="str">
        <f aca="false">TEXT(A$1+C32-1, "jj/mm/aaaa")</f>
        <v>14/07/2023</v>
      </c>
      <c r="E32" s="69"/>
      <c r="F32" s="70"/>
      <c r="G32" s="70"/>
      <c r="H32" s="71" t="str">
        <f aca="false">IF(G32&lt;&gt;"",F32*G32,"")</f>
        <v/>
      </c>
      <c r="I32" s="70"/>
      <c r="J32" s="70"/>
      <c r="K32" s="71" t="str">
        <f aca="false">IF(J32&lt;&gt;"",I32*J32,"")</f>
        <v/>
      </c>
      <c r="L32" s="70"/>
      <c r="M32" s="70"/>
      <c r="N32" s="71" t="str">
        <f aca="false">IF(M32&lt;&gt;"",L32*M32,"")</f>
        <v/>
      </c>
      <c r="O32" s="70"/>
      <c r="P32" s="70"/>
      <c r="Q32" s="71" t="str">
        <f aca="false">IF(P32&lt;&gt;"",O32*P32,"")</f>
        <v/>
      </c>
      <c r="R32" s="70"/>
      <c r="S32" s="70"/>
      <c r="T32" s="71" t="str">
        <f aca="false">IF(S32&lt;&gt;"",R32*S32,"")</f>
        <v/>
      </c>
      <c r="U32" s="70"/>
      <c r="V32" s="70"/>
      <c r="W32" s="71" t="str">
        <f aca="false">IF(V32&lt;&gt;"",U32*V32,"")</f>
        <v/>
      </c>
      <c r="X32" s="70"/>
      <c r="Y32" s="70"/>
      <c r="Z32" s="71" t="str">
        <f aca="false">IF(Y32&lt;&gt;"",X32*Y32,"")</f>
        <v/>
      </c>
      <c r="AA32" s="70"/>
      <c r="AB32" s="70"/>
      <c r="AC32" s="71" t="str">
        <f aca="false">IF(AB32&lt;&gt;"",AA32*AB32,"")</f>
        <v/>
      </c>
      <c r="AD32" s="72"/>
      <c r="AE32" s="1" t="str">
        <f aca="true">IF(ISNUMBER(INDIRECT(ADDRESS(ROW(),MATCH(Facture!$D$4,$A$2:$AD$2,0)),1)),ROW(),"")</f>
        <v/>
      </c>
    </row>
    <row r="33" customFormat="false" ht="15" hidden="false" customHeight="false" outlineLevel="0" collapsed="false">
      <c r="A33" s="65" t="str">
        <f aca="false">TEXT(A$1+B33-1, "jjjj")</f>
        <v>samedi</v>
      </c>
      <c r="B33" s="66" t="n">
        <v>15</v>
      </c>
      <c r="C33" s="67" t="n">
        <f aca="false">IF(B33&lt;&gt;0,B33,C32)</f>
        <v>15</v>
      </c>
      <c r="D33" s="68" t="str">
        <f aca="false">TEXT(A$1+C33-1, "jj/mm/aaaa")</f>
        <v>15/07/2023</v>
      </c>
      <c r="E33" s="69"/>
      <c r="F33" s="70"/>
      <c r="G33" s="70"/>
      <c r="H33" s="71" t="str">
        <f aca="false">IF(G33&lt;&gt;"",F33*G33,"")</f>
        <v/>
      </c>
      <c r="I33" s="70"/>
      <c r="J33" s="70"/>
      <c r="K33" s="71" t="str">
        <f aca="false">IF(J33&lt;&gt;"",I33*J33,"")</f>
        <v/>
      </c>
      <c r="L33" s="70"/>
      <c r="M33" s="70"/>
      <c r="N33" s="71" t="str">
        <f aca="false">IF(M33&lt;&gt;"",L33*M33,"")</f>
        <v/>
      </c>
      <c r="O33" s="70"/>
      <c r="P33" s="70"/>
      <c r="Q33" s="71" t="str">
        <f aca="false">IF(P33&lt;&gt;"",O33*P33,"")</f>
        <v/>
      </c>
      <c r="R33" s="70"/>
      <c r="S33" s="70"/>
      <c r="T33" s="71" t="str">
        <f aca="false">IF(S33&lt;&gt;"",R33*S33,"")</f>
        <v/>
      </c>
      <c r="U33" s="70"/>
      <c r="V33" s="70"/>
      <c r="W33" s="71" t="str">
        <f aca="false">IF(V33&lt;&gt;"",U33*V33,"")</f>
        <v/>
      </c>
      <c r="X33" s="70"/>
      <c r="Y33" s="70"/>
      <c r="Z33" s="71" t="str">
        <f aca="false">IF(Y33&lt;&gt;"",X33*Y33,"")</f>
        <v/>
      </c>
      <c r="AA33" s="70"/>
      <c r="AB33" s="70"/>
      <c r="AC33" s="71" t="str">
        <f aca="false">IF(AB33&lt;&gt;"",AA33*AB33,"")</f>
        <v/>
      </c>
      <c r="AD33" s="72"/>
      <c r="AE33" s="1" t="str">
        <f aca="true">IF(ISNUMBER(INDIRECT(ADDRESS(ROW(),MATCH(Facture!$D$4,$A$2:$AD$2,0)),1)),ROW(),"")</f>
        <v/>
      </c>
    </row>
    <row r="34" customFormat="false" ht="15" hidden="false" customHeight="false" outlineLevel="0" collapsed="false">
      <c r="A34" s="65"/>
      <c r="B34" s="74"/>
      <c r="C34" s="67" t="n">
        <f aca="false">IF(B34&lt;&gt;0,B34,C33)</f>
        <v>15</v>
      </c>
      <c r="D34" s="68" t="str">
        <f aca="false">TEXT(A$1+C34-1, "jj/mm/aaaa")</f>
        <v>15/07/2023</v>
      </c>
      <c r="E34" s="69"/>
      <c r="F34" s="70"/>
      <c r="G34" s="70"/>
      <c r="H34" s="71" t="str">
        <f aca="false">IF(G34&lt;&gt;"",F34*G34,"")</f>
        <v/>
      </c>
      <c r="I34" s="70"/>
      <c r="J34" s="70"/>
      <c r="K34" s="71" t="str">
        <f aca="false">IF(J34&lt;&gt;"",I34*J34,"")</f>
        <v/>
      </c>
      <c r="L34" s="70"/>
      <c r="M34" s="70"/>
      <c r="N34" s="71" t="str">
        <f aca="false">IF(M34&lt;&gt;"",L34*M34,"")</f>
        <v/>
      </c>
      <c r="O34" s="70"/>
      <c r="P34" s="70"/>
      <c r="Q34" s="71" t="str">
        <f aca="false">IF(P34&lt;&gt;"",O34*P34,"")</f>
        <v/>
      </c>
      <c r="R34" s="70"/>
      <c r="S34" s="70"/>
      <c r="T34" s="71" t="str">
        <f aca="false">IF(S34&lt;&gt;"",R34*S34,"")</f>
        <v/>
      </c>
      <c r="U34" s="70"/>
      <c r="V34" s="70"/>
      <c r="W34" s="71" t="str">
        <f aca="false">IF(V34&lt;&gt;"",U34*V34,"")</f>
        <v/>
      </c>
      <c r="X34" s="70"/>
      <c r="Y34" s="70"/>
      <c r="Z34" s="71" t="str">
        <f aca="false">IF(Y34&lt;&gt;"",X34*Y34,"")</f>
        <v/>
      </c>
      <c r="AA34" s="70"/>
      <c r="AB34" s="70"/>
      <c r="AC34" s="71" t="str">
        <f aca="false">IF(AB34&lt;&gt;"",AA34*AB34,"")</f>
        <v/>
      </c>
      <c r="AD34" s="72"/>
      <c r="AE34" s="1" t="str">
        <f aca="true">IF(ISNUMBER(INDIRECT(ADDRESS(ROW(),MATCH(Facture!$D$4,$A$2:$AD$2,0)),1)),ROW(),"")</f>
        <v/>
      </c>
    </row>
    <row r="35" customFormat="false" ht="15" hidden="false" customHeight="false" outlineLevel="0" collapsed="false">
      <c r="A35" s="79" t="str">
        <f aca="false">TEXT(A$1+B35-1, "jjjj")</f>
        <v>dimanche</v>
      </c>
      <c r="B35" s="66" t="n">
        <v>16</v>
      </c>
      <c r="C35" s="67" t="n">
        <f aca="false">IF(B35&lt;&gt;0,B35,C34)</f>
        <v>16</v>
      </c>
      <c r="D35" s="68" t="str">
        <f aca="false">TEXT(A$1+C35-1, "jj/mm/aaaa")</f>
        <v>16/07/2023</v>
      </c>
      <c r="E35" s="69"/>
      <c r="F35" s="70"/>
      <c r="G35" s="70"/>
      <c r="H35" s="71" t="str">
        <f aca="false">IF(G35&lt;&gt;"",F35*G35,"")</f>
        <v/>
      </c>
      <c r="I35" s="70"/>
      <c r="J35" s="70"/>
      <c r="K35" s="71" t="str">
        <f aca="false">IF(J35&lt;&gt;"",I35*J35,"")</f>
        <v/>
      </c>
      <c r="L35" s="70"/>
      <c r="M35" s="70"/>
      <c r="N35" s="71" t="str">
        <f aca="false">IF(M35&lt;&gt;"",L35*M35,"")</f>
        <v/>
      </c>
      <c r="O35" s="70"/>
      <c r="P35" s="70"/>
      <c r="Q35" s="71" t="str">
        <f aca="false">IF(P35&lt;&gt;"",O35*P35,"")</f>
        <v/>
      </c>
      <c r="R35" s="70"/>
      <c r="S35" s="70"/>
      <c r="T35" s="71" t="str">
        <f aca="false">IF(S35&lt;&gt;"",R35*S35,"")</f>
        <v/>
      </c>
      <c r="U35" s="70"/>
      <c r="V35" s="70"/>
      <c r="W35" s="71" t="str">
        <f aca="false">IF(V35&lt;&gt;"",U35*V35,"")</f>
        <v/>
      </c>
      <c r="X35" s="70"/>
      <c r="Y35" s="70"/>
      <c r="Z35" s="71" t="str">
        <f aca="false">IF(Y35&lt;&gt;"",X35*Y35,"")</f>
        <v/>
      </c>
      <c r="AA35" s="70"/>
      <c r="AB35" s="70"/>
      <c r="AC35" s="71" t="str">
        <f aca="false">IF(AB35&lt;&gt;"",AA35*AB35,"")</f>
        <v/>
      </c>
      <c r="AD35" s="77"/>
      <c r="AE35" s="1" t="str">
        <f aca="true">IF(ISNUMBER(INDIRECT(ADDRESS(ROW(),MATCH(Facture!$D$4,$A$2:$AD$2,0)),1)),ROW(),"")</f>
        <v/>
      </c>
    </row>
    <row r="36" customFormat="false" ht="15" hidden="false" customHeight="false" outlineLevel="0" collapsed="false">
      <c r="A36" s="79"/>
      <c r="B36" s="66"/>
      <c r="C36" s="67" t="n">
        <f aca="false">IF(B36&lt;&gt;0,B36,C35)</f>
        <v>16</v>
      </c>
      <c r="D36" s="68" t="str">
        <f aca="false">TEXT(A$1+C36-1, "jj/mm/aaaa")</f>
        <v>16/07/2023</v>
      </c>
      <c r="E36" s="69"/>
      <c r="F36" s="70"/>
      <c r="G36" s="70"/>
      <c r="H36" s="71" t="str">
        <f aca="false">IF(G36&lt;&gt;"",F36*G36,"")</f>
        <v/>
      </c>
      <c r="I36" s="70"/>
      <c r="J36" s="70"/>
      <c r="K36" s="71" t="str">
        <f aca="false">IF(J36&lt;&gt;"",I36*J36,"")</f>
        <v/>
      </c>
      <c r="L36" s="70"/>
      <c r="M36" s="70"/>
      <c r="N36" s="71" t="str">
        <f aca="false">IF(M36&lt;&gt;"",L36*M36,"")</f>
        <v/>
      </c>
      <c r="O36" s="70"/>
      <c r="P36" s="70"/>
      <c r="Q36" s="71" t="str">
        <f aca="false">IF(P36&lt;&gt;"",O36*P36,"")</f>
        <v/>
      </c>
      <c r="R36" s="70"/>
      <c r="S36" s="70"/>
      <c r="T36" s="71" t="str">
        <f aca="false">IF(S36&lt;&gt;"",R36*S36,"")</f>
        <v/>
      </c>
      <c r="U36" s="70"/>
      <c r="V36" s="70"/>
      <c r="W36" s="71" t="str">
        <f aca="false">IF(V36&lt;&gt;"",U36*V36,"")</f>
        <v/>
      </c>
      <c r="X36" s="70"/>
      <c r="Y36" s="70"/>
      <c r="Z36" s="71" t="str">
        <f aca="false">IF(Y36&lt;&gt;"",X36*Y36,"")</f>
        <v/>
      </c>
      <c r="AA36" s="70"/>
      <c r="AB36" s="70"/>
      <c r="AC36" s="71" t="str">
        <f aca="false">IF(AB36&lt;&gt;"",AA36*AB36,"")</f>
        <v/>
      </c>
      <c r="AD36" s="72"/>
      <c r="AE36" s="1" t="str">
        <f aca="true">IF(ISNUMBER(INDIRECT(ADDRESS(ROW(),MATCH(Facture!$D$4,$A$2:$AD$2,0)),1)),ROW(),"")</f>
        <v/>
      </c>
    </row>
    <row r="37" customFormat="false" ht="15" hidden="false" customHeight="false" outlineLevel="0" collapsed="false">
      <c r="A37" s="79"/>
      <c r="B37" s="74"/>
      <c r="C37" s="67" t="n">
        <f aca="false">IF(B37&lt;&gt;0,B37,C36)</f>
        <v>16</v>
      </c>
      <c r="D37" s="68" t="str">
        <f aca="false">TEXT(A$1+C37-1, "jj/mm/aaaa")</f>
        <v>16/07/2023</v>
      </c>
      <c r="E37" s="69"/>
      <c r="F37" s="70"/>
      <c r="G37" s="70"/>
      <c r="H37" s="71" t="str">
        <f aca="false">IF(G37&lt;&gt;"",F37*G37,"")</f>
        <v/>
      </c>
      <c r="I37" s="70"/>
      <c r="J37" s="70"/>
      <c r="K37" s="71" t="str">
        <f aca="false">IF(J37&lt;&gt;"",I37*J37,"")</f>
        <v/>
      </c>
      <c r="L37" s="70"/>
      <c r="M37" s="70"/>
      <c r="N37" s="71" t="str">
        <f aca="false">IF(M37&lt;&gt;"",L37*M37,"")</f>
        <v/>
      </c>
      <c r="O37" s="70"/>
      <c r="P37" s="70"/>
      <c r="Q37" s="71" t="str">
        <f aca="false">IF(P37&lt;&gt;"",O37*P37,"")</f>
        <v/>
      </c>
      <c r="R37" s="70"/>
      <c r="S37" s="70"/>
      <c r="T37" s="71" t="str">
        <f aca="false">IF(S37&lt;&gt;"",R37*S37,"")</f>
        <v/>
      </c>
      <c r="U37" s="70"/>
      <c r="V37" s="70"/>
      <c r="W37" s="71" t="str">
        <f aca="false">IF(V37&lt;&gt;"",U37*V37,"")</f>
        <v/>
      </c>
      <c r="X37" s="70"/>
      <c r="Y37" s="70"/>
      <c r="Z37" s="71" t="str">
        <f aca="false">IF(Y37&lt;&gt;"",X37*Y37,"")</f>
        <v/>
      </c>
      <c r="AA37" s="70"/>
      <c r="AB37" s="70"/>
      <c r="AC37" s="71" t="str">
        <f aca="false">IF(AB37&lt;&gt;"",AA37*AB37,"")</f>
        <v/>
      </c>
      <c r="AD37" s="72"/>
      <c r="AE37" s="1" t="str">
        <f aca="true">IF(ISNUMBER(INDIRECT(ADDRESS(ROW(),MATCH(Facture!$D$4,$A$2:$AD$2,0)),1)),ROW(),"")</f>
        <v/>
      </c>
    </row>
    <row r="38" customFormat="false" ht="15" hidden="false" customHeight="false" outlineLevel="0" collapsed="false">
      <c r="A38" s="75" t="str">
        <f aca="false">TEXT(A$1+B38-1, "jjjj")</f>
        <v>lundi</v>
      </c>
      <c r="B38" s="66" t="n">
        <v>17</v>
      </c>
      <c r="C38" s="67" t="n">
        <f aca="false">IF(B38&lt;&gt;0,B38,C37)</f>
        <v>17</v>
      </c>
      <c r="D38" s="68" t="str">
        <f aca="false">TEXT(A$1+C38-1, "jj/mm/aaaa")</f>
        <v>17/07/2023</v>
      </c>
      <c r="E38" s="69"/>
      <c r="F38" s="70"/>
      <c r="G38" s="70"/>
      <c r="H38" s="71" t="str">
        <f aca="false">IF(G38&lt;&gt;"",F38*G38,"")</f>
        <v/>
      </c>
      <c r="I38" s="70"/>
      <c r="J38" s="70"/>
      <c r="K38" s="71" t="str">
        <f aca="false">IF(J38&lt;&gt;"",I38*J38,"")</f>
        <v/>
      </c>
      <c r="L38" s="70"/>
      <c r="M38" s="70"/>
      <c r="N38" s="71" t="str">
        <f aca="false">IF(M38&lt;&gt;"",L38*M38,"")</f>
        <v/>
      </c>
      <c r="O38" s="70"/>
      <c r="P38" s="70"/>
      <c r="Q38" s="71" t="str">
        <f aca="false">IF(P38&lt;&gt;"",O38*P38,"")</f>
        <v/>
      </c>
      <c r="R38" s="70"/>
      <c r="S38" s="70"/>
      <c r="T38" s="71" t="str">
        <f aca="false">IF(S38&lt;&gt;"",R38*S38,"")</f>
        <v/>
      </c>
      <c r="U38" s="70"/>
      <c r="V38" s="70"/>
      <c r="W38" s="71" t="str">
        <f aca="false">IF(V38&lt;&gt;"",U38*V38,"")</f>
        <v/>
      </c>
      <c r="X38" s="70"/>
      <c r="Y38" s="70"/>
      <c r="Z38" s="71" t="str">
        <f aca="false">IF(Y38&lt;&gt;"",X38*Y38,"")</f>
        <v/>
      </c>
      <c r="AA38" s="70"/>
      <c r="AB38" s="70"/>
      <c r="AC38" s="71" t="str">
        <f aca="false">IF(AB38&lt;&gt;"",AA38*AB38,"")</f>
        <v/>
      </c>
      <c r="AD38" s="76"/>
      <c r="AE38" s="1" t="str">
        <f aca="true">IF(ISNUMBER(INDIRECT(ADDRESS(ROW(),MATCH(Facture!$D$4,$A$2:$AD$2,0)),1)),ROW(),"")</f>
        <v/>
      </c>
    </row>
    <row r="39" customFormat="false" ht="15" hidden="false" customHeight="false" outlineLevel="0" collapsed="false">
      <c r="A39" s="75"/>
      <c r="B39" s="66"/>
      <c r="C39" s="67" t="n">
        <f aca="false">IF(B39&lt;&gt;0,B39,C38)</f>
        <v>17</v>
      </c>
      <c r="D39" s="68" t="str">
        <f aca="false">TEXT(A$1+C39-1, "jj/mm/aaaa")</f>
        <v>17/07/2023</v>
      </c>
      <c r="E39" s="69"/>
      <c r="F39" s="70"/>
      <c r="G39" s="70"/>
      <c r="H39" s="71" t="str">
        <f aca="false">IF(G39&lt;&gt;"",F39*G39,"")</f>
        <v/>
      </c>
      <c r="I39" s="70"/>
      <c r="J39" s="70"/>
      <c r="K39" s="71" t="str">
        <f aca="false">IF(J39&lt;&gt;"",I39*J39,"")</f>
        <v/>
      </c>
      <c r="L39" s="70"/>
      <c r="M39" s="70"/>
      <c r="N39" s="71" t="str">
        <f aca="false">IF(M39&lt;&gt;"",L39*M39,"")</f>
        <v/>
      </c>
      <c r="O39" s="70"/>
      <c r="P39" s="70"/>
      <c r="Q39" s="71" t="str">
        <f aca="false">IF(P39&lt;&gt;"",O39*P39,"")</f>
        <v/>
      </c>
      <c r="R39" s="70"/>
      <c r="S39" s="70"/>
      <c r="T39" s="71" t="str">
        <f aca="false">IF(S39&lt;&gt;"",R39*S39,"")</f>
        <v/>
      </c>
      <c r="U39" s="70"/>
      <c r="V39" s="70"/>
      <c r="W39" s="71" t="str">
        <f aca="false">IF(V39&lt;&gt;"",U39*V39,"")</f>
        <v/>
      </c>
      <c r="X39" s="70"/>
      <c r="Y39" s="70"/>
      <c r="Z39" s="71" t="str">
        <f aca="false">IF(Y39&lt;&gt;"",X39*Y39,"")</f>
        <v/>
      </c>
      <c r="AA39" s="70"/>
      <c r="AB39" s="70"/>
      <c r="AC39" s="71" t="str">
        <f aca="false">IF(AB39&lt;&gt;"",AA39*AB39,"")</f>
        <v/>
      </c>
      <c r="AD39" s="72"/>
      <c r="AE39" s="1" t="str">
        <f aca="true">IF(ISNUMBER(INDIRECT(ADDRESS(ROW(),MATCH(Facture!$D$4,$A$2:$AD$2,0)),1)),ROW(),"")</f>
        <v/>
      </c>
    </row>
    <row r="40" customFormat="false" ht="15" hidden="false" customHeight="false" outlineLevel="0" collapsed="false">
      <c r="A40" s="65" t="str">
        <f aca="false">TEXT(A$1+B40-1, "jjjj")</f>
        <v>mardi</v>
      </c>
      <c r="B40" s="66" t="n">
        <v>18</v>
      </c>
      <c r="C40" s="67" t="n">
        <f aca="false">IF(B40&lt;&gt;0,B40,C39)</f>
        <v>18</v>
      </c>
      <c r="D40" s="68" t="str">
        <f aca="false">TEXT(A$1+C40-1, "jj/mm/aaaa")</f>
        <v>18/07/2023</v>
      </c>
      <c r="E40" s="69"/>
      <c r="F40" s="70"/>
      <c r="G40" s="70"/>
      <c r="H40" s="71" t="str">
        <f aca="false">IF(G40&lt;&gt;"",F40*G40,"")</f>
        <v/>
      </c>
      <c r="I40" s="70"/>
      <c r="J40" s="70"/>
      <c r="K40" s="71" t="str">
        <f aca="false">IF(J40&lt;&gt;"",I40*J40,"")</f>
        <v/>
      </c>
      <c r="L40" s="70"/>
      <c r="M40" s="70"/>
      <c r="N40" s="71" t="str">
        <f aca="false">IF(M40&lt;&gt;"",L40*M40,"")</f>
        <v/>
      </c>
      <c r="O40" s="70"/>
      <c r="P40" s="70"/>
      <c r="Q40" s="71" t="str">
        <f aca="false">IF(P40&lt;&gt;"",O40*P40,"")</f>
        <v/>
      </c>
      <c r="R40" s="70"/>
      <c r="S40" s="70"/>
      <c r="T40" s="71" t="str">
        <f aca="false">IF(S40&lt;&gt;"",R40*S40,"")</f>
        <v/>
      </c>
      <c r="U40" s="70"/>
      <c r="V40" s="70"/>
      <c r="W40" s="71" t="str">
        <f aca="false">IF(V40&lt;&gt;"",U40*V40,"")</f>
        <v/>
      </c>
      <c r="X40" s="70"/>
      <c r="Y40" s="70"/>
      <c r="Z40" s="71" t="str">
        <f aca="false">IF(Y40&lt;&gt;"",X40*Y40,"")</f>
        <v/>
      </c>
      <c r="AA40" s="70"/>
      <c r="AB40" s="70"/>
      <c r="AC40" s="71" t="str">
        <f aca="false">IF(AB40&lt;&gt;"",AA40*AB40,"")</f>
        <v/>
      </c>
      <c r="AD40" s="72"/>
      <c r="AE40" s="1" t="str">
        <f aca="true">IF(ISNUMBER(INDIRECT(ADDRESS(ROW(),MATCH(Facture!$D$4,$A$2:$AD$2,0)),1)),ROW(),"")</f>
        <v/>
      </c>
    </row>
    <row r="41" customFormat="false" ht="15" hidden="false" customHeight="false" outlineLevel="0" collapsed="false">
      <c r="A41" s="65"/>
      <c r="B41" s="66"/>
      <c r="C41" s="67" t="n">
        <f aca="false">IF(B41&lt;&gt;0,B41,C40)</f>
        <v>18</v>
      </c>
      <c r="D41" s="68" t="str">
        <f aca="false">TEXT(A$1+C41-1, "jj/mm/aaaa")</f>
        <v>18/07/2023</v>
      </c>
      <c r="E41" s="69"/>
      <c r="F41" s="70"/>
      <c r="G41" s="70"/>
      <c r="H41" s="71" t="str">
        <f aca="false">IF(G41&lt;&gt;"",F41*G41,"")</f>
        <v/>
      </c>
      <c r="I41" s="70"/>
      <c r="J41" s="70"/>
      <c r="K41" s="71" t="str">
        <f aca="false">IF(J41&lt;&gt;"",I41*J41,"")</f>
        <v/>
      </c>
      <c r="L41" s="70"/>
      <c r="M41" s="70"/>
      <c r="N41" s="71" t="str">
        <f aca="false">IF(M41&lt;&gt;"",L41*M41,"")</f>
        <v/>
      </c>
      <c r="O41" s="70"/>
      <c r="P41" s="70"/>
      <c r="Q41" s="71" t="str">
        <f aca="false">IF(P41&lt;&gt;"",O41*P41,"")</f>
        <v/>
      </c>
      <c r="R41" s="70"/>
      <c r="S41" s="70"/>
      <c r="T41" s="71" t="str">
        <f aca="false">IF(S41&lt;&gt;"",R41*S41,"")</f>
        <v/>
      </c>
      <c r="U41" s="70"/>
      <c r="V41" s="70"/>
      <c r="W41" s="71" t="str">
        <f aca="false">IF(V41&lt;&gt;"",U41*V41,"")</f>
        <v/>
      </c>
      <c r="X41" s="70"/>
      <c r="Y41" s="70"/>
      <c r="Z41" s="71" t="str">
        <f aca="false">IF(Y41&lt;&gt;"",X41*Y41,"")</f>
        <v/>
      </c>
      <c r="AA41" s="70"/>
      <c r="AB41" s="70"/>
      <c r="AC41" s="71" t="str">
        <f aca="false">IF(AB41&lt;&gt;"",AA41*AB41,"")</f>
        <v/>
      </c>
      <c r="AD41" s="72"/>
      <c r="AE41" s="1" t="str">
        <f aca="true">IF(ISNUMBER(INDIRECT(ADDRESS(ROW(),MATCH(Facture!$D$4,$A$2:$AD$2,0)),1)),ROW(),"")</f>
        <v/>
      </c>
    </row>
    <row r="42" customFormat="false" ht="15" hidden="false" customHeight="false" outlineLevel="0" collapsed="false">
      <c r="A42" s="65" t="str">
        <f aca="false">TEXT(A$1+B42-1, "jjjj")</f>
        <v>mercredi</v>
      </c>
      <c r="B42" s="66" t="n">
        <v>19</v>
      </c>
      <c r="C42" s="67" t="n">
        <f aca="false">IF(B42&lt;&gt;0,B42,C41)</f>
        <v>19</v>
      </c>
      <c r="D42" s="68" t="str">
        <f aca="false">TEXT(A$1+C42-1, "jj/mm/aaaa")</f>
        <v>19/07/2023</v>
      </c>
      <c r="E42" s="69"/>
      <c r="F42" s="70"/>
      <c r="G42" s="70"/>
      <c r="H42" s="71" t="str">
        <f aca="false">IF(G42&lt;&gt;"",F42*G42,"")</f>
        <v/>
      </c>
      <c r="I42" s="70"/>
      <c r="J42" s="70"/>
      <c r="K42" s="71" t="str">
        <f aca="false">IF(J42&lt;&gt;"",I42*J42,"")</f>
        <v/>
      </c>
      <c r="L42" s="70"/>
      <c r="M42" s="70"/>
      <c r="N42" s="71" t="str">
        <f aca="false">IF(M42&lt;&gt;"",L42*M42,"")</f>
        <v/>
      </c>
      <c r="O42" s="70"/>
      <c r="P42" s="70"/>
      <c r="Q42" s="71" t="str">
        <f aca="false">IF(P42&lt;&gt;"",O42*P42,"")</f>
        <v/>
      </c>
      <c r="R42" s="70"/>
      <c r="S42" s="70"/>
      <c r="T42" s="71" t="str">
        <f aca="false">IF(S42&lt;&gt;"",R42*S42,"")</f>
        <v/>
      </c>
      <c r="U42" s="70"/>
      <c r="V42" s="70"/>
      <c r="W42" s="71" t="str">
        <f aca="false">IF(V42&lt;&gt;"",U42*V42,"")</f>
        <v/>
      </c>
      <c r="X42" s="70"/>
      <c r="Y42" s="70"/>
      <c r="Z42" s="71" t="str">
        <f aca="false">IF(Y42&lt;&gt;"",X42*Y42,"")</f>
        <v/>
      </c>
      <c r="AA42" s="70"/>
      <c r="AB42" s="70"/>
      <c r="AC42" s="71" t="str">
        <f aca="false">IF(AB42&lt;&gt;"",AA42*AB42,"")</f>
        <v/>
      </c>
      <c r="AD42" s="77"/>
      <c r="AE42" s="1" t="str">
        <f aca="true">IF(ISNUMBER(INDIRECT(ADDRESS(ROW(),MATCH(Facture!$D$4,$A$2:$AD$2,0)),1)),ROW(),"")</f>
        <v/>
      </c>
    </row>
    <row r="43" customFormat="false" ht="15" hidden="false" customHeight="false" outlineLevel="0" collapsed="false">
      <c r="A43" s="65"/>
      <c r="B43" s="66"/>
      <c r="C43" s="67" t="n">
        <f aca="false">IF(B43&lt;&gt;0,B43,C42)</f>
        <v>19</v>
      </c>
      <c r="D43" s="68" t="str">
        <f aca="false">TEXT(A$1+C43-1, "jj/mm/aaaa")</f>
        <v>19/07/2023</v>
      </c>
      <c r="E43" s="69"/>
      <c r="F43" s="70"/>
      <c r="G43" s="70"/>
      <c r="H43" s="71" t="str">
        <f aca="false">IF(G43&lt;&gt;"",F43*G43,"")</f>
        <v/>
      </c>
      <c r="I43" s="70"/>
      <c r="J43" s="70"/>
      <c r="K43" s="71" t="str">
        <f aca="false">IF(J43&lt;&gt;"",I43*J43,"")</f>
        <v/>
      </c>
      <c r="L43" s="70"/>
      <c r="M43" s="70"/>
      <c r="N43" s="71" t="str">
        <f aca="false">IF(M43&lt;&gt;"",L43*M43,"")</f>
        <v/>
      </c>
      <c r="O43" s="70"/>
      <c r="P43" s="70"/>
      <c r="Q43" s="71" t="str">
        <f aca="false">IF(P43&lt;&gt;"",O43*P43,"")</f>
        <v/>
      </c>
      <c r="R43" s="70"/>
      <c r="S43" s="70"/>
      <c r="T43" s="71" t="str">
        <f aca="false">IF(S43&lt;&gt;"",R43*S43,"")</f>
        <v/>
      </c>
      <c r="U43" s="70"/>
      <c r="V43" s="70"/>
      <c r="W43" s="71" t="str">
        <f aca="false">IF(V43&lt;&gt;"",U43*V43,"")</f>
        <v/>
      </c>
      <c r="X43" s="70"/>
      <c r="Y43" s="70"/>
      <c r="Z43" s="71" t="str">
        <f aca="false">IF(Y43&lt;&gt;"",X43*Y43,"")</f>
        <v/>
      </c>
      <c r="AA43" s="70"/>
      <c r="AB43" s="70"/>
      <c r="AC43" s="71" t="str">
        <f aca="false">IF(AB43&lt;&gt;"",AA43*AB43,"")</f>
        <v/>
      </c>
      <c r="AD43" s="72"/>
      <c r="AE43" s="1" t="str">
        <f aca="true">IF(ISNUMBER(INDIRECT(ADDRESS(ROW(),MATCH(Facture!$D$4,$A$2:$AD$2,0)),1)),ROW(),"")</f>
        <v/>
      </c>
    </row>
    <row r="44" customFormat="false" ht="15" hidden="false" customHeight="false" outlineLevel="0" collapsed="false">
      <c r="A44" s="65" t="str">
        <f aca="false">TEXT(A$1+B44-1, "jjjj")</f>
        <v>jeudi</v>
      </c>
      <c r="B44" s="66" t="n">
        <v>20</v>
      </c>
      <c r="C44" s="67" t="n">
        <f aca="false">IF(B44&lt;&gt;0,B44,C43)</f>
        <v>20</v>
      </c>
      <c r="D44" s="68" t="str">
        <f aca="false">TEXT(A$1+C44-1, "jj/mm/aaaa")</f>
        <v>20/07/2023</v>
      </c>
      <c r="E44" s="69"/>
      <c r="F44" s="70"/>
      <c r="G44" s="70"/>
      <c r="H44" s="71" t="str">
        <f aca="false">IF(G44&lt;&gt;"",F44*G44,"")</f>
        <v/>
      </c>
      <c r="I44" s="70"/>
      <c r="J44" s="70"/>
      <c r="K44" s="71" t="str">
        <f aca="false">IF(J44&lt;&gt;"",I44*J44,"")</f>
        <v/>
      </c>
      <c r="L44" s="70"/>
      <c r="M44" s="70"/>
      <c r="N44" s="71" t="str">
        <f aca="false">IF(M44&lt;&gt;"",L44*M44,"")</f>
        <v/>
      </c>
      <c r="O44" s="70"/>
      <c r="P44" s="70"/>
      <c r="Q44" s="71" t="str">
        <f aca="false">IF(P44&lt;&gt;"",O44*P44,"")</f>
        <v/>
      </c>
      <c r="R44" s="70"/>
      <c r="S44" s="70"/>
      <c r="T44" s="71" t="str">
        <f aca="false">IF(S44&lt;&gt;"",R44*S44,"")</f>
        <v/>
      </c>
      <c r="U44" s="70"/>
      <c r="V44" s="70"/>
      <c r="W44" s="71" t="str">
        <f aca="false">IF(V44&lt;&gt;"",U44*V44,"")</f>
        <v/>
      </c>
      <c r="X44" s="70"/>
      <c r="Y44" s="70"/>
      <c r="Z44" s="71" t="str">
        <f aca="false">IF(Y44&lt;&gt;"",X44*Y44,"")</f>
        <v/>
      </c>
      <c r="AA44" s="70"/>
      <c r="AB44" s="70"/>
      <c r="AC44" s="71" t="str">
        <f aca="false">IF(AB44&lt;&gt;"",AA44*AB44,"")</f>
        <v/>
      </c>
      <c r="AD44" s="77"/>
      <c r="AE44" s="1" t="str">
        <f aca="true">IF(ISNUMBER(INDIRECT(ADDRESS(ROW(),MATCH(Facture!$D$4,$A$2:$AD$2,0)),1)),ROW(),"")</f>
        <v/>
      </c>
    </row>
    <row r="45" customFormat="false" ht="15" hidden="false" customHeight="false" outlineLevel="0" collapsed="false">
      <c r="A45" s="65"/>
      <c r="B45" s="66"/>
      <c r="C45" s="67" t="n">
        <f aca="false">IF(B45&lt;&gt;0,B45,C44)</f>
        <v>20</v>
      </c>
      <c r="D45" s="68" t="str">
        <f aca="false">TEXT(A$1+C45-1, "jj/mm/aaaa")</f>
        <v>20/07/2023</v>
      </c>
      <c r="E45" s="69"/>
      <c r="F45" s="70"/>
      <c r="G45" s="70"/>
      <c r="H45" s="71" t="str">
        <f aca="false">IF(G45&lt;&gt;"",F45*G45,"")</f>
        <v/>
      </c>
      <c r="I45" s="70"/>
      <c r="J45" s="70"/>
      <c r="K45" s="71" t="str">
        <f aca="false">IF(J45&lt;&gt;"",I45*J45,"")</f>
        <v/>
      </c>
      <c r="L45" s="70"/>
      <c r="M45" s="70"/>
      <c r="N45" s="71" t="str">
        <f aca="false">IF(M45&lt;&gt;"",L45*M45,"")</f>
        <v/>
      </c>
      <c r="O45" s="70"/>
      <c r="P45" s="70"/>
      <c r="Q45" s="71" t="str">
        <f aca="false">IF(P45&lt;&gt;"",O45*P45,"")</f>
        <v/>
      </c>
      <c r="R45" s="70"/>
      <c r="S45" s="70"/>
      <c r="T45" s="71" t="str">
        <f aca="false">IF(S45&lt;&gt;"",R45*S45,"")</f>
        <v/>
      </c>
      <c r="U45" s="70"/>
      <c r="V45" s="70"/>
      <c r="W45" s="71" t="str">
        <f aca="false">IF(V45&lt;&gt;"",U45*V45,"")</f>
        <v/>
      </c>
      <c r="X45" s="70"/>
      <c r="Y45" s="70"/>
      <c r="Z45" s="71" t="str">
        <f aca="false">IF(Y45&lt;&gt;"",X45*Y45,"")</f>
        <v/>
      </c>
      <c r="AA45" s="70"/>
      <c r="AB45" s="70"/>
      <c r="AC45" s="71" t="str">
        <f aca="false">IF(AB45&lt;&gt;"",AA45*AB45,"")</f>
        <v/>
      </c>
      <c r="AD45" s="72"/>
      <c r="AE45" s="1" t="str">
        <f aca="true">IF(ISNUMBER(INDIRECT(ADDRESS(ROW(),MATCH(Facture!$D$4,$A$2:$AD$2,0)),1)),ROW(),"")</f>
        <v/>
      </c>
    </row>
    <row r="46" customFormat="false" ht="15" hidden="false" customHeight="false" outlineLevel="0" collapsed="false">
      <c r="A46" s="65" t="str">
        <f aca="false">TEXT(A$1+B46-1, "jjjj")</f>
        <v>vendredi</v>
      </c>
      <c r="B46" s="66" t="n">
        <v>21</v>
      </c>
      <c r="C46" s="67" t="n">
        <f aca="false">IF(B46&lt;&gt;0,B46,C45)</f>
        <v>21</v>
      </c>
      <c r="D46" s="68" t="str">
        <f aca="false">TEXT(A$1+C46-1, "jj/mm/aaaa")</f>
        <v>21/07/2023</v>
      </c>
      <c r="E46" s="69"/>
      <c r="F46" s="70"/>
      <c r="G46" s="70"/>
      <c r="H46" s="71" t="str">
        <f aca="false">IF(G46&lt;&gt;"",F46*G46,"")</f>
        <v/>
      </c>
      <c r="I46" s="70"/>
      <c r="J46" s="70"/>
      <c r="K46" s="71" t="str">
        <f aca="false">IF(J46&lt;&gt;"",I46*J46,"")</f>
        <v/>
      </c>
      <c r="L46" s="70"/>
      <c r="M46" s="70"/>
      <c r="N46" s="71" t="str">
        <f aca="false">IF(M46&lt;&gt;"",L46*M46,"")</f>
        <v/>
      </c>
      <c r="O46" s="70"/>
      <c r="P46" s="70"/>
      <c r="Q46" s="71" t="str">
        <f aca="false">IF(P46&lt;&gt;"",O46*P46,"")</f>
        <v/>
      </c>
      <c r="R46" s="70"/>
      <c r="S46" s="70"/>
      <c r="T46" s="71" t="str">
        <f aca="false">IF(S46&lt;&gt;"",R46*S46,"")</f>
        <v/>
      </c>
      <c r="U46" s="70"/>
      <c r="V46" s="70"/>
      <c r="W46" s="71" t="str">
        <f aca="false">IF(V46&lt;&gt;"",U46*V46,"")</f>
        <v/>
      </c>
      <c r="X46" s="70"/>
      <c r="Y46" s="70"/>
      <c r="Z46" s="71" t="str">
        <f aca="false">IF(Y46&lt;&gt;"",X46*Y46,"")</f>
        <v/>
      </c>
      <c r="AA46" s="70"/>
      <c r="AB46" s="70"/>
      <c r="AC46" s="71" t="str">
        <f aca="false">IF(AB46&lt;&gt;"",AA46*AB46,"")</f>
        <v/>
      </c>
      <c r="AD46" s="77"/>
      <c r="AE46" s="1" t="str">
        <f aca="true">IF(ISNUMBER(INDIRECT(ADDRESS(ROW(),MATCH(Facture!$D$4,$A$2:$AD$2,0)),1)),ROW(),"")</f>
        <v/>
      </c>
    </row>
    <row r="47" customFormat="false" ht="15" hidden="false" customHeight="false" outlineLevel="0" collapsed="false">
      <c r="A47" s="65"/>
      <c r="B47" s="66"/>
      <c r="C47" s="67" t="n">
        <f aca="false">IF(B47&lt;&gt;0,B47,C46)</f>
        <v>21</v>
      </c>
      <c r="D47" s="68" t="str">
        <f aca="false">TEXT(A$1+C47-1, "jj/mm/aaaa")</f>
        <v>21/07/2023</v>
      </c>
      <c r="E47" s="69"/>
      <c r="F47" s="70"/>
      <c r="G47" s="70"/>
      <c r="H47" s="71" t="str">
        <f aca="false">IF(G47&lt;&gt;"",F47*G47,"")</f>
        <v/>
      </c>
      <c r="I47" s="70"/>
      <c r="J47" s="70"/>
      <c r="K47" s="71" t="str">
        <f aca="false">IF(J47&lt;&gt;"",I47*J47,"")</f>
        <v/>
      </c>
      <c r="L47" s="70"/>
      <c r="M47" s="70"/>
      <c r="N47" s="71" t="str">
        <f aca="false">IF(M47&lt;&gt;"",L47*M47,"")</f>
        <v/>
      </c>
      <c r="O47" s="70"/>
      <c r="P47" s="70"/>
      <c r="Q47" s="71" t="str">
        <f aca="false">IF(P47&lt;&gt;"",O47*P47,"")</f>
        <v/>
      </c>
      <c r="R47" s="70"/>
      <c r="S47" s="70"/>
      <c r="T47" s="71" t="str">
        <f aca="false">IF(S47&lt;&gt;"",R47*S47,"")</f>
        <v/>
      </c>
      <c r="U47" s="70"/>
      <c r="V47" s="70"/>
      <c r="W47" s="71" t="str">
        <f aca="false">IF(V47&lt;&gt;"",U47*V47,"")</f>
        <v/>
      </c>
      <c r="X47" s="70"/>
      <c r="Y47" s="70"/>
      <c r="Z47" s="71" t="str">
        <f aca="false">IF(Y47&lt;&gt;"",X47*Y47,"")</f>
        <v/>
      </c>
      <c r="AA47" s="70"/>
      <c r="AB47" s="70"/>
      <c r="AC47" s="71" t="str">
        <f aca="false">IF(AB47&lt;&gt;"",AA47*AB47,"")</f>
        <v/>
      </c>
      <c r="AD47" s="72"/>
      <c r="AE47" s="1" t="str">
        <f aca="true">IF(ISNUMBER(INDIRECT(ADDRESS(ROW(),MATCH(Facture!$D$4,$A$2:$AD$2,0)),1)),ROW(),"")</f>
        <v/>
      </c>
    </row>
    <row r="48" customFormat="false" ht="15" hidden="false" customHeight="false" outlineLevel="0" collapsed="false">
      <c r="A48" s="65" t="str">
        <f aca="false">TEXT(A$1+B48-1, "jjjj")</f>
        <v>samedi</v>
      </c>
      <c r="B48" s="66" t="n">
        <v>22</v>
      </c>
      <c r="C48" s="67" t="n">
        <f aca="false">IF(B48&lt;&gt;0,B48,C47)</f>
        <v>22</v>
      </c>
      <c r="D48" s="68" t="str">
        <f aca="false">TEXT(A$1+C48-1, "jj/mm/aaaa")</f>
        <v>22/07/2023</v>
      </c>
      <c r="E48" s="69"/>
      <c r="F48" s="70"/>
      <c r="G48" s="70"/>
      <c r="H48" s="71" t="str">
        <f aca="false">IF(G48&lt;&gt;"",F48*G48,"")</f>
        <v/>
      </c>
      <c r="I48" s="70"/>
      <c r="J48" s="70"/>
      <c r="K48" s="71" t="str">
        <f aca="false">IF(J48&lt;&gt;"",I48*J48,"")</f>
        <v/>
      </c>
      <c r="L48" s="70"/>
      <c r="M48" s="70"/>
      <c r="N48" s="71" t="str">
        <f aca="false">IF(M48&lt;&gt;"",L48*M48,"")</f>
        <v/>
      </c>
      <c r="O48" s="70"/>
      <c r="P48" s="70"/>
      <c r="Q48" s="71" t="str">
        <f aca="false">IF(P48&lt;&gt;"",O48*P48,"")</f>
        <v/>
      </c>
      <c r="R48" s="70"/>
      <c r="S48" s="70"/>
      <c r="T48" s="71" t="str">
        <f aca="false">IF(S48&lt;&gt;"",R48*S48,"")</f>
        <v/>
      </c>
      <c r="U48" s="70"/>
      <c r="V48" s="70"/>
      <c r="W48" s="71" t="str">
        <f aca="false">IF(V48&lt;&gt;"",U48*V48,"")</f>
        <v/>
      </c>
      <c r="X48" s="70"/>
      <c r="Y48" s="70"/>
      <c r="Z48" s="71" t="str">
        <f aca="false">IF(Y48&lt;&gt;"",X48*Y48,"")</f>
        <v/>
      </c>
      <c r="AA48" s="70"/>
      <c r="AB48" s="70"/>
      <c r="AC48" s="71" t="str">
        <f aca="false">IF(AB48&lt;&gt;"",AA48*AB48,"")</f>
        <v/>
      </c>
      <c r="AD48" s="72"/>
      <c r="AE48" s="1" t="str">
        <f aca="true">IF(ISNUMBER(INDIRECT(ADDRESS(ROW(),MATCH(Facture!$D$4,$A$2:$AD$2,0)),1)),ROW(),"")</f>
        <v/>
      </c>
    </row>
    <row r="49" customFormat="false" ht="15" hidden="false" customHeight="false" outlineLevel="0" collapsed="false">
      <c r="A49" s="65"/>
      <c r="B49" s="66"/>
      <c r="C49" s="67" t="n">
        <f aca="false">IF(B49&lt;&gt;0,B49,C48)</f>
        <v>22</v>
      </c>
      <c r="D49" s="68" t="str">
        <f aca="false">TEXT(A$1+C49-1, "jj/mm/aaaa")</f>
        <v>22/07/2023</v>
      </c>
      <c r="E49" s="69"/>
      <c r="F49" s="70"/>
      <c r="G49" s="70"/>
      <c r="H49" s="71" t="str">
        <f aca="false">IF(G49&lt;&gt;"",F49*G49,"")</f>
        <v/>
      </c>
      <c r="I49" s="70"/>
      <c r="J49" s="70"/>
      <c r="K49" s="71" t="str">
        <f aca="false">IF(J49&lt;&gt;"",I49*J49,"")</f>
        <v/>
      </c>
      <c r="L49" s="70"/>
      <c r="M49" s="70"/>
      <c r="N49" s="71" t="str">
        <f aca="false">IF(M49&lt;&gt;"",L49*M49,"")</f>
        <v/>
      </c>
      <c r="O49" s="70"/>
      <c r="P49" s="70"/>
      <c r="Q49" s="71" t="str">
        <f aca="false">IF(P49&lt;&gt;"",O49*P49,"")</f>
        <v/>
      </c>
      <c r="R49" s="70"/>
      <c r="S49" s="70"/>
      <c r="T49" s="71" t="str">
        <f aca="false">IF(S49&lt;&gt;"",R49*S49,"")</f>
        <v/>
      </c>
      <c r="U49" s="70"/>
      <c r="V49" s="70"/>
      <c r="W49" s="71" t="str">
        <f aca="false">IF(V49&lt;&gt;"",U49*V49,"")</f>
        <v/>
      </c>
      <c r="X49" s="70"/>
      <c r="Y49" s="70"/>
      <c r="Z49" s="71" t="str">
        <f aca="false">IF(Y49&lt;&gt;"",X49*Y49,"")</f>
        <v/>
      </c>
      <c r="AA49" s="70"/>
      <c r="AB49" s="70"/>
      <c r="AC49" s="71" t="str">
        <f aca="false">IF(AB49&lt;&gt;"",AA49*AB49,"")</f>
        <v/>
      </c>
      <c r="AD49" s="77"/>
      <c r="AE49" s="1" t="str">
        <f aca="true">IF(ISNUMBER(INDIRECT(ADDRESS(ROW(),MATCH(Facture!$D$4,$A$2:$AD$2,0)),1)),ROW(),"")</f>
        <v/>
      </c>
    </row>
    <row r="50" customFormat="false" ht="15" hidden="false" customHeight="false" outlineLevel="0" collapsed="false">
      <c r="A50" s="65"/>
      <c r="B50" s="74"/>
      <c r="C50" s="67" t="n">
        <f aca="false">IF(B50&lt;&gt;0,B50,C49)</f>
        <v>22</v>
      </c>
      <c r="D50" s="68" t="str">
        <f aca="false">TEXT(A$1+C50-1, "jj/mm/aaaa")</f>
        <v>22/07/2023</v>
      </c>
      <c r="E50" s="69"/>
      <c r="F50" s="70"/>
      <c r="G50" s="70"/>
      <c r="H50" s="71" t="str">
        <f aca="false">IF(G50&lt;&gt;"",F50*G50,"")</f>
        <v/>
      </c>
      <c r="I50" s="70"/>
      <c r="J50" s="70"/>
      <c r="K50" s="71" t="str">
        <f aca="false">IF(J50&lt;&gt;"",I50*J50,"")</f>
        <v/>
      </c>
      <c r="L50" s="70"/>
      <c r="M50" s="70"/>
      <c r="N50" s="71" t="str">
        <f aca="false">IF(M50&lt;&gt;"",L50*M50,"")</f>
        <v/>
      </c>
      <c r="O50" s="70"/>
      <c r="P50" s="70"/>
      <c r="Q50" s="71" t="str">
        <f aca="false">IF(P50&lt;&gt;"",O50*P50,"")</f>
        <v/>
      </c>
      <c r="R50" s="70"/>
      <c r="S50" s="70"/>
      <c r="T50" s="71" t="str">
        <f aca="false">IF(S50&lt;&gt;"",R50*S50,"")</f>
        <v/>
      </c>
      <c r="U50" s="70"/>
      <c r="V50" s="70"/>
      <c r="W50" s="71" t="str">
        <f aca="false">IF(V50&lt;&gt;"",U50*V50,"")</f>
        <v/>
      </c>
      <c r="X50" s="70"/>
      <c r="Y50" s="70"/>
      <c r="Z50" s="71" t="str">
        <f aca="false">IF(Y50&lt;&gt;"",X50*Y50,"")</f>
        <v/>
      </c>
      <c r="AA50" s="70"/>
      <c r="AB50" s="70"/>
      <c r="AC50" s="71" t="str">
        <f aca="false">IF(AB50&lt;&gt;"",AA50*AB50,"")</f>
        <v/>
      </c>
      <c r="AD50" s="72"/>
      <c r="AE50" s="1" t="str">
        <f aca="true">IF(ISNUMBER(INDIRECT(ADDRESS(ROW(),MATCH(Facture!$D$4,$A$2:$AD$2,0)),1)),ROW(),"")</f>
        <v/>
      </c>
    </row>
    <row r="51" customFormat="false" ht="15" hidden="false" customHeight="false" outlineLevel="0" collapsed="false">
      <c r="A51" s="65" t="str">
        <f aca="false">TEXT(A$1+B51-1, "jjjj")</f>
        <v>dimanche</v>
      </c>
      <c r="B51" s="66" t="n">
        <v>23</v>
      </c>
      <c r="C51" s="67" t="n">
        <f aca="false">IF(B51&lt;&gt;0,B51,C50)</f>
        <v>23</v>
      </c>
      <c r="D51" s="68" t="str">
        <f aca="false">TEXT(A$1+C51-1, "jj/mm/aaaa")</f>
        <v>23/07/2023</v>
      </c>
      <c r="E51" s="69" t="s">
        <v>40</v>
      </c>
      <c r="F51" s="70" t="n">
        <v>1</v>
      </c>
      <c r="G51" s="70" t="n">
        <v>25</v>
      </c>
      <c r="H51" s="71" t="n">
        <f aca="false">IF(G51&lt;&gt;"",F51*G51,"")</f>
        <v>25</v>
      </c>
      <c r="I51" s="70"/>
      <c r="J51" s="70"/>
      <c r="K51" s="71" t="str">
        <f aca="false">IF(J51&lt;&gt;"",I51*J51,"")</f>
        <v/>
      </c>
      <c r="L51" s="70"/>
      <c r="M51" s="70"/>
      <c r="N51" s="71" t="str">
        <f aca="false">IF(M51&lt;&gt;"",L51*M51,"")</f>
        <v/>
      </c>
      <c r="O51" s="70"/>
      <c r="P51" s="70"/>
      <c r="Q51" s="71" t="str">
        <f aca="false">IF(P51&lt;&gt;"",O51*P51,"")</f>
        <v/>
      </c>
      <c r="R51" s="70"/>
      <c r="S51" s="70"/>
      <c r="T51" s="71" t="str">
        <f aca="false">IF(S51&lt;&gt;"",R51*S51,"")</f>
        <v/>
      </c>
      <c r="U51" s="70"/>
      <c r="V51" s="70"/>
      <c r="W51" s="71" t="str">
        <f aca="false">IF(V51&lt;&gt;"",U51*V51,"")</f>
        <v/>
      </c>
      <c r="X51" s="70"/>
      <c r="Y51" s="70"/>
      <c r="Z51" s="71" t="str">
        <f aca="false">IF(Y51&lt;&gt;"",X51*Y51,"")</f>
        <v/>
      </c>
      <c r="AA51" s="70"/>
      <c r="AB51" s="70"/>
      <c r="AC51" s="71" t="str">
        <f aca="false">IF(AB51&lt;&gt;"",AA51*AB51,"")</f>
        <v/>
      </c>
      <c r="AD51" s="77"/>
      <c r="AE51" s="73" t="str">
        <f aca="true">IF(ISNUMBER(INDIRECT(ADDRESS(ROW(),MATCH(Facture!$D$4,$A$2:$AD$2,0)),1)),ROW(),"")</f>
        <v/>
      </c>
    </row>
    <row r="52" customFormat="false" ht="15" hidden="false" customHeight="false" outlineLevel="0" collapsed="false">
      <c r="A52" s="65"/>
      <c r="B52" s="74"/>
      <c r="C52" s="67" t="n">
        <f aca="false">IF(B52&lt;&gt;0,B52,C51)</f>
        <v>23</v>
      </c>
      <c r="D52" s="68" t="str">
        <f aca="false">TEXT(A$1+C52-1, "jj/mm/aaaa")</f>
        <v>23/07/2023</v>
      </c>
      <c r="E52" s="69"/>
      <c r="F52" s="70"/>
      <c r="G52" s="70"/>
      <c r="H52" s="71" t="str">
        <f aca="false">IF(G52&lt;&gt;"",F52*G52,"")</f>
        <v/>
      </c>
      <c r="I52" s="70"/>
      <c r="J52" s="70"/>
      <c r="K52" s="71" t="str">
        <f aca="false">IF(J52&lt;&gt;"",I52*J52,"")</f>
        <v/>
      </c>
      <c r="L52" s="70"/>
      <c r="M52" s="70"/>
      <c r="N52" s="71" t="str">
        <f aca="false">IF(M52&lt;&gt;"",L52*M52,"")</f>
        <v/>
      </c>
      <c r="O52" s="70"/>
      <c r="P52" s="70"/>
      <c r="Q52" s="71" t="str">
        <f aca="false">IF(P52&lt;&gt;"",O52*P52,"")</f>
        <v/>
      </c>
      <c r="R52" s="70"/>
      <c r="S52" s="70"/>
      <c r="T52" s="71" t="str">
        <f aca="false">IF(S52&lt;&gt;"",R52*S52,"")</f>
        <v/>
      </c>
      <c r="U52" s="70"/>
      <c r="V52" s="70"/>
      <c r="W52" s="71" t="str">
        <f aca="false">IF(V52&lt;&gt;"",U52*V52,"")</f>
        <v/>
      </c>
      <c r="X52" s="70"/>
      <c r="Y52" s="70"/>
      <c r="Z52" s="71" t="str">
        <f aca="false">IF(Y52&lt;&gt;"",X52*Y52,"")</f>
        <v/>
      </c>
      <c r="AA52" s="70"/>
      <c r="AB52" s="70"/>
      <c r="AC52" s="71" t="str">
        <f aca="false">IF(AB52&lt;&gt;"",AA52*AB52,"")</f>
        <v/>
      </c>
      <c r="AD52" s="72"/>
      <c r="AE52" s="1" t="str">
        <f aca="true">IF(ISNUMBER(INDIRECT(ADDRESS(ROW(),MATCH(Facture!$D$4,$A$2:$AD$2,0)),1)),ROW(),"")</f>
        <v/>
      </c>
    </row>
    <row r="53" customFormat="false" ht="15" hidden="false" customHeight="false" outlineLevel="0" collapsed="false">
      <c r="A53" s="75" t="str">
        <f aca="false">TEXT(A$1+B53-1, "jjjj")</f>
        <v>lundi</v>
      </c>
      <c r="B53" s="66" t="n">
        <v>24</v>
      </c>
      <c r="C53" s="67" t="n">
        <f aca="false">IF(B53&lt;&gt;0,B53,C52)</f>
        <v>24</v>
      </c>
      <c r="D53" s="68" t="str">
        <f aca="false">TEXT(A$1+C53-1, "jj/mm/aaaa")</f>
        <v>24/07/2023</v>
      </c>
      <c r="E53" s="69"/>
      <c r="F53" s="70"/>
      <c r="G53" s="70"/>
      <c r="H53" s="71" t="str">
        <f aca="false">IF(G53&lt;&gt;"",F53*G53,"")</f>
        <v/>
      </c>
      <c r="I53" s="70"/>
      <c r="J53" s="70"/>
      <c r="K53" s="71" t="str">
        <f aca="false">IF(J53&lt;&gt;"",I53*J53,"")</f>
        <v/>
      </c>
      <c r="L53" s="70"/>
      <c r="M53" s="70"/>
      <c r="N53" s="71" t="str">
        <f aca="false">IF(M53&lt;&gt;"",L53*M53,"")</f>
        <v/>
      </c>
      <c r="O53" s="70"/>
      <c r="P53" s="70"/>
      <c r="Q53" s="71" t="str">
        <f aca="false">IF(P53&lt;&gt;"",O53*P53,"")</f>
        <v/>
      </c>
      <c r="R53" s="70"/>
      <c r="S53" s="70"/>
      <c r="T53" s="71" t="str">
        <f aca="false">IF(S53&lt;&gt;"",R53*S53,"")</f>
        <v/>
      </c>
      <c r="U53" s="70"/>
      <c r="V53" s="70"/>
      <c r="W53" s="71" t="str">
        <f aca="false">IF(V53&lt;&gt;"",U53*V53,"")</f>
        <v/>
      </c>
      <c r="X53" s="70"/>
      <c r="Y53" s="70"/>
      <c r="Z53" s="71" t="str">
        <f aca="false">IF(Y53&lt;&gt;"",X53*Y53,"")</f>
        <v/>
      </c>
      <c r="AA53" s="70"/>
      <c r="AB53" s="70"/>
      <c r="AC53" s="71" t="str">
        <f aca="false">IF(AB53&lt;&gt;"",AA53*AB53,"")</f>
        <v/>
      </c>
      <c r="AD53" s="76"/>
      <c r="AE53" s="1" t="str">
        <f aca="true">IF(ISNUMBER(INDIRECT(ADDRESS(ROW(),MATCH(Facture!$D$4,$A$2:$AD$2,0)),1)),ROW(),"")</f>
        <v/>
      </c>
    </row>
    <row r="54" customFormat="false" ht="15" hidden="false" customHeight="false" outlineLevel="0" collapsed="false">
      <c r="A54" s="75"/>
      <c r="B54" s="66"/>
      <c r="C54" s="67" t="n">
        <f aca="false">IF(B54&lt;&gt;0,B54,C53)</f>
        <v>24</v>
      </c>
      <c r="D54" s="68" t="str">
        <f aca="false">TEXT(A$1+C54-1, "jj/mm/aaaa")</f>
        <v>24/07/2023</v>
      </c>
      <c r="E54" s="69"/>
      <c r="F54" s="70"/>
      <c r="G54" s="70"/>
      <c r="H54" s="71" t="str">
        <f aca="false">IF(G54&lt;&gt;"",F54*G54,"")</f>
        <v/>
      </c>
      <c r="I54" s="70"/>
      <c r="J54" s="70"/>
      <c r="K54" s="71" t="str">
        <f aca="false">IF(J54&lt;&gt;"",I54*J54,"")</f>
        <v/>
      </c>
      <c r="L54" s="70"/>
      <c r="M54" s="70"/>
      <c r="N54" s="71" t="str">
        <f aca="false">IF(M54&lt;&gt;"",L54*M54,"")</f>
        <v/>
      </c>
      <c r="O54" s="70"/>
      <c r="P54" s="70"/>
      <c r="Q54" s="71" t="str">
        <f aca="false">IF(P54&lt;&gt;"",O54*P54,"")</f>
        <v/>
      </c>
      <c r="R54" s="70"/>
      <c r="S54" s="70"/>
      <c r="T54" s="71" t="str">
        <f aca="false">IF(S54&lt;&gt;"",R54*S54,"")</f>
        <v/>
      </c>
      <c r="U54" s="70"/>
      <c r="V54" s="70"/>
      <c r="W54" s="71" t="str">
        <f aca="false">IF(V54&lt;&gt;"",U54*V54,"")</f>
        <v/>
      </c>
      <c r="X54" s="70"/>
      <c r="Y54" s="70"/>
      <c r="Z54" s="71" t="str">
        <f aca="false">IF(Y54&lt;&gt;"",X54*Y54,"")</f>
        <v/>
      </c>
      <c r="AA54" s="70"/>
      <c r="AB54" s="70"/>
      <c r="AC54" s="71" t="str">
        <f aca="false">IF(AB54&lt;&gt;"",AA54*AB54,"")</f>
        <v/>
      </c>
      <c r="AD54" s="72"/>
      <c r="AE54" s="1" t="str">
        <f aca="true">IF(ISNUMBER(INDIRECT(ADDRESS(ROW(),MATCH(Facture!$D$4,$A$2:$AD$2,0)),1)),ROW(),"")</f>
        <v/>
      </c>
    </row>
    <row r="55" customFormat="false" ht="15" hidden="false" customHeight="false" outlineLevel="0" collapsed="false">
      <c r="A55" s="65" t="str">
        <f aca="false">TEXT(A$1+B55-1, "jjjj")</f>
        <v>mardi</v>
      </c>
      <c r="B55" s="66" t="n">
        <v>25</v>
      </c>
      <c r="C55" s="67" t="n">
        <f aca="false">IF(B55&lt;&gt;0,B55,C54)</f>
        <v>25</v>
      </c>
      <c r="D55" s="68" t="str">
        <f aca="false">TEXT(A$1+C55-1, "jj/mm/aaaa")</f>
        <v>25/07/2023</v>
      </c>
      <c r="E55" s="69" t="s">
        <v>42</v>
      </c>
      <c r="F55" s="70" t="n">
        <v>2.5</v>
      </c>
      <c r="G55" s="70" t="n">
        <v>22</v>
      </c>
      <c r="H55" s="71" t="n">
        <f aca="false">IF(G55&lt;&gt;"",F55*G55,"")</f>
        <v>55</v>
      </c>
      <c r="I55" s="70"/>
      <c r="J55" s="70"/>
      <c r="K55" s="71" t="str">
        <f aca="false">IF(J55&lt;&gt;"",I55*J55,"")</f>
        <v/>
      </c>
      <c r="L55" s="70"/>
      <c r="M55" s="70"/>
      <c r="N55" s="71" t="str">
        <f aca="false">IF(M55&lt;&gt;"",L55*M55,"")</f>
        <v/>
      </c>
      <c r="O55" s="70"/>
      <c r="P55" s="70"/>
      <c r="Q55" s="71" t="str">
        <f aca="false">IF(P55&lt;&gt;"",O55*P55,"")</f>
        <v/>
      </c>
      <c r="R55" s="70"/>
      <c r="S55" s="70"/>
      <c r="T55" s="71" t="str">
        <f aca="false">IF(S55&lt;&gt;"",R55*S55,"")</f>
        <v/>
      </c>
      <c r="U55" s="70"/>
      <c r="V55" s="70"/>
      <c r="W55" s="71" t="str">
        <f aca="false">IF(V55&lt;&gt;"",U55*V55,"")</f>
        <v/>
      </c>
      <c r="X55" s="70"/>
      <c r="Y55" s="70"/>
      <c r="Z55" s="71" t="str">
        <f aca="false">IF(Y55&lt;&gt;"",X55*Y55,"")</f>
        <v/>
      </c>
      <c r="AA55" s="70"/>
      <c r="AB55" s="70"/>
      <c r="AC55" s="71" t="str">
        <f aca="false">IF(AB55&lt;&gt;"",AA55*AB55,"")</f>
        <v/>
      </c>
      <c r="AD55" s="76"/>
      <c r="AE55" s="73" t="str">
        <f aca="true">IF(ISNUMBER(INDIRECT(ADDRESS(ROW(),MATCH(Facture!$D$4,$A$2:$AD$2,0)),1)),ROW(),"")</f>
        <v/>
      </c>
    </row>
    <row r="56" customFormat="false" ht="15" hidden="false" customHeight="false" outlineLevel="0" collapsed="false">
      <c r="A56" s="65"/>
      <c r="B56" s="66"/>
      <c r="C56" s="67" t="n">
        <f aca="false">IF(B56&lt;&gt;0,B56,C55)</f>
        <v>25</v>
      </c>
      <c r="D56" s="68" t="str">
        <f aca="false">TEXT(A$1+C56-1, "jj/mm/aaaa")</f>
        <v>25/07/2023</v>
      </c>
      <c r="E56" s="69"/>
      <c r="F56" s="70"/>
      <c r="G56" s="70"/>
      <c r="H56" s="71" t="str">
        <f aca="false">IF(G56&lt;&gt;"",F56*G56,"")</f>
        <v/>
      </c>
      <c r="I56" s="70"/>
      <c r="J56" s="70"/>
      <c r="K56" s="71" t="str">
        <f aca="false">IF(J56&lt;&gt;"",I56*J56,"")</f>
        <v/>
      </c>
      <c r="L56" s="70"/>
      <c r="M56" s="70"/>
      <c r="N56" s="71" t="str">
        <f aca="false">IF(M56&lt;&gt;"",L56*M56,"")</f>
        <v/>
      </c>
      <c r="O56" s="70"/>
      <c r="P56" s="70"/>
      <c r="Q56" s="71" t="str">
        <f aca="false">IF(P56&lt;&gt;"",O56*P56,"")</f>
        <v/>
      </c>
      <c r="R56" s="70"/>
      <c r="S56" s="70"/>
      <c r="T56" s="71" t="str">
        <f aca="false">IF(S56&lt;&gt;"",R56*S56,"")</f>
        <v/>
      </c>
      <c r="U56" s="70"/>
      <c r="V56" s="70"/>
      <c r="W56" s="71" t="str">
        <f aca="false">IF(V56&lt;&gt;"",U56*V56,"")</f>
        <v/>
      </c>
      <c r="X56" s="70"/>
      <c r="Y56" s="70"/>
      <c r="Z56" s="71" t="str">
        <f aca="false">IF(Y56&lt;&gt;"",X56*Y56,"")</f>
        <v/>
      </c>
      <c r="AA56" s="70"/>
      <c r="AB56" s="70"/>
      <c r="AC56" s="71" t="str">
        <f aca="false">IF(AB56&lt;&gt;"",AA56*AB56,"")</f>
        <v/>
      </c>
      <c r="AD56" s="72"/>
      <c r="AE56" s="1" t="str">
        <f aca="true">IF(ISNUMBER(INDIRECT(ADDRESS(ROW(),MATCH(Facture!$D$4,$A$2:$AD$2,0)),1)),ROW(),"")</f>
        <v/>
      </c>
    </row>
    <row r="57" customFormat="false" ht="15" hidden="false" customHeight="false" outlineLevel="0" collapsed="false">
      <c r="A57" s="65" t="str">
        <f aca="false">TEXT(A$1+B57-1, "jjjj")</f>
        <v>mercredi</v>
      </c>
      <c r="B57" s="66" t="n">
        <v>26</v>
      </c>
      <c r="C57" s="67" t="n">
        <f aca="false">IF(B57&lt;&gt;0,B57,C56)</f>
        <v>26</v>
      </c>
      <c r="D57" s="68" t="str">
        <f aca="false">TEXT(A$1+C57-1, "jj/mm/aaaa")</f>
        <v>26/07/2023</v>
      </c>
      <c r="E57" s="69"/>
      <c r="F57" s="70"/>
      <c r="G57" s="70"/>
      <c r="H57" s="71" t="str">
        <f aca="false">IF(G57&lt;&gt;"",F57*G57,"")</f>
        <v/>
      </c>
      <c r="I57" s="70"/>
      <c r="J57" s="70"/>
      <c r="K57" s="71" t="str">
        <f aca="false">IF(J57&lt;&gt;"",I57*J57,"")</f>
        <v/>
      </c>
      <c r="L57" s="70"/>
      <c r="M57" s="70"/>
      <c r="N57" s="71" t="str">
        <f aca="false">IF(M57&lt;&gt;"",L57*M57,"")</f>
        <v/>
      </c>
      <c r="O57" s="70"/>
      <c r="P57" s="70"/>
      <c r="Q57" s="71" t="str">
        <f aca="false">IF(P57&lt;&gt;"",O57*P57,"")</f>
        <v/>
      </c>
      <c r="R57" s="70"/>
      <c r="S57" s="70"/>
      <c r="T57" s="71" t="str">
        <f aca="false">IF(S57&lt;&gt;"",R57*S57,"")</f>
        <v/>
      </c>
      <c r="U57" s="70"/>
      <c r="V57" s="70"/>
      <c r="W57" s="71" t="str">
        <f aca="false">IF(V57&lt;&gt;"",U57*V57,"")</f>
        <v/>
      </c>
      <c r="X57" s="70"/>
      <c r="Y57" s="70"/>
      <c r="Z57" s="71" t="str">
        <f aca="false">IF(Y57&lt;&gt;"",X57*Y57,"")</f>
        <v/>
      </c>
      <c r="AA57" s="70"/>
      <c r="AB57" s="70"/>
      <c r="AC57" s="71" t="str">
        <f aca="false">IF(AB57&lt;&gt;"",AA57*AB57,"")</f>
        <v/>
      </c>
      <c r="AD57" s="77"/>
      <c r="AE57" s="1" t="str">
        <f aca="true">IF(ISNUMBER(INDIRECT(ADDRESS(ROW(),MATCH(Facture!$D$4,$A$2:$AD$2,0)),1)),ROW(),"")</f>
        <v/>
      </c>
    </row>
    <row r="58" customFormat="false" ht="15" hidden="false" customHeight="false" outlineLevel="0" collapsed="false">
      <c r="A58" s="65"/>
      <c r="B58" s="66"/>
      <c r="C58" s="67" t="n">
        <f aca="false">IF(B58&lt;&gt;0,B58,C57)</f>
        <v>26</v>
      </c>
      <c r="D58" s="68" t="str">
        <f aca="false">TEXT(A$1+C58-1, "jj/mm/aaaa")</f>
        <v>26/07/2023</v>
      </c>
      <c r="E58" s="69"/>
      <c r="F58" s="70"/>
      <c r="G58" s="70"/>
      <c r="H58" s="71" t="str">
        <f aca="false">IF(G58&lt;&gt;"",F58*G58,"")</f>
        <v/>
      </c>
      <c r="I58" s="70"/>
      <c r="J58" s="70"/>
      <c r="K58" s="71" t="str">
        <f aca="false">IF(J58&lt;&gt;"",I58*J58,"")</f>
        <v/>
      </c>
      <c r="L58" s="70"/>
      <c r="M58" s="70"/>
      <c r="N58" s="71" t="str">
        <f aca="false">IF(M58&lt;&gt;"",L58*M58,"")</f>
        <v/>
      </c>
      <c r="O58" s="70"/>
      <c r="P58" s="70"/>
      <c r="Q58" s="71" t="str">
        <f aca="false">IF(P58&lt;&gt;"",O58*P58,"")</f>
        <v/>
      </c>
      <c r="R58" s="70"/>
      <c r="S58" s="70"/>
      <c r="T58" s="71" t="str">
        <f aca="false">IF(S58&lt;&gt;"",R58*S58,"")</f>
        <v/>
      </c>
      <c r="U58" s="70"/>
      <c r="V58" s="70"/>
      <c r="W58" s="71" t="str">
        <f aca="false">IF(V58&lt;&gt;"",U58*V58,"")</f>
        <v/>
      </c>
      <c r="X58" s="70"/>
      <c r="Y58" s="70"/>
      <c r="Z58" s="71" t="str">
        <f aca="false">IF(Y58&lt;&gt;"",X58*Y58,"")</f>
        <v/>
      </c>
      <c r="AA58" s="70"/>
      <c r="AB58" s="70"/>
      <c r="AC58" s="71" t="str">
        <f aca="false">IF(AB58&lt;&gt;"",AA58*AB58,"")</f>
        <v/>
      </c>
      <c r="AD58" s="77"/>
      <c r="AE58" s="1" t="str">
        <f aca="true">IF(ISNUMBER(INDIRECT(ADDRESS(ROW(),MATCH(Facture!$D$4,$A$2:$AD$2,0)),1)),ROW(),"")</f>
        <v/>
      </c>
    </row>
    <row r="59" customFormat="false" ht="15" hidden="false" customHeight="false" outlineLevel="0" collapsed="false">
      <c r="A59" s="79" t="str">
        <f aca="false">TEXT(A$1+B59-1, "jjjj")</f>
        <v>jeudi</v>
      </c>
      <c r="B59" s="66" t="n">
        <v>27</v>
      </c>
      <c r="C59" s="67" t="n">
        <f aca="false">IF(B59&lt;&gt;0,B59,C58)</f>
        <v>27</v>
      </c>
      <c r="D59" s="68" t="str">
        <f aca="false">TEXT(A$1+C59-1, "jj/mm/aaaa")</f>
        <v>27/07/2023</v>
      </c>
      <c r="E59" s="69" t="s">
        <v>42</v>
      </c>
      <c r="F59" s="70"/>
      <c r="G59" s="70"/>
      <c r="H59" s="71" t="str">
        <f aca="false">IF(G59&lt;&gt;"",F59*G59,"")</f>
        <v/>
      </c>
      <c r="I59" s="70" t="n">
        <v>2.5</v>
      </c>
      <c r="J59" s="70" t="n">
        <v>30</v>
      </c>
      <c r="K59" s="71" t="n">
        <f aca="false">IF(J59&lt;&gt;"",I59*J59,"")</f>
        <v>75</v>
      </c>
      <c r="L59" s="70"/>
      <c r="M59" s="70"/>
      <c r="N59" s="71" t="str">
        <f aca="false">IF(M59&lt;&gt;"",L59*M59,"")</f>
        <v/>
      </c>
      <c r="O59" s="70"/>
      <c r="P59" s="70"/>
      <c r="Q59" s="71" t="str">
        <f aca="false">IF(P59&lt;&gt;"",O59*P59,"")</f>
        <v/>
      </c>
      <c r="R59" s="70"/>
      <c r="S59" s="70"/>
      <c r="T59" s="71" t="str">
        <f aca="false">IF(S59&lt;&gt;"",R59*S59,"")</f>
        <v/>
      </c>
      <c r="U59" s="70"/>
      <c r="V59" s="70"/>
      <c r="W59" s="71" t="str">
        <f aca="false">IF(V59&lt;&gt;"",U59*V59,"")</f>
        <v/>
      </c>
      <c r="X59" s="70"/>
      <c r="Y59" s="70"/>
      <c r="Z59" s="71" t="str">
        <f aca="false">IF(Y59&lt;&gt;"",X59*Y59,"")</f>
        <v/>
      </c>
      <c r="AA59" s="70"/>
      <c r="AB59" s="70"/>
      <c r="AC59" s="71" t="str">
        <f aca="false">IF(AB59&lt;&gt;"",AA59*AB59,"")</f>
        <v/>
      </c>
      <c r="AD59" s="72"/>
      <c r="AE59" s="1" t="n">
        <f aca="true">IF(ISNUMBER(INDIRECT(ADDRESS(ROW(),MATCH(Facture!$D$4,$A$2:$AD$2,0)),1)),ROW(),"")</f>
        <v>59</v>
      </c>
    </row>
    <row r="60" customFormat="false" ht="15" hidden="false" customHeight="false" outlineLevel="0" collapsed="false">
      <c r="A60" s="79"/>
      <c r="B60" s="66"/>
      <c r="C60" s="67" t="n">
        <f aca="false">IF(B60&lt;&gt;0,B60,C59)</f>
        <v>27</v>
      </c>
      <c r="D60" s="68" t="str">
        <f aca="false">TEXT(A$1+C60-1, "jj/mm/aaaa")</f>
        <v>27/07/2023</v>
      </c>
      <c r="E60" s="69"/>
      <c r="F60" s="70"/>
      <c r="G60" s="70"/>
      <c r="H60" s="71" t="str">
        <f aca="false">IF(G60&lt;&gt;"",F60*G60,"")</f>
        <v/>
      </c>
      <c r="I60" s="70"/>
      <c r="J60" s="70"/>
      <c r="K60" s="71" t="str">
        <f aca="false">IF(J60&lt;&gt;"",I60*J60,"")</f>
        <v/>
      </c>
      <c r="L60" s="70"/>
      <c r="M60" s="70"/>
      <c r="N60" s="71" t="str">
        <f aca="false">IF(M60&lt;&gt;"",L60*M60,"")</f>
        <v/>
      </c>
      <c r="O60" s="70"/>
      <c r="P60" s="70"/>
      <c r="Q60" s="71" t="str">
        <f aca="false">IF(P60&lt;&gt;"",O60*P60,"")</f>
        <v/>
      </c>
      <c r="R60" s="70"/>
      <c r="S60" s="70"/>
      <c r="T60" s="71" t="str">
        <f aca="false">IF(S60&lt;&gt;"",R60*S60,"")</f>
        <v/>
      </c>
      <c r="U60" s="70"/>
      <c r="V60" s="70"/>
      <c r="W60" s="71" t="str">
        <f aca="false">IF(V60&lt;&gt;"",U60*V60,"")</f>
        <v/>
      </c>
      <c r="X60" s="70"/>
      <c r="Y60" s="70"/>
      <c r="Z60" s="71" t="str">
        <f aca="false">IF(Y60&lt;&gt;"",X60*Y60,"")</f>
        <v/>
      </c>
      <c r="AA60" s="70"/>
      <c r="AB60" s="70"/>
      <c r="AC60" s="71" t="str">
        <f aca="false">IF(AB60&lt;&gt;"",AA60*AB60,"")</f>
        <v/>
      </c>
      <c r="AD60" s="72"/>
      <c r="AE60" s="1" t="str">
        <f aca="true">IF(ISNUMBER(INDIRECT(ADDRESS(ROW(),MATCH(Facture!$D$4,$A$2:$AD$2,0)),1)),ROW(),"")</f>
        <v/>
      </c>
    </row>
    <row r="61" customFormat="false" ht="15" hidden="false" customHeight="false" outlineLevel="0" collapsed="false">
      <c r="A61" s="79"/>
      <c r="B61" s="66"/>
      <c r="C61" s="67" t="n">
        <f aca="false">IF(B61&lt;&gt;0,B61,C60)</f>
        <v>27</v>
      </c>
      <c r="D61" s="68" t="str">
        <f aca="false">TEXT(A$1+C61-1, "jj/mm/aaaa")</f>
        <v>27/07/2023</v>
      </c>
      <c r="E61" s="69"/>
      <c r="F61" s="70"/>
      <c r="G61" s="70"/>
      <c r="H61" s="71" t="str">
        <f aca="false">IF(G61&lt;&gt;"",F61*G61,"")</f>
        <v/>
      </c>
      <c r="I61" s="70"/>
      <c r="J61" s="70"/>
      <c r="K61" s="71" t="str">
        <f aca="false">IF(J61&lt;&gt;"",I61*J61,"")</f>
        <v/>
      </c>
      <c r="L61" s="70"/>
      <c r="M61" s="70"/>
      <c r="N61" s="71" t="str">
        <f aca="false">IF(M61&lt;&gt;"",L61*M61,"")</f>
        <v/>
      </c>
      <c r="O61" s="70"/>
      <c r="P61" s="70"/>
      <c r="Q61" s="71" t="str">
        <f aca="false">IF(P61&lt;&gt;"",O61*P61,"")</f>
        <v/>
      </c>
      <c r="R61" s="70"/>
      <c r="S61" s="70"/>
      <c r="T61" s="71" t="str">
        <f aca="false">IF(S61&lt;&gt;"",R61*S61,"")</f>
        <v/>
      </c>
      <c r="U61" s="70"/>
      <c r="V61" s="70"/>
      <c r="W61" s="71" t="str">
        <f aca="false">IF(V61&lt;&gt;"",U61*V61,"")</f>
        <v/>
      </c>
      <c r="X61" s="70"/>
      <c r="Y61" s="70"/>
      <c r="Z61" s="71" t="str">
        <f aca="false">IF(Y61&lt;&gt;"",X61*Y61,"")</f>
        <v/>
      </c>
      <c r="AA61" s="70"/>
      <c r="AB61" s="70"/>
      <c r="AC61" s="71" t="str">
        <f aca="false">IF(AB61&lt;&gt;"",AA61*AB61,"")</f>
        <v/>
      </c>
      <c r="AD61" s="72"/>
      <c r="AE61" s="1" t="str">
        <f aca="true">IF(ISNUMBER(INDIRECT(ADDRESS(ROW(),MATCH(Facture!$D$4,$A$2:$AD$2,0)),1)),ROW(),"")</f>
        <v/>
      </c>
    </row>
    <row r="62" customFormat="false" ht="15" hidden="false" customHeight="false" outlineLevel="0" collapsed="false">
      <c r="A62" s="78" t="str">
        <f aca="false">TEXT(A$1+B62-1, "jjjj")</f>
        <v>vendredi</v>
      </c>
      <c r="B62" s="66" t="n">
        <v>28</v>
      </c>
      <c r="C62" s="67" t="n">
        <f aca="false">IF(B62&lt;&gt;0,B62,C61)</f>
        <v>28</v>
      </c>
      <c r="D62" s="68" t="str">
        <f aca="false">TEXT(A$1+C62-1, "jj/mm/aaaa")</f>
        <v>28/07/2023</v>
      </c>
      <c r="E62" s="69" t="s">
        <v>42</v>
      </c>
      <c r="F62" s="70" t="n">
        <v>2.5</v>
      </c>
      <c r="G62" s="70" t="n">
        <v>25</v>
      </c>
      <c r="H62" s="71" t="n">
        <f aca="false">IF(G62&lt;&gt;"",F62*G62,"")</f>
        <v>62.5</v>
      </c>
      <c r="I62" s="70"/>
      <c r="J62" s="70"/>
      <c r="K62" s="71" t="str">
        <f aca="false">IF(J62&lt;&gt;"",I62*J62,"")</f>
        <v/>
      </c>
      <c r="L62" s="70"/>
      <c r="M62" s="70"/>
      <c r="N62" s="71" t="str">
        <f aca="false">IF(M62&lt;&gt;"",L62*M62,"")</f>
        <v/>
      </c>
      <c r="O62" s="70"/>
      <c r="P62" s="70"/>
      <c r="Q62" s="71" t="str">
        <f aca="false">IF(P62&lt;&gt;"",O62*P62,"")</f>
        <v/>
      </c>
      <c r="R62" s="70"/>
      <c r="S62" s="70"/>
      <c r="T62" s="71" t="str">
        <f aca="false">IF(S62&lt;&gt;"",R62*S62,"")</f>
        <v/>
      </c>
      <c r="U62" s="70"/>
      <c r="V62" s="70"/>
      <c r="W62" s="71" t="str">
        <f aca="false">IF(V62&lt;&gt;"",U62*V62,"")</f>
        <v/>
      </c>
      <c r="X62" s="70"/>
      <c r="Y62" s="70"/>
      <c r="Z62" s="71" t="str">
        <f aca="false">IF(Y62&lt;&gt;"",X62*Y62,"")</f>
        <v/>
      </c>
      <c r="AA62" s="70"/>
      <c r="AB62" s="70"/>
      <c r="AC62" s="71" t="str">
        <f aca="false">IF(AB62&lt;&gt;"",AA62*AB62,"")</f>
        <v/>
      </c>
      <c r="AD62" s="77"/>
      <c r="AE62" s="73" t="str">
        <f aca="true">IF(ISNUMBER(INDIRECT(ADDRESS(ROW(),MATCH(Facture!$D$4,$A$2:$AD$2,0)),1)),ROW(),"")</f>
        <v/>
      </c>
    </row>
    <row r="63" customFormat="false" ht="15" hidden="false" customHeight="false" outlineLevel="0" collapsed="false">
      <c r="A63" s="78"/>
      <c r="B63" s="66"/>
      <c r="C63" s="67" t="n">
        <f aca="false">IF(B63&lt;&gt;0,B63,C62)</f>
        <v>28</v>
      </c>
      <c r="D63" s="68" t="str">
        <f aca="false">TEXT(A$1+C63-1, "jj/mm/aaaa")</f>
        <v>28/07/2023</v>
      </c>
      <c r="E63" s="69"/>
      <c r="F63" s="70"/>
      <c r="G63" s="70"/>
      <c r="H63" s="71" t="str">
        <f aca="false">IF(G63&lt;&gt;"",F63*G63,"")</f>
        <v/>
      </c>
      <c r="I63" s="70"/>
      <c r="J63" s="70"/>
      <c r="K63" s="71" t="str">
        <f aca="false">IF(J63&lt;&gt;"",I63*J63,"")</f>
        <v/>
      </c>
      <c r="L63" s="70"/>
      <c r="M63" s="70"/>
      <c r="N63" s="71" t="str">
        <f aca="false">IF(M63&lt;&gt;"",L63*M63,"")</f>
        <v/>
      </c>
      <c r="O63" s="70"/>
      <c r="P63" s="70"/>
      <c r="Q63" s="71" t="str">
        <f aca="false">IF(P63&lt;&gt;"",O63*P63,"")</f>
        <v/>
      </c>
      <c r="R63" s="70"/>
      <c r="S63" s="70"/>
      <c r="T63" s="71" t="str">
        <f aca="false">IF(S63&lt;&gt;"",R63*S63,"")</f>
        <v/>
      </c>
      <c r="U63" s="70"/>
      <c r="V63" s="70"/>
      <c r="W63" s="71" t="str">
        <f aca="false">IF(V63&lt;&gt;"",U63*V63,"")</f>
        <v/>
      </c>
      <c r="X63" s="70"/>
      <c r="Y63" s="70"/>
      <c r="Z63" s="71" t="str">
        <f aca="false">IF(Y63&lt;&gt;"",X63*Y63,"")</f>
        <v/>
      </c>
      <c r="AA63" s="70"/>
      <c r="AB63" s="70"/>
      <c r="AC63" s="71" t="str">
        <f aca="false">IF(AB63&lt;&gt;"",AA63*AB63,"")</f>
        <v/>
      </c>
      <c r="AD63" s="72"/>
      <c r="AE63" s="1" t="str">
        <f aca="true">IF(ISNUMBER(INDIRECT(ADDRESS(ROW(),MATCH(Facture!$D$4,$A$2:$AD$2,0)),1)),ROW(),"")</f>
        <v/>
      </c>
    </row>
    <row r="64" customFormat="false" ht="15" hidden="false" customHeight="false" outlineLevel="0" collapsed="false">
      <c r="A64" s="65" t="str">
        <f aca="false">TEXT(A$1+B64-1, "jjjj")</f>
        <v>samedi</v>
      </c>
      <c r="B64" s="66" t="n">
        <v>29</v>
      </c>
      <c r="C64" s="67" t="n">
        <f aca="false">IF(B64&lt;&gt;0,B64,C63)</f>
        <v>29</v>
      </c>
      <c r="D64" s="68" t="str">
        <f aca="false">TEXT(A$1+C64-1, "jj/mm/aaaa")</f>
        <v>29/07/2023</v>
      </c>
      <c r="E64" s="69"/>
      <c r="F64" s="70"/>
      <c r="G64" s="70"/>
      <c r="H64" s="71" t="str">
        <f aca="false">IF(G64&lt;&gt;"",F64*G64,"")</f>
        <v/>
      </c>
      <c r="I64" s="70"/>
      <c r="J64" s="70"/>
      <c r="K64" s="71" t="str">
        <f aca="false">IF(J64&lt;&gt;"",I64*J64,"")</f>
        <v/>
      </c>
      <c r="L64" s="70"/>
      <c r="M64" s="70"/>
      <c r="N64" s="71" t="str">
        <f aca="false">IF(M64&lt;&gt;"",L64*M64,"")</f>
        <v/>
      </c>
      <c r="O64" s="70"/>
      <c r="P64" s="70"/>
      <c r="Q64" s="71" t="str">
        <f aca="false">IF(P64&lt;&gt;"",O64*P64,"")</f>
        <v/>
      </c>
      <c r="R64" s="70"/>
      <c r="S64" s="70"/>
      <c r="T64" s="71" t="str">
        <f aca="false">IF(S64&lt;&gt;"",R64*S64,"")</f>
        <v/>
      </c>
      <c r="U64" s="70"/>
      <c r="V64" s="70"/>
      <c r="W64" s="71" t="str">
        <f aca="false">IF(V64&lt;&gt;"",U64*V64,"")</f>
        <v/>
      </c>
      <c r="X64" s="70"/>
      <c r="Y64" s="70"/>
      <c r="Z64" s="71" t="str">
        <f aca="false">IF(Y64&lt;&gt;"",X64*Y64,"")</f>
        <v/>
      </c>
      <c r="AA64" s="70"/>
      <c r="AB64" s="70"/>
      <c r="AC64" s="71" t="str">
        <f aca="false">IF(AB64&lt;&gt;"",AA64*AB64,"")</f>
        <v/>
      </c>
      <c r="AD64" s="72"/>
      <c r="AE64" s="1" t="str">
        <f aca="true">IF(ISNUMBER(INDIRECT(ADDRESS(ROW(),MATCH(Facture!$D$4,$A$2:$AD$2,0)),1)),ROW(),"")</f>
        <v/>
      </c>
    </row>
    <row r="65" customFormat="false" ht="15" hidden="false" customHeight="false" outlineLevel="0" collapsed="false">
      <c r="A65" s="65"/>
      <c r="B65" s="74"/>
      <c r="C65" s="67" t="n">
        <f aca="false">IF(B65&lt;&gt;0,B65,C64)</f>
        <v>29</v>
      </c>
      <c r="D65" s="68" t="str">
        <f aca="false">TEXT(A$1+C65-1, "jj/mm/aaaa")</f>
        <v>29/07/2023</v>
      </c>
      <c r="E65" s="69"/>
      <c r="F65" s="70"/>
      <c r="G65" s="70"/>
      <c r="H65" s="71" t="str">
        <f aca="false">IF(G65&lt;&gt;"",F65*G65,"")</f>
        <v/>
      </c>
      <c r="I65" s="70"/>
      <c r="J65" s="70"/>
      <c r="K65" s="71" t="str">
        <f aca="false">IF(J65&lt;&gt;"",I65*J65,"")</f>
        <v/>
      </c>
      <c r="L65" s="70"/>
      <c r="M65" s="70"/>
      <c r="N65" s="71" t="str">
        <f aca="false">IF(M65&lt;&gt;"",L65*M65,"")</f>
        <v/>
      </c>
      <c r="O65" s="70"/>
      <c r="P65" s="70"/>
      <c r="Q65" s="71" t="str">
        <f aca="false">IF(P65&lt;&gt;"",O65*P65,"")</f>
        <v/>
      </c>
      <c r="R65" s="70"/>
      <c r="S65" s="70"/>
      <c r="T65" s="71" t="str">
        <f aca="false">IF(S65&lt;&gt;"",R65*S65,"")</f>
        <v/>
      </c>
      <c r="U65" s="70"/>
      <c r="V65" s="70"/>
      <c r="W65" s="71" t="str">
        <f aca="false">IF(V65&lt;&gt;"",U65*V65,"")</f>
        <v/>
      </c>
      <c r="X65" s="70"/>
      <c r="Y65" s="70"/>
      <c r="Z65" s="71" t="str">
        <f aca="false">IF(Y65&lt;&gt;"",X65*Y65,"")</f>
        <v/>
      </c>
      <c r="AA65" s="70"/>
      <c r="AB65" s="70"/>
      <c r="AC65" s="71" t="str">
        <f aca="false">IF(AB65&lt;&gt;"",AA65*AB65,"")</f>
        <v/>
      </c>
      <c r="AD65" s="72"/>
      <c r="AE65" s="1" t="str">
        <f aca="true">IF(ISNUMBER(INDIRECT(ADDRESS(ROW(),MATCH(Facture!$D$4,$A$2:$AD$2,0)),1)),ROW(),"")</f>
        <v/>
      </c>
    </row>
    <row r="66" customFormat="false" ht="15" hidden="false" customHeight="false" outlineLevel="0" collapsed="false">
      <c r="A66" s="78" t="str">
        <f aca="false">TEXT(A$1+B66-1, "jjjj")</f>
        <v>dimanche</v>
      </c>
      <c r="B66" s="66" t="n">
        <v>30</v>
      </c>
      <c r="C66" s="67" t="n">
        <f aca="false">IF(B66&lt;&gt;0,B66,C65)</f>
        <v>30</v>
      </c>
      <c r="D66" s="68" t="str">
        <f aca="false">TEXT(A$1+C66-1, "jj/mm/aaaa")</f>
        <v>30/07/2023</v>
      </c>
      <c r="E66" s="69"/>
      <c r="F66" s="70"/>
      <c r="G66" s="70"/>
      <c r="H66" s="71" t="str">
        <f aca="false">IF(G66&lt;&gt;"",F66*G66,"")</f>
        <v/>
      </c>
      <c r="I66" s="70"/>
      <c r="J66" s="70"/>
      <c r="K66" s="71" t="str">
        <f aca="false">IF(J66&lt;&gt;"",I66*J66,"")</f>
        <v/>
      </c>
      <c r="L66" s="70"/>
      <c r="M66" s="70"/>
      <c r="N66" s="71" t="str">
        <f aca="false">IF(M66&lt;&gt;"",L66*M66,"")</f>
        <v/>
      </c>
      <c r="O66" s="70"/>
      <c r="P66" s="70"/>
      <c r="Q66" s="71" t="str">
        <f aca="false">IF(P66&lt;&gt;"",O66*P66,"")</f>
        <v/>
      </c>
      <c r="R66" s="70"/>
      <c r="S66" s="70"/>
      <c r="T66" s="71" t="str">
        <f aca="false">IF(S66&lt;&gt;"",R66*S66,"")</f>
        <v/>
      </c>
      <c r="U66" s="70"/>
      <c r="V66" s="70"/>
      <c r="W66" s="71" t="str">
        <f aca="false">IF(V66&lt;&gt;"",U66*V66,"")</f>
        <v/>
      </c>
      <c r="X66" s="70"/>
      <c r="Y66" s="70"/>
      <c r="Z66" s="71" t="str">
        <f aca="false">IF(Y66&lt;&gt;"",X66*Y66,"")</f>
        <v/>
      </c>
      <c r="AA66" s="70"/>
      <c r="AB66" s="70"/>
      <c r="AC66" s="71" t="str">
        <f aca="false">IF(AB66&lt;&gt;"",AA66*AB66,"")</f>
        <v/>
      </c>
      <c r="AD66" s="77"/>
      <c r="AE66" s="1" t="str">
        <f aca="true">IF(ISNUMBER(INDIRECT(ADDRESS(ROW(),MATCH(Facture!$D$4,$A$2:$AD$2,0)),1)),ROW(),"")</f>
        <v/>
      </c>
    </row>
    <row r="67" customFormat="false" ht="15" hidden="false" customHeight="false" outlineLevel="0" collapsed="false">
      <c r="A67" s="78"/>
      <c r="B67" s="66"/>
      <c r="C67" s="67" t="n">
        <f aca="false">IF(B67&lt;&gt;0,B67,C66)</f>
        <v>30</v>
      </c>
      <c r="D67" s="68" t="str">
        <f aca="false">TEXT(A$1+C67-1, "jj/mm/aaaa")</f>
        <v>30/07/2023</v>
      </c>
      <c r="E67" s="69"/>
      <c r="F67" s="70"/>
      <c r="G67" s="70"/>
      <c r="H67" s="71" t="str">
        <f aca="false">IF(G67&lt;&gt;"",F67*G67,"")</f>
        <v/>
      </c>
      <c r="I67" s="70"/>
      <c r="J67" s="70"/>
      <c r="K67" s="71" t="str">
        <f aca="false">IF(J67&lt;&gt;"",I67*J67,"")</f>
        <v/>
      </c>
      <c r="L67" s="70"/>
      <c r="M67" s="70"/>
      <c r="N67" s="71" t="str">
        <f aca="false">IF(M67&lt;&gt;"",L67*M67,"")</f>
        <v/>
      </c>
      <c r="O67" s="70"/>
      <c r="P67" s="70"/>
      <c r="Q67" s="71" t="str">
        <f aca="false">IF(P67&lt;&gt;"",O67*P67,"")</f>
        <v/>
      </c>
      <c r="R67" s="70"/>
      <c r="S67" s="70"/>
      <c r="T67" s="71" t="str">
        <f aca="false">IF(S67&lt;&gt;"",R67*S67,"")</f>
        <v/>
      </c>
      <c r="U67" s="70"/>
      <c r="V67" s="70"/>
      <c r="W67" s="71" t="str">
        <f aca="false">IF(V67&lt;&gt;"",U67*V67,"")</f>
        <v/>
      </c>
      <c r="X67" s="70"/>
      <c r="Y67" s="70"/>
      <c r="Z67" s="71" t="str">
        <f aca="false">IF(Y67&lt;&gt;"",X67*Y67,"")</f>
        <v/>
      </c>
      <c r="AA67" s="70"/>
      <c r="AB67" s="70"/>
      <c r="AC67" s="71" t="str">
        <f aca="false">IF(AB67&lt;&gt;"",AA67*AB67,"")</f>
        <v/>
      </c>
      <c r="AD67" s="72"/>
      <c r="AE67" s="1" t="str">
        <f aca="true">IF(ISNUMBER(INDIRECT(ADDRESS(ROW(),MATCH(Facture!$D$4,$A$2:$AD$2,0)),1)),ROW(),"")</f>
        <v/>
      </c>
    </row>
    <row r="68" customFormat="false" ht="15" hidden="false" customHeight="false" outlineLevel="0" collapsed="false">
      <c r="A68" s="65" t="str">
        <f aca="false">TEXT(A$1+B68-1, "jjjj")</f>
        <v>lundi</v>
      </c>
      <c r="B68" s="66" t="n">
        <v>31</v>
      </c>
      <c r="C68" s="67" t="n">
        <f aca="false">IF(B68&lt;&gt;0,B68,C67)</f>
        <v>31</v>
      </c>
      <c r="D68" s="80" t="str">
        <f aca="false">TEXT(A$1+C68-1, "jj/mm/aaaa")</f>
        <v>31/07/2023</v>
      </c>
      <c r="E68" s="69"/>
      <c r="F68" s="70"/>
      <c r="G68" s="70"/>
      <c r="H68" s="71" t="str">
        <f aca="false">IF(G68&lt;&gt;"",F68*G68,"")</f>
        <v/>
      </c>
      <c r="I68" s="70"/>
      <c r="J68" s="70"/>
      <c r="K68" s="71" t="str">
        <f aca="false">IF(J68&lt;&gt;"",I68*J68,"")</f>
        <v/>
      </c>
      <c r="L68" s="70"/>
      <c r="M68" s="70"/>
      <c r="N68" s="71" t="str">
        <f aca="false">IF(M68&lt;&gt;"",L68*M68,"")</f>
        <v/>
      </c>
      <c r="O68" s="70"/>
      <c r="P68" s="70"/>
      <c r="Q68" s="71" t="str">
        <f aca="false">IF(P68&lt;&gt;"",O68*P68,"")</f>
        <v/>
      </c>
      <c r="R68" s="70"/>
      <c r="S68" s="70"/>
      <c r="T68" s="71" t="str">
        <f aca="false">IF(S68&lt;&gt;"",R68*S68,"")</f>
        <v/>
      </c>
      <c r="U68" s="70"/>
      <c r="V68" s="70"/>
      <c r="W68" s="71" t="str">
        <f aca="false">IF(V68&lt;&gt;"",U68*V68,"")</f>
        <v/>
      </c>
      <c r="X68" s="70"/>
      <c r="Y68" s="70"/>
      <c r="Z68" s="71" t="str">
        <f aca="false">IF(Y68&lt;&gt;"",X68*Y68,"")</f>
        <v/>
      </c>
      <c r="AA68" s="70"/>
      <c r="AB68" s="70"/>
      <c r="AC68" s="71" t="str">
        <f aca="false">IF(AB68&lt;&gt;"",AA68*AB68,"")</f>
        <v/>
      </c>
      <c r="AD68" s="72"/>
      <c r="AE68" s="1" t="str">
        <f aca="true">IF(ISNUMBER(INDIRECT(ADDRESS(ROW(),MATCH(Facture!$D$4,$A$2:$AD$2,0)),1)),ROW(),"")</f>
        <v/>
      </c>
    </row>
    <row r="69" customFormat="false" ht="15" hidden="false" customHeight="false" outlineLevel="0" collapsed="false">
      <c r="A69" s="65"/>
      <c r="B69" s="66"/>
      <c r="C69" s="81" t="n">
        <f aca="false">IF(B69&lt;&gt;0,B69,C68)</f>
        <v>31</v>
      </c>
      <c r="D69" s="70" t="str">
        <f aca="false">TEXT(A$1+C69-1, "jj/mm/aaaa")</f>
        <v>31/07/2023</v>
      </c>
      <c r="E69" s="69"/>
      <c r="F69" s="70"/>
      <c r="G69" s="70"/>
      <c r="H69" s="71" t="str">
        <f aca="false">IF(G69&lt;&gt;"",F69*G69,"")</f>
        <v/>
      </c>
      <c r="I69" s="70"/>
      <c r="J69" s="70"/>
      <c r="K69" s="71" t="str">
        <f aca="false">IF(J69&lt;&gt;"",I69*J69,"")</f>
        <v/>
      </c>
      <c r="L69" s="70"/>
      <c r="M69" s="70"/>
      <c r="N69" s="71" t="str">
        <f aca="false">IF(M69&lt;&gt;"",L69*M69,"")</f>
        <v/>
      </c>
      <c r="O69" s="70"/>
      <c r="P69" s="70"/>
      <c r="Q69" s="71" t="str">
        <f aca="false">IF(P69&lt;&gt;"",O69*P69,"")</f>
        <v/>
      </c>
      <c r="R69" s="70"/>
      <c r="S69" s="70"/>
      <c r="T69" s="71" t="str">
        <f aca="false">IF(S69&lt;&gt;"",R69*S69,"")</f>
        <v/>
      </c>
      <c r="U69" s="70"/>
      <c r="V69" s="70"/>
      <c r="W69" s="71" t="str">
        <f aca="false">IF(V69&lt;&gt;"",U69*V69,"")</f>
        <v/>
      </c>
      <c r="X69" s="70"/>
      <c r="Y69" s="70"/>
      <c r="Z69" s="71" t="str">
        <f aca="false">IF(Y69&lt;&gt;"",X69*Y69,"")</f>
        <v/>
      </c>
      <c r="AA69" s="70"/>
      <c r="AB69" s="70"/>
      <c r="AC69" s="71" t="str">
        <f aca="false">IF(AB69&lt;&gt;"",AA69*AB69,"")</f>
        <v/>
      </c>
      <c r="AD69" s="82"/>
      <c r="AE69" s="1" t="str">
        <f aca="true">IF(ISNUMBER(INDIRECT(ADDRESS(ROW(),MATCH(Facture!$D$4,$A$2:$AD$2,0)),1)),ROW(),"")</f>
        <v/>
      </c>
    </row>
  </sheetData>
  <mergeCells count="40">
    <mergeCell ref="A1:AD1"/>
    <mergeCell ref="F2:H2"/>
    <mergeCell ref="I2:K2"/>
    <mergeCell ref="L2:N2"/>
    <mergeCell ref="O2:Q2"/>
    <mergeCell ref="R2:T2"/>
    <mergeCell ref="U2:W2"/>
    <mergeCell ref="X2:Z2"/>
    <mergeCell ref="AA2:AC2"/>
    <mergeCell ref="A4:A5"/>
    <mergeCell ref="A6:A7"/>
    <mergeCell ref="A8:A9"/>
    <mergeCell ref="A10:A11"/>
    <mergeCell ref="A12:A13"/>
    <mergeCell ref="A14:A16"/>
    <mergeCell ref="A17:A18"/>
    <mergeCell ref="A19:A20"/>
    <mergeCell ref="A21:A22"/>
    <mergeCell ref="A23:A24"/>
    <mergeCell ref="A25:A26"/>
    <mergeCell ref="A27:A28"/>
    <mergeCell ref="A29:A30"/>
    <mergeCell ref="A31:A32"/>
    <mergeCell ref="A33:A34"/>
    <mergeCell ref="A35:A37"/>
    <mergeCell ref="A38:A39"/>
    <mergeCell ref="A40:A41"/>
    <mergeCell ref="A42:A43"/>
    <mergeCell ref="A44:A45"/>
    <mergeCell ref="A46:A47"/>
    <mergeCell ref="A48:A50"/>
    <mergeCell ref="A51:A52"/>
    <mergeCell ref="A53:A54"/>
    <mergeCell ref="A55:A56"/>
    <mergeCell ref="A57:A58"/>
    <mergeCell ref="A59:A61"/>
    <mergeCell ref="A62:A63"/>
    <mergeCell ref="A64:A65"/>
    <mergeCell ref="A66:A67"/>
    <mergeCell ref="A68:A69"/>
  </mergeCells>
  <dataValidations count="4">
    <dataValidation allowBlank="true" errorStyle="stop" operator="between" showDropDown="false" showErrorMessage="true" showInputMessage="true" sqref="G2:AC2" type="list">
      <formula1>Liste_clients</formula1>
      <formula2>0</formula2>
    </dataValidation>
    <dataValidation allowBlank="true" errorStyle="stop" operator="between" showDropDown="false" showErrorMessage="true" showInputMessage="true" sqref="E4:E69" type="list">
      <formula1>Liste_plage</formula1>
      <formula2>0</formula2>
    </dataValidation>
    <dataValidation allowBlank="true" errorStyle="stop" operator="between" showDropDown="false" showErrorMessage="true" showInputMessage="true" sqref="G4:G69 J4:J69 M4:M69 P4:P69 S4:S69 V4:V69 Y4:Y69 AB4:AB69" type="list">
      <formula1>Liste_tarifs</formula1>
      <formula2>0</formula2>
    </dataValidation>
    <dataValidation allowBlank="true" errorStyle="stop" operator="between" showDropDown="false" showErrorMessage="true" showInputMessage="true" sqref="F2" type="list">
      <formula1>Liste_clients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E69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1" ySplit="3" topLeftCell="B4" activePane="bottomRight" state="frozen"/>
      <selection pane="topLeft" activeCell="A1" activeCellId="0" sqref="A1"/>
      <selection pane="topRight" activeCell="B1" activeCellId="0" sqref="B1"/>
      <selection pane="bottomLeft" activeCell="A4" activeCellId="0" sqref="A4"/>
      <selection pane="bottomRight" activeCell="E21" activeCellId="0" sqref="E21"/>
    </sheetView>
  </sheetViews>
  <sheetFormatPr defaultColWidth="10.71484375" defaultRowHeight="15" zeroHeight="false" outlineLevelRow="0" outlineLevelCol="0"/>
  <cols>
    <col collapsed="false" customWidth="true" hidden="false" outlineLevel="0" max="1" min="1" style="46" width="9"/>
    <col collapsed="false" customWidth="true" hidden="false" outlineLevel="0" max="3" min="2" style="47" width="3"/>
    <col collapsed="false" customWidth="true" hidden="false" outlineLevel="0" max="4" min="4" style="48" width="12.29"/>
    <col collapsed="false" customWidth="true" hidden="false" outlineLevel="0" max="5" min="5" style="49" width="16.14"/>
    <col collapsed="false" customWidth="true" hidden="false" outlineLevel="0" max="7" min="6" style="48" width="6.71"/>
    <col collapsed="false" customWidth="true" hidden="false" outlineLevel="0" max="8" min="8" style="49" width="6.71"/>
    <col collapsed="false" customWidth="true" hidden="false" outlineLevel="0" max="10" min="9" style="48" width="6.71"/>
    <col collapsed="false" customWidth="true" hidden="false" outlineLevel="0" max="11" min="11" style="49" width="6.71"/>
    <col collapsed="false" customWidth="true" hidden="false" outlineLevel="0" max="13" min="12" style="48" width="6.71"/>
    <col collapsed="false" customWidth="true" hidden="false" outlineLevel="0" max="14" min="14" style="49" width="6.71"/>
    <col collapsed="false" customWidth="true" hidden="false" outlineLevel="0" max="16" min="15" style="48" width="6.71"/>
    <col collapsed="false" customWidth="true" hidden="false" outlineLevel="0" max="17" min="17" style="49" width="6.71"/>
    <col collapsed="false" customWidth="true" hidden="false" outlineLevel="0" max="19" min="18" style="48" width="6.71"/>
    <col collapsed="false" customWidth="true" hidden="false" outlineLevel="0" max="20" min="20" style="49" width="6.71"/>
    <col collapsed="false" customWidth="true" hidden="false" outlineLevel="0" max="22" min="21" style="48" width="6.71"/>
    <col collapsed="false" customWidth="true" hidden="false" outlineLevel="0" max="23" min="23" style="49" width="6.71"/>
    <col collapsed="false" customWidth="true" hidden="false" outlineLevel="0" max="25" min="24" style="48" width="6.71"/>
    <col collapsed="false" customWidth="true" hidden="false" outlineLevel="0" max="26" min="26" style="49" width="6.71"/>
    <col collapsed="false" customWidth="true" hidden="false" outlineLevel="0" max="28" min="27" style="48" width="6.71"/>
    <col collapsed="false" customWidth="true" hidden="false" outlineLevel="0" max="29" min="29" style="49" width="6.71"/>
    <col collapsed="false" customWidth="true" hidden="false" outlineLevel="0" max="30" min="30" style="50" width="32.71"/>
    <col collapsed="false" customWidth="true" hidden="false" outlineLevel="0" max="35" min="35" style="1" width="15.14"/>
  </cols>
  <sheetData>
    <row r="1" customFormat="false" ht="30" hidden="false" customHeight="false" outlineLevel="0" collapsed="false">
      <c r="A1" s="51" t="n">
        <v>45139</v>
      </c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1" t="n">
        <f aca="false">COUNTIF(AE4:AE69,"&gt;1")</f>
        <v>9</v>
      </c>
    </row>
    <row r="2" customFormat="false" ht="50.25" hidden="false" customHeight="true" outlineLevel="0" collapsed="false">
      <c r="A2" s="52" t="s">
        <v>55</v>
      </c>
      <c r="B2" s="53"/>
      <c r="C2" s="54" t="s">
        <v>56</v>
      </c>
      <c r="D2" s="55" t="s">
        <v>29</v>
      </c>
      <c r="E2" s="56" t="s">
        <v>30</v>
      </c>
      <c r="F2" s="57" t="s">
        <v>5</v>
      </c>
      <c r="G2" s="57"/>
      <c r="H2" s="57"/>
      <c r="I2" s="57" t="s">
        <v>6</v>
      </c>
      <c r="J2" s="57"/>
      <c r="K2" s="57"/>
      <c r="L2" s="57" t="s">
        <v>11</v>
      </c>
      <c r="M2" s="57"/>
      <c r="N2" s="57"/>
      <c r="O2" s="57" t="s">
        <v>12</v>
      </c>
      <c r="P2" s="57"/>
      <c r="Q2" s="57"/>
      <c r="R2" s="57" t="s">
        <v>13</v>
      </c>
      <c r="S2" s="57"/>
      <c r="T2" s="57"/>
      <c r="U2" s="57" t="s">
        <v>14</v>
      </c>
      <c r="V2" s="57"/>
      <c r="W2" s="57"/>
      <c r="X2" s="57" t="s">
        <v>15</v>
      </c>
      <c r="Y2" s="57"/>
      <c r="Z2" s="57"/>
      <c r="AA2" s="57" t="s">
        <v>16</v>
      </c>
      <c r="AB2" s="57"/>
      <c r="AC2" s="57"/>
      <c r="AD2" s="58" t="s">
        <v>57</v>
      </c>
    </row>
    <row r="3" customFormat="false" ht="18.75" hidden="false" customHeight="true" outlineLevel="0" collapsed="false">
      <c r="A3" s="59"/>
      <c r="B3" s="60"/>
      <c r="C3" s="61"/>
      <c r="D3" s="62"/>
      <c r="E3" s="56"/>
      <c r="F3" s="63" t="s">
        <v>58</v>
      </c>
      <c r="G3" s="63" t="s">
        <v>59</v>
      </c>
      <c r="H3" s="64" t="s">
        <v>60</v>
      </c>
      <c r="I3" s="63" t="s">
        <v>58</v>
      </c>
      <c r="J3" s="63" t="s">
        <v>59</v>
      </c>
      <c r="K3" s="64" t="s">
        <v>60</v>
      </c>
      <c r="L3" s="63" t="s">
        <v>58</v>
      </c>
      <c r="M3" s="63" t="s">
        <v>59</v>
      </c>
      <c r="N3" s="64" t="s">
        <v>60</v>
      </c>
      <c r="O3" s="63" t="s">
        <v>58</v>
      </c>
      <c r="P3" s="63" t="s">
        <v>59</v>
      </c>
      <c r="Q3" s="64" t="s">
        <v>60</v>
      </c>
      <c r="R3" s="63" t="s">
        <v>58</v>
      </c>
      <c r="S3" s="63" t="s">
        <v>59</v>
      </c>
      <c r="T3" s="64" t="s">
        <v>60</v>
      </c>
      <c r="U3" s="63" t="s">
        <v>58</v>
      </c>
      <c r="V3" s="63" t="s">
        <v>59</v>
      </c>
      <c r="W3" s="64" t="s">
        <v>60</v>
      </c>
      <c r="X3" s="63" t="s">
        <v>58</v>
      </c>
      <c r="Y3" s="63" t="s">
        <v>59</v>
      </c>
      <c r="Z3" s="64" t="s">
        <v>60</v>
      </c>
      <c r="AA3" s="63" t="s">
        <v>58</v>
      </c>
      <c r="AB3" s="63" t="s">
        <v>59</v>
      </c>
      <c r="AC3" s="64" t="s">
        <v>60</v>
      </c>
      <c r="AD3" s="58"/>
    </row>
    <row r="4" customFormat="false" ht="15" hidden="false" customHeight="false" outlineLevel="0" collapsed="false">
      <c r="A4" s="65" t="str">
        <f aca="false">TEXT(A$1+B4-1, "jjjj")</f>
        <v>mardi</v>
      </c>
      <c r="B4" s="66" t="n">
        <v>1</v>
      </c>
      <c r="C4" s="67" t="n">
        <f aca="false">IF(B4&lt;&gt;0,B4,C2+1)</f>
        <v>1</v>
      </c>
      <c r="D4" s="68" t="str">
        <f aca="false">TEXT(A$1+C4-1, "jj/mm/aaaa")</f>
        <v>01/08/2023</v>
      </c>
      <c r="E4" s="69" t="s">
        <v>40</v>
      </c>
      <c r="F4" s="70" t="n">
        <v>1</v>
      </c>
      <c r="G4" s="70" t="n">
        <v>25</v>
      </c>
      <c r="H4" s="71" t="n">
        <f aca="false">IF(G4&lt;&gt;"",F4*G4,"")</f>
        <v>25</v>
      </c>
      <c r="I4" s="70" t="n">
        <v>1</v>
      </c>
      <c r="J4" s="70" t="n">
        <v>25</v>
      </c>
      <c r="K4" s="71" t="n">
        <f aca="false">IF(J4&lt;&gt;"",I4*J4,"")</f>
        <v>25</v>
      </c>
      <c r="L4" s="70"/>
      <c r="M4" s="70"/>
      <c r="N4" s="71" t="str">
        <f aca="false">IF(M4&lt;&gt;"",L4*M4,"")</f>
        <v/>
      </c>
      <c r="O4" s="70"/>
      <c r="P4" s="70"/>
      <c r="Q4" s="71" t="str">
        <f aca="false">IF(P4&lt;&gt;"",O4*P4,"")</f>
        <v/>
      </c>
      <c r="R4" s="70"/>
      <c r="S4" s="70"/>
      <c r="T4" s="71" t="str">
        <f aca="false">IF(S4&lt;&gt;"",R4*S4,"")</f>
        <v/>
      </c>
      <c r="U4" s="70"/>
      <c r="V4" s="70"/>
      <c r="W4" s="71" t="str">
        <f aca="false">IF(V4&lt;&gt;"",U4*V4,"")</f>
        <v/>
      </c>
      <c r="X4" s="70"/>
      <c r="Y4" s="70"/>
      <c r="Z4" s="71" t="str">
        <f aca="false">IF(Y4&lt;&gt;"",X4*Y4,"")</f>
        <v/>
      </c>
      <c r="AA4" s="70"/>
      <c r="AB4" s="70"/>
      <c r="AC4" s="71" t="str">
        <f aca="false">IF(AB4&lt;&gt;"",AA4*AB4,"")</f>
        <v/>
      </c>
      <c r="AD4" s="72"/>
      <c r="AE4" s="1" t="n">
        <f aca="true">IF(ISNUMBER(INDIRECT(ADDRESS(ROW(),MATCH(Facture!$D$4,$A$2:$AD$2,0)),1)),ROW(),"")</f>
        <v>4</v>
      </c>
    </row>
    <row r="5" customFormat="false" ht="15" hidden="false" customHeight="false" outlineLevel="0" collapsed="false">
      <c r="A5" s="65"/>
      <c r="B5" s="74"/>
      <c r="C5" s="67" t="n">
        <f aca="false">IF(B5&lt;&gt;0,B5,C4)</f>
        <v>1</v>
      </c>
      <c r="D5" s="68" t="str">
        <f aca="false">TEXT(A$1+C5-1, "jj/mm/aaaa")</f>
        <v>01/08/2023</v>
      </c>
      <c r="E5" s="69" t="s">
        <v>42</v>
      </c>
      <c r="F5" s="70"/>
      <c r="G5" s="70"/>
      <c r="H5" s="71" t="str">
        <f aca="false">IF(G5&lt;&gt;"",F5*G5,"")</f>
        <v/>
      </c>
      <c r="I5" s="70" t="n">
        <v>2.5</v>
      </c>
      <c r="J5" s="70" t="n">
        <v>25</v>
      </c>
      <c r="K5" s="71" t="n">
        <f aca="false">IF(J5&lt;&gt;"",I5*J5,"")</f>
        <v>62.5</v>
      </c>
      <c r="L5" s="70"/>
      <c r="M5" s="70"/>
      <c r="N5" s="71" t="str">
        <f aca="false">IF(M5&lt;&gt;"",L5*M5,"")</f>
        <v/>
      </c>
      <c r="O5" s="70"/>
      <c r="P5" s="70"/>
      <c r="Q5" s="71" t="str">
        <f aca="false">IF(P5&lt;&gt;"",O5*P5,"")</f>
        <v/>
      </c>
      <c r="R5" s="70"/>
      <c r="S5" s="70"/>
      <c r="T5" s="71" t="str">
        <f aca="false">IF(S5&lt;&gt;"",R5*S5,"")</f>
        <v/>
      </c>
      <c r="U5" s="70"/>
      <c r="V5" s="70"/>
      <c r="W5" s="71" t="str">
        <f aca="false">IF(V5&lt;&gt;"",U5*V5,"")</f>
        <v/>
      </c>
      <c r="X5" s="70"/>
      <c r="Y5" s="70"/>
      <c r="Z5" s="71" t="str">
        <f aca="false">IF(Y5&lt;&gt;"",X5*Y5,"")</f>
        <v/>
      </c>
      <c r="AA5" s="70"/>
      <c r="AB5" s="70"/>
      <c r="AC5" s="71" t="str">
        <f aca="false">IF(AB5&lt;&gt;"",AA5*AB5,"")</f>
        <v/>
      </c>
      <c r="AD5" s="72"/>
      <c r="AE5" s="1" t="n">
        <f aca="true">IF(ISNUMBER(INDIRECT(ADDRESS(ROW(),MATCH(Facture!$D$4,$A$2:$AD$2,0)),1)),ROW(),"")</f>
        <v>5</v>
      </c>
    </row>
    <row r="6" customFormat="false" ht="15" hidden="false" customHeight="false" outlineLevel="0" collapsed="false">
      <c r="A6" s="65" t="str">
        <f aca="false">TEXT(A$1+B6-1, "jjjj")</f>
        <v>mercredi</v>
      </c>
      <c r="B6" s="66" t="n">
        <v>2</v>
      </c>
      <c r="C6" s="67" t="n">
        <f aca="false">IF(B6&lt;&gt;0,B6,C5)</f>
        <v>2</v>
      </c>
      <c r="D6" s="68" t="str">
        <f aca="false">TEXT(A$1+C6-1, "jj/mm/aaaa")</f>
        <v>02/08/2023</v>
      </c>
      <c r="E6" s="69" t="s">
        <v>42</v>
      </c>
      <c r="F6" s="70" t="n">
        <v>2.5</v>
      </c>
      <c r="G6" s="70" t="n">
        <v>22</v>
      </c>
      <c r="H6" s="71" t="n">
        <f aca="false">IF(G6&lt;&gt;"",F6*G6,"")</f>
        <v>55</v>
      </c>
      <c r="I6" s="70"/>
      <c r="J6" s="70"/>
      <c r="K6" s="71" t="str">
        <f aca="false">IF(J6&lt;&gt;"",I6*J6,"")</f>
        <v/>
      </c>
      <c r="L6" s="70"/>
      <c r="M6" s="70"/>
      <c r="N6" s="71" t="str">
        <f aca="false">IF(M6&lt;&gt;"",L6*M6,"")</f>
        <v/>
      </c>
      <c r="O6" s="70"/>
      <c r="P6" s="70"/>
      <c r="Q6" s="71" t="str">
        <f aca="false">IF(P6&lt;&gt;"",O6*P6,"")</f>
        <v/>
      </c>
      <c r="R6" s="70"/>
      <c r="S6" s="70"/>
      <c r="T6" s="71" t="str">
        <f aca="false">IF(S6&lt;&gt;"",R6*S6,"")</f>
        <v/>
      </c>
      <c r="U6" s="70"/>
      <c r="V6" s="70"/>
      <c r="W6" s="71" t="str">
        <f aca="false">IF(V6&lt;&gt;"",U6*V6,"")</f>
        <v/>
      </c>
      <c r="X6" s="70"/>
      <c r="Y6" s="70"/>
      <c r="Z6" s="71" t="str">
        <f aca="false">IF(Y6&lt;&gt;"",X6*Y6,"")</f>
        <v/>
      </c>
      <c r="AA6" s="70"/>
      <c r="AB6" s="70"/>
      <c r="AC6" s="71" t="str">
        <f aca="false">IF(AB6&lt;&gt;"",AA6*AB6,"")</f>
        <v/>
      </c>
      <c r="AD6" s="72"/>
      <c r="AE6" s="1" t="str">
        <f aca="true">IF(ISNUMBER(INDIRECT(ADDRESS(ROW(),MATCH(Facture!$D$4,$A$2:$AD$2,0)),1)),ROW(),"")</f>
        <v/>
      </c>
    </row>
    <row r="7" customFormat="false" ht="15" hidden="false" customHeight="false" outlineLevel="0" collapsed="false">
      <c r="A7" s="65"/>
      <c r="B7" s="74"/>
      <c r="C7" s="67" t="n">
        <f aca="false">IF(B7&lt;&gt;0,B7,C6)</f>
        <v>2</v>
      </c>
      <c r="D7" s="68" t="str">
        <f aca="false">TEXT(A$1+C7-1, "jj/mm/aaaa")</f>
        <v>02/08/2023</v>
      </c>
      <c r="E7" s="69"/>
      <c r="F7" s="70"/>
      <c r="G7" s="70"/>
      <c r="H7" s="71" t="str">
        <f aca="false">IF(G7&lt;&gt;"",F7*G7,"")</f>
        <v/>
      </c>
      <c r="I7" s="70"/>
      <c r="J7" s="70"/>
      <c r="K7" s="71" t="str">
        <f aca="false">IF(J7&lt;&gt;"",I7*J7,"")</f>
        <v/>
      </c>
      <c r="L7" s="70"/>
      <c r="M7" s="70"/>
      <c r="N7" s="71" t="str">
        <f aca="false">IF(M7&lt;&gt;"",L7*M7,"")</f>
        <v/>
      </c>
      <c r="O7" s="70"/>
      <c r="P7" s="70"/>
      <c r="Q7" s="71" t="str">
        <f aca="false">IF(P7&lt;&gt;"",O7*P7,"")</f>
        <v/>
      </c>
      <c r="R7" s="70"/>
      <c r="S7" s="70"/>
      <c r="T7" s="71" t="str">
        <f aca="false">IF(S7&lt;&gt;"",R7*S7,"")</f>
        <v/>
      </c>
      <c r="U7" s="70"/>
      <c r="V7" s="70"/>
      <c r="W7" s="71" t="str">
        <f aca="false">IF(V7&lt;&gt;"",U7*V7,"")</f>
        <v/>
      </c>
      <c r="X7" s="70"/>
      <c r="Y7" s="70"/>
      <c r="Z7" s="71" t="str">
        <f aca="false">IF(Y7&lt;&gt;"",X7*Y7,"")</f>
        <v/>
      </c>
      <c r="AA7" s="70"/>
      <c r="AB7" s="70"/>
      <c r="AC7" s="71" t="str">
        <f aca="false">IF(AB7&lt;&gt;"",AA7*AB7,"")</f>
        <v/>
      </c>
      <c r="AD7" s="72"/>
      <c r="AE7" s="1" t="str">
        <f aca="true">IF(ISNUMBER(INDIRECT(ADDRESS(ROW(),MATCH(Facture!$D$4,$A$2:$AD$2,0)),1)),ROW(),"")</f>
        <v/>
      </c>
    </row>
    <row r="8" customFormat="false" ht="15" hidden="false" customHeight="false" outlineLevel="0" collapsed="false">
      <c r="A8" s="75" t="str">
        <f aca="false">TEXT(A$1+B8-1, "jjjj")</f>
        <v>jeudi</v>
      </c>
      <c r="B8" s="66" t="n">
        <v>3</v>
      </c>
      <c r="C8" s="67" t="n">
        <f aca="false">IF(B8&lt;&gt;0,B8,C7)</f>
        <v>3</v>
      </c>
      <c r="D8" s="68" t="str">
        <f aca="false">TEXT(A$1+C8-1, "jj/mm/aaaa")</f>
        <v>03/08/2023</v>
      </c>
      <c r="E8" s="69"/>
      <c r="F8" s="70"/>
      <c r="G8" s="70"/>
      <c r="H8" s="71" t="str">
        <f aca="false">IF(G8&lt;&gt;"",F8*G8,"")</f>
        <v/>
      </c>
      <c r="I8" s="70"/>
      <c r="J8" s="70"/>
      <c r="K8" s="71" t="str">
        <f aca="false">IF(J8&lt;&gt;"",I8*J8,"")</f>
        <v/>
      </c>
      <c r="L8" s="70"/>
      <c r="M8" s="70"/>
      <c r="N8" s="71" t="str">
        <f aca="false">IF(M8&lt;&gt;"",L8*M8,"")</f>
        <v/>
      </c>
      <c r="O8" s="70"/>
      <c r="P8" s="70"/>
      <c r="Q8" s="71" t="str">
        <f aca="false">IF(P8&lt;&gt;"",O8*P8,"")</f>
        <v/>
      </c>
      <c r="R8" s="70"/>
      <c r="S8" s="70"/>
      <c r="T8" s="71" t="str">
        <f aca="false">IF(S8&lt;&gt;"",R8*S8,"")</f>
        <v/>
      </c>
      <c r="U8" s="70"/>
      <c r="V8" s="70"/>
      <c r="W8" s="71" t="str">
        <f aca="false">IF(V8&lt;&gt;"",U8*V8,"")</f>
        <v/>
      </c>
      <c r="X8" s="70"/>
      <c r="Y8" s="70"/>
      <c r="Z8" s="71" t="str">
        <f aca="false">IF(Y8&lt;&gt;"",X8*Y8,"")</f>
        <v/>
      </c>
      <c r="AA8" s="70"/>
      <c r="AB8" s="70"/>
      <c r="AC8" s="71" t="str">
        <f aca="false">IF(AB8&lt;&gt;"",AA8*AB8,"")</f>
        <v/>
      </c>
      <c r="AD8" s="76"/>
      <c r="AE8" s="1" t="str">
        <f aca="true">IF(ISNUMBER(INDIRECT(ADDRESS(ROW(),MATCH(Facture!$D$4,$A$2:$AD$2,0)),1)),ROW(),"")</f>
        <v/>
      </c>
    </row>
    <row r="9" customFormat="false" ht="15" hidden="false" customHeight="false" outlineLevel="0" collapsed="false">
      <c r="A9" s="75"/>
      <c r="B9" s="66"/>
      <c r="C9" s="67" t="n">
        <f aca="false">IF(B9&lt;&gt;0,B9,C8)</f>
        <v>3</v>
      </c>
      <c r="D9" s="68" t="str">
        <f aca="false">TEXT(A$1+C9-1, "jj/mm/aaaa")</f>
        <v>03/08/2023</v>
      </c>
      <c r="E9" s="69" t="s">
        <v>40</v>
      </c>
      <c r="F9" s="70"/>
      <c r="G9" s="70"/>
      <c r="H9" s="71" t="str">
        <f aca="false">IF(G9&lt;&gt;"",F9*G9,"")</f>
        <v/>
      </c>
      <c r="I9" s="70" t="n">
        <v>1</v>
      </c>
      <c r="J9" s="70" t="n">
        <v>30</v>
      </c>
      <c r="K9" s="71" t="n">
        <f aca="false">IF(J9&lt;&gt;"",I9*J9,"")</f>
        <v>30</v>
      </c>
      <c r="L9" s="70"/>
      <c r="M9" s="70"/>
      <c r="N9" s="71" t="str">
        <f aca="false">IF(M9&lt;&gt;"",L9*M9,"")</f>
        <v/>
      </c>
      <c r="O9" s="70"/>
      <c r="P9" s="70"/>
      <c r="Q9" s="71" t="str">
        <f aca="false">IF(P9&lt;&gt;"",O9*P9,"")</f>
        <v/>
      </c>
      <c r="R9" s="70"/>
      <c r="S9" s="70"/>
      <c r="T9" s="71" t="str">
        <f aca="false">IF(S9&lt;&gt;"",R9*S9,"")</f>
        <v/>
      </c>
      <c r="U9" s="70"/>
      <c r="V9" s="70"/>
      <c r="W9" s="71" t="str">
        <f aca="false">IF(V9&lt;&gt;"",U9*V9,"")</f>
        <v/>
      </c>
      <c r="X9" s="70"/>
      <c r="Y9" s="70"/>
      <c r="Z9" s="71" t="str">
        <f aca="false">IF(Y9&lt;&gt;"",X9*Y9,"")</f>
        <v/>
      </c>
      <c r="AA9" s="70"/>
      <c r="AB9" s="70"/>
      <c r="AC9" s="71" t="str">
        <f aca="false">IF(AB9&lt;&gt;"",AA9*AB9,"")</f>
        <v/>
      </c>
      <c r="AD9" s="77"/>
      <c r="AE9" s="1" t="n">
        <f aca="true">IF(ISNUMBER(INDIRECT(ADDRESS(ROW(),MATCH(Facture!$D$4,$A$2:$AD$2,0)),1)),ROW(),"")</f>
        <v>9</v>
      </c>
    </row>
    <row r="10" customFormat="false" ht="15" hidden="false" customHeight="false" outlineLevel="0" collapsed="false">
      <c r="A10" s="65" t="str">
        <f aca="false">TEXT(A$1+B10-1, "jjjj")</f>
        <v>vendredi</v>
      </c>
      <c r="B10" s="66" t="n">
        <v>4</v>
      </c>
      <c r="C10" s="67" t="n">
        <f aca="false">IF(B10&lt;&gt;0,B10,C9)</f>
        <v>4</v>
      </c>
      <c r="D10" s="68" t="str">
        <f aca="false">TEXT(A$1+C10-1, "jj/mm/aaaa")</f>
        <v>04/08/2023</v>
      </c>
      <c r="E10" s="69"/>
      <c r="F10" s="70"/>
      <c r="G10" s="70"/>
      <c r="H10" s="71" t="str">
        <f aca="false">IF(G10&lt;&gt;"",F10*G10,"")</f>
        <v/>
      </c>
      <c r="I10" s="70"/>
      <c r="J10" s="70"/>
      <c r="K10" s="71" t="str">
        <f aca="false">IF(J10&lt;&gt;"",I10*J10,"")</f>
        <v/>
      </c>
      <c r="L10" s="70"/>
      <c r="M10" s="70"/>
      <c r="N10" s="71" t="str">
        <f aca="false">IF(M10&lt;&gt;"",L10*M10,"")</f>
        <v/>
      </c>
      <c r="O10" s="70"/>
      <c r="P10" s="70"/>
      <c r="Q10" s="71" t="str">
        <f aca="false">IF(P10&lt;&gt;"",O10*P10,"")</f>
        <v/>
      </c>
      <c r="R10" s="70"/>
      <c r="S10" s="70"/>
      <c r="T10" s="71" t="str">
        <f aca="false">IF(S10&lt;&gt;"",R10*S10,"")</f>
        <v/>
      </c>
      <c r="U10" s="70"/>
      <c r="V10" s="70"/>
      <c r="W10" s="71" t="str">
        <f aca="false">IF(V10&lt;&gt;"",U10*V10,"")</f>
        <v/>
      </c>
      <c r="X10" s="70"/>
      <c r="Y10" s="70"/>
      <c r="Z10" s="71" t="str">
        <f aca="false">IF(Y10&lt;&gt;"",X10*Y10,"")</f>
        <v/>
      </c>
      <c r="AA10" s="70"/>
      <c r="AB10" s="70"/>
      <c r="AC10" s="71" t="str">
        <f aca="false">IF(AB10&lt;&gt;"",AA10*AB10,"")</f>
        <v/>
      </c>
      <c r="AD10" s="77"/>
      <c r="AE10" s="1" t="str">
        <f aca="true">IF(ISNUMBER(INDIRECT(ADDRESS(ROW(),MATCH(Facture!$D$4,$A$2:$AD$2,0)),1)),ROW(),"")</f>
        <v/>
      </c>
    </row>
    <row r="11" customFormat="false" ht="15" hidden="false" customHeight="false" outlineLevel="0" collapsed="false">
      <c r="A11" s="65"/>
      <c r="B11" s="66"/>
      <c r="C11" s="67" t="n">
        <f aca="false">IF(B11&lt;&gt;0,B11,C10)</f>
        <v>4</v>
      </c>
      <c r="D11" s="68" t="str">
        <f aca="false">TEXT(A$1+C11-1, "jj/mm/aaaa")</f>
        <v>04/08/2023</v>
      </c>
      <c r="E11" s="69" t="s">
        <v>46</v>
      </c>
      <c r="F11" s="70" t="n">
        <v>1</v>
      </c>
      <c r="G11" s="70" t="n">
        <v>22</v>
      </c>
      <c r="H11" s="71" t="n">
        <f aca="false">IF(G11&lt;&gt;"",F11*G11,"")</f>
        <v>22</v>
      </c>
      <c r="I11" s="70" t="n">
        <v>1</v>
      </c>
      <c r="J11" s="70" t="n">
        <v>22</v>
      </c>
      <c r="K11" s="71" t="n">
        <f aca="false">IF(J11&lt;&gt;"",I11*J11,"")</f>
        <v>22</v>
      </c>
      <c r="L11" s="70"/>
      <c r="M11" s="70"/>
      <c r="N11" s="71" t="str">
        <f aca="false">IF(M11&lt;&gt;"",L11*M11,"")</f>
        <v/>
      </c>
      <c r="O11" s="70"/>
      <c r="P11" s="70"/>
      <c r="Q11" s="71" t="str">
        <f aca="false">IF(P11&lt;&gt;"",O11*P11,"")</f>
        <v/>
      </c>
      <c r="R11" s="70"/>
      <c r="S11" s="70"/>
      <c r="T11" s="71" t="str">
        <f aca="false">IF(S11&lt;&gt;"",R11*S11,"")</f>
        <v/>
      </c>
      <c r="U11" s="70"/>
      <c r="V11" s="70"/>
      <c r="W11" s="71" t="str">
        <f aca="false">IF(V11&lt;&gt;"",U11*V11,"")</f>
        <v/>
      </c>
      <c r="X11" s="70"/>
      <c r="Y11" s="70"/>
      <c r="Z11" s="71" t="str">
        <f aca="false">IF(Y11&lt;&gt;"",X11*Y11,"")</f>
        <v/>
      </c>
      <c r="AA11" s="70"/>
      <c r="AB11" s="70"/>
      <c r="AC11" s="71" t="str">
        <f aca="false">IF(AB11&lt;&gt;"",AA11*AB11,"")</f>
        <v/>
      </c>
      <c r="AD11" s="77"/>
      <c r="AE11" s="1" t="n">
        <f aca="true">IF(ISNUMBER(INDIRECT(ADDRESS(ROW(),MATCH(Facture!$D$4,$A$2:$AD$2,0)),1)),ROW(),"")</f>
        <v>11</v>
      </c>
    </row>
    <row r="12" customFormat="false" ht="15" hidden="false" customHeight="false" outlineLevel="0" collapsed="false">
      <c r="A12" s="78" t="str">
        <f aca="false">TEXT(A$1+B12-1, "jjjj")</f>
        <v>samedi</v>
      </c>
      <c r="B12" s="66" t="n">
        <v>5</v>
      </c>
      <c r="C12" s="67" t="n">
        <f aca="false">IF(B12&lt;&gt;0,B12,C11)</f>
        <v>5</v>
      </c>
      <c r="D12" s="68" t="str">
        <f aca="false">TEXT(A$1+C12-1, "jj/mm/aaaa")</f>
        <v>05/08/2023</v>
      </c>
      <c r="E12" s="69"/>
      <c r="F12" s="70"/>
      <c r="G12" s="70"/>
      <c r="H12" s="71" t="str">
        <f aca="false">IF(G12&lt;&gt;"",F12*G12,"")</f>
        <v/>
      </c>
      <c r="I12" s="70"/>
      <c r="J12" s="70"/>
      <c r="K12" s="71" t="str">
        <f aca="false">IF(J12&lt;&gt;"",I12*J12,"")</f>
        <v/>
      </c>
      <c r="L12" s="70"/>
      <c r="M12" s="70"/>
      <c r="N12" s="71" t="str">
        <f aca="false">IF(M12&lt;&gt;"",L12*M12,"")</f>
        <v/>
      </c>
      <c r="O12" s="70"/>
      <c r="P12" s="70"/>
      <c r="Q12" s="71" t="str">
        <f aca="false">IF(P12&lt;&gt;"",O12*P12,"")</f>
        <v/>
      </c>
      <c r="R12" s="70"/>
      <c r="S12" s="70"/>
      <c r="T12" s="71" t="str">
        <f aca="false">IF(S12&lt;&gt;"",R12*S12,"")</f>
        <v/>
      </c>
      <c r="U12" s="70"/>
      <c r="V12" s="70"/>
      <c r="W12" s="71" t="str">
        <f aca="false">IF(V12&lt;&gt;"",U12*V12,"")</f>
        <v/>
      </c>
      <c r="X12" s="70"/>
      <c r="Y12" s="70"/>
      <c r="Z12" s="71" t="str">
        <f aca="false">IF(Y12&lt;&gt;"",X12*Y12,"")</f>
        <v/>
      </c>
      <c r="AA12" s="70"/>
      <c r="AB12" s="70"/>
      <c r="AC12" s="71" t="str">
        <f aca="false">IF(AB12&lt;&gt;"",AA12*AB12,"")</f>
        <v/>
      </c>
      <c r="AD12" s="77"/>
      <c r="AE12" s="1" t="str">
        <f aca="true">IF(ISNUMBER(INDIRECT(ADDRESS(ROW(),MATCH(Facture!$D$4,$A$2:$AD$2,0)),1)),ROW(),"")</f>
        <v/>
      </c>
    </row>
    <row r="13" customFormat="false" ht="15" hidden="false" customHeight="false" outlineLevel="0" collapsed="false">
      <c r="A13" s="78"/>
      <c r="B13" s="66"/>
      <c r="C13" s="67" t="n">
        <f aca="false">IF(B13&lt;&gt;0,B13,C12)</f>
        <v>5</v>
      </c>
      <c r="D13" s="68" t="str">
        <f aca="false">TEXT(A$1+C13-1, "jj/mm/aaaa")</f>
        <v>05/08/2023</v>
      </c>
      <c r="E13" s="69"/>
      <c r="F13" s="70"/>
      <c r="G13" s="70"/>
      <c r="H13" s="71" t="str">
        <f aca="false">IF(G13&lt;&gt;"",F13*G13,"")</f>
        <v/>
      </c>
      <c r="I13" s="70"/>
      <c r="J13" s="70"/>
      <c r="K13" s="71" t="str">
        <f aca="false">IF(J13&lt;&gt;"",I13*J13,"")</f>
        <v/>
      </c>
      <c r="L13" s="70"/>
      <c r="M13" s="70"/>
      <c r="N13" s="71" t="str">
        <f aca="false">IF(M13&lt;&gt;"",L13*M13,"")</f>
        <v/>
      </c>
      <c r="O13" s="70"/>
      <c r="P13" s="70"/>
      <c r="Q13" s="71" t="str">
        <f aca="false">IF(P13&lt;&gt;"",O13*P13,"")</f>
        <v/>
      </c>
      <c r="R13" s="70"/>
      <c r="S13" s="70"/>
      <c r="T13" s="71" t="str">
        <f aca="false">IF(S13&lt;&gt;"",R13*S13,"")</f>
        <v/>
      </c>
      <c r="U13" s="70"/>
      <c r="V13" s="70"/>
      <c r="W13" s="71" t="str">
        <f aca="false">IF(V13&lt;&gt;"",U13*V13,"")</f>
        <v/>
      </c>
      <c r="X13" s="70"/>
      <c r="Y13" s="70"/>
      <c r="Z13" s="71" t="str">
        <f aca="false">IF(Y13&lt;&gt;"",X13*Y13,"")</f>
        <v/>
      </c>
      <c r="AA13" s="70"/>
      <c r="AB13" s="70"/>
      <c r="AC13" s="71" t="str">
        <f aca="false">IF(AB13&lt;&gt;"",AA13*AB13,"")</f>
        <v/>
      </c>
      <c r="AD13" s="77"/>
      <c r="AE13" s="1" t="str">
        <f aca="true">IF(ISNUMBER(INDIRECT(ADDRESS(ROW(),MATCH(Facture!$D$4,$A$2:$AD$2,0)),1)),ROW(),"")</f>
        <v/>
      </c>
    </row>
    <row r="14" customFormat="false" ht="15" hidden="false" customHeight="false" outlineLevel="0" collapsed="false">
      <c r="A14" s="78" t="str">
        <f aca="false">TEXT(A$1+B14-1, "jjjj")</f>
        <v>dimanche</v>
      </c>
      <c r="B14" s="66" t="n">
        <v>6</v>
      </c>
      <c r="C14" s="67" t="n">
        <f aca="false">IF(B14&lt;&gt;0,B14,C13)</f>
        <v>6</v>
      </c>
      <c r="D14" s="68" t="str">
        <f aca="false">TEXT(A$1+C14-1, "jj/mm/aaaa")</f>
        <v>06/08/2023</v>
      </c>
      <c r="E14" s="69" t="s">
        <v>44</v>
      </c>
      <c r="F14" s="70" t="n">
        <v>2</v>
      </c>
      <c r="G14" s="70" t="n">
        <v>25</v>
      </c>
      <c r="H14" s="71" t="n">
        <f aca="false">IF(G14&lt;&gt;"",F14*G14,"")</f>
        <v>50</v>
      </c>
      <c r="I14" s="70" t="n">
        <v>2</v>
      </c>
      <c r="J14" s="70" t="n">
        <v>25</v>
      </c>
      <c r="K14" s="71" t="n">
        <f aca="false">IF(J14&lt;&gt;"",I14*J14,"")</f>
        <v>50</v>
      </c>
      <c r="L14" s="70"/>
      <c r="M14" s="70"/>
      <c r="N14" s="71" t="str">
        <f aca="false">IF(M14&lt;&gt;"",L14*M14,"")</f>
        <v/>
      </c>
      <c r="O14" s="70"/>
      <c r="P14" s="70"/>
      <c r="Q14" s="71" t="str">
        <f aca="false">IF(P14&lt;&gt;"",O14*P14,"")</f>
        <v/>
      </c>
      <c r="R14" s="70"/>
      <c r="S14" s="70"/>
      <c r="T14" s="71" t="str">
        <f aca="false">IF(S14&lt;&gt;"",R14*S14,"")</f>
        <v/>
      </c>
      <c r="U14" s="70"/>
      <c r="V14" s="70"/>
      <c r="W14" s="71" t="str">
        <f aca="false">IF(V14&lt;&gt;"",U14*V14,"")</f>
        <v/>
      </c>
      <c r="X14" s="70"/>
      <c r="Y14" s="70"/>
      <c r="Z14" s="71" t="str">
        <f aca="false">IF(Y14&lt;&gt;"",X14*Y14,"")</f>
        <v/>
      </c>
      <c r="AA14" s="70"/>
      <c r="AB14" s="70"/>
      <c r="AC14" s="71" t="str">
        <f aca="false">IF(AB14&lt;&gt;"",AA14*AB14,"")</f>
        <v/>
      </c>
      <c r="AD14" s="77"/>
      <c r="AE14" s="1" t="n">
        <f aca="true">IF(ISNUMBER(INDIRECT(ADDRESS(ROW(),MATCH(Facture!$D$4,$A$2:$AD$2,0)),1)),ROW(),"")</f>
        <v>14</v>
      </c>
    </row>
    <row r="15" customFormat="false" ht="15" hidden="false" customHeight="false" outlineLevel="0" collapsed="false">
      <c r="A15" s="78"/>
      <c r="B15" s="66"/>
      <c r="C15" s="67" t="n">
        <f aca="false">IF(B15&lt;&gt;0,B15,C14)</f>
        <v>6</v>
      </c>
      <c r="D15" s="68" t="str">
        <f aca="false">TEXT(A$1+C15-1, "jj/mm/aaaa")</f>
        <v>06/08/2023</v>
      </c>
      <c r="E15" s="69"/>
      <c r="F15" s="70"/>
      <c r="G15" s="70"/>
      <c r="H15" s="71" t="str">
        <f aca="false">IF(G15&lt;&gt;"",F15*G15,"")</f>
        <v/>
      </c>
      <c r="I15" s="70"/>
      <c r="J15" s="70"/>
      <c r="K15" s="71" t="str">
        <f aca="false">IF(J15&lt;&gt;"",I15*J15,"")</f>
        <v/>
      </c>
      <c r="L15" s="70"/>
      <c r="M15" s="70"/>
      <c r="N15" s="71" t="str">
        <f aca="false">IF(M15&lt;&gt;"",L15*M15,"")</f>
        <v/>
      </c>
      <c r="O15" s="70"/>
      <c r="P15" s="70"/>
      <c r="Q15" s="71" t="str">
        <f aca="false">IF(P15&lt;&gt;"",O15*P15,"")</f>
        <v/>
      </c>
      <c r="R15" s="70"/>
      <c r="S15" s="70"/>
      <c r="T15" s="71" t="str">
        <f aca="false">IF(S15&lt;&gt;"",R15*S15,"")</f>
        <v/>
      </c>
      <c r="U15" s="70"/>
      <c r="V15" s="70"/>
      <c r="W15" s="71" t="str">
        <f aca="false">IF(V15&lt;&gt;"",U15*V15,"")</f>
        <v/>
      </c>
      <c r="X15" s="70"/>
      <c r="Y15" s="70"/>
      <c r="Z15" s="71" t="str">
        <f aca="false">IF(Y15&lt;&gt;"",X15*Y15,"")</f>
        <v/>
      </c>
      <c r="AA15" s="70"/>
      <c r="AB15" s="70"/>
      <c r="AC15" s="71" t="str">
        <f aca="false">IF(AB15&lt;&gt;"",AA15*AB15,"")</f>
        <v/>
      </c>
      <c r="AD15" s="77"/>
      <c r="AE15" s="1" t="str">
        <f aca="true">IF(ISNUMBER(INDIRECT(ADDRESS(ROW(),MATCH(Facture!$D$4,$A$2:$AD$2,0)),1)),ROW(),"")</f>
        <v/>
      </c>
    </row>
    <row r="16" customFormat="false" ht="15" hidden="false" customHeight="false" outlineLevel="0" collapsed="false">
      <c r="A16" s="78"/>
      <c r="B16" s="66"/>
      <c r="C16" s="67" t="n">
        <f aca="false">IF(B16&lt;&gt;0,B16,C15)</f>
        <v>6</v>
      </c>
      <c r="D16" s="68" t="str">
        <f aca="false">TEXT(A$1+C16-1, "jj/mm/aaaa")</f>
        <v>06/08/2023</v>
      </c>
      <c r="E16" s="69"/>
      <c r="F16" s="70"/>
      <c r="G16" s="70"/>
      <c r="H16" s="71" t="str">
        <f aca="false">IF(G16&lt;&gt;"",F16*G16,"")</f>
        <v/>
      </c>
      <c r="I16" s="70"/>
      <c r="J16" s="70"/>
      <c r="K16" s="71" t="str">
        <f aca="false">IF(J16&lt;&gt;"",I16*J16,"")</f>
        <v/>
      </c>
      <c r="L16" s="70"/>
      <c r="M16" s="70"/>
      <c r="N16" s="71" t="str">
        <f aca="false">IF(M16&lt;&gt;"",L16*M16,"")</f>
        <v/>
      </c>
      <c r="O16" s="70"/>
      <c r="P16" s="70"/>
      <c r="Q16" s="71" t="str">
        <f aca="false">IF(P16&lt;&gt;"",O16*P16,"")</f>
        <v/>
      </c>
      <c r="R16" s="70"/>
      <c r="S16" s="70"/>
      <c r="T16" s="71" t="str">
        <f aca="false">IF(S16&lt;&gt;"",R16*S16,"")</f>
        <v/>
      </c>
      <c r="U16" s="70"/>
      <c r="V16" s="70"/>
      <c r="W16" s="71" t="str">
        <f aca="false">IF(V16&lt;&gt;"",U16*V16,"")</f>
        <v/>
      </c>
      <c r="X16" s="70"/>
      <c r="Y16" s="70"/>
      <c r="Z16" s="71" t="str">
        <f aca="false">IF(Y16&lt;&gt;"",X16*Y16,"")</f>
        <v/>
      </c>
      <c r="AA16" s="70"/>
      <c r="AB16" s="70"/>
      <c r="AC16" s="71" t="str">
        <f aca="false">IF(AB16&lt;&gt;"",AA16*AB16,"")</f>
        <v/>
      </c>
      <c r="AD16" s="72"/>
      <c r="AE16" s="1" t="str">
        <f aca="true">IF(ISNUMBER(INDIRECT(ADDRESS(ROW(),MATCH(Facture!$D$4,$A$2:$AD$2,0)),1)),ROW(),"")</f>
        <v/>
      </c>
    </row>
    <row r="17" customFormat="false" ht="15" hidden="false" customHeight="false" outlineLevel="0" collapsed="false">
      <c r="A17" s="65" t="str">
        <f aca="false">TEXT(A$1+B17-1, "jjjj")</f>
        <v>lundi</v>
      </c>
      <c r="B17" s="66" t="n">
        <v>7</v>
      </c>
      <c r="C17" s="67" t="n">
        <f aca="false">IF(B17&lt;&gt;0,B17,C16)</f>
        <v>7</v>
      </c>
      <c r="D17" s="68" t="str">
        <f aca="false">TEXT(A$1+C17-1, "jj/mm/aaaa")</f>
        <v>07/08/2023</v>
      </c>
      <c r="E17" s="69" t="s">
        <v>44</v>
      </c>
      <c r="F17" s="70"/>
      <c r="G17" s="70"/>
      <c r="H17" s="71" t="str">
        <f aca="false">IF(G17&lt;&gt;"",F17*G17,"")</f>
        <v/>
      </c>
      <c r="I17" s="70" t="n">
        <v>2</v>
      </c>
      <c r="J17" s="70" t="n">
        <v>25</v>
      </c>
      <c r="K17" s="71" t="n">
        <f aca="false">IF(J17&lt;&gt;"",I17*J17,"")</f>
        <v>50</v>
      </c>
      <c r="L17" s="70"/>
      <c r="M17" s="70"/>
      <c r="N17" s="71" t="str">
        <f aca="false">IF(M17&lt;&gt;"",L17*M17,"")</f>
        <v/>
      </c>
      <c r="O17" s="70"/>
      <c r="P17" s="70"/>
      <c r="Q17" s="71" t="str">
        <f aca="false">IF(P17&lt;&gt;"",O17*P17,"")</f>
        <v/>
      </c>
      <c r="R17" s="70"/>
      <c r="S17" s="70"/>
      <c r="T17" s="71" t="str">
        <f aca="false">IF(S17&lt;&gt;"",R17*S17,"")</f>
        <v/>
      </c>
      <c r="U17" s="70"/>
      <c r="V17" s="70"/>
      <c r="W17" s="71" t="str">
        <f aca="false">IF(V17&lt;&gt;"",U17*V17,"")</f>
        <v/>
      </c>
      <c r="X17" s="70"/>
      <c r="Y17" s="70"/>
      <c r="Z17" s="71" t="str">
        <f aca="false">IF(Y17&lt;&gt;"",X17*Y17,"")</f>
        <v/>
      </c>
      <c r="AA17" s="70"/>
      <c r="AB17" s="70"/>
      <c r="AC17" s="71" t="str">
        <f aca="false">IF(AB17&lt;&gt;"",AA17*AB17,"")</f>
        <v/>
      </c>
      <c r="AD17" s="77"/>
      <c r="AE17" s="1" t="n">
        <f aca="true">IF(ISNUMBER(INDIRECT(ADDRESS(ROW(),MATCH(Facture!$D$4,$A$2:$AD$2,0)),1)),ROW(),"")</f>
        <v>17</v>
      </c>
    </row>
    <row r="18" customFormat="false" ht="15" hidden="false" customHeight="false" outlineLevel="0" collapsed="false">
      <c r="A18" s="65"/>
      <c r="B18" s="66"/>
      <c r="C18" s="67" t="n">
        <f aca="false">IF(B18&lt;&gt;0,B18,C17)</f>
        <v>7</v>
      </c>
      <c r="D18" s="68" t="str">
        <f aca="false">TEXT(A$1+C18-1, "jj/mm/aaaa")</f>
        <v>07/08/2023</v>
      </c>
      <c r="E18" s="69" t="s">
        <v>40</v>
      </c>
      <c r="F18" s="70"/>
      <c r="G18" s="70"/>
      <c r="H18" s="71" t="str">
        <f aca="false">IF(G18&lt;&gt;"",F18*G18,"")</f>
        <v/>
      </c>
      <c r="I18" s="70" t="n">
        <v>1</v>
      </c>
      <c r="J18" s="70" t="n">
        <v>22</v>
      </c>
      <c r="K18" s="71" t="n">
        <f aca="false">IF(J18&lt;&gt;"",I18*J18,"")</f>
        <v>22</v>
      </c>
      <c r="L18" s="70"/>
      <c r="M18" s="70"/>
      <c r="N18" s="71" t="str">
        <f aca="false">IF(M18&lt;&gt;"",L18*M18,"")</f>
        <v/>
      </c>
      <c r="O18" s="70"/>
      <c r="P18" s="70"/>
      <c r="Q18" s="71" t="str">
        <f aca="false">IF(P18&lt;&gt;"",O18*P18,"")</f>
        <v/>
      </c>
      <c r="R18" s="70"/>
      <c r="S18" s="70"/>
      <c r="T18" s="71" t="str">
        <f aca="false">IF(S18&lt;&gt;"",R18*S18,"")</f>
        <v/>
      </c>
      <c r="U18" s="70"/>
      <c r="V18" s="70"/>
      <c r="W18" s="71" t="str">
        <f aca="false">IF(V18&lt;&gt;"",U18*V18,"")</f>
        <v/>
      </c>
      <c r="X18" s="70"/>
      <c r="Y18" s="70"/>
      <c r="Z18" s="71" t="str">
        <f aca="false">IF(Y18&lt;&gt;"",X18*Y18,"")</f>
        <v/>
      </c>
      <c r="AA18" s="70"/>
      <c r="AB18" s="70"/>
      <c r="AC18" s="71" t="str">
        <f aca="false">IF(AB18&lt;&gt;"",AA18*AB18,"")</f>
        <v/>
      </c>
      <c r="AD18" s="72"/>
      <c r="AE18" s="1" t="n">
        <f aca="true">IF(ISNUMBER(INDIRECT(ADDRESS(ROW(),MATCH(Facture!$D$4,$A$2:$AD$2,0)),1)),ROW(),"")</f>
        <v>18</v>
      </c>
    </row>
    <row r="19" customFormat="false" ht="15" hidden="false" customHeight="false" outlineLevel="0" collapsed="false">
      <c r="A19" s="65" t="str">
        <f aca="false">TEXT(A$1+B19-1, "jjjj")</f>
        <v>mardi</v>
      </c>
      <c r="B19" s="66" t="n">
        <v>8</v>
      </c>
      <c r="C19" s="67" t="n">
        <f aca="false">IF(B19&lt;&gt;0,B19,C18)</f>
        <v>8</v>
      </c>
      <c r="D19" s="68" t="str">
        <f aca="false">TEXT(A$1+C19-1, "jj/mm/aaaa")</f>
        <v>08/08/2023</v>
      </c>
      <c r="E19" s="69"/>
      <c r="F19" s="70"/>
      <c r="G19" s="70"/>
      <c r="H19" s="71" t="str">
        <f aca="false">IF(G19&lt;&gt;"",F19*G19,"")</f>
        <v/>
      </c>
      <c r="I19" s="70"/>
      <c r="J19" s="70"/>
      <c r="K19" s="71" t="str">
        <f aca="false">IF(J19&lt;&gt;"",I19*J19,"")</f>
        <v/>
      </c>
      <c r="L19" s="70"/>
      <c r="M19" s="70"/>
      <c r="N19" s="71" t="str">
        <f aca="false">IF(M19&lt;&gt;"",L19*M19,"")</f>
        <v/>
      </c>
      <c r="O19" s="70"/>
      <c r="P19" s="70"/>
      <c r="Q19" s="71" t="str">
        <f aca="false">IF(P19&lt;&gt;"",O19*P19,"")</f>
        <v/>
      </c>
      <c r="R19" s="70"/>
      <c r="S19" s="70"/>
      <c r="T19" s="71" t="str">
        <f aca="false">IF(S19&lt;&gt;"",R19*S19,"")</f>
        <v/>
      </c>
      <c r="U19" s="70"/>
      <c r="V19" s="70"/>
      <c r="W19" s="71" t="str">
        <f aca="false">IF(V19&lt;&gt;"",U19*V19,"")</f>
        <v/>
      </c>
      <c r="X19" s="70"/>
      <c r="Y19" s="70"/>
      <c r="Z19" s="71" t="str">
        <f aca="false">IF(Y19&lt;&gt;"",X19*Y19,"")</f>
        <v/>
      </c>
      <c r="AA19" s="70"/>
      <c r="AB19" s="70"/>
      <c r="AC19" s="71" t="str">
        <f aca="false">IF(AB19&lt;&gt;"",AA19*AB19,"")</f>
        <v/>
      </c>
      <c r="AD19" s="72"/>
      <c r="AE19" s="1" t="str">
        <f aca="true">IF(ISNUMBER(INDIRECT(ADDRESS(ROW(),MATCH(Facture!$D$4,$A$2:$AD$2,0)),1)),ROW(),"")</f>
        <v/>
      </c>
    </row>
    <row r="20" customFormat="false" ht="15" hidden="false" customHeight="false" outlineLevel="0" collapsed="false">
      <c r="A20" s="65"/>
      <c r="B20" s="74"/>
      <c r="C20" s="67" t="n">
        <f aca="false">IF(B20&lt;&gt;0,B20,C19)</f>
        <v>8</v>
      </c>
      <c r="D20" s="68" t="str">
        <f aca="false">TEXT(A$1+C20-1, "jj/mm/aaaa")</f>
        <v>08/08/2023</v>
      </c>
      <c r="E20" s="69"/>
      <c r="F20" s="70"/>
      <c r="G20" s="70"/>
      <c r="H20" s="71" t="str">
        <f aca="false">IF(G20&lt;&gt;"",F20*G20,"")</f>
        <v/>
      </c>
      <c r="I20" s="70"/>
      <c r="J20" s="70"/>
      <c r="K20" s="71" t="str">
        <f aca="false">IF(J20&lt;&gt;"",I20*J20,"")</f>
        <v/>
      </c>
      <c r="L20" s="70"/>
      <c r="M20" s="70"/>
      <c r="N20" s="71" t="str">
        <f aca="false">IF(M20&lt;&gt;"",L20*M20,"")</f>
        <v/>
      </c>
      <c r="O20" s="70"/>
      <c r="P20" s="70"/>
      <c r="Q20" s="71" t="str">
        <f aca="false">IF(P20&lt;&gt;"",O20*P20,"")</f>
        <v/>
      </c>
      <c r="R20" s="70"/>
      <c r="S20" s="70"/>
      <c r="T20" s="71" t="str">
        <f aca="false">IF(S20&lt;&gt;"",R20*S20,"")</f>
        <v/>
      </c>
      <c r="U20" s="70"/>
      <c r="V20" s="70"/>
      <c r="W20" s="71" t="str">
        <f aca="false">IF(V20&lt;&gt;"",U20*V20,"")</f>
        <v/>
      </c>
      <c r="X20" s="70"/>
      <c r="Y20" s="70"/>
      <c r="Z20" s="71" t="str">
        <f aca="false">IF(Y20&lt;&gt;"",X20*Y20,"")</f>
        <v/>
      </c>
      <c r="AA20" s="70"/>
      <c r="AB20" s="70"/>
      <c r="AC20" s="71" t="str">
        <f aca="false">IF(AB20&lt;&gt;"",AA20*AB20,"")</f>
        <v/>
      </c>
      <c r="AD20" s="72"/>
      <c r="AE20" s="1" t="str">
        <f aca="true">IF(ISNUMBER(INDIRECT(ADDRESS(ROW(),MATCH(Facture!$D$4,$A$2:$AD$2,0)),1)),ROW(),"")</f>
        <v/>
      </c>
    </row>
    <row r="21" customFormat="false" ht="15" hidden="false" customHeight="false" outlineLevel="0" collapsed="false">
      <c r="A21" s="65" t="str">
        <f aca="false">TEXT(A$1+B21-1, "jjjj")</f>
        <v>mercredi</v>
      </c>
      <c r="B21" s="66" t="n">
        <v>9</v>
      </c>
      <c r="C21" s="67" t="n">
        <f aca="false">IF(B21&lt;&gt;0,B21,C20)</f>
        <v>9</v>
      </c>
      <c r="D21" s="68" t="str">
        <f aca="false">TEXT(A$1+C21-1, "jj/mm/aaaa")</f>
        <v>09/08/2023</v>
      </c>
      <c r="E21" s="69" t="s">
        <v>44</v>
      </c>
      <c r="F21" s="70"/>
      <c r="G21" s="70"/>
      <c r="H21" s="71" t="str">
        <f aca="false">IF(G21&lt;&gt;"",F21*G21,"")</f>
        <v/>
      </c>
      <c r="I21" s="70" t="n">
        <v>2</v>
      </c>
      <c r="J21" s="70" t="n">
        <v>25</v>
      </c>
      <c r="K21" s="71" t="n">
        <f aca="false">IF(J21&lt;&gt;"",I21*J21,"")</f>
        <v>50</v>
      </c>
      <c r="L21" s="70"/>
      <c r="M21" s="70"/>
      <c r="N21" s="71" t="str">
        <f aca="false">IF(M21&lt;&gt;"",L21*M21,"")</f>
        <v/>
      </c>
      <c r="O21" s="70"/>
      <c r="P21" s="70"/>
      <c r="Q21" s="71" t="str">
        <f aca="false">IF(P21&lt;&gt;"",O21*P21,"")</f>
        <v/>
      </c>
      <c r="R21" s="70"/>
      <c r="S21" s="70"/>
      <c r="T21" s="71" t="str">
        <f aca="false">IF(S21&lt;&gt;"",R21*S21,"")</f>
        <v/>
      </c>
      <c r="U21" s="70"/>
      <c r="V21" s="70"/>
      <c r="W21" s="71" t="str">
        <f aca="false">IF(V21&lt;&gt;"",U21*V21,"")</f>
        <v/>
      </c>
      <c r="X21" s="70"/>
      <c r="Y21" s="70"/>
      <c r="Z21" s="71" t="str">
        <f aca="false">IF(Y21&lt;&gt;"",X21*Y21,"")</f>
        <v/>
      </c>
      <c r="AA21" s="70"/>
      <c r="AB21" s="70"/>
      <c r="AC21" s="71" t="str">
        <f aca="false">IF(AB21&lt;&gt;"",AA21*AB21,"")</f>
        <v/>
      </c>
      <c r="AD21" s="77"/>
      <c r="AE21" s="1" t="n">
        <f aca="true">IF(ISNUMBER(INDIRECT(ADDRESS(ROW(),MATCH(Facture!$D$4,$A$2:$AD$2,0)),1)),ROW(),"")</f>
        <v>21</v>
      </c>
    </row>
    <row r="22" customFormat="false" ht="15" hidden="false" customHeight="false" outlineLevel="0" collapsed="false">
      <c r="A22" s="65"/>
      <c r="B22" s="74"/>
      <c r="C22" s="67" t="n">
        <f aca="false">IF(B22&lt;&gt;0,B22,C21)</f>
        <v>9</v>
      </c>
      <c r="D22" s="68" t="str">
        <f aca="false">TEXT(A$1+C22-1, "jj/mm/aaaa")</f>
        <v>09/08/2023</v>
      </c>
      <c r="E22" s="69" t="s">
        <v>40</v>
      </c>
      <c r="F22" s="70" t="n">
        <v>1</v>
      </c>
      <c r="G22" s="70" t="n">
        <v>25</v>
      </c>
      <c r="H22" s="71" t="n">
        <f aca="false">IF(G22&lt;&gt;"",F22*G22,"")</f>
        <v>25</v>
      </c>
      <c r="I22" s="70"/>
      <c r="J22" s="70"/>
      <c r="K22" s="71" t="str">
        <f aca="false">IF(J22&lt;&gt;"",I22*J22,"")</f>
        <v/>
      </c>
      <c r="L22" s="70"/>
      <c r="M22" s="70"/>
      <c r="N22" s="71" t="str">
        <f aca="false">IF(M22&lt;&gt;"",L22*M22,"")</f>
        <v/>
      </c>
      <c r="O22" s="70"/>
      <c r="P22" s="70"/>
      <c r="Q22" s="71" t="str">
        <f aca="false">IF(P22&lt;&gt;"",O22*P22,"")</f>
        <v/>
      </c>
      <c r="R22" s="70"/>
      <c r="S22" s="70"/>
      <c r="T22" s="71" t="str">
        <f aca="false">IF(S22&lt;&gt;"",R22*S22,"")</f>
        <v/>
      </c>
      <c r="U22" s="70"/>
      <c r="V22" s="70"/>
      <c r="W22" s="71" t="str">
        <f aca="false">IF(V22&lt;&gt;"",U22*V22,"")</f>
        <v/>
      </c>
      <c r="X22" s="70"/>
      <c r="Y22" s="70"/>
      <c r="Z22" s="71" t="str">
        <f aca="false">IF(Y22&lt;&gt;"",X22*Y22,"")</f>
        <v/>
      </c>
      <c r="AA22" s="70"/>
      <c r="AB22" s="70"/>
      <c r="AC22" s="71" t="str">
        <f aca="false">IF(AB22&lt;&gt;"",AA22*AB22,"")</f>
        <v/>
      </c>
      <c r="AD22" s="72"/>
      <c r="AE22" s="1" t="str">
        <f aca="true">IF(ISNUMBER(INDIRECT(ADDRESS(ROW(),MATCH(Facture!$D$4,$A$2:$AD$2,0)),1)),ROW(),"")</f>
        <v/>
      </c>
    </row>
    <row r="23" customFormat="false" ht="15" hidden="false" customHeight="false" outlineLevel="0" collapsed="false">
      <c r="A23" s="75" t="str">
        <f aca="false">TEXT(A$1+B23-1, "jjjj")</f>
        <v>jeudi</v>
      </c>
      <c r="B23" s="66" t="n">
        <v>10</v>
      </c>
      <c r="C23" s="67" t="n">
        <f aca="false">IF(B23&lt;&gt;0,B23,C22)</f>
        <v>10</v>
      </c>
      <c r="D23" s="68" t="str">
        <f aca="false">TEXT(A$1+C23-1, "jj/mm/aaaa")</f>
        <v>10/08/2023</v>
      </c>
      <c r="E23" s="69"/>
      <c r="F23" s="70"/>
      <c r="G23" s="70"/>
      <c r="H23" s="71" t="str">
        <f aca="false">IF(G23&lt;&gt;"",F23*G23,"")</f>
        <v/>
      </c>
      <c r="I23" s="70"/>
      <c r="J23" s="70"/>
      <c r="K23" s="71" t="str">
        <f aca="false">IF(J23&lt;&gt;"",I23*J23,"")</f>
        <v/>
      </c>
      <c r="L23" s="70"/>
      <c r="M23" s="70"/>
      <c r="N23" s="71" t="str">
        <f aca="false">IF(M23&lt;&gt;"",L23*M23,"")</f>
        <v/>
      </c>
      <c r="O23" s="70"/>
      <c r="P23" s="70"/>
      <c r="Q23" s="71" t="str">
        <f aca="false">IF(P23&lt;&gt;"",O23*P23,"")</f>
        <v/>
      </c>
      <c r="R23" s="70"/>
      <c r="S23" s="70"/>
      <c r="T23" s="71" t="str">
        <f aca="false">IF(S23&lt;&gt;"",R23*S23,"")</f>
        <v/>
      </c>
      <c r="U23" s="70"/>
      <c r="V23" s="70"/>
      <c r="W23" s="71" t="str">
        <f aca="false">IF(V23&lt;&gt;"",U23*V23,"")</f>
        <v/>
      </c>
      <c r="X23" s="70"/>
      <c r="Y23" s="70"/>
      <c r="Z23" s="71" t="str">
        <f aca="false">IF(Y23&lt;&gt;"",X23*Y23,"")</f>
        <v/>
      </c>
      <c r="AA23" s="70"/>
      <c r="AB23" s="70"/>
      <c r="AC23" s="71" t="str">
        <f aca="false">IF(AB23&lt;&gt;"",AA23*AB23,"")</f>
        <v/>
      </c>
      <c r="AD23" s="76"/>
      <c r="AE23" s="1" t="str">
        <f aca="true">IF(ISNUMBER(INDIRECT(ADDRESS(ROW(),MATCH(Facture!$D$4,$A$2:$AD$2,0)),1)),ROW(),"")</f>
        <v/>
      </c>
    </row>
    <row r="24" customFormat="false" ht="15" hidden="false" customHeight="false" outlineLevel="0" collapsed="false">
      <c r="A24" s="75"/>
      <c r="B24" s="66"/>
      <c r="C24" s="67" t="n">
        <f aca="false">IF(B24&lt;&gt;0,B24,C23)</f>
        <v>10</v>
      </c>
      <c r="D24" s="68" t="str">
        <f aca="false">TEXT(A$1+C24-1, "jj/mm/aaaa")</f>
        <v>10/08/2023</v>
      </c>
      <c r="E24" s="69"/>
      <c r="F24" s="70"/>
      <c r="G24" s="70"/>
      <c r="H24" s="71" t="str">
        <f aca="false">IF(G24&lt;&gt;"",F24*G24,"")</f>
        <v/>
      </c>
      <c r="I24" s="70"/>
      <c r="J24" s="70"/>
      <c r="K24" s="71" t="str">
        <f aca="false">IF(J24&lt;&gt;"",I24*J24,"")</f>
        <v/>
      </c>
      <c r="L24" s="70"/>
      <c r="M24" s="70"/>
      <c r="N24" s="71" t="str">
        <f aca="false">IF(M24&lt;&gt;"",L24*M24,"")</f>
        <v/>
      </c>
      <c r="O24" s="70"/>
      <c r="P24" s="70"/>
      <c r="Q24" s="71" t="str">
        <f aca="false">IF(P24&lt;&gt;"",O24*P24,"")</f>
        <v/>
      </c>
      <c r="R24" s="70"/>
      <c r="S24" s="70"/>
      <c r="T24" s="71" t="str">
        <f aca="false">IF(S24&lt;&gt;"",R24*S24,"")</f>
        <v/>
      </c>
      <c r="U24" s="70"/>
      <c r="V24" s="70"/>
      <c r="W24" s="71" t="str">
        <f aca="false">IF(V24&lt;&gt;"",U24*V24,"")</f>
        <v/>
      </c>
      <c r="X24" s="70"/>
      <c r="Y24" s="70"/>
      <c r="Z24" s="71" t="str">
        <f aca="false">IF(Y24&lt;&gt;"",X24*Y24,"")</f>
        <v/>
      </c>
      <c r="AA24" s="70"/>
      <c r="AB24" s="70"/>
      <c r="AC24" s="71" t="str">
        <f aca="false">IF(AB24&lt;&gt;"",AA24*AB24,"")</f>
        <v/>
      </c>
      <c r="AD24" s="72"/>
      <c r="AE24" s="1" t="str">
        <f aca="true">IF(ISNUMBER(INDIRECT(ADDRESS(ROW(),MATCH(Facture!$D$4,$A$2:$AD$2,0)),1)),ROW(),"")</f>
        <v/>
      </c>
    </row>
    <row r="25" customFormat="false" ht="15" hidden="false" customHeight="false" outlineLevel="0" collapsed="false">
      <c r="A25" s="65" t="str">
        <f aca="false">TEXT(A$1+B25-1, "jjjj")</f>
        <v>vendredi</v>
      </c>
      <c r="B25" s="66" t="n">
        <v>11</v>
      </c>
      <c r="C25" s="67" t="n">
        <f aca="false">IF(B25&lt;&gt;0,B25,C24)</f>
        <v>11</v>
      </c>
      <c r="D25" s="68" t="str">
        <f aca="false">TEXT(A$1+C25-1, "jj/mm/aaaa")</f>
        <v>11/08/2023</v>
      </c>
      <c r="E25" s="69"/>
      <c r="F25" s="70"/>
      <c r="G25" s="70"/>
      <c r="H25" s="71" t="str">
        <f aca="false">IF(G25&lt;&gt;"",F25*G25,"")</f>
        <v/>
      </c>
      <c r="I25" s="70"/>
      <c r="J25" s="70"/>
      <c r="K25" s="71" t="str">
        <f aca="false">IF(J25&lt;&gt;"",I25*J25,"")</f>
        <v/>
      </c>
      <c r="L25" s="70"/>
      <c r="M25" s="70"/>
      <c r="N25" s="71" t="str">
        <f aca="false">IF(M25&lt;&gt;"",L25*M25,"")</f>
        <v/>
      </c>
      <c r="O25" s="70"/>
      <c r="P25" s="70"/>
      <c r="Q25" s="71" t="str">
        <f aca="false">IF(P25&lt;&gt;"",O25*P25,"")</f>
        <v/>
      </c>
      <c r="R25" s="70"/>
      <c r="S25" s="70"/>
      <c r="T25" s="71" t="str">
        <f aca="false">IF(S25&lt;&gt;"",R25*S25,"")</f>
        <v/>
      </c>
      <c r="U25" s="70"/>
      <c r="V25" s="70"/>
      <c r="W25" s="71" t="str">
        <f aca="false">IF(V25&lt;&gt;"",U25*V25,"")</f>
        <v/>
      </c>
      <c r="X25" s="70"/>
      <c r="Y25" s="70"/>
      <c r="Z25" s="71" t="str">
        <f aca="false">IF(Y25&lt;&gt;"",X25*Y25,"")</f>
        <v/>
      </c>
      <c r="AA25" s="70"/>
      <c r="AB25" s="70"/>
      <c r="AC25" s="71" t="str">
        <f aca="false">IF(AB25&lt;&gt;"",AA25*AB25,"")</f>
        <v/>
      </c>
      <c r="AD25" s="72"/>
      <c r="AE25" s="1" t="str">
        <f aca="true">IF(ISNUMBER(INDIRECT(ADDRESS(ROW(),MATCH(Facture!$D$4,$A$2:$AD$2,0)),1)),ROW(),"")</f>
        <v/>
      </c>
    </row>
    <row r="26" customFormat="false" ht="15" hidden="false" customHeight="false" outlineLevel="0" collapsed="false">
      <c r="A26" s="65"/>
      <c r="B26" s="66"/>
      <c r="C26" s="67" t="n">
        <f aca="false">IF(B26&lt;&gt;0,B26,C25)</f>
        <v>11</v>
      </c>
      <c r="D26" s="68" t="str">
        <f aca="false">TEXT(A$1+C26-1, "jj/mm/aaaa")</f>
        <v>11/08/2023</v>
      </c>
      <c r="E26" s="69"/>
      <c r="F26" s="70"/>
      <c r="G26" s="70"/>
      <c r="H26" s="71" t="str">
        <f aca="false">IF(G26&lt;&gt;"",F26*G26,"")</f>
        <v/>
      </c>
      <c r="I26" s="70"/>
      <c r="J26" s="70"/>
      <c r="K26" s="71" t="str">
        <f aca="false">IF(J26&lt;&gt;"",I26*J26,"")</f>
        <v/>
      </c>
      <c r="L26" s="70"/>
      <c r="M26" s="70"/>
      <c r="N26" s="71" t="str">
        <f aca="false">IF(M26&lt;&gt;"",L26*M26,"")</f>
        <v/>
      </c>
      <c r="O26" s="70"/>
      <c r="P26" s="70"/>
      <c r="Q26" s="71" t="str">
        <f aca="false">IF(P26&lt;&gt;"",O26*P26,"")</f>
        <v/>
      </c>
      <c r="R26" s="70"/>
      <c r="S26" s="70"/>
      <c r="T26" s="71" t="str">
        <f aca="false">IF(S26&lt;&gt;"",R26*S26,"")</f>
        <v/>
      </c>
      <c r="U26" s="70"/>
      <c r="V26" s="70"/>
      <c r="W26" s="71" t="str">
        <f aca="false">IF(V26&lt;&gt;"",U26*V26,"")</f>
        <v/>
      </c>
      <c r="X26" s="70"/>
      <c r="Y26" s="70"/>
      <c r="Z26" s="71" t="str">
        <f aca="false">IF(Y26&lt;&gt;"",X26*Y26,"")</f>
        <v/>
      </c>
      <c r="AA26" s="70"/>
      <c r="AB26" s="70"/>
      <c r="AC26" s="71" t="str">
        <f aca="false">IF(AB26&lt;&gt;"",AA26*AB26,"")</f>
        <v/>
      </c>
      <c r="AD26" s="72"/>
      <c r="AE26" s="1" t="str">
        <f aca="true">IF(ISNUMBER(INDIRECT(ADDRESS(ROW(),MATCH(Facture!$D$4,$A$2:$AD$2,0)),1)),ROW(),"")</f>
        <v/>
      </c>
    </row>
    <row r="27" customFormat="false" ht="15" hidden="false" customHeight="false" outlineLevel="0" collapsed="false">
      <c r="A27" s="65" t="str">
        <f aca="false">TEXT(A$1+B27-1, "jjjj")</f>
        <v>samedi</v>
      </c>
      <c r="B27" s="66" t="n">
        <v>12</v>
      </c>
      <c r="C27" s="67" t="n">
        <f aca="false">IF(B27&lt;&gt;0,B27,C26)</f>
        <v>12</v>
      </c>
      <c r="D27" s="68" t="str">
        <f aca="false">TEXT(A$1+C27-1, "jj/mm/aaaa")</f>
        <v>12/08/2023</v>
      </c>
      <c r="E27" s="69"/>
      <c r="F27" s="70"/>
      <c r="G27" s="70"/>
      <c r="H27" s="71" t="str">
        <f aca="false">IF(G27&lt;&gt;"",F27*G27,"")</f>
        <v/>
      </c>
      <c r="I27" s="70"/>
      <c r="J27" s="70"/>
      <c r="K27" s="71" t="str">
        <f aca="false">IF(J27&lt;&gt;"",I27*J27,"")</f>
        <v/>
      </c>
      <c r="L27" s="70"/>
      <c r="M27" s="70"/>
      <c r="N27" s="71" t="str">
        <f aca="false">IF(M27&lt;&gt;"",L27*M27,"")</f>
        <v/>
      </c>
      <c r="O27" s="70"/>
      <c r="P27" s="70"/>
      <c r="Q27" s="71" t="str">
        <f aca="false">IF(P27&lt;&gt;"",O27*P27,"")</f>
        <v/>
      </c>
      <c r="R27" s="70"/>
      <c r="S27" s="70"/>
      <c r="T27" s="71" t="str">
        <f aca="false">IF(S27&lt;&gt;"",R27*S27,"")</f>
        <v/>
      </c>
      <c r="U27" s="70"/>
      <c r="V27" s="70"/>
      <c r="W27" s="71" t="str">
        <f aca="false">IF(V27&lt;&gt;"",U27*V27,"")</f>
        <v/>
      </c>
      <c r="X27" s="70"/>
      <c r="Y27" s="70"/>
      <c r="Z27" s="71" t="str">
        <f aca="false">IF(Y27&lt;&gt;"",X27*Y27,"")</f>
        <v/>
      </c>
      <c r="AA27" s="70"/>
      <c r="AB27" s="70"/>
      <c r="AC27" s="71" t="str">
        <f aca="false">IF(AB27&lt;&gt;"",AA27*AB27,"")</f>
        <v/>
      </c>
      <c r="AD27" s="77"/>
      <c r="AE27" s="1" t="str">
        <f aca="true">IF(ISNUMBER(INDIRECT(ADDRESS(ROW(),MATCH(Facture!$D$4,$A$2:$AD$2,0)),1)),ROW(),"")</f>
        <v/>
      </c>
    </row>
    <row r="28" customFormat="false" ht="15" hidden="false" customHeight="false" outlineLevel="0" collapsed="false">
      <c r="A28" s="65"/>
      <c r="B28" s="66"/>
      <c r="C28" s="67" t="n">
        <f aca="false">IF(B28&lt;&gt;0,B28,C27)</f>
        <v>12</v>
      </c>
      <c r="D28" s="68" t="str">
        <f aca="false">TEXT(A$1+C28-1, "jj/mm/aaaa")</f>
        <v>12/08/2023</v>
      </c>
      <c r="E28" s="69"/>
      <c r="F28" s="70"/>
      <c r="G28" s="70"/>
      <c r="H28" s="71" t="str">
        <f aca="false">IF(G28&lt;&gt;"",F28*G28,"")</f>
        <v/>
      </c>
      <c r="I28" s="70"/>
      <c r="J28" s="70"/>
      <c r="K28" s="71" t="str">
        <f aca="false">IF(J28&lt;&gt;"",I28*J28,"")</f>
        <v/>
      </c>
      <c r="L28" s="70"/>
      <c r="M28" s="70"/>
      <c r="N28" s="71" t="str">
        <f aca="false">IF(M28&lt;&gt;"",L28*M28,"")</f>
        <v/>
      </c>
      <c r="O28" s="70"/>
      <c r="P28" s="70"/>
      <c r="Q28" s="71" t="str">
        <f aca="false">IF(P28&lt;&gt;"",O28*P28,"")</f>
        <v/>
      </c>
      <c r="R28" s="70"/>
      <c r="S28" s="70"/>
      <c r="T28" s="71" t="str">
        <f aca="false">IF(S28&lt;&gt;"",R28*S28,"")</f>
        <v/>
      </c>
      <c r="U28" s="70"/>
      <c r="V28" s="70"/>
      <c r="W28" s="71" t="str">
        <f aca="false">IF(V28&lt;&gt;"",U28*V28,"")</f>
        <v/>
      </c>
      <c r="X28" s="70"/>
      <c r="Y28" s="70"/>
      <c r="Z28" s="71" t="str">
        <f aca="false">IF(Y28&lt;&gt;"",X28*Y28,"")</f>
        <v/>
      </c>
      <c r="AA28" s="70"/>
      <c r="AB28" s="70"/>
      <c r="AC28" s="71" t="str">
        <f aca="false">IF(AB28&lt;&gt;"",AA28*AB28,"")</f>
        <v/>
      </c>
      <c r="AD28" s="72"/>
      <c r="AE28" s="1" t="str">
        <f aca="true">IF(ISNUMBER(INDIRECT(ADDRESS(ROW(),MATCH(Facture!$D$4,$A$2:$AD$2,0)),1)),ROW(),"")</f>
        <v/>
      </c>
    </row>
    <row r="29" customFormat="false" ht="15" hidden="false" customHeight="false" outlineLevel="0" collapsed="false">
      <c r="A29" s="79" t="str">
        <f aca="false">TEXT(A$1+B29-1, "jjjj")</f>
        <v>dimanche</v>
      </c>
      <c r="B29" s="66" t="n">
        <v>13</v>
      </c>
      <c r="C29" s="67" t="n">
        <f aca="false">IF(B29&lt;&gt;0,B29,C28)</f>
        <v>13</v>
      </c>
      <c r="D29" s="68" t="str">
        <f aca="false">TEXT(A$1+C29-1, "jj/mm/aaaa")</f>
        <v>13/08/2023</v>
      </c>
      <c r="E29" s="69"/>
      <c r="F29" s="70"/>
      <c r="G29" s="70"/>
      <c r="H29" s="71" t="str">
        <f aca="false">IF(G29&lt;&gt;"",F29*G29,"")</f>
        <v/>
      </c>
      <c r="I29" s="70"/>
      <c r="J29" s="70"/>
      <c r="K29" s="71" t="str">
        <f aca="false">IF(J29&lt;&gt;"",I29*J29,"")</f>
        <v/>
      </c>
      <c r="L29" s="70"/>
      <c r="M29" s="70"/>
      <c r="N29" s="71" t="str">
        <f aca="false">IF(M29&lt;&gt;"",L29*M29,"")</f>
        <v/>
      </c>
      <c r="O29" s="70"/>
      <c r="P29" s="70"/>
      <c r="Q29" s="71" t="str">
        <f aca="false">IF(P29&lt;&gt;"",O29*P29,"")</f>
        <v/>
      </c>
      <c r="R29" s="70"/>
      <c r="S29" s="70"/>
      <c r="T29" s="71" t="str">
        <f aca="false">IF(S29&lt;&gt;"",R29*S29,"")</f>
        <v/>
      </c>
      <c r="U29" s="70"/>
      <c r="V29" s="70"/>
      <c r="W29" s="71" t="str">
        <f aca="false">IF(V29&lt;&gt;"",U29*V29,"")</f>
        <v/>
      </c>
      <c r="X29" s="70"/>
      <c r="Y29" s="70"/>
      <c r="Z29" s="71" t="str">
        <f aca="false">IF(Y29&lt;&gt;"",X29*Y29,"")</f>
        <v/>
      </c>
      <c r="AA29" s="70"/>
      <c r="AB29" s="70"/>
      <c r="AC29" s="71" t="str">
        <f aca="false">IF(AB29&lt;&gt;"",AA29*AB29,"")</f>
        <v/>
      </c>
      <c r="AD29" s="77"/>
      <c r="AE29" s="1" t="str">
        <f aca="true">IF(ISNUMBER(INDIRECT(ADDRESS(ROW(),MATCH(Facture!$D$4,$A$2:$AD$2,0)),1)),ROW(),"")</f>
        <v/>
      </c>
    </row>
    <row r="30" customFormat="false" ht="15" hidden="false" customHeight="false" outlineLevel="0" collapsed="false">
      <c r="A30" s="79"/>
      <c r="B30" s="66"/>
      <c r="C30" s="67" t="n">
        <f aca="false">IF(B30&lt;&gt;0,B30,C29)</f>
        <v>13</v>
      </c>
      <c r="D30" s="68" t="str">
        <f aca="false">TEXT(A$1+C30-1, "jj/mm/aaaa")</f>
        <v>13/08/2023</v>
      </c>
      <c r="E30" s="69"/>
      <c r="F30" s="70"/>
      <c r="G30" s="70"/>
      <c r="H30" s="71" t="str">
        <f aca="false">IF(G30&lt;&gt;"",F30*G30,"")</f>
        <v/>
      </c>
      <c r="I30" s="70"/>
      <c r="J30" s="70"/>
      <c r="K30" s="71" t="str">
        <f aca="false">IF(J30&lt;&gt;"",I30*J30,"")</f>
        <v/>
      </c>
      <c r="L30" s="70"/>
      <c r="M30" s="70"/>
      <c r="N30" s="71" t="str">
        <f aca="false">IF(M30&lt;&gt;"",L30*M30,"")</f>
        <v/>
      </c>
      <c r="O30" s="70"/>
      <c r="P30" s="70"/>
      <c r="Q30" s="71" t="str">
        <f aca="false">IF(P30&lt;&gt;"",O30*P30,"")</f>
        <v/>
      </c>
      <c r="R30" s="70"/>
      <c r="S30" s="70"/>
      <c r="T30" s="71" t="str">
        <f aca="false">IF(S30&lt;&gt;"",R30*S30,"")</f>
        <v/>
      </c>
      <c r="U30" s="70"/>
      <c r="V30" s="70"/>
      <c r="W30" s="71" t="str">
        <f aca="false">IF(V30&lt;&gt;"",U30*V30,"")</f>
        <v/>
      </c>
      <c r="X30" s="70"/>
      <c r="Y30" s="70"/>
      <c r="Z30" s="71" t="str">
        <f aca="false">IF(Y30&lt;&gt;"",X30*Y30,"")</f>
        <v/>
      </c>
      <c r="AA30" s="70"/>
      <c r="AB30" s="70"/>
      <c r="AC30" s="71" t="str">
        <f aca="false">IF(AB30&lt;&gt;"",AA30*AB30,"")</f>
        <v/>
      </c>
      <c r="AD30" s="72"/>
      <c r="AE30" s="1" t="str">
        <f aca="true">IF(ISNUMBER(INDIRECT(ADDRESS(ROW(),MATCH(Facture!$D$4,$A$2:$AD$2,0)),1)),ROW(),"")</f>
        <v/>
      </c>
    </row>
    <row r="31" customFormat="false" ht="15" hidden="false" customHeight="false" outlineLevel="0" collapsed="false">
      <c r="A31" s="65" t="str">
        <f aca="false">TEXT(A$1+B31-1, "jjjj")</f>
        <v>lundi</v>
      </c>
      <c r="B31" s="66" t="n">
        <v>14</v>
      </c>
      <c r="C31" s="67" t="n">
        <f aca="false">IF(B31&lt;&gt;0,B31,C30)</f>
        <v>14</v>
      </c>
      <c r="D31" s="68" t="str">
        <f aca="false">TEXT(A$1+C31-1, "jj/mm/aaaa")</f>
        <v>14/08/2023</v>
      </c>
      <c r="E31" s="69"/>
      <c r="F31" s="70"/>
      <c r="G31" s="70"/>
      <c r="H31" s="71" t="str">
        <f aca="false">IF(G31&lt;&gt;"",F31*G31,"")</f>
        <v/>
      </c>
      <c r="I31" s="70"/>
      <c r="J31" s="70"/>
      <c r="K31" s="71" t="str">
        <f aca="false">IF(J31&lt;&gt;"",I31*J31,"")</f>
        <v/>
      </c>
      <c r="L31" s="70"/>
      <c r="M31" s="70"/>
      <c r="N31" s="71" t="str">
        <f aca="false">IF(M31&lt;&gt;"",L31*M31,"")</f>
        <v/>
      </c>
      <c r="O31" s="70"/>
      <c r="P31" s="70"/>
      <c r="Q31" s="71" t="str">
        <f aca="false">IF(P31&lt;&gt;"",O31*P31,"")</f>
        <v/>
      </c>
      <c r="R31" s="70"/>
      <c r="S31" s="70"/>
      <c r="T31" s="71" t="str">
        <f aca="false">IF(S31&lt;&gt;"",R31*S31,"")</f>
        <v/>
      </c>
      <c r="U31" s="70"/>
      <c r="V31" s="70"/>
      <c r="W31" s="71" t="str">
        <f aca="false">IF(V31&lt;&gt;"",U31*V31,"")</f>
        <v/>
      </c>
      <c r="X31" s="70"/>
      <c r="Y31" s="70"/>
      <c r="Z31" s="71" t="str">
        <f aca="false">IF(Y31&lt;&gt;"",X31*Y31,"")</f>
        <v/>
      </c>
      <c r="AA31" s="70"/>
      <c r="AB31" s="70"/>
      <c r="AC31" s="71" t="str">
        <f aca="false">IF(AB31&lt;&gt;"",AA31*AB31,"")</f>
        <v/>
      </c>
      <c r="AD31" s="77"/>
      <c r="AE31" s="1" t="str">
        <f aca="true">IF(ISNUMBER(INDIRECT(ADDRESS(ROW(),MATCH(Facture!$D$4,$A$2:$AD$2,0)),1)),ROW(),"")</f>
        <v/>
      </c>
    </row>
    <row r="32" customFormat="false" ht="15" hidden="false" customHeight="false" outlineLevel="0" collapsed="false">
      <c r="A32" s="65"/>
      <c r="B32" s="66"/>
      <c r="C32" s="67" t="n">
        <f aca="false">IF(B32&lt;&gt;0,B32,C31)</f>
        <v>14</v>
      </c>
      <c r="D32" s="68" t="str">
        <f aca="false">TEXT(A$1+C32-1, "jj/mm/aaaa")</f>
        <v>14/08/2023</v>
      </c>
      <c r="E32" s="69"/>
      <c r="F32" s="70"/>
      <c r="G32" s="70"/>
      <c r="H32" s="71" t="str">
        <f aca="false">IF(G32&lt;&gt;"",F32*G32,"")</f>
        <v/>
      </c>
      <c r="I32" s="70"/>
      <c r="J32" s="70"/>
      <c r="K32" s="71" t="str">
        <f aca="false">IF(J32&lt;&gt;"",I32*J32,"")</f>
        <v/>
      </c>
      <c r="L32" s="70"/>
      <c r="M32" s="70"/>
      <c r="N32" s="71" t="str">
        <f aca="false">IF(M32&lt;&gt;"",L32*M32,"")</f>
        <v/>
      </c>
      <c r="O32" s="70"/>
      <c r="P32" s="70"/>
      <c r="Q32" s="71" t="str">
        <f aca="false">IF(P32&lt;&gt;"",O32*P32,"")</f>
        <v/>
      </c>
      <c r="R32" s="70"/>
      <c r="S32" s="70"/>
      <c r="T32" s="71" t="str">
        <f aca="false">IF(S32&lt;&gt;"",R32*S32,"")</f>
        <v/>
      </c>
      <c r="U32" s="70"/>
      <c r="V32" s="70"/>
      <c r="W32" s="71" t="str">
        <f aca="false">IF(V32&lt;&gt;"",U32*V32,"")</f>
        <v/>
      </c>
      <c r="X32" s="70"/>
      <c r="Y32" s="70"/>
      <c r="Z32" s="71" t="str">
        <f aca="false">IF(Y32&lt;&gt;"",X32*Y32,"")</f>
        <v/>
      </c>
      <c r="AA32" s="70"/>
      <c r="AB32" s="70"/>
      <c r="AC32" s="71" t="str">
        <f aca="false">IF(AB32&lt;&gt;"",AA32*AB32,"")</f>
        <v/>
      </c>
      <c r="AD32" s="72"/>
      <c r="AE32" s="1" t="str">
        <f aca="true">IF(ISNUMBER(INDIRECT(ADDRESS(ROW(),MATCH(Facture!$D$4,$A$2:$AD$2,0)),1)),ROW(),"")</f>
        <v/>
      </c>
    </row>
    <row r="33" customFormat="false" ht="15" hidden="false" customHeight="false" outlineLevel="0" collapsed="false">
      <c r="A33" s="65" t="str">
        <f aca="false">TEXT(A$1+B33-1, "jjjj")</f>
        <v>mardi</v>
      </c>
      <c r="B33" s="66" t="n">
        <v>15</v>
      </c>
      <c r="C33" s="67" t="n">
        <f aca="false">IF(B33&lt;&gt;0,B33,C32)</f>
        <v>15</v>
      </c>
      <c r="D33" s="68" t="str">
        <f aca="false">TEXT(A$1+C33-1, "jj/mm/aaaa")</f>
        <v>15/08/2023</v>
      </c>
      <c r="E33" s="69"/>
      <c r="F33" s="70"/>
      <c r="G33" s="70"/>
      <c r="H33" s="71" t="str">
        <f aca="false">IF(G33&lt;&gt;"",F33*G33,"")</f>
        <v/>
      </c>
      <c r="I33" s="70"/>
      <c r="J33" s="70"/>
      <c r="K33" s="71" t="str">
        <f aca="false">IF(J33&lt;&gt;"",I33*J33,"")</f>
        <v/>
      </c>
      <c r="L33" s="70"/>
      <c r="M33" s="70"/>
      <c r="N33" s="71" t="str">
        <f aca="false">IF(M33&lt;&gt;"",L33*M33,"")</f>
        <v/>
      </c>
      <c r="O33" s="70"/>
      <c r="P33" s="70"/>
      <c r="Q33" s="71" t="str">
        <f aca="false">IF(P33&lt;&gt;"",O33*P33,"")</f>
        <v/>
      </c>
      <c r="R33" s="70"/>
      <c r="S33" s="70"/>
      <c r="T33" s="71" t="str">
        <f aca="false">IF(S33&lt;&gt;"",R33*S33,"")</f>
        <v/>
      </c>
      <c r="U33" s="70"/>
      <c r="V33" s="70"/>
      <c r="W33" s="71" t="str">
        <f aca="false">IF(V33&lt;&gt;"",U33*V33,"")</f>
        <v/>
      </c>
      <c r="X33" s="70"/>
      <c r="Y33" s="70"/>
      <c r="Z33" s="71" t="str">
        <f aca="false">IF(Y33&lt;&gt;"",X33*Y33,"")</f>
        <v/>
      </c>
      <c r="AA33" s="70"/>
      <c r="AB33" s="70"/>
      <c r="AC33" s="71" t="str">
        <f aca="false">IF(AB33&lt;&gt;"",AA33*AB33,"")</f>
        <v/>
      </c>
      <c r="AD33" s="72"/>
      <c r="AE33" s="1" t="str">
        <f aca="true">IF(ISNUMBER(INDIRECT(ADDRESS(ROW(),MATCH(Facture!$D$4,$A$2:$AD$2,0)),1)),ROW(),"")</f>
        <v/>
      </c>
    </row>
    <row r="34" customFormat="false" ht="15" hidden="false" customHeight="false" outlineLevel="0" collapsed="false">
      <c r="A34" s="65"/>
      <c r="B34" s="74"/>
      <c r="C34" s="67" t="n">
        <f aca="false">IF(B34&lt;&gt;0,B34,C33)</f>
        <v>15</v>
      </c>
      <c r="D34" s="68" t="str">
        <f aca="false">TEXT(A$1+C34-1, "jj/mm/aaaa")</f>
        <v>15/08/2023</v>
      </c>
      <c r="E34" s="69"/>
      <c r="F34" s="70"/>
      <c r="G34" s="70"/>
      <c r="H34" s="71" t="str">
        <f aca="false">IF(G34&lt;&gt;"",F34*G34,"")</f>
        <v/>
      </c>
      <c r="I34" s="70"/>
      <c r="J34" s="70"/>
      <c r="K34" s="71" t="str">
        <f aca="false">IF(J34&lt;&gt;"",I34*J34,"")</f>
        <v/>
      </c>
      <c r="L34" s="70"/>
      <c r="M34" s="70"/>
      <c r="N34" s="71" t="str">
        <f aca="false">IF(M34&lt;&gt;"",L34*M34,"")</f>
        <v/>
      </c>
      <c r="O34" s="70"/>
      <c r="P34" s="70"/>
      <c r="Q34" s="71" t="str">
        <f aca="false">IF(P34&lt;&gt;"",O34*P34,"")</f>
        <v/>
      </c>
      <c r="R34" s="70"/>
      <c r="S34" s="70"/>
      <c r="T34" s="71" t="str">
        <f aca="false">IF(S34&lt;&gt;"",R34*S34,"")</f>
        <v/>
      </c>
      <c r="U34" s="70"/>
      <c r="V34" s="70"/>
      <c r="W34" s="71" t="str">
        <f aca="false">IF(V34&lt;&gt;"",U34*V34,"")</f>
        <v/>
      </c>
      <c r="X34" s="70"/>
      <c r="Y34" s="70"/>
      <c r="Z34" s="71" t="str">
        <f aca="false">IF(Y34&lt;&gt;"",X34*Y34,"")</f>
        <v/>
      </c>
      <c r="AA34" s="70"/>
      <c r="AB34" s="70"/>
      <c r="AC34" s="71" t="str">
        <f aca="false">IF(AB34&lt;&gt;"",AA34*AB34,"")</f>
        <v/>
      </c>
      <c r="AD34" s="72"/>
      <c r="AE34" s="1" t="str">
        <f aca="true">IF(ISNUMBER(INDIRECT(ADDRESS(ROW(),MATCH(Facture!$D$4,$A$2:$AD$2,0)),1)),ROW(),"")</f>
        <v/>
      </c>
    </row>
    <row r="35" customFormat="false" ht="15" hidden="false" customHeight="false" outlineLevel="0" collapsed="false">
      <c r="A35" s="79" t="str">
        <f aca="false">TEXT(A$1+B35-1, "jjjj")</f>
        <v>mercredi</v>
      </c>
      <c r="B35" s="66" t="n">
        <v>16</v>
      </c>
      <c r="C35" s="67" t="n">
        <f aca="false">IF(B35&lt;&gt;0,B35,C34)</f>
        <v>16</v>
      </c>
      <c r="D35" s="68" t="str">
        <f aca="false">TEXT(A$1+C35-1, "jj/mm/aaaa")</f>
        <v>16/08/2023</v>
      </c>
      <c r="E35" s="69"/>
      <c r="F35" s="70"/>
      <c r="G35" s="70"/>
      <c r="H35" s="71" t="str">
        <f aca="false">IF(G35&lt;&gt;"",F35*G35,"")</f>
        <v/>
      </c>
      <c r="I35" s="70"/>
      <c r="J35" s="70"/>
      <c r="K35" s="71" t="str">
        <f aca="false">IF(J35&lt;&gt;"",I35*J35,"")</f>
        <v/>
      </c>
      <c r="L35" s="70"/>
      <c r="M35" s="70"/>
      <c r="N35" s="71" t="str">
        <f aca="false">IF(M35&lt;&gt;"",L35*M35,"")</f>
        <v/>
      </c>
      <c r="O35" s="70"/>
      <c r="P35" s="70"/>
      <c r="Q35" s="71" t="str">
        <f aca="false">IF(P35&lt;&gt;"",O35*P35,"")</f>
        <v/>
      </c>
      <c r="R35" s="70"/>
      <c r="S35" s="70"/>
      <c r="T35" s="71" t="str">
        <f aca="false">IF(S35&lt;&gt;"",R35*S35,"")</f>
        <v/>
      </c>
      <c r="U35" s="70"/>
      <c r="V35" s="70"/>
      <c r="W35" s="71" t="str">
        <f aca="false">IF(V35&lt;&gt;"",U35*V35,"")</f>
        <v/>
      </c>
      <c r="X35" s="70"/>
      <c r="Y35" s="70"/>
      <c r="Z35" s="71" t="str">
        <f aca="false">IF(Y35&lt;&gt;"",X35*Y35,"")</f>
        <v/>
      </c>
      <c r="AA35" s="70"/>
      <c r="AB35" s="70"/>
      <c r="AC35" s="71" t="str">
        <f aca="false">IF(AB35&lt;&gt;"",AA35*AB35,"")</f>
        <v/>
      </c>
      <c r="AD35" s="77"/>
      <c r="AE35" s="1" t="str">
        <f aca="true">IF(ISNUMBER(INDIRECT(ADDRESS(ROW(),MATCH(Facture!$D$4,$A$2:$AD$2,0)),1)),ROW(),"")</f>
        <v/>
      </c>
    </row>
    <row r="36" customFormat="false" ht="15" hidden="false" customHeight="false" outlineLevel="0" collapsed="false">
      <c r="A36" s="79"/>
      <c r="B36" s="66"/>
      <c r="C36" s="67" t="n">
        <f aca="false">IF(B36&lt;&gt;0,B36,C35)</f>
        <v>16</v>
      </c>
      <c r="D36" s="68" t="str">
        <f aca="false">TEXT(A$1+C36-1, "jj/mm/aaaa")</f>
        <v>16/08/2023</v>
      </c>
      <c r="E36" s="69"/>
      <c r="F36" s="70"/>
      <c r="G36" s="70"/>
      <c r="H36" s="71" t="str">
        <f aca="false">IF(G36&lt;&gt;"",F36*G36,"")</f>
        <v/>
      </c>
      <c r="I36" s="70"/>
      <c r="J36" s="70"/>
      <c r="K36" s="71" t="str">
        <f aca="false">IF(J36&lt;&gt;"",I36*J36,"")</f>
        <v/>
      </c>
      <c r="L36" s="70"/>
      <c r="M36" s="70"/>
      <c r="N36" s="71" t="str">
        <f aca="false">IF(M36&lt;&gt;"",L36*M36,"")</f>
        <v/>
      </c>
      <c r="O36" s="70"/>
      <c r="P36" s="70"/>
      <c r="Q36" s="71" t="str">
        <f aca="false">IF(P36&lt;&gt;"",O36*P36,"")</f>
        <v/>
      </c>
      <c r="R36" s="70"/>
      <c r="S36" s="70"/>
      <c r="T36" s="71" t="str">
        <f aca="false">IF(S36&lt;&gt;"",R36*S36,"")</f>
        <v/>
      </c>
      <c r="U36" s="70"/>
      <c r="V36" s="70"/>
      <c r="W36" s="71" t="str">
        <f aca="false">IF(V36&lt;&gt;"",U36*V36,"")</f>
        <v/>
      </c>
      <c r="X36" s="70"/>
      <c r="Y36" s="70"/>
      <c r="Z36" s="71" t="str">
        <f aca="false">IF(Y36&lt;&gt;"",X36*Y36,"")</f>
        <v/>
      </c>
      <c r="AA36" s="70"/>
      <c r="AB36" s="70"/>
      <c r="AC36" s="71" t="str">
        <f aca="false">IF(AB36&lt;&gt;"",AA36*AB36,"")</f>
        <v/>
      </c>
      <c r="AD36" s="72"/>
      <c r="AE36" s="1" t="str">
        <f aca="true">IF(ISNUMBER(INDIRECT(ADDRESS(ROW(),MATCH(Facture!$D$4,$A$2:$AD$2,0)),1)),ROW(),"")</f>
        <v/>
      </c>
    </row>
    <row r="37" customFormat="false" ht="15" hidden="false" customHeight="false" outlineLevel="0" collapsed="false">
      <c r="A37" s="79"/>
      <c r="B37" s="74"/>
      <c r="C37" s="67" t="n">
        <f aca="false">IF(B37&lt;&gt;0,B37,C36)</f>
        <v>16</v>
      </c>
      <c r="D37" s="68" t="str">
        <f aca="false">TEXT(A$1+C37-1, "jj/mm/aaaa")</f>
        <v>16/08/2023</v>
      </c>
      <c r="E37" s="69"/>
      <c r="F37" s="70"/>
      <c r="G37" s="70"/>
      <c r="H37" s="71" t="str">
        <f aca="false">IF(G37&lt;&gt;"",F37*G37,"")</f>
        <v/>
      </c>
      <c r="I37" s="70"/>
      <c r="J37" s="70"/>
      <c r="K37" s="71" t="str">
        <f aca="false">IF(J37&lt;&gt;"",I37*J37,"")</f>
        <v/>
      </c>
      <c r="L37" s="70"/>
      <c r="M37" s="70"/>
      <c r="N37" s="71" t="str">
        <f aca="false">IF(M37&lt;&gt;"",L37*M37,"")</f>
        <v/>
      </c>
      <c r="O37" s="70"/>
      <c r="P37" s="70"/>
      <c r="Q37" s="71" t="str">
        <f aca="false">IF(P37&lt;&gt;"",O37*P37,"")</f>
        <v/>
      </c>
      <c r="R37" s="70"/>
      <c r="S37" s="70"/>
      <c r="T37" s="71" t="str">
        <f aca="false">IF(S37&lt;&gt;"",R37*S37,"")</f>
        <v/>
      </c>
      <c r="U37" s="70"/>
      <c r="V37" s="70"/>
      <c r="W37" s="71" t="str">
        <f aca="false">IF(V37&lt;&gt;"",U37*V37,"")</f>
        <v/>
      </c>
      <c r="X37" s="70"/>
      <c r="Y37" s="70"/>
      <c r="Z37" s="71" t="str">
        <f aca="false">IF(Y37&lt;&gt;"",X37*Y37,"")</f>
        <v/>
      </c>
      <c r="AA37" s="70"/>
      <c r="AB37" s="70"/>
      <c r="AC37" s="71" t="str">
        <f aca="false">IF(AB37&lt;&gt;"",AA37*AB37,"")</f>
        <v/>
      </c>
      <c r="AD37" s="72"/>
      <c r="AE37" s="1" t="str">
        <f aca="true">IF(ISNUMBER(INDIRECT(ADDRESS(ROW(),MATCH(Facture!$D$4,$A$2:$AD$2,0)),1)),ROW(),"")</f>
        <v/>
      </c>
    </row>
    <row r="38" customFormat="false" ht="15" hidden="false" customHeight="false" outlineLevel="0" collapsed="false">
      <c r="A38" s="75" t="str">
        <f aca="false">TEXT(A$1+B38-1, "jjjj")</f>
        <v>jeudi</v>
      </c>
      <c r="B38" s="66" t="n">
        <v>17</v>
      </c>
      <c r="C38" s="67" t="n">
        <f aca="false">IF(B38&lt;&gt;0,B38,C37)</f>
        <v>17</v>
      </c>
      <c r="D38" s="68" t="str">
        <f aca="false">TEXT(A$1+C38-1, "jj/mm/aaaa")</f>
        <v>17/08/2023</v>
      </c>
      <c r="E38" s="69"/>
      <c r="F38" s="70"/>
      <c r="G38" s="70"/>
      <c r="H38" s="71" t="str">
        <f aca="false">IF(G38&lt;&gt;"",F38*G38,"")</f>
        <v/>
      </c>
      <c r="I38" s="70"/>
      <c r="J38" s="70"/>
      <c r="K38" s="71" t="str">
        <f aca="false">IF(J38&lt;&gt;"",I38*J38,"")</f>
        <v/>
      </c>
      <c r="L38" s="70"/>
      <c r="M38" s="70"/>
      <c r="N38" s="71" t="str">
        <f aca="false">IF(M38&lt;&gt;"",L38*M38,"")</f>
        <v/>
      </c>
      <c r="O38" s="70"/>
      <c r="P38" s="70"/>
      <c r="Q38" s="71" t="str">
        <f aca="false">IF(P38&lt;&gt;"",O38*P38,"")</f>
        <v/>
      </c>
      <c r="R38" s="70"/>
      <c r="S38" s="70"/>
      <c r="T38" s="71" t="str">
        <f aca="false">IF(S38&lt;&gt;"",R38*S38,"")</f>
        <v/>
      </c>
      <c r="U38" s="70"/>
      <c r="V38" s="70"/>
      <c r="W38" s="71" t="str">
        <f aca="false">IF(V38&lt;&gt;"",U38*V38,"")</f>
        <v/>
      </c>
      <c r="X38" s="70"/>
      <c r="Y38" s="70"/>
      <c r="Z38" s="71" t="str">
        <f aca="false">IF(Y38&lt;&gt;"",X38*Y38,"")</f>
        <v/>
      </c>
      <c r="AA38" s="70"/>
      <c r="AB38" s="70"/>
      <c r="AC38" s="71" t="str">
        <f aca="false">IF(AB38&lt;&gt;"",AA38*AB38,"")</f>
        <v/>
      </c>
      <c r="AD38" s="76"/>
      <c r="AE38" s="1" t="str">
        <f aca="true">IF(ISNUMBER(INDIRECT(ADDRESS(ROW(),MATCH(Facture!$D$4,$A$2:$AD$2,0)),1)),ROW(),"")</f>
        <v/>
      </c>
    </row>
    <row r="39" customFormat="false" ht="15" hidden="false" customHeight="false" outlineLevel="0" collapsed="false">
      <c r="A39" s="75"/>
      <c r="B39" s="66"/>
      <c r="C39" s="67" t="n">
        <f aca="false">IF(B39&lt;&gt;0,B39,C38)</f>
        <v>17</v>
      </c>
      <c r="D39" s="68" t="str">
        <f aca="false">TEXT(A$1+C39-1, "jj/mm/aaaa")</f>
        <v>17/08/2023</v>
      </c>
      <c r="E39" s="69"/>
      <c r="F39" s="70"/>
      <c r="G39" s="70"/>
      <c r="H39" s="71" t="str">
        <f aca="false">IF(G39&lt;&gt;"",F39*G39,"")</f>
        <v/>
      </c>
      <c r="I39" s="70"/>
      <c r="J39" s="70"/>
      <c r="K39" s="71" t="str">
        <f aca="false">IF(J39&lt;&gt;"",I39*J39,"")</f>
        <v/>
      </c>
      <c r="L39" s="70"/>
      <c r="M39" s="70"/>
      <c r="N39" s="71" t="str">
        <f aca="false">IF(M39&lt;&gt;"",L39*M39,"")</f>
        <v/>
      </c>
      <c r="O39" s="70"/>
      <c r="P39" s="70"/>
      <c r="Q39" s="71" t="str">
        <f aca="false">IF(P39&lt;&gt;"",O39*P39,"")</f>
        <v/>
      </c>
      <c r="R39" s="70"/>
      <c r="S39" s="70"/>
      <c r="T39" s="71" t="str">
        <f aca="false">IF(S39&lt;&gt;"",R39*S39,"")</f>
        <v/>
      </c>
      <c r="U39" s="70"/>
      <c r="V39" s="70"/>
      <c r="W39" s="71" t="str">
        <f aca="false">IF(V39&lt;&gt;"",U39*V39,"")</f>
        <v/>
      </c>
      <c r="X39" s="70"/>
      <c r="Y39" s="70"/>
      <c r="Z39" s="71" t="str">
        <f aca="false">IF(Y39&lt;&gt;"",X39*Y39,"")</f>
        <v/>
      </c>
      <c r="AA39" s="70"/>
      <c r="AB39" s="70"/>
      <c r="AC39" s="71" t="str">
        <f aca="false">IF(AB39&lt;&gt;"",AA39*AB39,"")</f>
        <v/>
      </c>
      <c r="AD39" s="72"/>
      <c r="AE39" s="1" t="str">
        <f aca="true">IF(ISNUMBER(INDIRECT(ADDRESS(ROW(),MATCH(Facture!$D$4,$A$2:$AD$2,0)),1)),ROW(),"")</f>
        <v/>
      </c>
    </row>
    <row r="40" customFormat="false" ht="15" hidden="false" customHeight="false" outlineLevel="0" collapsed="false">
      <c r="A40" s="65" t="str">
        <f aca="false">TEXT(A$1+B40-1, "jjjj")</f>
        <v>vendredi</v>
      </c>
      <c r="B40" s="66" t="n">
        <v>18</v>
      </c>
      <c r="C40" s="67" t="n">
        <f aca="false">IF(B40&lt;&gt;0,B40,C39)</f>
        <v>18</v>
      </c>
      <c r="D40" s="68" t="str">
        <f aca="false">TEXT(A$1+C40-1, "jj/mm/aaaa")</f>
        <v>18/08/2023</v>
      </c>
      <c r="E40" s="69"/>
      <c r="F40" s="70"/>
      <c r="G40" s="70"/>
      <c r="H40" s="71" t="str">
        <f aca="false">IF(G40&lt;&gt;"",F40*G40,"")</f>
        <v/>
      </c>
      <c r="I40" s="70"/>
      <c r="J40" s="70"/>
      <c r="K40" s="71" t="str">
        <f aca="false">IF(J40&lt;&gt;"",I40*J40,"")</f>
        <v/>
      </c>
      <c r="L40" s="70"/>
      <c r="M40" s="70"/>
      <c r="N40" s="71" t="str">
        <f aca="false">IF(M40&lt;&gt;"",L40*M40,"")</f>
        <v/>
      </c>
      <c r="O40" s="70"/>
      <c r="P40" s="70"/>
      <c r="Q40" s="71" t="str">
        <f aca="false">IF(P40&lt;&gt;"",O40*P40,"")</f>
        <v/>
      </c>
      <c r="R40" s="70"/>
      <c r="S40" s="70"/>
      <c r="T40" s="71" t="str">
        <f aca="false">IF(S40&lt;&gt;"",R40*S40,"")</f>
        <v/>
      </c>
      <c r="U40" s="70"/>
      <c r="V40" s="70"/>
      <c r="W40" s="71" t="str">
        <f aca="false">IF(V40&lt;&gt;"",U40*V40,"")</f>
        <v/>
      </c>
      <c r="X40" s="70"/>
      <c r="Y40" s="70"/>
      <c r="Z40" s="71" t="str">
        <f aca="false">IF(Y40&lt;&gt;"",X40*Y40,"")</f>
        <v/>
      </c>
      <c r="AA40" s="70"/>
      <c r="AB40" s="70"/>
      <c r="AC40" s="71" t="str">
        <f aca="false">IF(AB40&lt;&gt;"",AA40*AB40,"")</f>
        <v/>
      </c>
      <c r="AD40" s="72"/>
      <c r="AE40" s="1" t="str">
        <f aca="true">IF(ISNUMBER(INDIRECT(ADDRESS(ROW(),MATCH(Facture!$D$4,$A$2:$AD$2,0)),1)),ROW(),"")</f>
        <v/>
      </c>
    </row>
    <row r="41" customFormat="false" ht="15" hidden="false" customHeight="false" outlineLevel="0" collapsed="false">
      <c r="A41" s="65"/>
      <c r="B41" s="66"/>
      <c r="C41" s="67" t="n">
        <f aca="false">IF(B41&lt;&gt;0,B41,C40)</f>
        <v>18</v>
      </c>
      <c r="D41" s="68" t="str">
        <f aca="false">TEXT(A$1+C41-1, "jj/mm/aaaa")</f>
        <v>18/08/2023</v>
      </c>
      <c r="E41" s="69"/>
      <c r="F41" s="70"/>
      <c r="G41" s="70"/>
      <c r="H41" s="71" t="str">
        <f aca="false">IF(G41&lt;&gt;"",F41*G41,"")</f>
        <v/>
      </c>
      <c r="I41" s="70"/>
      <c r="J41" s="70"/>
      <c r="K41" s="71" t="str">
        <f aca="false">IF(J41&lt;&gt;"",I41*J41,"")</f>
        <v/>
      </c>
      <c r="L41" s="70"/>
      <c r="M41" s="70"/>
      <c r="N41" s="71" t="str">
        <f aca="false">IF(M41&lt;&gt;"",L41*M41,"")</f>
        <v/>
      </c>
      <c r="O41" s="70"/>
      <c r="P41" s="70"/>
      <c r="Q41" s="71" t="str">
        <f aca="false">IF(P41&lt;&gt;"",O41*P41,"")</f>
        <v/>
      </c>
      <c r="R41" s="70"/>
      <c r="S41" s="70"/>
      <c r="T41" s="71" t="str">
        <f aca="false">IF(S41&lt;&gt;"",R41*S41,"")</f>
        <v/>
      </c>
      <c r="U41" s="70"/>
      <c r="V41" s="70"/>
      <c r="W41" s="71" t="str">
        <f aca="false">IF(V41&lt;&gt;"",U41*V41,"")</f>
        <v/>
      </c>
      <c r="X41" s="70"/>
      <c r="Y41" s="70"/>
      <c r="Z41" s="71" t="str">
        <f aca="false">IF(Y41&lt;&gt;"",X41*Y41,"")</f>
        <v/>
      </c>
      <c r="AA41" s="70"/>
      <c r="AB41" s="70"/>
      <c r="AC41" s="71" t="str">
        <f aca="false">IF(AB41&lt;&gt;"",AA41*AB41,"")</f>
        <v/>
      </c>
      <c r="AD41" s="72"/>
      <c r="AE41" s="1" t="str">
        <f aca="true">IF(ISNUMBER(INDIRECT(ADDRESS(ROW(),MATCH(Facture!$D$4,$A$2:$AD$2,0)),1)),ROW(),"")</f>
        <v/>
      </c>
    </row>
    <row r="42" customFormat="false" ht="15" hidden="false" customHeight="false" outlineLevel="0" collapsed="false">
      <c r="A42" s="65" t="str">
        <f aca="false">TEXT(A$1+B42-1, "jjjj")</f>
        <v>samedi</v>
      </c>
      <c r="B42" s="66" t="n">
        <v>19</v>
      </c>
      <c r="C42" s="67" t="n">
        <f aca="false">IF(B42&lt;&gt;0,B42,C41)</f>
        <v>19</v>
      </c>
      <c r="D42" s="68" t="str">
        <f aca="false">TEXT(A$1+C42-1, "jj/mm/aaaa")</f>
        <v>19/08/2023</v>
      </c>
      <c r="E42" s="69"/>
      <c r="F42" s="70"/>
      <c r="G42" s="70"/>
      <c r="H42" s="71" t="str">
        <f aca="false">IF(G42&lt;&gt;"",F42*G42,"")</f>
        <v/>
      </c>
      <c r="I42" s="70"/>
      <c r="J42" s="70"/>
      <c r="K42" s="71" t="str">
        <f aca="false">IF(J42&lt;&gt;"",I42*J42,"")</f>
        <v/>
      </c>
      <c r="L42" s="70"/>
      <c r="M42" s="70"/>
      <c r="N42" s="71" t="str">
        <f aca="false">IF(M42&lt;&gt;"",L42*M42,"")</f>
        <v/>
      </c>
      <c r="O42" s="70"/>
      <c r="P42" s="70"/>
      <c r="Q42" s="71" t="str">
        <f aca="false">IF(P42&lt;&gt;"",O42*P42,"")</f>
        <v/>
      </c>
      <c r="R42" s="70"/>
      <c r="S42" s="70"/>
      <c r="T42" s="71" t="str">
        <f aca="false">IF(S42&lt;&gt;"",R42*S42,"")</f>
        <v/>
      </c>
      <c r="U42" s="70"/>
      <c r="V42" s="70"/>
      <c r="W42" s="71" t="str">
        <f aca="false">IF(V42&lt;&gt;"",U42*V42,"")</f>
        <v/>
      </c>
      <c r="X42" s="70"/>
      <c r="Y42" s="70"/>
      <c r="Z42" s="71" t="str">
        <f aca="false">IF(Y42&lt;&gt;"",X42*Y42,"")</f>
        <v/>
      </c>
      <c r="AA42" s="70"/>
      <c r="AB42" s="70"/>
      <c r="AC42" s="71" t="str">
        <f aca="false">IF(AB42&lt;&gt;"",AA42*AB42,"")</f>
        <v/>
      </c>
      <c r="AD42" s="77"/>
      <c r="AE42" s="1" t="str">
        <f aca="true">IF(ISNUMBER(INDIRECT(ADDRESS(ROW(),MATCH(Facture!$D$4,$A$2:$AD$2,0)),1)),ROW(),"")</f>
        <v/>
      </c>
    </row>
    <row r="43" customFormat="false" ht="15" hidden="false" customHeight="false" outlineLevel="0" collapsed="false">
      <c r="A43" s="65"/>
      <c r="B43" s="66"/>
      <c r="C43" s="67" t="n">
        <f aca="false">IF(B43&lt;&gt;0,B43,C42)</f>
        <v>19</v>
      </c>
      <c r="D43" s="68" t="str">
        <f aca="false">TEXT(A$1+C43-1, "jj/mm/aaaa")</f>
        <v>19/08/2023</v>
      </c>
      <c r="E43" s="69"/>
      <c r="F43" s="70"/>
      <c r="G43" s="70"/>
      <c r="H43" s="71" t="str">
        <f aca="false">IF(G43&lt;&gt;"",F43*G43,"")</f>
        <v/>
      </c>
      <c r="I43" s="70"/>
      <c r="J43" s="70"/>
      <c r="K43" s="71" t="str">
        <f aca="false">IF(J43&lt;&gt;"",I43*J43,"")</f>
        <v/>
      </c>
      <c r="L43" s="70"/>
      <c r="M43" s="70"/>
      <c r="N43" s="71" t="str">
        <f aca="false">IF(M43&lt;&gt;"",L43*M43,"")</f>
        <v/>
      </c>
      <c r="O43" s="70"/>
      <c r="P43" s="70"/>
      <c r="Q43" s="71" t="str">
        <f aca="false">IF(P43&lt;&gt;"",O43*P43,"")</f>
        <v/>
      </c>
      <c r="R43" s="70"/>
      <c r="S43" s="70"/>
      <c r="T43" s="71" t="str">
        <f aca="false">IF(S43&lt;&gt;"",R43*S43,"")</f>
        <v/>
      </c>
      <c r="U43" s="70"/>
      <c r="V43" s="70"/>
      <c r="W43" s="71" t="str">
        <f aca="false">IF(V43&lt;&gt;"",U43*V43,"")</f>
        <v/>
      </c>
      <c r="X43" s="70"/>
      <c r="Y43" s="70"/>
      <c r="Z43" s="71" t="str">
        <f aca="false">IF(Y43&lt;&gt;"",X43*Y43,"")</f>
        <v/>
      </c>
      <c r="AA43" s="70"/>
      <c r="AB43" s="70"/>
      <c r="AC43" s="71" t="str">
        <f aca="false">IF(AB43&lt;&gt;"",AA43*AB43,"")</f>
        <v/>
      </c>
      <c r="AD43" s="72"/>
      <c r="AE43" s="1" t="str">
        <f aca="true">IF(ISNUMBER(INDIRECT(ADDRESS(ROW(),MATCH(Facture!$D$4,$A$2:$AD$2,0)),1)),ROW(),"")</f>
        <v/>
      </c>
    </row>
    <row r="44" customFormat="false" ht="15" hidden="false" customHeight="false" outlineLevel="0" collapsed="false">
      <c r="A44" s="65" t="str">
        <f aca="false">TEXT(A$1+B44-1, "jjjj")</f>
        <v>dimanche</v>
      </c>
      <c r="B44" s="66" t="n">
        <v>20</v>
      </c>
      <c r="C44" s="67" t="n">
        <f aca="false">IF(B44&lt;&gt;0,B44,C43)</f>
        <v>20</v>
      </c>
      <c r="D44" s="68" t="str">
        <f aca="false">TEXT(A$1+C44-1, "jj/mm/aaaa")</f>
        <v>20/08/2023</v>
      </c>
      <c r="E44" s="69"/>
      <c r="F44" s="70"/>
      <c r="G44" s="70"/>
      <c r="H44" s="71" t="str">
        <f aca="false">IF(G44&lt;&gt;"",F44*G44,"")</f>
        <v/>
      </c>
      <c r="I44" s="70"/>
      <c r="J44" s="70"/>
      <c r="K44" s="71" t="str">
        <f aca="false">IF(J44&lt;&gt;"",I44*J44,"")</f>
        <v/>
      </c>
      <c r="L44" s="70"/>
      <c r="M44" s="70"/>
      <c r="N44" s="71" t="str">
        <f aca="false">IF(M44&lt;&gt;"",L44*M44,"")</f>
        <v/>
      </c>
      <c r="O44" s="70"/>
      <c r="P44" s="70"/>
      <c r="Q44" s="71" t="str">
        <f aca="false">IF(P44&lt;&gt;"",O44*P44,"")</f>
        <v/>
      </c>
      <c r="R44" s="70"/>
      <c r="S44" s="70"/>
      <c r="T44" s="71" t="str">
        <f aca="false">IF(S44&lt;&gt;"",R44*S44,"")</f>
        <v/>
      </c>
      <c r="U44" s="70"/>
      <c r="V44" s="70"/>
      <c r="W44" s="71" t="str">
        <f aca="false">IF(V44&lt;&gt;"",U44*V44,"")</f>
        <v/>
      </c>
      <c r="X44" s="70"/>
      <c r="Y44" s="70"/>
      <c r="Z44" s="71" t="str">
        <f aca="false">IF(Y44&lt;&gt;"",X44*Y44,"")</f>
        <v/>
      </c>
      <c r="AA44" s="70"/>
      <c r="AB44" s="70"/>
      <c r="AC44" s="71" t="str">
        <f aca="false">IF(AB44&lt;&gt;"",AA44*AB44,"")</f>
        <v/>
      </c>
      <c r="AD44" s="77"/>
      <c r="AE44" s="1" t="str">
        <f aca="true">IF(ISNUMBER(INDIRECT(ADDRESS(ROW(),MATCH(Facture!$D$4,$A$2:$AD$2,0)),1)),ROW(),"")</f>
        <v/>
      </c>
    </row>
    <row r="45" customFormat="false" ht="15" hidden="false" customHeight="false" outlineLevel="0" collapsed="false">
      <c r="A45" s="65"/>
      <c r="B45" s="66"/>
      <c r="C45" s="67" t="n">
        <f aca="false">IF(B45&lt;&gt;0,B45,C44)</f>
        <v>20</v>
      </c>
      <c r="D45" s="68" t="str">
        <f aca="false">TEXT(A$1+C45-1, "jj/mm/aaaa")</f>
        <v>20/08/2023</v>
      </c>
      <c r="E45" s="69"/>
      <c r="F45" s="70"/>
      <c r="G45" s="70"/>
      <c r="H45" s="71" t="str">
        <f aca="false">IF(G45&lt;&gt;"",F45*G45,"")</f>
        <v/>
      </c>
      <c r="I45" s="70"/>
      <c r="J45" s="70"/>
      <c r="K45" s="71" t="str">
        <f aca="false">IF(J45&lt;&gt;"",I45*J45,"")</f>
        <v/>
      </c>
      <c r="L45" s="70"/>
      <c r="M45" s="70"/>
      <c r="N45" s="71" t="str">
        <f aca="false">IF(M45&lt;&gt;"",L45*M45,"")</f>
        <v/>
      </c>
      <c r="O45" s="70"/>
      <c r="P45" s="70"/>
      <c r="Q45" s="71" t="str">
        <f aca="false">IF(P45&lt;&gt;"",O45*P45,"")</f>
        <v/>
      </c>
      <c r="R45" s="70"/>
      <c r="S45" s="70"/>
      <c r="T45" s="71" t="str">
        <f aca="false">IF(S45&lt;&gt;"",R45*S45,"")</f>
        <v/>
      </c>
      <c r="U45" s="70"/>
      <c r="V45" s="70"/>
      <c r="W45" s="71" t="str">
        <f aca="false">IF(V45&lt;&gt;"",U45*V45,"")</f>
        <v/>
      </c>
      <c r="X45" s="70"/>
      <c r="Y45" s="70"/>
      <c r="Z45" s="71" t="str">
        <f aca="false">IF(Y45&lt;&gt;"",X45*Y45,"")</f>
        <v/>
      </c>
      <c r="AA45" s="70"/>
      <c r="AB45" s="70"/>
      <c r="AC45" s="71" t="str">
        <f aca="false">IF(AB45&lt;&gt;"",AA45*AB45,"")</f>
        <v/>
      </c>
      <c r="AD45" s="72"/>
      <c r="AE45" s="1" t="str">
        <f aca="true">IF(ISNUMBER(INDIRECT(ADDRESS(ROW(),MATCH(Facture!$D$4,$A$2:$AD$2,0)),1)),ROW(),"")</f>
        <v/>
      </c>
    </row>
    <row r="46" customFormat="false" ht="15" hidden="false" customHeight="false" outlineLevel="0" collapsed="false">
      <c r="A46" s="65" t="str">
        <f aca="false">TEXT(A$1+B46-1, "jjjj")</f>
        <v>lundi</v>
      </c>
      <c r="B46" s="66" t="n">
        <v>21</v>
      </c>
      <c r="C46" s="67" t="n">
        <f aca="false">IF(B46&lt;&gt;0,B46,C45)</f>
        <v>21</v>
      </c>
      <c r="D46" s="68" t="str">
        <f aca="false">TEXT(A$1+C46-1, "jj/mm/aaaa")</f>
        <v>21/08/2023</v>
      </c>
      <c r="E46" s="69"/>
      <c r="F46" s="70"/>
      <c r="G46" s="70"/>
      <c r="H46" s="71" t="str">
        <f aca="false">IF(G46&lt;&gt;"",F46*G46,"")</f>
        <v/>
      </c>
      <c r="I46" s="70"/>
      <c r="J46" s="70"/>
      <c r="K46" s="71" t="str">
        <f aca="false">IF(J46&lt;&gt;"",I46*J46,"")</f>
        <v/>
      </c>
      <c r="L46" s="70"/>
      <c r="M46" s="70"/>
      <c r="N46" s="71" t="str">
        <f aca="false">IF(M46&lt;&gt;"",L46*M46,"")</f>
        <v/>
      </c>
      <c r="O46" s="70"/>
      <c r="P46" s="70"/>
      <c r="Q46" s="71" t="str">
        <f aca="false">IF(P46&lt;&gt;"",O46*P46,"")</f>
        <v/>
      </c>
      <c r="R46" s="70"/>
      <c r="S46" s="70"/>
      <c r="T46" s="71" t="str">
        <f aca="false">IF(S46&lt;&gt;"",R46*S46,"")</f>
        <v/>
      </c>
      <c r="U46" s="70"/>
      <c r="V46" s="70"/>
      <c r="W46" s="71" t="str">
        <f aca="false">IF(V46&lt;&gt;"",U46*V46,"")</f>
        <v/>
      </c>
      <c r="X46" s="70"/>
      <c r="Y46" s="70"/>
      <c r="Z46" s="71" t="str">
        <f aca="false">IF(Y46&lt;&gt;"",X46*Y46,"")</f>
        <v/>
      </c>
      <c r="AA46" s="70"/>
      <c r="AB46" s="70"/>
      <c r="AC46" s="71" t="str">
        <f aca="false">IF(AB46&lt;&gt;"",AA46*AB46,"")</f>
        <v/>
      </c>
      <c r="AD46" s="77"/>
      <c r="AE46" s="1" t="str">
        <f aca="true">IF(ISNUMBER(INDIRECT(ADDRESS(ROW(),MATCH(Facture!$D$4,$A$2:$AD$2,0)),1)),ROW(),"")</f>
        <v/>
      </c>
    </row>
    <row r="47" customFormat="false" ht="15" hidden="false" customHeight="false" outlineLevel="0" collapsed="false">
      <c r="A47" s="65"/>
      <c r="B47" s="66"/>
      <c r="C47" s="67" t="n">
        <f aca="false">IF(B47&lt;&gt;0,B47,C46)</f>
        <v>21</v>
      </c>
      <c r="D47" s="68" t="str">
        <f aca="false">TEXT(A$1+C47-1, "jj/mm/aaaa")</f>
        <v>21/08/2023</v>
      </c>
      <c r="E47" s="69"/>
      <c r="F47" s="70"/>
      <c r="G47" s="70"/>
      <c r="H47" s="71" t="str">
        <f aca="false">IF(G47&lt;&gt;"",F47*G47,"")</f>
        <v/>
      </c>
      <c r="I47" s="70"/>
      <c r="J47" s="70"/>
      <c r="K47" s="71" t="str">
        <f aca="false">IF(J47&lt;&gt;"",I47*J47,"")</f>
        <v/>
      </c>
      <c r="L47" s="70"/>
      <c r="M47" s="70"/>
      <c r="N47" s="71" t="str">
        <f aca="false">IF(M47&lt;&gt;"",L47*M47,"")</f>
        <v/>
      </c>
      <c r="O47" s="70"/>
      <c r="P47" s="70"/>
      <c r="Q47" s="71" t="str">
        <f aca="false">IF(P47&lt;&gt;"",O47*P47,"")</f>
        <v/>
      </c>
      <c r="R47" s="70"/>
      <c r="S47" s="70"/>
      <c r="T47" s="71" t="str">
        <f aca="false">IF(S47&lt;&gt;"",R47*S47,"")</f>
        <v/>
      </c>
      <c r="U47" s="70"/>
      <c r="V47" s="70"/>
      <c r="W47" s="71" t="str">
        <f aca="false">IF(V47&lt;&gt;"",U47*V47,"")</f>
        <v/>
      </c>
      <c r="X47" s="70"/>
      <c r="Y47" s="70"/>
      <c r="Z47" s="71" t="str">
        <f aca="false">IF(Y47&lt;&gt;"",X47*Y47,"")</f>
        <v/>
      </c>
      <c r="AA47" s="70"/>
      <c r="AB47" s="70"/>
      <c r="AC47" s="71" t="str">
        <f aca="false">IF(AB47&lt;&gt;"",AA47*AB47,"")</f>
        <v/>
      </c>
      <c r="AD47" s="72"/>
      <c r="AE47" s="1" t="str">
        <f aca="true">IF(ISNUMBER(INDIRECT(ADDRESS(ROW(),MATCH(Facture!$D$4,$A$2:$AD$2,0)),1)),ROW(),"")</f>
        <v/>
      </c>
    </row>
    <row r="48" customFormat="false" ht="15" hidden="false" customHeight="false" outlineLevel="0" collapsed="false">
      <c r="A48" s="65" t="str">
        <f aca="false">TEXT(A$1+B48-1, "jjjj")</f>
        <v>mardi</v>
      </c>
      <c r="B48" s="66" t="n">
        <v>22</v>
      </c>
      <c r="C48" s="67" t="n">
        <f aca="false">IF(B48&lt;&gt;0,B48,C47)</f>
        <v>22</v>
      </c>
      <c r="D48" s="68" t="str">
        <f aca="false">TEXT(A$1+C48-1, "jj/mm/aaaa")</f>
        <v>22/08/2023</v>
      </c>
      <c r="E48" s="69"/>
      <c r="F48" s="70"/>
      <c r="G48" s="70"/>
      <c r="H48" s="71" t="str">
        <f aca="false">IF(G48&lt;&gt;"",F48*G48,"")</f>
        <v/>
      </c>
      <c r="I48" s="70"/>
      <c r="J48" s="70"/>
      <c r="K48" s="71" t="str">
        <f aca="false">IF(J48&lt;&gt;"",I48*J48,"")</f>
        <v/>
      </c>
      <c r="L48" s="70"/>
      <c r="M48" s="70"/>
      <c r="N48" s="71" t="str">
        <f aca="false">IF(M48&lt;&gt;"",L48*M48,"")</f>
        <v/>
      </c>
      <c r="O48" s="70"/>
      <c r="P48" s="70"/>
      <c r="Q48" s="71" t="str">
        <f aca="false">IF(P48&lt;&gt;"",O48*P48,"")</f>
        <v/>
      </c>
      <c r="R48" s="70"/>
      <c r="S48" s="70"/>
      <c r="T48" s="71" t="str">
        <f aca="false">IF(S48&lt;&gt;"",R48*S48,"")</f>
        <v/>
      </c>
      <c r="U48" s="70"/>
      <c r="V48" s="70"/>
      <c r="W48" s="71" t="str">
        <f aca="false">IF(V48&lt;&gt;"",U48*V48,"")</f>
        <v/>
      </c>
      <c r="X48" s="70"/>
      <c r="Y48" s="70"/>
      <c r="Z48" s="71" t="str">
        <f aca="false">IF(Y48&lt;&gt;"",X48*Y48,"")</f>
        <v/>
      </c>
      <c r="AA48" s="70"/>
      <c r="AB48" s="70"/>
      <c r="AC48" s="71" t="str">
        <f aca="false">IF(AB48&lt;&gt;"",AA48*AB48,"")</f>
        <v/>
      </c>
      <c r="AD48" s="72"/>
      <c r="AE48" s="1" t="str">
        <f aca="true">IF(ISNUMBER(INDIRECT(ADDRESS(ROW(),MATCH(Facture!$D$4,$A$2:$AD$2,0)),1)),ROW(),"")</f>
        <v/>
      </c>
    </row>
    <row r="49" customFormat="false" ht="15" hidden="false" customHeight="false" outlineLevel="0" collapsed="false">
      <c r="A49" s="65"/>
      <c r="B49" s="66"/>
      <c r="C49" s="67" t="n">
        <f aca="false">IF(B49&lt;&gt;0,B49,C48)</f>
        <v>22</v>
      </c>
      <c r="D49" s="68" t="str">
        <f aca="false">TEXT(A$1+C49-1, "jj/mm/aaaa")</f>
        <v>22/08/2023</v>
      </c>
      <c r="E49" s="69"/>
      <c r="F49" s="70"/>
      <c r="G49" s="70"/>
      <c r="H49" s="71" t="str">
        <f aca="false">IF(G49&lt;&gt;"",F49*G49,"")</f>
        <v/>
      </c>
      <c r="I49" s="70"/>
      <c r="J49" s="70"/>
      <c r="K49" s="71" t="str">
        <f aca="false">IF(J49&lt;&gt;"",I49*J49,"")</f>
        <v/>
      </c>
      <c r="L49" s="70"/>
      <c r="M49" s="70"/>
      <c r="N49" s="71" t="str">
        <f aca="false">IF(M49&lt;&gt;"",L49*M49,"")</f>
        <v/>
      </c>
      <c r="O49" s="70"/>
      <c r="P49" s="70"/>
      <c r="Q49" s="71" t="str">
        <f aca="false">IF(P49&lt;&gt;"",O49*P49,"")</f>
        <v/>
      </c>
      <c r="R49" s="70"/>
      <c r="S49" s="70"/>
      <c r="T49" s="71" t="str">
        <f aca="false">IF(S49&lt;&gt;"",R49*S49,"")</f>
        <v/>
      </c>
      <c r="U49" s="70"/>
      <c r="V49" s="70"/>
      <c r="W49" s="71" t="str">
        <f aca="false">IF(V49&lt;&gt;"",U49*V49,"")</f>
        <v/>
      </c>
      <c r="X49" s="70"/>
      <c r="Y49" s="70"/>
      <c r="Z49" s="71" t="str">
        <f aca="false">IF(Y49&lt;&gt;"",X49*Y49,"")</f>
        <v/>
      </c>
      <c r="AA49" s="70"/>
      <c r="AB49" s="70"/>
      <c r="AC49" s="71" t="str">
        <f aca="false">IF(AB49&lt;&gt;"",AA49*AB49,"")</f>
        <v/>
      </c>
      <c r="AD49" s="77"/>
      <c r="AE49" s="1" t="str">
        <f aca="true">IF(ISNUMBER(INDIRECT(ADDRESS(ROW(),MATCH(Facture!$D$4,$A$2:$AD$2,0)),1)),ROW(),"")</f>
        <v/>
      </c>
    </row>
    <row r="50" customFormat="false" ht="15" hidden="false" customHeight="false" outlineLevel="0" collapsed="false">
      <c r="A50" s="65"/>
      <c r="B50" s="74"/>
      <c r="C50" s="67" t="n">
        <f aca="false">IF(B50&lt;&gt;0,B50,C49)</f>
        <v>22</v>
      </c>
      <c r="D50" s="68" t="str">
        <f aca="false">TEXT(A$1+C50-1, "jj/mm/aaaa")</f>
        <v>22/08/2023</v>
      </c>
      <c r="E50" s="69"/>
      <c r="F50" s="70"/>
      <c r="G50" s="70"/>
      <c r="H50" s="71" t="str">
        <f aca="false">IF(G50&lt;&gt;"",F50*G50,"")</f>
        <v/>
      </c>
      <c r="I50" s="70"/>
      <c r="J50" s="70"/>
      <c r="K50" s="71" t="str">
        <f aca="false">IF(J50&lt;&gt;"",I50*J50,"")</f>
        <v/>
      </c>
      <c r="L50" s="70"/>
      <c r="M50" s="70"/>
      <c r="N50" s="71" t="str">
        <f aca="false">IF(M50&lt;&gt;"",L50*M50,"")</f>
        <v/>
      </c>
      <c r="O50" s="70"/>
      <c r="P50" s="70"/>
      <c r="Q50" s="71" t="str">
        <f aca="false">IF(P50&lt;&gt;"",O50*P50,"")</f>
        <v/>
      </c>
      <c r="R50" s="70"/>
      <c r="S50" s="70"/>
      <c r="T50" s="71" t="str">
        <f aca="false">IF(S50&lt;&gt;"",R50*S50,"")</f>
        <v/>
      </c>
      <c r="U50" s="70"/>
      <c r="V50" s="70"/>
      <c r="W50" s="71" t="str">
        <f aca="false">IF(V50&lt;&gt;"",U50*V50,"")</f>
        <v/>
      </c>
      <c r="X50" s="70"/>
      <c r="Y50" s="70"/>
      <c r="Z50" s="71" t="str">
        <f aca="false">IF(Y50&lt;&gt;"",X50*Y50,"")</f>
        <v/>
      </c>
      <c r="AA50" s="70"/>
      <c r="AB50" s="70"/>
      <c r="AC50" s="71" t="str">
        <f aca="false">IF(AB50&lt;&gt;"",AA50*AB50,"")</f>
        <v/>
      </c>
      <c r="AD50" s="72"/>
      <c r="AE50" s="1" t="str">
        <f aca="true">IF(ISNUMBER(INDIRECT(ADDRESS(ROW(),MATCH(Facture!$D$4,$A$2:$AD$2,0)),1)),ROW(),"")</f>
        <v/>
      </c>
    </row>
    <row r="51" customFormat="false" ht="15" hidden="false" customHeight="false" outlineLevel="0" collapsed="false">
      <c r="A51" s="65" t="str">
        <f aca="false">TEXT(A$1+B51-1, "jjjj")</f>
        <v>mercredi</v>
      </c>
      <c r="B51" s="66" t="n">
        <v>23</v>
      </c>
      <c r="C51" s="67" t="n">
        <f aca="false">IF(B51&lt;&gt;0,B51,C50)</f>
        <v>23</v>
      </c>
      <c r="D51" s="68" t="str">
        <f aca="false">TEXT(A$1+C51-1, "jj/mm/aaaa")</f>
        <v>23/08/2023</v>
      </c>
      <c r="E51" s="69" t="s">
        <v>40</v>
      </c>
      <c r="F51" s="70" t="n">
        <v>1</v>
      </c>
      <c r="G51" s="70" t="n">
        <v>25</v>
      </c>
      <c r="H51" s="71" t="n">
        <f aca="false">IF(G51&lt;&gt;"",F51*G51,"")</f>
        <v>25</v>
      </c>
      <c r="I51" s="70"/>
      <c r="J51" s="70"/>
      <c r="K51" s="71" t="str">
        <f aca="false">IF(J51&lt;&gt;"",I51*J51,"")</f>
        <v/>
      </c>
      <c r="L51" s="70"/>
      <c r="M51" s="70"/>
      <c r="N51" s="71" t="str">
        <f aca="false">IF(M51&lt;&gt;"",L51*M51,"")</f>
        <v/>
      </c>
      <c r="O51" s="70"/>
      <c r="P51" s="70"/>
      <c r="Q51" s="71" t="str">
        <f aca="false">IF(P51&lt;&gt;"",O51*P51,"")</f>
        <v/>
      </c>
      <c r="R51" s="70"/>
      <c r="S51" s="70"/>
      <c r="T51" s="71" t="str">
        <f aca="false">IF(S51&lt;&gt;"",R51*S51,"")</f>
        <v/>
      </c>
      <c r="U51" s="70"/>
      <c r="V51" s="70"/>
      <c r="W51" s="71" t="str">
        <f aca="false">IF(V51&lt;&gt;"",U51*V51,"")</f>
        <v/>
      </c>
      <c r="X51" s="70"/>
      <c r="Y51" s="70"/>
      <c r="Z51" s="71" t="str">
        <f aca="false">IF(Y51&lt;&gt;"",X51*Y51,"")</f>
        <v/>
      </c>
      <c r="AA51" s="70"/>
      <c r="AB51" s="70"/>
      <c r="AC51" s="71" t="str">
        <f aca="false">IF(AB51&lt;&gt;"",AA51*AB51,"")</f>
        <v/>
      </c>
      <c r="AD51" s="77"/>
      <c r="AE51" s="1" t="str">
        <f aca="true">IF(ISNUMBER(INDIRECT(ADDRESS(ROW(),MATCH(Facture!$D$4,$A$2:$AD$2,0)),1)),ROW(),"")</f>
        <v/>
      </c>
    </row>
    <row r="52" customFormat="false" ht="15" hidden="false" customHeight="false" outlineLevel="0" collapsed="false">
      <c r="A52" s="65"/>
      <c r="B52" s="74"/>
      <c r="C52" s="67" t="n">
        <f aca="false">IF(B52&lt;&gt;0,B52,C51)</f>
        <v>23</v>
      </c>
      <c r="D52" s="68" t="str">
        <f aca="false">TEXT(A$1+C52-1, "jj/mm/aaaa")</f>
        <v>23/08/2023</v>
      </c>
      <c r="E52" s="69"/>
      <c r="F52" s="70"/>
      <c r="G52" s="70"/>
      <c r="H52" s="71" t="str">
        <f aca="false">IF(G52&lt;&gt;"",F52*G52,"")</f>
        <v/>
      </c>
      <c r="I52" s="70"/>
      <c r="J52" s="70"/>
      <c r="K52" s="71" t="str">
        <f aca="false">IF(J52&lt;&gt;"",I52*J52,"")</f>
        <v/>
      </c>
      <c r="L52" s="70"/>
      <c r="M52" s="70"/>
      <c r="N52" s="71" t="str">
        <f aca="false">IF(M52&lt;&gt;"",L52*M52,"")</f>
        <v/>
      </c>
      <c r="O52" s="70"/>
      <c r="P52" s="70"/>
      <c r="Q52" s="71" t="str">
        <f aca="false">IF(P52&lt;&gt;"",O52*P52,"")</f>
        <v/>
      </c>
      <c r="R52" s="70"/>
      <c r="S52" s="70"/>
      <c r="T52" s="71" t="str">
        <f aca="false">IF(S52&lt;&gt;"",R52*S52,"")</f>
        <v/>
      </c>
      <c r="U52" s="70"/>
      <c r="V52" s="70"/>
      <c r="W52" s="71" t="str">
        <f aca="false">IF(V52&lt;&gt;"",U52*V52,"")</f>
        <v/>
      </c>
      <c r="X52" s="70"/>
      <c r="Y52" s="70"/>
      <c r="Z52" s="71" t="str">
        <f aca="false">IF(Y52&lt;&gt;"",X52*Y52,"")</f>
        <v/>
      </c>
      <c r="AA52" s="70"/>
      <c r="AB52" s="70"/>
      <c r="AC52" s="71" t="str">
        <f aca="false">IF(AB52&lt;&gt;"",AA52*AB52,"")</f>
        <v/>
      </c>
      <c r="AD52" s="72"/>
      <c r="AE52" s="1" t="str">
        <f aca="true">IF(ISNUMBER(INDIRECT(ADDRESS(ROW(),MATCH(Facture!$D$4,$A$2:$AD$2,0)),1)),ROW(),"")</f>
        <v/>
      </c>
    </row>
    <row r="53" customFormat="false" ht="15" hidden="false" customHeight="false" outlineLevel="0" collapsed="false">
      <c r="A53" s="75" t="str">
        <f aca="false">TEXT(A$1+B53-1, "jjjj")</f>
        <v>jeudi</v>
      </c>
      <c r="B53" s="66" t="n">
        <v>24</v>
      </c>
      <c r="C53" s="67" t="n">
        <f aca="false">IF(B53&lt;&gt;0,B53,C52)</f>
        <v>24</v>
      </c>
      <c r="D53" s="68" t="str">
        <f aca="false">TEXT(A$1+C53-1, "jj/mm/aaaa")</f>
        <v>24/08/2023</v>
      </c>
      <c r="E53" s="69"/>
      <c r="F53" s="70"/>
      <c r="G53" s="70"/>
      <c r="H53" s="71" t="str">
        <f aca="false">IF(G53&lt;&gt;"",F53*G53,"")</f>
        <v/>
      </c>
      <c r="I53" s="70"/>
      <c r="J53" s="70"/>
      <c r="K53" s="71" t="str">
        <f aca="false">IF(J53&lt;&gt;"",I53*J53,"")</f>
        <v/>
      </c>
      <c r="L53" s="70"/>
      <c r="M53" s="70"/>
      <c r="N53" s="71" t="str">
        <f aca="false">IF(M53&lt;&gt;"",L53*M53,"")</f>
        <v/>
      </c>
      <c r="O53" s="70"/>
      <c r="P53" s="70"/>
      <c r="Q53" s="71" t="str">
        <f aca="false">IF(P53&lt;&gt;"",O53*P53,"")</f>
        <v/>
      </c>
      <c r="R53" s="70"/>
      <c r="S53" s="70"/>
      <c r="T53" s="71" t="str">
        <f aca="false">IF(S53&lt;&gt;"",R53*S53,"")</f>
        <v/>
      </c>
      <c r="U53" s="70"/>
      <c r="V53" s="70"/>
      <c r="W53" s="71" t="str">
        <f aca="false">IF(V53&lt;&gt;"",U53*V53,"")</f>
        <v/>
      </c>
      <c r="X53" s="70"/>
      <c r="Y53" s="70"/>
      <c r="Z53" s="71" t="str">
        <f aca="false">IF(Y53&lt;&gt;"",X53*Y53,"")</f>
        <v/>
      </c>
      <c r="AA53" s="70"/>
      <c r="AB53" s="70"/>
      <c r="AC53" s="71" t="str">
        <f aca="false">IF(AB53&lt;&gt;"",AA53*AB53,"")</f>
        <v/>
      </c>
      <c r="AD53" s="76"/>
      <c r="AE53" s="1" t="str">
        <f aca="true">IF(ISNUMBER(INDIRECT(ADDRESS(ROW(),MATCH(Facture!$D$4,$A$2:$AD$2,0)),1)),ROW(),"")</f>
        <v/>
      </c>
    </row>
    <row r="54" customFormat="false" ht="15" hidden="false" customHeight="false" outlineLevel="0" collapsed="false">
      <c r="A54" s="75"/>
      <c r="B54" s="66"/>
      <c r="C54" s="67" t="n">
        <f aca="false">IF(B54&lt;&gt;0,B54,C53)</f>
        <v>24</v>
      </c>
      <c r="D54" s="68" t="str">
        <f aca="false">TEXT(A$1+C54-1, "jj/mm/aaaa")</f>
        <v>24/08/2023</v>
      </c>
      <c r="E54" s="69"/>
      <c r="F54" s="70"/>
      <c r="G54" s="70"/>
      <c r="H54" s="71" t="str">
        <f aca="false">IF(G54&lt;&gt;"",F54*G54,"")</f>
        <v/>
      </c>
      <c r="I54" s="70"/>
      <c r="J54" s="70"/>
      <c r="K54" s="71" t="str">
        <f aca="false">IF(J54&lt;&gt;"",I54*J54,"")</f>
        <v/>
      </c>
      <c r="L54" s="70"/>
      <c r="M54" s="70"/>
      <c r="N54" s="71" t="str">
        <f aca="false">IF(M54&lt;&gt;"",L54*M54,"")</f>
        <v/>
      </c>
      <c r="O54" s="70"/>
      <c r="P54" s="70"/>
      <c r="Q54" s="71" t="str">
        <f aca="false">IF(P54&lt;&gt;"",O54*P54,"")</f>
        <v/>
      </c>
      <c r="R54" s="70"/>
      <c r="S54" s="70"/>
      <c r="T54" s="71" t="str">
        <f aca="false">IF(S54&lt;&gt;"",R54*S54,"")</f>
        <v/>
      </c>
      <c r="U54" s="70"/>
      <c r="V54" s="70"/>
      <c r="W54" s="71" t="str">
        <f aca="false">IF(V54&lt;&gt;"",U54*V54,"")</f>
        <v/>
      </c>
      <c r="X54" s="70"/>
      <c r="Y54" s="70"/>
      <c r="Z54" s="71" t="str">
        <f aca="false">IF(Y54&lt;&gt;"",X54*Y54,"")</f>
        <v/>
      </c>
      <c r="AA54" s="70"/>
      <c r="AB54" s="70"/>
      <c r="AC54" s="71" t="str">
        <f aca="false">IF(AB54&lt;&gt;"",AA54*AB54,"")</f>
        <v/>
      </c>
      <c r="AD54" s="72"/>
      <c r="AE54" s="1" t="str">
        <f aca="true">IF(ISNUMBER(INDIRECT(ADDRESS(ROW(),MATCH(Facture!$D$4,$A$2:$AD$2,0)),1)),ROW(),"")</f>
        <v/>
      </c>
    </row>
    <row r="55" customFormat="false" ht="15" hidden="false" customHeight="false" outlineLevel="0" collapsed="false">
      <c r="A55" s="65" t="str">
        <f aca="false">TEXT(A$1+B55-1, "jjjj")</f>
        <v>vendredi</v>
      </c>
      <c r="B55" s="66" t="n">
        <v>25</v>
      </c>
      <c r="C55" s="67" t="n">
        <f aca="false">IF(B55&lt;&gt;0,B55,C54)</f>
        <v>25</v>
      </c>
      <c r="D55" s="68" t="str">
        <f aca="false">TEXT(A$1+C55-1, "jj/mm/aaaa")</f>
        <v>25/08/2023</v>
      </c>
      <c r="E55" s="69" t="s">
        <v>42</v>
      </c>
      <c r="F55" s="70" t="n">
        <v>2.5</v>
      </c>
      <c r="G55" s="70" t="n">
        <v>22</v>
      </c>
      <c r="H55" s="71" t="n">
        <f aca="false">IF(G55&lt;&gt;"",F55*G55,"")</f>
        <v>55</v>
      </c>
      <c r="I55" s="70"/>
      <c r="J55" s="70"/>
      <c r="K55" s="71" t="str">
        <f aca="false">IF(J55&lt;&gt;"",I55*J55,"")</f>
        <v/>
      </c>
      <c r="L55" s="70"/>
      <c r="M55" s="70"/>
      <c r="N55" s="71" t="str">
        <f aca="false">IF(M55&lt;&gt;"",L55*M55,"")</f>
        <v/>
      </c>
      <c r="O55" s="70"/>
      <c r="P55" s="70"/>
      <c r="Q55" s="71" t="str">
        <f aca="false">IF(P55&lt;&gt;"",O55*P55,"")</f>
        <v/>
      </c>
      <c r="R55" s="70"/>
      <c r="S55" s="70"/>
      <c r="T55" s="71" t="str">
        <f aca="false">IF(S55&lt;&gt;"",R55*S55,"")</f>
        <v/>
      </c>
      <c r="U55" s="70"/>
      <c r="V55" s="70"/>
      <c r="W55" s="71" t="str">
        <f aca="false">IF(V55&lt;&gt;"",U55*V55,"")</f>
        <v/>
      </c>
      <c r="X55" s="70"/>
      <c r="Y55" s="70"/>
      <c r="Z55" s="71" t="str">
        <f aca="false">IF(Y55&lt;&gt;"",X55*Y55,"")</f>
        <v/>
      </c>
      <c r="AA55" s="70"/>
      <c r="AB55" s="70"/>
      <c r="AC55" s="71" t="str">
        <f aca="false">IF(AB55&lt;&gt;"",AA55*AB55,"")</f>
        <v/>
      </c>
      <c r="AD55" s="76"/>
      <c r="AE55" s="1" t="str">
        <f aca="true">IF(ISNUMBER(INDIRECT(ADDRESS(ROW(),MATCH(Facture!$D$4,$A$2:$AD$2,0)),1)),ROW(),"")</f>
        <v/>
      </c>
    </row>
    <row r="56" customFormat="false" ht="15" hidden="false" customHeight="false" outlineLevel="0" collapsed="false">
      <c r="A56" s="65"/>
      <c r="B56" s="66"/>
      <c r="C56" s="67" t="n">
        <f aca="false">IF(B56&lt;&gt;0,B56,C55)</f>
        <v>25</v>
      </c>
      <c r="D56" s="68" t="str">
        <f aca="false">TEXT(A$1+C56-1, "jj/mm/aaaa")</f>
        <v>25/08/2023</v>
      </c>
      <c r="E56" s="69"/>
      <c r="F56" s="70"/>
      <c r="G56" s="70"/>
      <c r="H56" s="71" t="str">
        <f aca="false">IF(G56&lt;&gt;"",F56*G56,"")</f>
        <v/>
      </c>
      <c r="I56" s="70"/>
      <c r="J56" s="70"/>
      <c r="K56" s="71" t="str">
        <f aca="false">IF(J56&lt;&gt;"",I56*J56,"")</f>
        <v/>
      </c>
      <c r="L56" s="70"/>
      <c r="M56" s="70"/>
      <c r="N56" s="71" t="str">
        <f aca="false">IF(M56&lt;&gt;"",L56*M56,"")</f>
        <v/>
      </c>
      <c r="O56" s="70"/>
      <c r="P56" s="70"/>
      <c r="Q56" s="71" t="str">
        <f aca="false">IF(P56&lt;&gt;"",O56*P56,"")</f>
        <v/>
      </c>
      <c r="R56" s="70"/>
      <c r="S56" s="70"/>
      <c r="T56" s="71" t="str">
        <f aca="false">IF(S56&lt;&gt;"",R56*S56,"")</f>
        <v/>
      </c>
      <c r="U56" s="70"/>
      <c r="V56" s="70"/>
      <c r="W56" s="71" t="str">
        <f aca="false">IF(V56&lt;&gt;"",U56*V56,"")</f>
        <v/>
      </c>
      <c r="X56" s="70"/>
      <c r="Y56" s="70"/>
      <c r="Z56" s="71" t="str">
        <f aca="false">IF(Y56&lt;&gt;"",X56*Y56,"")</f>
        <v/>
      </c>
      <c r="AA56" s="70"/>
      <c r="AB56" s="70"/>
      <c r="AC56" s="71" t="str">
        <f aca="false">IF(AB56&lt;&gt;"",AA56*AB56,"")</f>
        <v/>
      </c>
      <c r="AD56" s="72"/>
      <c r="AE56" s="1" t="str">
        <f aca="true">IF(ISNUMBER(INDIRECT(ADDRESS(ROW(),MATCH(Facture!$D$4,$A$2:$AD$2,0)),1)),ROW(),"")</f>
        <v/>
      </c>
    </row>
    <row r="57" customFormat="false" ht="15" hidden="false" customHeight="false" outlineLevel="0" collapsed="false">
      <c r="A57" s="65" t="str">
        <f aca="false">TEXT(A$1+B57-1, "jjjj")</f>
        <v>samedi</v>
      </c>
      <c r="B57" s="66" t="n">
        <v>26</v>
      </c>
      <c r="C57" s="67" t="n">
        <f aca="false">IF(B57&lt;&gt;0,B57,C56)</f>
        <v>26</v>
      </c>
      <c r="D57" s="68" t="str">
        <f aca="false">TEXT(A$1+C57-1, "jj/mm/aaaa")</f>
        <v>26/08/2023</v>
      </c>
      <c r="E57" s="69"/>
      <c r="F57" s="70"/>
      <c r="G57" s="70"/>
      <c r="H57" s="71" t="str">
        <f aca="false">IF(G57&lt;&gt;"",F57*G57,"")</f>
        <v/>
      </c>
      <c r="I57" s="70"/>
      <c r="J57" s="70"/>
      <c r="K57" s="71" t="str">
        <f aca="false">IF(J57&lt;&gt;"",I57*J57,"")</f>
        <v/>
      </c>
      <c r="L57" s="70"/>
      <c r="M57" s="70"/>
      <c r="N57" s="71" t="str">
        <f aca="false">IF(M57&lt;&gt;"",L57*M57,"")</f>
        <v/>
      </c>
      <c r="O57" s="70"/>
      <c r="P57" s="70"/>
      <c r="Q57" s="71" t="str">
        <f aca="false">IF(P57&lt;&gt;"",O57*P57,"")</f>
        <v/>
      </c>
      <c r="R57" s="70"/>
      <c r="S57" s="70"/>
      <c r="T57" s="71" t="str">
        <f aca="false">IF(S57&lt;&gt;"",R57*S57,"")</f>
        <v/>
      </c>
      <c r="U57" s="70"/>
      <c r="V57" s="70"/>
      <c r="W57" s="71" t="str">
        <f aca="false">IF(V57&lt;&gt;"",U57*V57,"")</f>
        <v/>
      </c>
      <c r="X57" s="70"/>
      <c r="Y57" s="70"/>
      <c r="Z57" s="71" t="str">
        <f aca="false">IF(Y57&lt;&gt;"",X57*Y57,"")</f>
        <v/>
      </c>
      <c r="AA57" s="70"/>
      <c r="AB57" s="70"/>
      <c r="AC57" s="71" t="str">
        <f aca="false">IF(AB57&lt;&gt;"",AA57*AB57,"")</f>
        <v/>
      </c>
      <c r="AD57" s="77"/>
      <c r="AE57" s="1" t="str">
        <f aca="true">IF(ISNUMBER(INDIRECT(ADDRESS(ROW(),MATCH(Facture!$D$4,$A$2:$AD$2,0)),1)),ROW(),"")</f>
        <v/>
      </c>
    </row>
    <row r="58" customFormat="false" ht="15" hidden="false" customHeight="false" outlineLevel="0" collapsed="false">
      <c r="A58" s="65"/>
      <c r="B58" s="66"/>
      <c r="C58" s="67" t="n">
        <f aca="false">IF(B58&lt;&gt;0,B58,C57)</f>
        <v>26</v>
      </c>
      <c r="D58" s="68" t="str">
        <f aca="false">TEXT(A$1+C58-1, "jj/mm/aaaa")</f>
        <v>26/08/2023</v>
      </c>
      <c r="E58" s="69"/>
      <c r="F58" s="70"/>
      <c r="G58" s="70"/>
      <c r="H58" s="71" t="str">
        <f aca="false">IF(G58&lt;&gt;"",F58*G58,"")</f>
        <v/>
      </c>
      <c r="I58" s="70"/>
      <c r="J58" s="70"/>
      <c r="K58" s="71" t="str">
        <f aca="false">IF(J58&lt;&gt;"",I58*J58,"")</f>
        <v/>
      </c>
      <c r="L58" s="70"/>
      <c r="M58" s="70"/>
      <c r="N58" s="71" t="str">
        <f aca="false">IF(M58&lt;&gt;"",L58*M58,"")</f>
        <v/>
      </c>
      <c r="O58" s="70"/>
      <c r="P58" s="70"/>
      <c r="Q58" s="71" t="str">
        <f aca="false">IF(P58&lt;&gt;"",O58*P58,"")</f>
        <v/>
      </c>
      <c r="R58" s="70"/>
      <c r="S58" s="70"/>
      <c r="T58" s="71" t="str">
        <f aca="false">IF(S58&lt;&gt;"",R58*S58,"")</f>
        <v/>
      </c>
      <c r="U58" s="70"/>
      <c r="V58" s="70"/>
      <c r="W58" s="71" t="str">
        <f aca="false">IF(V58&lt;&gt;"",U58*V58,"")</f>
        <v/>
      </c>
      <c r="X58" s="70"/>
      <c r="Y58" s="70"/>
      <c r="Z58" s="71" t="str">
        <f aca="false">IF(Y58&lt;&gt;"",X58*Y58,"")</f>
        <v/>
      </c>
      <c r="AA58" s="70"/>
      <c r="AB58" s="70"/>
      <c r="AC58" s="71" t="str">
        <f aca="false">IF(AB58&lt;&gt;"",AA58*AB58,"")</f>
        <v/>
      </c>
      <c r="AD58" s="77"/>
      <c r="AE58" s="1" t="str">
        <f aca="true">IF(ISNUMBER(INDIRECT(ADDRESS(ROW(),MATCH(Facture!$D$4,$A$2:$AD$2,0)),1)),ROW(),"")</f>
        <v/>
      </c>
    </row>
    <row r="59" customFormat="false" ht="15" hidden="false" customHeight="false" outlineLevel="0" collapsed="false">
      <c r="A59" s="79" t="str">
        <f aca="false">TEXT(A$1+B59-1, "jjjj")</f>
        <v>dimanche</v>
      </c>
      <c r="B59" s="66" t="n">
        <v>27</v>
      </c>
      <c r="C59" s="67" t="n">
        <f aca="false">IF(B59&lt;&gt;0,B59,C58)</f>
        <v>27</v>
      </c>
      <c r="D59" s="68" t="str">
        <f aca="false">TEXT(A$1+C59-1, "jj/mm/aaaa")</f>
        <v>27/08/2023</v>
      </c>
      <c r="E59" s="69" t="s">
        <v>42</v>
      </c>
      <c r="F59" s="70"/>
      <c r="G59" s="70"/>
      <c r="H59" s="71" t="str">
        <f aca="false">IF(G59&lt;&gt;"",F59*G59,"")</f>
        <v/>
      </c>
      <c r="I59" s="70" t="n">
        <v>2.5</v>
      </c>
      <c r="J59" s="70" t="n">
        <v>30</v>
      </c>
      <c r="K59" s="71" t="n">
        <f aca="false">IF(J59&lt;&gt;"",I59*J59,"")</f>
        <v>75</v>
      </c>
      <c r="L59" s="70"/>
      <c r="M59" s="70"/>
      <c r="N59" s="71" t="str">
        <f aca="false">IF(M59&lt;&gt;"",L59*M59,"")</f>
        <v/>
      </c>
      <c r="O59" s="70"/>
      <c r="P59" s="70"/>
      <c r="Q59" s="71" t="str">
        <f aca="false">IF(P59&lt;&gt;"",O59*P59,"")</f>
        <v/>
      </c>
      <c r="R59" s="70"/>
      <c r="S59" s="70"/>
      <c r="T59" s="71" t="str">
        <f aca="false">IF(S59&lt;&gt;"",R59*S59,"")</f>
        <v/>
      </c>
      <c r="U59" s="70"/>
      <c r="V59" s="70"/>
      <c r="W59" s="71" t="str">
        <f aca="false">IF(V59&lt;&gt;"",U59*V59,"")</f>
        <v/>
      </c>
      <c r="X59" s="70"/>
      <c r="Y59" s="70"/>
      <c r="Z59" s="71" t="str">
        <f aca="false">IF(Y59&lt;&gt;"",X59*Y59,"")</f>
        <v/>
      </c>
      <c r="AA59" s="70"/>
      <c r="AB59" s="70"/>
      <c r="AC59" s="71" t="str">
        <f aca="false">IF(AB59&lt;&gt;"",AA59*AB59,"")</f>
        <v/>
      </c>
      <c r="AD59" s="72"/>
      <c r="AE59" s="1" t="n">
        <f aca="true">IF(ISNUMBER(INDIRECT(ADDRESS(ROW(),MATCH(Facture!$D$4,$A$2:$AD$2,0)),1)),ROW(),"")</f>
        <v>59</v>
      </c>
    </row>
    <row r="60" customFormat="false" ht="15" hidden="false" customHeight="false" outlineLevel="0" collapsed="false">
      <c r="A60" s="79"/>
      <c r="B60" s="66"/>
      <c r="C60" s="67" t="n">
        <f aca="false">IF(B60&lt;&gt;0,B60,C59)</f>
        <v>27</v>
      </c>
      <c r="D60" s="68" t="str">
        <f aca="false">TEXT(A$1+C60-1, "jj/mm/aaaa")</f>
        <v>27/08/2023</v>
      </c>
      <c r="E60" s="69"/>
      <c r="F60" s="70"/>
      <c r="G60" s="70"/>
      <c r="H60" s="71" t="str">
        <f aca="false">IF(G60&lt;&gt;"",F60*G60,"")</f>
        <v/>
      </c>
      <c r="I60" s="70"/>
      <c r="J60" s="70"/>
      <c r="K60" s="71" t="str">
        <f aca="false">IF(J60&lt;&gt;"",I60*J60,"")</f>
        <v/>
      </c>
      <c r="L60" s="70"/>
      <c r="M60" s="70"/>
      <c r="N60" s="71" t="str">
        <f aca="false">IF(M60&lt;&gt;"",L60*M60,"")</f>
        <v/>
      </c>
      <c r="O60" s="70"/>
      <c r="P60" s="70"/>
      <c r="Q60" s="71" t="str">
        <f aca="false">IF(P60&lt;&gt;"",O60*P60,"")</f>
        <v/>
      </c>
      <c r="R60" s="70"/>
      <c r="S60" s="70"/>
      <c r="T60" s="71" t="str">
        <f aca="false">IF(S60&lt;&gt;"",R60*S60,"")</f>
        <v/>
      </c>
      <c r="U60" s="70"/>
      <c r="V60" s="70"/>
      <c r="W60" s="71" t="str">
        <f aca="false">IF(V60&lt;&gt;"",U60*V60,"")</f>
        <v/>
      </c>
      <c r="X60" s="70"/>
      <c r="Y60" s="70"/>
      <c r="Z60" s="71" t="str">
        <f aca="false">IF(Y60&lt;&gt;"",X60*Y60,"")</f>
        <v/>
      </c>
      <c r="AA60" s="70"/>
      <c r="AB60" s="70"/>
      <c r="AC60" s="71" t="str">
        <f aca="false">IF(AB60&lt;&gt;"",AA60*AB60,"")</f>
        <v/>
      </c>
      <c r="AD60" s="72"/>
      <c r="AE60" s="1" t="str">
        <f aca="true">IF(ISNUMBER(INDIRECT(ADDRESS(ROW(),MATCH(Facture!$D$4,$A$2:$AD$2,0)),1)),ROW(),"")</f>
        <v/>
      </c>
    </row>
    <row r="61" customFormat="false" ht="15" hidden="false" customHeight="false" outlineLevel="0" collapsed="false">
      <c r="A61" s="79"/>
      <c r="B61" s="66"/>
      <c r="C61" s="67" t="n">
        <f aca="false">IF(B61&lt;&gt;0,B61,C60)</f>
        <v>27</v>
      </c>
      <c r="D61" s="68" t="str">
        <f aca="false">TEXT(A$1+C61-1, "jj/mm/aaaa")</f>
        <v>27/08/2023</v>
      </c>
      <c r="E61" s="69"/>
      <c r="F61" s="70"/>
      <c r="G61" s="70"/>
      <c r="H61" s="71" t="str">
        <f aca="false">IF(G61&lt;&gt;"",F61*G61,"")</f>
        <v/>
      </c>
      <c r="I61" s="70"/>
      <c r="J61" s="70"/>
      <c r="K61" s="71" t="str">
        <f aca="false">IF(J61&lt;&gt;"",I61*J61,"")</f>
        <v/>
      </c>
      <c r="L61" s="70"/>
      <c r="M61" s="70"/>
      <c r="N61" s="71" t="str">
        <f aca="false">IF(M61&lt;&gt;"",L61*M61,"")</f>
        <v/>
      </c>
      <c r="O61" s="70"/>
      <c r="P61" s="70"/>
      <c r="Q61" s="71" t="str">
        <f aca="false">IF(P61&lt;&gt;"",O61*P61,"")</f>
        <v/>
      </c>
      <c r="R61" s="70"/>
      <c r="S61" s="70"/>
      <c r="T61" s="71" t="str">
        <f aca="false">IF(S61&lt;&gt;"",R61*S61,"")</f>
        <v/>
      </c>
      <c r="U61" s="70"/>
      <c r="V61" s="70"/>
      <c r="W61" s="71" t="str">
        <f aca="false">IF(V61&lt;&gt;"",U61*V61,"")</f>
        <v/>
      </c>
      <c r="X61" s="70"/>
      <c r="Y61" s="70"/>
      <c r="Z61" s="71" t="str">
        <f aca="false">IF(Y61&lt;&gt;"",X61*Y61,"")</f>
        <v/>
      </c>
      <c r="AA61" s="70"/>
      <c r="AB61" s="70"/>
      <c r="AC61" s="71" t="str">
        <f aca="false">IF(AB61&lt;&gt;"",AA61*AB61,"")</f>
        <v/>
      </c>
      <c r="AD61" s="72"/>
      <c r="AE61" s="1" t="str">
        <f aca="true">IF(ISNUMBER(INDIRECT(ADDRESS(ROW(),MATCH(Facture!$D$4,$A$2:$AD$2,0)),1)),ROW(),"")</f>
        <v/>
      </c>
    </row>
    <row r="62" customFormat="false" ht="15" hidden="false" customHeight="false" outlineLevel="0" collapsed="false">
      <c r="A62" s="78" t="str">
        <f aca="false">TEXT(A$1+B62-1, "jjjj")</f>
        <v>lundi</v>
      </c>
      <c r="B62" s="66" t="n">
        <v>28</v>
      </c>
      <c r="C62" s="67" t="n">
        <f aca="false">IF(B62&lt;&gt;0,B62,C61)</f>
        <v>28</v>
      </c>
      <c r="D62" s="68" t="str">
        <f aca="false">TEXT(A$1+C62-1, "jj/mm/aaaa")</f>
        <v>28/08/2023</v>
      </c>
      <c r="E62" s="69" t="s">
        <v>42</v>
      </c>
      <c r="F62" s="70" t="n">
        <v>2.5</v>
      </c>
      <c r="G62" s="70" t="n">
        <v>25</v>
      </c>
      <c r="H62" s="71" t="n">
        <f aca="false">IF(G62&lt;&gt;"",F62*G62,"")</f>
        <v>62.5</v>
      </c>
      <c r="I62" s="70"/>
      <c r="J62" s="70"/>
      <c r="K62" s="71" t="str">
        <f aca="false">IF(J62&lt;&gt;"",I62*J62,"")</f>
        <v/>
      </c>
      <c r="L62" s="70"/>
      <c r="M62" s="70"/>
      <c r="N62" s="71" t="str">
        <f aca="false">IF(M62&lt;&gt;"",L62*M62,"")</f>
        <v/>
      </c>
      <c r="O62" s="70"/>
      <c r="P62" s="70"/>
      <c r="Q62" s="71" t="str">
        <f aca="false">IF(P62&lt;&gt;"",O62*P62,"")</f>
        <v/>
      </c>
      <c r="R62" s="70"/>
      <c r="S62" s="70"/>
      <c r="T62" s="71" t="str">
        <f aca="false">IF(S62&lt;&gt;"",R62*S62,"")</f>
        <v/>
      </c>
      <c r="U62" s="70"/>
      <c r="V62" s="70"/>
      <c r="W62" s="71" t="str">
        <f aca="false">IF(V62&lt;&gt;"",U62*V62,"")</f>
        <v/>
      </c>
      <c r="X62" s="70"/>
      <c r="Y62" s="70"/>
      <c r="Z62" s="71" t="str">
        <f aca="false">IF(Y62&lt;&gt;"",X62*Y62,"")</f>
        <v/>
      </c>
      <c r="AA62" s="70"/>
      <c r="AB62" s="70"/>
      <c r="AC62" s="71" t="str">
        <f aca="false">IF(AB62&lt;&gt;"",AA62*AB62,"")</f>
        <v/>
      </c>
      <c r="AD62" s="77"/>
      <c r="AE62" s="1" t="str">
        <f aca="true">IF(ISNUMBER(INDIRECT(ADDRESS(ROW(),MATCH(Facture!$D$4,$A$2:$AD$2,0)),1)),ROW(),"")</f>
        <v/>
      </c>
    </row>
    <row r="63" customFormat="false" ht="15" hidden="false" customHeight="false" outlineLevel="0" collapsed="false">
      <c r="A63" s="78"/>
      <c r="B63" s="66"/>
      <c r="C63" s="67" t="n">
        <f aca="false">IF(B63&lt;&gt;0,B63,C62)</f>
        <v>28</v>
      </c>
      <c r="D63" s="68" t="str">
        <f aca="false">TEXT(A$1+C63-1, "jj/mm/aaaa")</f>
        <v>28/08/2023</v>
      </c>
      <c r="E63" s="69"/>
      <c r="F63" s="70"/>
      <c r="G63" s="70"/>
      <c r="H63" s="71" t="str">
        <f aca="false">IF(G63&lt;&gt;"",F63*G63,"")</f>
        <v/>
      </c>
      <c r="I63" s="70"/>
      <c r="J63" s="70"/>
      <c r="K63" s="71" t="str">
        <f aca="false">IF(J63&lt;&gt;"",I63*J63,"")</f>
        <v/>
      </c>
      <c r="L63" s="70"/>
      <c r="M63" s="70"/>
      <c r="N63" s="71" t="str">
        <f aca="false">IF(M63&lt;&gt;"",L63*M63,"")</f>
        <v/>
      </c>
      <c r="O63" s="70"/>
      <c r="P63" s="70"/>
      <c r="Q63" s="71" t="str">
        <f aca="false">IF(P63&lt;&gt;"",O63*P63,"")</f>
        <v/>
      </c>
      <c r="R63" s="70"/>
      <c r="S63" s="70"/>
      <c r="T63" s="71" t="str">
        <f aca="false">IF(S63&lt;&gt;"",R63*S63,"")</f>
        <v/>
      </c>
      <c r="U63" s="70"/>
      <c r="V63" s="70"/>
      <c r="W63" s="71" t="str">
        <f aca="false">IF(V63&lt;&gt;"",U63*V63,"")</f>
        <v/>
      </c>
      <c r="X63" s="70"/>
      <c r="Y63" s="70"/>
      <c r="Z63" s="71" t="str">
        <f aca="false">IF(Y63&lt;&gt;"",X63*Y63,"")</f>
        <v/>
      </c>
      <c r="AA63" s="70"/>
      <c r="AB63" s="70"/>
      <c r="AC63" s="71" t="str">
        <f aca="false">IF(AB63&lt;&gt;"",AA63*AB63,"")</f>
        <v/>
      </c>
      <c r="AD63" s="72"/>
      <c r="AE63" s="1" t="str">
        <f aca="true">IF(ISNUMBER(INDIRECT(ADDRESS(ROW(),MATCH(Facture!$D$4,$A$2:$AD$2,0)),1)),ROW(),"")</f>
        <v/>
      </c>
    </row>
    <row r="64" customFormat="false" ht="15" hidden="false" customHeight="false" outlineLevel="0" collapsed="false">
      <c r="A64" s="65" t="str">
        <f aca="false">TEXT(A$1+B64-1, "jjjj")</f>
        <v>mardi</v>
      </c>
      <c r="B64" s="66" t="n">
        <v>29</v>
      </c>
      <c r="C64" s="67" t="n">
        <f aca="false">IF(B64&lt;&gt;0,B64,C63)</f>
        <v>29</v>
      </c>
      <c r="D64" s="68" t="str">
        <f aca="false">TEXT(A$1+C64-1, "jj/mm/aaaa")</f>
        <v>29/08/2023</v>
      </c>
      <c r="E64" s="69"/>
      <c r="F64" s="70"/>
      <c r="G64" s="70"/>
      <c r="H64" s="71" t="str">
        <f aca="false">IF(G64&lt;&gt;"",F64*G64,"")</f>
        <v/>
      </c>
      <c r="I64" s="70"/>
      <c r="J64" s="70"/>
      <c r="K64" s="71" t="str">
        <f aca="false">IF(J64&lt;&gt;"",I64*J64,"")</f>
        <v/>
      </c>
      <c r="L64" s="70"/>
      <c r="M64" s="70"/>
      <c r="N64" s="71" t="str">
        <f aca="false">IF(M64&lt;&gt;"",L64*M64,"")</f>
        <v/>
      </c>
      <c r="O64" s="70"/>
      <c r="P64" s="70"/>
      <c r="Q64" s="71" t="str">
        <f aca="false">IF(P64&lt;&gt;"",O64*P64,"")</f>
        <v/>
      </c>
      <c r="R64" s="70"/>
      <c r="S64" s="70"/>
      <c r="T64" s="71" t="str">
        <f aca="false">IF(S64&lt;&gt;"",R64*S64,"")</f>
        <v/>
      </c>
      <c r="U64" s="70"/>
      <c r="V64" s="70"/>
      <c r="W64" s="71" t="str">
        <f aca="false">IF(V64&lt;&gt;"",U64*V64,"")</f>
        <v/>
      </c>
      <c r="X64" s="70"/>
      <c r="Y64" s="70"/>
      <c r="Z64" s="71" t="str">
        <f aca="false">IF(Y64&lt;&gt;"",X64*Y64,"")</f>
        <v/>
      </c>
      <c r="AA64" s="70"/>
      <c r="AB64" s="70"/>
      <c r="AC64" s="71" t="str">
        <f aca="false">IF(AB64&lt;&gt;"",AA64*AB64,"")</f>
        <v/>
      </c>
      <c r="AD64" s="72"/>
      <c r="AE64" s="1" t="str">
        <f aca="true">IF(ISNUMBER(INDIRECT(ADDRESS(ROW(),MATCH(Facture!$D$4,$A$2:$AD$2,0)),1)),ROW(),"")</f>
        <v/>
      </c>
    </row>
    <row r="65" customFormat="false" ht="15" hidden="false" customHeight="false" outlineLevel="0" collapsed="false">
      <c r="A65" s="65"/>
      <c r="B65" s="74"/>
      <c r="C65" s="67" t="n">
        <f aca="false">IF(B65&lt;&gt;0,B65,C64)</f>
        <v>29</v>
      </c>
      <c r="D65" s="68" t="str">
        <f aca="false">TEXT(A$1+C65-1, "jj/mm/aaaa")</f>
        <v>29/08/2023</v>
      </c>
      <c r="E65" s="69"/>
      <c r="F65" s="70"/>
      <c r="G65" s="70"/>
      <c r="H65" s="71" t="str">
        <f aca="false">IF(G65&lt;&gt;"",F65*G65,"")</f>
        <v/>
      </c>
      <c r="I65" s="70"/>
      <c r="J65" s="70"/>
      <c r="K65" s="71" t="str">
        <f aca="false">IF(J65&lt;&gt;"",I65*J65,"")</f>
        <v/>
      </c>
      <c r="L65" s="70"/>
      <c r="M65" s="70"/>
      <c r="N65" s="71" t="str">
        <f aca="false">IF(M65&lt;&gt;"",L65*M65,"")</f>
        <v/>
      </c>
      <c r="O65" s="70"/>
      <c r="P65" s="70"/>
      <c r="Q65" s="71" t="str">
        <f aca="false">IF(P65&lt;&gt;"",O65*P65,"")</f>
        <v/>
      </c>
      <c r="R65" s="70"/>
      <c r="S65" s="70"/>
      <c r="T65" s="71" t="str">
        <f aca="false">IF(S65&lt;&gt;"",R65*S65,"")</f>
        <v/>
      </c>
      <c r="U65" s="70"/>
      <c r="V65" s="70"/>
      <c r="W65" s="71" t="str">
        <f aca="false">IF(V65&lt;&gt;"",U65*V65,"")</f>
        <v/>
      </c>
      <c r="X65" s="70"/>
      <c r="Y65" s="70"/>
      <c r="Z65" s="71" t="str">
        <f aca="false">IF(Y65&lt;&gt;"",X65*Y65,"")</f>
        <v/>
      </c>
      <c r="AA65" s="70"/>
      <c r="AB65" s="70"/>
      <c r="AC65" s="71" t="str">
        <f aca="false">IF(AB65&lt;&gt;"",AA65*AB65,"")</f>
        <v/>
      </c>
      <c r="AD65" s="72"/>
      <c r="AE65" s="1" t="str">
        <f aca="true">IF(ISNUMBER(INDIRECT(ADDRESS(ROW(),MATCH(Facture!$D$4,$A$2:$AD$2,0)),1)),ROW(),"")</f>
        <v/>
      </c>
    </row>
    <row r="66" customFormat="false" ht="15" hidden="false" customHeight="false" outlineLevel="0" collapsed="false">
      <c r="A66" s="78" t="str">
        <f aca="false">TEXT(A$1+B66-1, "jjjj")</f>
        <v>mercredi</v>
      </c>
      <c r="B66" s="66" t="n">
        <v>30</v>
      </c>
      <c r="C66" s="67" t="n">
        <f aca="false">IF(B66&lt;&gt;0,B66,C65)</f>
        <v>30</v>
      </c>
      <c r="D66" s="68" t="str">
        <f aca="false">TEXT(A$1+C66-1, "jj/mm/aaaa")</f>
        <v>30/08/2023</v>
      </c>
      <c r="E66" s="69"/>
      <c r="F66" s="70"/>
      <c r="G66" s="70"/>
      <c r="H66" s="71" t="str">
        <f aca="false">IF(G66&lt;&gt;"",F66*G66,"")</f>
        <v/>
      </c>
      <c r="I66" s="70"/>
      <c r="J66" s="70"/>
      <c r="K66" s="71" t="str">
        <f aca="false">IF(J66&lt;&gt;"",I66*J66,"")</f>
        <v/>
      </c>
      <c r="L66" s="70"/>
      <c r="M66" s="70"/>
      <c r="N66" s="71" t="str">
        <f aca="false">IF(M66&lt;&gt;"",L66*M66,"")</f>
        <v/>
      </c>
      <c r="O66" s="70"/>
      <c r="P66" s="70"/>
      <c r="Q66" s="71" t="str">
        <f aca="false">IF(P66&lt;&gt;"",O66*P66,"")</f>
        <v/>
      </c>
      <c r="R66" s="70"/>
      <c r="S66" s="70"/>
      <c r="T66" s="71" t="str">
        <f aca="false">IF(S66&lt;&gt;"",R66*S66,"")</f>
        <v/>
      </c>
      <c r="U66" s="70"/>
      <c r="V66" s="70"/>
      <c r="W66" s="71" t="str">
        <f aca="false">IF(V66&lt;&gt;"",U66*V66,"")</f>
        <v/>
      </c>
      <c r="X66" s="70"/>
      <c r="Y66" s="70"/>
      <c r="Z66" s="71" t="str">
        <f aca="false">IF(Y66&lt;&gt;"",X66*Y66,"")</f>
        <v/>
      </c>
      <c r="AA66" s="70"/>
      <c r="AB66" s="70"/>
      <c r="AC66" s="71" t="str">
        <f aca="false">IF(AB66&lt;&gt;"",AA66*AB66,"")</f>
        <v/>
      </c>
      <c r="AD66" s="77"/>
      <c r="AE66" s="1" t="str">
        <f aca="true">IF(ISNUMBER(INDIRECT(ADDRESS(ROW(),MATCH(Facture!$D$4,$A$2:$AD$2,0)),1)),ROW(),"")</f>
        <v/>
      </c>
    </row>
    <row r="67" customFormat="false" ht="15" hidden="false" customHeight="false" outlineLevel="0" collapsed="false">
      <c r="A67" s="78"/>
      <c r="B67" s="66"/>
      <c r="C67" s="67" t="n">
        <f aca="false">IF(B67&lt;&gt;0,B67,C66)</f>
        <v>30</v>
      </c>
      <c r="D67" s="68" t="str">
        <f aca="false">TEXT(A$1+C67-1, "jj/mm/aaaa")</f>
        <v>30/08/2023</v>
      </c>
      <c r="E67" s="69"/>
      <c r="F67" s="70"/>
      <c r="G67" s="70"/>
      <c r="H67" s="71" t="str">
        <f aca="false">IF(G67&lt;&gt;"",F67*G67,"")</f>
        <v/>
      </c>
      <c r="I67" s="70"/>
      <c r="J67" s="70"/>
      <c r="K67" s="71" t="str">
        <f aca="false">IF(J67&lt;&gt;"",I67*J67,"")</f>
        <v/>
      </c>
      <c r="L67" s="70"/>
      <c r="M67" s="70"/>
      <c r="N67" s="71" t="str">
        <f aca="false">IF(M67&lt;&gt;"",L67*M67,"")</f>
        <v/>
      </c>
      <c r="O67" s="70"/>
      <c r="P67" s="70"/>
      <c r="Q67" s="71" t="str">
        <f aca="false">IF(P67&lt;&gt;"",O67*P67,"")</f>
        <v/>
      </c>
      <c r="R67" s="70"/>
      <c r="S67" s="70"/>
      <c r="T67" s="71" t="str">
        <f aca="false">IF(S67&lt;&gt;"",R67*S67,"")</f>
        <v/>
      </c>
      <c r="U67" s="70"/>
      <c r="V67" s="70"/>
      <c r="W67" s="71" t="str">
        <f aca="false">IF(V67&lt;&gt;"",U67*V67,"")</f>
        <v/>
      </c>
      <c r="X67" s="70"/>
      <c r="Y67" s="70"/>
      <c r="Z67" s="71" t="str">
        <f aca="false">IF(Y67&lt;&gt;"",X67*Y67,"")</f>
        <v/>
      </c>
      <c r="AA67" s="70"/>
      <c r="AB67" s="70"/>
      <c r="AC67" s="71" t="str">
        <f aca="false">IF(AB67&lt;&gt;"",AA67*AB67,"")</f>
        <v/>
      </c>
      <c r="AD67" s="72"/>
      <c r="AE67" s="1" t="str">
        <f aca="true">IF(ISNUMBER(INDIRECT(ADDRESS(ROW(),MATCH(Facture!$D$4,$A$2:$AD$2,0)),1)),ROW(),"")</f>
        <v/>
      </c>
    </row>
    <row r="68" customFormat="false" ht="15" hidden="false" customHeight="false" outlineLevel="0" collapsed="false">
      <c r="A68" s="65" t="str">
        <f aca="false">TEXT(A$1+B68-1, "jjjj")</f>
        <v>jeudi</v>
      </c>
      <c r="B68" s="66" t="n">
        <v>31</v>
      </c>
      <c r="C68" s="67" t="n">
        <f aca="false">IF(B68&lt;&gt;0,B68,C67)</f>
        <v>31</v>
      </c>
      <c r="D68" s="80" t="str">
        <f aca="false">TEXT(A$1+C68-1, "jj/mm/aaaa")</f>
        <v>31/08/2023</v>
      </c>
      <c r="E68" s="69"/>
      <c r="F68" s="70"/>
      <c r="G68" s="70"/>
      <c r="H68" s="71" t="str">
        <f aca="false">IF(G68&lt;&gt;"",F68*G68,"")</f>
        <v/>
      </c>
      <c r="I68" s="70"/>
      <c r="J68" s="70"/>
      <c r="K68" s="71" t="str">
        <f aca="false">IF(J68&lt;&gt;"",I68*J68,"")</f>
        <v/>
      </c>
      <c r="L68" s="70"/>
      <c r="M68" s="70"/>
      <c r="N68" s="71" t="str">
        <f aca="false">IF(M68&lt;&gt;"",L68*M68,"")</f>
        <v/>
      </c>
      <c r="O68" s="70"/>
      <c r="P68" s="70"/>
      <c r="Q68" s="71" t="str">
        <f aca="false">IF(P68&lt;&gt;"",O68*P68,"")</f>
        <v/>
      </c>
      <c r="R68" s="70"/>
      <c r="S68" s="70"/>
      <c r="T68" s="71" t="str">
        <f aca="false">IF(S68&lt;&gt;"",R68*S68,"")</f>
        <v/>
      </c>
      <c r="U68" s="70"/>
      <c r="V68" s="70"/>
      <c r="W68" s="71" t="str">
        <f aca="false">IF(V68&lt;&gt;"",U68*V68,"")</f>
        <v/>
      </c>
      <c r="X68" s="70"/>
      <c r="Y68" s="70"/>
      <c r="Z68" s="71" t="str">
        <f aca="false">IF(Y68&lt;&gt;"",X68*Y68,"")</f>
        <v/>
      </c>
      <c r="AA68" s="70"/>
      <c r="AB68" s="70"/>
      <c r="AC68" s="71" t="str">
        <f aca="false">IF(AB68&lt;&gt;"",AA68*AB68,"")</f>
        <v/>
      </c>
      <c r="AD68" s="72"/>
      <c r="AE68" s="1" t="str">
        <f aca="true">IF(ISNUMBER(INDIRECT(ADDRESS(ROW(),MATCH(Facture!$D$4,$A$2:$AD$2,0)),1)),ROW(),"")</f>
        <v/>
      </c>
    </row>
    <row r="69" customFormat="false" ht="15" hidden="false" customHeight="false" outlineLevel="0" collapsed="false">
      <c r="A69" s="65"/>
      <c r="B69" s="66"/>
      <c r="C69" s="81" t="n">
        <f aca="false">IF(B69&lt;&gt;0,B69,C68)</f>
        <v>31</v>
      </c>
      <c r="D69" s="70" t="str">
        <f aca="false">TEXT(A$1+C69-1, "jj/mm/aaaa")</f>
        <v>31/08/2023</v>
      </c>
      <c r="E69" s="69"/>
      <c r="F69" s="70"/>
      <c r="G69" s="70"/>
      <c r="H69" s="71" t="str">
        <f aca="false">IF(G69&lt;&gt;"",F69*G69,"")</f>
        <v/>
      </c>
      <c r="I69" s="70"/>
      <c r="J69" s="70"/>
      <c r="K69" s="71" t="str">
        <f aca="false">IF(J69&lt;&gt;"",I69*J69,"")</f>
        <v/>
      </c>
      <c r="L69" s="70"/>
      <c r="M69" s="70"/>
      <c r="N69" s="71" t="str">
        <f aca="false">IF(M69&lt;&gt;"",L69*M69,"")</f>
        <v/>
      </c>
      <c r="O69" s="70"/>
      <c r="P69" s="70"/>
      <c r="Q69" s="71" t="str">
        <f aca="false">IF(P69&lt;&gt;"",O69*P69,"")</f>
        <v/>
      </c>
      <c r="R69" s="70"/>
      <c r="S69" s="70"/>
      <c r="T69" s="71" t="str">
        <f aca="false">IF(S69&lt;&gt;"",R69*S69,"")</f>
        <v/>
      </c>
      <c r="U69" s="70"/>
      <c r="V69" s="70"/>
      <c r="W69" s="71" t="str">
        <f aca="false">IF(V69&lt;&gt;"",U69*V69,"")</f>
        <v/>
      </c>
      <c r="X69" s="70"/>
      <c r="Y69" s="70"/>
      <c r="Z69" s="71" t="str">
        <f aca="false">IF(Y69&lt;&gt;"",X69*Y69,"")</f>
        <v/>
      </c>
      <c r="AA69" s="70"/>
      <c r="AB69" s="70"/>
      <c r="AC69" s="71" t="str">
        <f aca="false">IF(AB69&lt;&gt;"",AA69*AB69,"")</f>
        <v/>
      </c>
      <c r="AD69" s="82"/>
      <c r="AE69" s="1" t="str">
        <f aca="true">IF(ISNUMBER(INDIRECT(ADDRESS(ROW(),MATCH(Facture!$D$4,$A$2:$AD$2,0)),1)),ROW(),"")</f>
        <v/>
      </c>
    </row>
  </sheetData>
  <mergeCells count="40">
    <mergeCell ref="A1:AD1"/>
    <mergeCell ref="F2:H2"/>
    <mergeCell ref="I2:K2"/>
    <mergeCell ref="L2:N2"/>
    <mergeCell ref="O2:Q2"/>
    <mergeCell ref="R2:T2"/>
    <mergeCell ref="U2:W2"/>
    <mergeCell ref="X2:Z2"/>
    <mergeCell ref="AA2:AC2"/>
    <mergeCell ref="A4:A5"/>
    <mergeCell ref="A6:A7"/>
    <mergeCell ref="A8:A9"/>
    <mergeCell ref="A10:A11"/>
    <mergeCell ref="A12:A13"/>
    <mergeCell ref="A14:A16"/>
    <mergeCell ref="A17:A18"/>
    <mergeCell ref="A19:A20"/>
    <mergeCell ref="A21:A22"/>
    <mergeCell ref="A23:A24"/>
    <mergeCell ref="A25:A26"/>
    <mergeCell ref="A27:A28"/>
    <mergeCell ref="A29:A30"/>
    <mergeCell ref="A31:A32"/>
    <mergeCell ref="A33:A34"/>
    <mergeCell ref="A35:A37"/>
    <mergeCell ref="A38:A39"/>
    <mergeCell ref="A40:A41"/>
    <mergeCell ref="A42:A43"/>
    <mergeCell ref="A44:A45"/>
    <mergeCell ref="A46:A47"/>
    <mergeCell ref="A48:A50"/>
    <mergeCell ref="A51:A52"/>
    <mergeCell ref="A53:A54"/>
    <mergeCell ref="A55:A56"/>
    <mergeCell ref="A57:A58"/>
    <mergeCell ref="A59:A61"/>
    <mergeCell ref="A62:A63"/>
    <mergeCell ref="A64:A65"/>
    <mergeCell ref="A66:A67"/>
    <mergeCell ref="A68:A69"/>
  </mergeCells>
  <dataValidations count="4">
    <dataValidation allowBlank="true" errorStyle="stop" operator="between" showDropDown="false" showErrorMessage="true" showInputMessage="true" sqref="G2:AC2" type="list">
      <formula1>Liste_clients</formula1>
      <formula2>0</formula2>
    </dataValidation>
    <dataValidation allowBlank="true" errorStyle="stop" operator="between" showDropDown="false" showErrorMessage="true" showInputMessage="true" sqref="E4:E69" type="list">
      <formula1>Liste_plage</formula1>
      <formula2>0</formula2>
    </dataValidation>
    <dataValidation allowBlank="true" errorStyle="stop" operator="between" showDropDown="false" showErrorMessage="true" showInputMessage="true" sqref="G4:G69 J4:J69 M4:M69 P4:P69 S4:S69 V4:V69 Y4:Y69 AB4:AB69" type="list">
      <formula1>Liste_tarifs</formula1>
      <formula2>0</formula2>
    </dataValidation>
    <dataValidation allowBlank="true" errorStyle="stop" operator="between" showDropDown="false" showErrorMessage="true" showInputMessage="true" sqref="F2" type="list">
      <formula1>Liste_clients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E69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1" ySplit="3" topLeftCell="B4" activePane="bottomRight" state="frozen"/>
      <selection pane="topLeft" activeCell="A1" activeCellId="0" sqref="A1"/>
      <selection pane="topRight" activeCell="B1" activeCellId="0" sqref="B1"/>
      <selection pane="bottomLeft" activeCell="A4" activeCellId="0" sqref="A4"/>
      <selection pane="bottomRight" activeCell="A2" activeCellId="0" sqref="A2"/>
    </sheetView>
  </sheetViews>
  <sheetFormatPr defaultColWidth="10.71484375" defaultRowHeight="15" zeroHeight="false" outlineLevelRow="0" outlineLevelCol="0"/>
  <cols>
    <col collapsed="false" customWidth="true" hidden="false" outlineLevel="0" max="1" min="1" style="46" width="9"/>
    <col collapsed="false" customWidth="true" hidden="false" outlineLevel="0" max="3" min="2" style="47" width="3"/>
    <col collapsed="false" customWidth="true" hidden="false" outlineLevel="0" max="4" min="4" style="48" width="12.29"/>
    <col collapsed="false" customWidth="true" hidden="false" outlineLevel="0" max="5" min="5" style="49" width="16.14"/>
    <col collapsed="false" customWidth="true" hidden="false" outlineLevel="0" max="7" min="6" style="48" width="6.71"/>
    <col collapsed="false" customWidth="true" hidden="false" outlineLevel="0" max="8" min="8" style="49" width="6.71"/>
    <col collapsed="false" customWidth="true" hidden="false" outlineLevel="0" max="10" min="9" style="48" width="6.71"/>
    <col collapsed="false" customWidth="true" hidden="false" outlineLevel="0" max="11" min="11" style="49" width="6.71"/>
    <col collapsed="false" customWidth="true" hidden="false" outlineLevel="0" max="13" min="12" style="48" width="6.71"/>
    <col collapsed="false" customWidth="true" hidden="false" outlineLevel="0" max="14" min="14" style="49" width="6.71"/>
    <col collapsed="false" customWidth="true" hidden="false" outlineLevel="0" max="16" min="15" style="48" width="6.71"/>
    <col collapsed="false" customWidth="true" hidden="false" outlineLevel="0" max="17" min="17" style="49" width="6.71"/>
    <col collapsed="false" customWidth="true" hidden="false" outlineLevel="0" max="19" min="18" style="48" width="6.71"/>
    <col collapsed="false" customWidth="true" hidden="false" outlineLevel="0" max="20" min="20" style="49" width="6.71"/>
    <col collapsed="false" customWidth="true" hidden="false" outlineLevel="0" max="22" min="21" style="48" width="6.71"/>
    <col collapsed="false" customWidth="true" hidden="false" outlineLevel="0" max="23" min="23" style="49" width="6.71"/>
    <col collapsed="false" customWidth="true" hidden="false" outlineLevel="0" max="25" min="24" style="48" width="6.71"/>
    <col collapsed="false" customWidth="true" hidden="false" outlineLevel="0" max="26" min="26" style="49" width="6.71"/>
    <col collapsed="false" customWidth="true" hidden="false" outlineLevel="0" max="28" min="27" style="48" width="6.71"/>
    <col collapsed="false" customWidth="true" hidden="false" outlineLevel="0" max="29" min="29" style="49" width="6.71"/>
    <col collapsed="false" customWidth="true" hidden="false" outlineLevel="0" max="30" min="30" style="50" width="32.71"/>
    <col collapsed="false" customWidth="true" hidden="false" outlineLevel="0" max="35" min="35" style="1" width="15.14"/>
  </cols>
  <sheetData>
    <row r="1" customFormat="false" ht="30" hidden="false" customHeight="false" outlineLevel="0" collapsed="false">
      <c r="A1" s="51" t="n">
        <v>45170</v>
      </c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1" t="n">
        <f aca="false">COUNTIF(AE4:AE69,"&gt;1")</f>
        <v>4</v>
      </c>
    </row>
    <row r="2" customFormat="false" ht="50.25" hidden="false" customHeight="true" outlineLevel="0" collapsed="false">
      <c r="A2" s="52" t="s">
        <v>55</v>
      </c>
      <c r="B2" s="53"/>
      <c r="C2" s="54" t="s">
        <v>56</v>
      </c>
      <c r="D2" s="55" t="s">
        <v>29</v>
      </c>
      <c r="E2" s="56" t="s">
        <v>30</v>
      </c>
      <c r="F2" s="57" t="s">
        <v>5</v>
      </c>
      <c r="G2" s="57"/>
      <c r="H2" s="57"/>
      <c r="I2" s="57" t="s">
        <v>6</v>
      </c>
      <c r="J2" s="57"/>
      <c r="K2" s="57"/>
      <c r="L2" s="57" t="s">
        <v>11</v>
      </c>
      <c r="M2" s="57"/>
      <c r="N2" s="57"/>
      <c r="O2" s="57" t="s">
        <v>12</v>
      </c>
      <c r="P2" s="57"/>
      <c r="Q2" s="57"/>
      <c r="R2" s="57" t="s">
        <v>13</v>
      </c>
      <c r="S2" s="57"/>
      <c r="T2" s="57"/>
      <c r="U2" s="57" t="s">
        <v>14</v>
      </c>
      <c r="V2" s="57"/>
      <c r="W2" s="57"/>
      <c r="X2" s="57" t="s">
        <v>15</v>
      </c>
      <c r="Y2" s="57"/>
      <c r="Z2" s="57"/>
      <c r="AA2" s="57" t="s">
        <v>16</v>
      </c>
      <c r="AB2" s="57"/>
      <c r="AC2" s="57"/>
      <c r="AD2" s="58" t="s">
        <v>57</v>
      </c>
    </row>
    <row r="3" customFormat="false" ht="18.75" hidden="false" customHeight="true" outlineLevel="0" collapsed="false">
      <c r="A3" s="59"/>
      <c r="B3" s="60"/>
      <c r="C3" s="61"/>
      <c r="D3" s="62"/>
      <c r="E3" s="56"/>
      <c r="F3" s="63" t="s">
        <v>58</v>
      </c>
      <c r="G3" s="63" t="s">
        <v>59</v>
      </c>
      <c r="H3" s="64" t="s">
        <v>60</v>
      </c>
      <c r="I3" s="63" t="s">
        <v>58</v>
      </c>
      <c r="J3" s="63" t="s">
        <v>59</v>
      </c>
      <c r="K3" s="64" t="s">
        <v>60</v>
      </c>
      <c r="L3" s="63" t="s">
        <v>58</v>
      </c>
      <c r="M3" s="63" t="s">
        <v>59</v>
      </c>
      <c r="N3" s="64" t="s">
        <v>60</v>
      </c>
      <c r="O3" s="63" t="s">
        <v>58</v>
      </c>
      <c r="P3" s="63" t="s">
        <v>59</v>
      </c>
      <c r="Q3" s="64" t="s">
        <v>60</v>
      </c>
      <c r="R3" s="63" t="s">
        <v>58</v>
      </c>
      <c r="S3" s="63" t="s">
        <v>59</v>
      </c>
      <c r="T3" s="64" t="s">
        <v>60</v>
      </c>
      <c r="U3" s="63" t="s">
        <v>58</v>
      </c>
      <c r="V3" s="63" t="s">
        <v>59</v>
      </c>
      <c r="W3" s="64" t="s">
        <v>60</v>
      </c>
      <c r="X3" s="63" t="s">
        <v>58</v>
      </c>
      <c r="Y3" s="63" t="s">
        <v>59</v>
      </c>
      <c r="Z3" s="64" t="s">
        <v>60</v>
      </c>
      <c r="AA3" s="63" t="s">
        <v>58</v>
      </c>
      <c r="AB3" s="63" t="s">
        <v>59</v>
      </c>
      <c r="AC3" s="64" t="s">
        <v>60</v>
      </c>
      <c r="AD3" s="58"/>
    </row>
    <row r="4" customFormat="false" ht="15" hidden="false" customHeight="false" outlineLevel="0" collapsed="false">
      <c r="A4" s="65" t="str">
        <f aca="false">TEXT(A$1+B4-1, "jjjj")</f>
        <v>vendredi</v>
      </c>
      <c r="B4" s="66" t="n">
        <v>1</v>
      </c>
      <c r="C4" s="67" t="n">
        <f aca="false">IF(B4&lt;&gt;0,B4,C2+1)</f>
        <v>1</v>
      </c>
      <c r="D4" s="68" t="str">
        <f aca="false">TEXT(A$1+C4-1, "jj/mm/aaaa")</f>
        <v>01/09/2023</v>
      </c>
      <c r="E4" s="69" t="s">
        <v>40</v>
      </c>
      <c r="F4" s="70" t="n">
        <v>1</v>
      </c>
      <c r="G4" s="70" t="n">
        <v>25</v>
      </c>
      <c r="H4" s="71" t="n">
        <f aca="false">IF(G4&lt;&gt;"",F4*G4,"")</f>
        <v>25</v>
      </c>
      <c r="I4" s="70"/>
      <c r="J4" s="70"/>
      <c r="K4" s="71" t="str">
        <f aca="false">IF(J4&lt;&gt;"",I4*J4,"")</f>
        <v/>
      </c>
      <c r="L4" s="70"/>
      <c r="M4" s="70"/>
      <c r="N4" s="71" t="str">
        <f aca="false">IF(M4&lt;&gt;"",L4*M4,"")</f>
        <v/>
      </c>
      <c r="O4" s="70"/>
      <c r="P4" s="70"/>
      <c r="Q4" s="71" t="str">
        <f aca="false">IF(P4&lt;&gt;"",O4*P4,"")</f>
        <v/>
      </c>
      <c r="R4" s="70"/>
      <c r="S4" s="70"/>
      <c r="T4" s="71" t="str">
        <f aca="false">IF(S4&lt;&gt;"",R4*S4,"")</f>
        <v/>
      </c>
      <c r="U4" s="70"/>
      <c r="V4" s="70"/>
      <c r="W4" s="71" t="str">
        <f aca="false">IF(V4&lt;&gt;"",U4*V4,"")</f>
        <v/>
      </c>
      <c r="X4" s="70"/>
      <c r="Y4" s="70"/>
      <c r="Z4" s="71" t="str">
        <f aca="false">IF(Y4&lt;&gt;"",X4*Y4,"")</f>
        <v/>
      </c>
      <c r="AA4" s="70"/>
      <c r="AB4" s="70"/>
      <c r="AC4" s="71" t="str">
        <f aca="false">IF(AB4&lt;&gt;"",AA4*AB4,"")</f>
        <v/>
      </c>
      <c r="AD4" s="72"/>
      <c r="AE4" s="73" t="str">
        <f aca="true">IF(ISNUMBER(INDIRECT(ADDRESS(ROW(),MATCH(Facture!$D$4,$A$2:$AD$2,0)),1)),ROW(),"")</f>
        <v/>
      </c>
    </row>
    <row r="5" customFormat="false" ht="15" hidden="false" customHeight="false" outlineLevel="0" collapsed="false">
      <c r="A5" s="65"/>
      <c r="B5" s="74"/>
      <c r="C5" s="67" t="n">
        <f aca="false">IF(B5&lt;&gt;0,B5,C4)</f>
        <v>1</v>
      </c>
      <c r="D5" s="68" t="str">
        <f aca="false">TEXT(A$1+C5-1, "jj/mm/aaaa")</f>
        <v>01/09/2023</v>
      </c>
      <c r="E5" s="69" t="s">
        <v>42</v>
      </c>
      <c r="F5" s="70"/>
      <c r="G5" s="70"/>
      <c r="H5" s="71" t="str">
        <f aca="false">IF(G5&lt;&gt;"",F5*G5,"")</f>
        <v/>
      </c>
      <c r="I5" s="70" t="n">
        <v>2.5</v>
      </c>
      <c r="J5" s="70" t="n">
        <v>25</v>
      </c>
      <c r="K5" s="71" t="n">
        <f aca="false">IF(J5&lt;&gt;"",I5*J5,"")</f>
        <v>62.5</v>
      </c>
      <c r="L5" s="70"/>
      <c r="M5" s="70"/>
      <c r="N5" s="71" t="str">
        <f aca="false">IF(M5&lt;&gt;"",L5*M5,"")</f>
        <v/>
      </c>
      <c r="O5" s="70"/>
      <c r="P5" s="70"/>
      <c r="Q5" s="71" t="str">
        <f aca="false">IF(P5&lt;&gt;"",O5*P5,"")</f>
        <v/>
      </c>
      <c r="R5" s="70"/>
      <c r="S5" s="70"/>
      <c r="T5" s="71" t="str">
        <f aca="false">IF(S5&lt;&gt;"",R5*S5,"")</f>
        <v/>
      </c>
      <c r="U5" s="70"/>
      <c r="V5" s="70"/>
      <c r="W5" s="71" t="str">
        <f aca="false">IF(V5&lt;&gt;"",U5*V5,"")</f>
        <v/>
      </c>
      <c r="X5" s="70"/>
      <c r="Y5" s="70"/>
      <c r="Z5" s="71" t="str">
        <f aca="false">IF(Y5&lt;&gt;"",X5*Y5,"")</f>
        <v/>
      </c>
      <c r="AA5" s="70"/>
      <c r="AB5" s="70"/>
      <c r="AC5" s="71" t="str">
        <f aca="false">IF(AB5&lt;&gt;"",AA5*AB5,"")</f>
        <v/>
      </c>
      <c r="AD5" s="72"/>
      <c r="AE5" s="1" t="n">
        <f aca="true">IF(ISNUMBER(INDIRECT(ADDRESS(ROW(),MATCH(Facture!$D$4,$A$2:$AD$2,0)),1)),ROW(),"")</f>
        <v>5</v>
      </c>
    </row>
    <row r="6" customFormat="false" ht="15" hidden="false" customHeight="false" outlineLevel="0" collapsed="false">
      <c r="A6" s="65" t="str">
        <f aca="false">TEXT(A$1+B6-1, "jjjj")</f>
        <v>samedi</v>
      </c>
      <c r="B6" s="66" t="n">
        <v>2</v>
      </c>
      <c r="C6" s="67" t="n">
        <f aca="false">IF(B6&lt;&gt;0,B6,C5)</f>
        <v>2</v>
      </c>
      <c r="D6" s="68" t="str">
        <f aca="false">TEXT(A$1+C6-1, "jj/mm/aaaa")</f>
        <v>02/09/2023</v>
      </c>
      <c r="E6" s="69" t="s">
        <v>42</v>
      </c>
      <c r="F6" s="70" t="n">
        <v>2.5</v>
      </c>
      <c r="G6" s="70" t="n">
        <v>22</v>
      </c>
      <c r="H6" s="71" t="n">
        <f aca="false">IF(G6&lt;&gt;"",F6*G6,"")</f>
        <v>55</v>
      </c>
      <c r="I6" s="70"/>
      <c r="J6" s="70"/>
      <c r="K6" s="71" t="str">
        <f aca="false">IF(J6&lt;&gt;"",I6*J6,"")</f>
        <v/>
      </c>
      <c r="L6" s="70"/>
      <c r="M6" s="70"/>
      <c r="N6" s="71" t="str">
        <f aca="false">IF(M6&lt;&gt;"",L6*M6,"")</f>
        <v/>
      </c>
      <c r="O6" s="70"/>
      <c r="P6" s="70"/>
      <c r="Q6" s="71" t="str">
        <f aca="false">IF(P6&lt;&gt;"",O6*P6,"")</f>
        <v/>
      </c>
      <c r="R6" s="70"/>
      <c r="S6" s="70"/>
      <c r="T6" s="71" t="str">
        <f aca="false">IF(S6&lt;&gt;"",R6*S6,"")</f>
        <v/>
      </c>
      <c r="U6" s="70"/>
      <c r="V6" s="70"/>
      <c r="W6" s="71" t="str">
        <f aca="false">IF(V6&lt;&gt;"",U6*V6,"")</f>
        <v/>
      </c>
      <c r="X6" s="70"/>
      <c r="Y6" s="70"/>
      <c r="Z6" s="71" t="str">
        <f aca="false">IF(Y6&lt;&gt;"",X6*Y6,"")</f>
        <v/>
      </c>
      <c r="AA6" s="70"/>
      <c r="AB6" s="70"/>
      <c r="AC6" s="71" t="str">
        <f aca="false">IF(AB6&lt;&gt;"",AA6*AB6,"")</f>
        <v/>
      </c>
      <c r="AD6" s="72"/>
      <c r="AE6" s="73" t="str">
        <f aca="true">IF(ISNUMBER(INDIRECT(ADDRESS(ROW(),MATCH(Facture!$D$4,$A$2:$AD$2,0)),1)),ROW(),"")</f>
        <v/>
      </c>
    </row>
    <row r="7" customFormat="false" ht="15" hidden="false" customHeight="false" outlineLevel="0" collapsed="false">
      <c r="A7" s="65"/>
      <c r="B7" s="74"/>
      <c r="C7" s="67" t="n">
        <f aca="false">IF(B7&lt;&gt;0,B7,C6)</f>
        <v>2</v>
      </c>
      <c r="D7" s="68" t="str">
        <f aca="false">TEXT(A$1+C7-1, "jj/mm/aaaa")</f>
        <v>02/09/2023</v>
      </c>
      <c r="E7" s="69"/>
      <c r="F7" s="70"/>
      <c r="G7" s="70"/>
      <c r="H7" s="71" t="str">
        <f aca="false">IF(G7&lt;&gt;"",F7*G7,"")</f>
        <v/>
      </c>
      <c r="I7" s="70"/>
      <c r="J7" s="70"/>
      <c r="K7" s="71" t="str">
        <f aca="false">IF(J7&lt;&gt;"",I7*J7,"")</f>
        <v/>
      </c>
      <c r="L7" s="70"/>
      <c r="M7" s="70"/>
      <c r="N7" s="71" t="str">
        <f aca="false">IF(M7&lt;&gt;"",L7*M7,"")</f>
        <v/>
      </c>
      <c r="O7" s="70"/>
      <c r="P7" s="70"/>
      <c r="Q7" s="71" t="str">
        <f aca="false">IF(P7&lt;&gt;"",O7*P7,"")</f>
        <v/>
      </c>
      <c r="R7" s="70"/>
      <c r="S7" s="70"/>
      <c r="T7" s="71" t="str">
        <f aca="false">IF(S7&lt;&gt;"",R7*S7,"")</f>
        <v/>
      </c>
      <c r="U7" s="70"/>
      <c r="V7" s="70"/>
      <c r="W7" s="71" t="str">
        <f aca="false">IF(V7&lt;&gt;"",U7*V7,"")</f>
        <v/>
      </c>
      <c r="X7" s="70"/>
      <c r="Y7" s="70"/>
      <c r="Z7" s="71" t="str">
        <f aca="false">IF(Y7&lt;&gt;"",X7*Y7,"")</f>
        <v/>
      </c>
      <c r="AA7" s="70"/>
      <c r="AB7" s="70"/>
      <c r="AC7" s="71" t="str">
        <f aca="false">IF(AB7&lt;&gt;"",AA7*AB7,"")</f>
        <v/>
      </c>
      <c r="AD7" s="72"/>
      <c r="AE7" s="1" t="str">
        <f aca="true">IF(ISNUMBER(INDIRECT(ADDRESS(ROW(),MATCH(Facture!$D$4,$A$2:$AD$2,0)),1)),ROW(),"")</f>
        <v/>
      </c>
    </row>
    <row r="8" customFormat="false" ht="15" hidden="false" customHeight="false" outlineLevel="0" collapsed="false">
      <c r="A8" s="75" t="str">
        <f aca="false">TEXT(A$1+B8-1, "jjjj")</f>
        <v>dimanche</v>
      </c>
      <c r="B8" s="66" t="n">
        <v>3</v>
      </c>
      <c r="C8" s="67" t="n">
        <f aca="false">IF(B8&lt;&gt;0,B8,C7)</f>
        <v>3</v>
      </c>
      <c r="D8" s="68" t="str">
        <f aca="false">TEXT(A$1+C8-1, "jj/mm/aaaa")</f>
        <v>03/09/2023</v>
      </c>
      <c r="E8" s="69"/>
      <c r="F8" s="70"/>
      <c r="G8" s="70"/>
      <c r="H8" s="71" t="str">
        <f aca="false">IF(G8&lt;&gt;"",F8*G8,"")</f>
        <v/>
      </c>
      <c r="I8" s="70"/>
      <c r="J8" s="70"/>
      <c r="K8" s="71" t="str">
        <f aca="false">IF(J8&lt;&gt;"",I8*J8,"")</f>
        <v/>
      </c>
      <c r="L8" s="70"/>
      <c r="M8" s="70"/>
      <c r="N8" s="71" t="str">
        <f aca="false">IF(M8&lt;&gt;"",L8*M8,"")</f>
        <v/>
      </c>
      <c r="O8" s="70"/>
      <c r="P8" s="70"/>
      <c r="Q8" s="71" t="str">
        <f aca="false">IF(P8&lt;&gt;"",O8*P8,"")</f>
        <v/>
      </c>
      <c r="R8" s="70"/>
      <c r="S8" s="70"/>
      <c r="T8" s="71" t="str">
        <f aca="false">IF(S8&lt;&gt;"",R8*S8,"")</f>
        <v/>
      </c>
      <c r="U8" s="70"/>
      <c r="V8" s="70"/>
      <c r="W8" s="71" t="str">
        <f aca="false">IF(V8&lt;&gt;"",U8*V8,"")</f>
        <v/>
      </c>
      <c r="X8" s="70"/>
      <c r="Y8" s="70"/>
      <c r="Z8" s="71" t="str">
        <f aca="false">IF(Y8&lt;&gt;"",X8*Y8,"")</f>
        <v/>
      </c>
      <c r="AA8" s="70"/>
      <c r="AB8" s="70"/>
      <c r="AC8" s="71" t="str">
        <f aca="false">IF(AB8&lt;&gt;"",AA8*AB8,"")</f>
        <v/>
      </c>
      <c r="AD8" s="76"/>
      <c r="AE8" s="1" t="str">
        <f aca="true">IF(ISNUMBER(INDIRECT(ADDRESS(ROW(),MATCH(Facture!$D$4,$A$2:$AD$2,0)),1)),ROW(),"")</f>
        <v/>
      </c>
    </row>
    <row r="9" customFormat="false" ht="15" hidden="false" customHeight="false" outlineLevel="0" collapsed="false">
      <c r="A9" s="75"/>
      <c r="B9" s="66"/>
      <c r="C9" s="67" t="n">
        <f aca="false">IF(B9&lt;&gt;0,B9,C8)</f>
        <v>3</v>
      </c>
      <c r="D9" s="68" t="str">
        <f aca="false">TEXT(A$1+C9-1, "jj/mm/aaaa")</f>
        <v>03/09/2023</v>
      </c>
      <c r="E9" s="69" t="s">
        <v>40</v>
      </c>
      <c r="F9" s="70"/>
      <c r="G9" s="70"/>
      <c r="H9" s="71" t="str">
        <f aca="false">IF(G9&lt;&gt;"",F9*G9,"")</f>
        <v/>
      </c>
      <c r="I9" s="70" t="n">
        <v>1</v>
      </c>
      <c r="J9" s="70" t="n">
        <v>30</v>
      </c>
      <c r="K9" s="71" t="n">
        <f aca="false">IF(J9&lt;&gt;"",I9*J9,"")</f>
        <v>30</v>
      </c>
      <c r="L9" s="70"/>
      <c r="M9" s="70"/>
      <c r="N9" s="71" t="str">
        <f aca="false">IF(M9&lt;&gt;"",L9*M9,"")</f>
        <v/>
      </c>
      <c r="O9" s="70"/>
      <c r="P9" s="70"/>
      <c r="Q9" s="71" t="str">
        <f aca="false">IF(P9&lt;&gt;"",O9*P9,"")</f>
        <v/>
      </c>
      <c r="R9" s="70"/>
      <c r="S9" s="70"/>
      <c r="T9" s="71" t="str">
        <f aca="false">IF(S9&lt;&gt;"",R9*S9,"")</f>
        <v/>
      </c>
      <c r="U9" s="70"/>
      <c r="V9" s="70"/>
      <c r="W9" s="71" t="str">
        <f aca="false">IF(V9&lt;&gt;"",U9*V9,"")</f>
        <v/>
      </c>
      <c r="X9" s="70"/>
      <c r="Y9" s="70"/>
      <c r="Z9" s="71" t="str">
        <f aca="false">IF(Y9&lt;&gt;"",X9*Y9,"")</f>
        <v/>
      </c>
      <c r="AA9" s="70"/>
      <c r="AB9" s="70"/>
      <c r="AC9" s="71" t="str">
        <f aca="false">IF(AB9&lt;&gt;"",AA9*AB9,"")</f>
        <v/>
      </c>
      <c r="AD9" s="77"/>
      <c r="AE9" s="1" t="n">
        <f aca="true">IF(ISNUMBER(INDIRECT(ADDRESS(ROW(),MATCH(Facture!$D$4,$A$2:$AD$2,0)),1)),ROW(),"")</f>
        <v>9</v>
      </c>
    </row>
    <row r="10" customFormat="false" ht="15" hidden="false" customHeight="false" outlineLevel="0" collapsed="false">
      <c r="A10" s="65" t="str">
        <f aca="false">TEXT(A$1+B10-1, "jjjj")</f>
        <v>lundi</v>
      </c>
      <c r="B10" s="66" t="n">
        <v>4</v>
      </c>
      <c r="C10" s="67" t="n">
        <f aca="false">IF(B10&lt;&gt;0,B10,C9)</f>
        <v>4</v>
      </c>
      <c r="D10" s="68" t="str">
        <f aca="false">TEXT(A$1+C10-1, "jj/mm/aaaa")</f>
        <v>04/09/2023</v>
      </c>
      <c r="E10" s="69"/>
      <c r="F10" s="70"/>
      <c r="G10" s="70"/>
      <c r="H10" s="71" t="str">
        <f aca="false">IF(G10&lt;&gt;"",F10*G10,"")</f>
        <v/>
      </c>
      <c r="I10" s="70"/>
      <c r="J10" s="70"/>
      <c r="K10" s="71" t="str">
        <f aca="false">IF(J10&lt;&gt;"",I10*J10,"")</f>
        <v/>
      </c>
      <c r="L10" s="70"/>
      <c r="M10" s="70"/>
      <c r="N10" s="71" t="str">
        <f aca="false">IF(M10&lt;&gt;"",L10*M10,"")</f>
        <v/>
      </c>
      <c r="O10" s="70"/>
      <c r="P10" s="70"/>
      <c r="Q10" s="71" t="str">
        <f aca="false">IF(P10&lt;&gt;"",O10*P10,"")</f>
        <v/>
      </c>
      <c r="R10" s="70"/>
      <c r="S10" s="70"/>
      <c r="T10" s="71" t="str">
        <f aca="false">IF(S10&lt;&gt;"",R10*S10,"")</f>
        <v/>
      </c>
      <c r="U10" s="70"/>
      <c r="V10" s="70"/>
      <c r="W10" s="71" t="str">
        <f aca="false">IF(V10&lt;&gt;"",U10*V10,"")</f>
        <v/>
      </c>
      <c r="X10" s="70"/>
      <c r="Y10" s="70"/>
      <c r="Z10" s="71" t="str">
        <f aca="false">IF(Y10&lt;&gt;"",X10*Y10,"")</f>
        <v/>
      </c>
      <c r="AA10" s="70"/>
      <c r="AB10" s="70"/>
      <c r="AC10" s="71" t="str">
        <f aca="false">IF(AB10&lt;&gt;"",AA10*AB10,"")</f>
        <v/>
      </c>
      <c r="AD10" s="77"/>
      <c r="AE10" s="1" t="str">
        <f aca="true">IF(ISNUMBER(INDIRECT(ADDRESS(ROW(),MATCH(Facture!$D$4,$A$2:$AD$2,0)),1)),ROW(),"")</f>
        <v/>
      </c>
    </row>
    <row r="11" customFormat="false" ht="15" hidden="false" customHeight="false" outlineLevel="0" collapsed="false">
      <c r="A11" s="65"/>
      <c r="B11" s="66"/>
      <c r="C11" s="67" t="n">
        <f aca="false">IF(B11&lt;&gt;0,B11,C10)</f>
        <v>4</v>
      </c>
      <c r="D11" s="68" t="str">
        <f aca="false">TEXT(A$1+C11-1, "jj/mm/aaaa")</f>
        <v>04/09/2023</v>
      </c>
      <c r="E11" s="69" t="s">
        <v>46</v>
      </c>
      <c r="F11" s="70" t="n">
        <v>1</v>
      </c>
      <c r="G11" s="70" t="n">
        <v>22</v>
      </c>
      <c r="H11" s="71" t="n">
        <f aca="false">IF(G11&lt;&gt;"",F11*G11,"")</f>
        <v>22</v>
      </c>
      <c r="I11" s="70"/>
      <c r="J11" s="70"/>
      <c r="K11" s="71" t="str">
        <f aca="false">IF(J11&lt;&gt;"",I11*J11,"")</f>
        <v/>
      </c>
      <c r="L11" s="70"/>
      <c r="M11" s="70"/>
      <c r="N11" s="71" t="str">
        <f aca="false">IF(M11&lt;&gt;"",L11*M11,"")</f>
        <v/>
      </c>
      <c r="O11" s="70"/>
      <c r="P11" s="70"/>
      <c r="Q11" s="71" t="str">
        <f aca="false">IF(P11&lt;&gt;"",O11*P11,"")</f>
        <v/>
      </c>
      <c r="R11" s="70"/>
      <c r="S11" s="70"/>
      <c r="T11" s="71" t="str">
        <f aca="false">IF(S11&lt;&gt;"",R11*S11,"")</f>
        <v/>
      </c>
      <c r="U11" s="70"/>
      <c r="V11" s="70"/>
      <c r="W11" s="71" t="str">
        <f aca="false">IF(V11&lt;&gt;"",U11*V11,"")</f>
        <v/>
      </c>
      <c r="X11" s="70"/>
      <c r="Y11" s="70"/>
      <c r="Z11" s="71" t="str">
        <f aca="false">IF(Y11&lt;&gt;"",X11*Y11,"")</f>
        <v/>
      </c>
      <c r="AA11" s="70"/>
      <c r="AB11" s="70"/>
      <c r="AC11" s="71" t="str">
        <f aca="false">IF(AB11&lt;&gt;"",AA11*AB11,"")</f>
        <v/>
      </c>
      <c r="AD11" s="77"/>
      <c r="AE11" s="73" t="str">
        <f aca="true">IF(ISNUMBER(INDIRECT(ADDRESS(ROW(),MATCH(Facture!$D$4,$A$2:$AD$2,0)),1)),ROW(),"")</f>
        <v/>
      </c>
    </row>
    <row r="12" customFormat="false" ht="15" hidden="false" customHeight="false" outlineLevel="0" collapsed="false">
      <c r="A12" s="78" t="str">
        <f aca="false">TEXT(A$1+B12-1, "jjjj")</f>
        <v>mardi</v>
      </c>
      <c r="B12" s="66" t="n">
        <v>5</v>
      </c>
      <c r="C12" s="67" t="n">
        <f aca="false">IF(B12&lt;&gt;0,B12,C11)</f>
        <v>5</v>
      </c>
      <c r="D12" s="68" t="str">
        <f aca="false">TEXT(A$1+C12-1, "jj/mm/aaaa")</f>
        <v>05/09/2023</v>
      </c>
      <c r="E12" s="69"/>
      <c r="F12" s="70"/>
      <c r="G12" s="70"/>
      <c r="H12" s="71" t="str">
        <f aca="false">IF(G12&lt;&gt;"",F12*G12,"")</f>
        <v/>
      </c>
      <c r="I12" s="70"/>
      <c r="J12" s="70"/>
      <c r="K12" s="71" t="str">
        <f aca="false">IF(J12&lt;&gt;"",I12*J12,"")</f>
        <v/>
      </c>
      <c r="L12" s="70"/>
      <c r="M12" s="70"/>
      <c r="N12" s="71" t="str">
        <f aca="false">IF(M12&lt;&gt;"",L12*M12,"")</f>
        <v/>
      </c>
      <c r="O12" s="70"/>
      <c r="P12" s="70"/>
      <c r="Q12" s="71" t="str">
        <f aca="false">IF(P12&lt;&gt;"",O12*P12,"")</f>
        <v/>
      </c>
      <c r="R12" s="70"/>
      <c r="S12" s="70"/>
      <c r="T12" s="71" t="str">
        <f aca="false">IF(S12&lt;&gt;"",R12*S12,"")</f>
        <v/>
      </c>
      <c r="U12" s="70"/>
      <c r="V12" s="70"/>
      <c r="W12" s="71" t="str">
        <f aca="false">IF(V12&lt;&gt;"",U12*V12,"")</f>
        <v/>
      </c>
      <c r="X12" s="70"/>
      <c r="Y12" s="70"/>
      <c r="Z12" s="71" t="str">
        <f aca="false">IF(Y12&lt;&gt;"",X12*Y12,"")</f>
        <v/>
      </c>
      <c r="AA12" s="70"/>
      <c r="AB12" s="70"/>
      <c r="AC12" s="71" t="str">
        <f aca="false">IF(AB12&lt;&gt;"",AA12*AB12,"")</f>
        <v/>
      </c>
      <c r="AD12" s="77"/>
      <c r="AE12" s="1" t="str">
        <f aca="true">IF(ISNUMBER(INDIRECT(ADDRESS(ROW(),MATCH(Facture!$D$4,$A$2:$AD$2,0)),1)),ROW(),"")</f>
        <v/>
      </c>
    </row>
    <row r="13" customFormat="false" ht="15" hidden="false" customHeight="false" outlineLevel="0" collapsed="false">
      <c r="A13" s="78"/>
      <c r="B13" s="66"/>
      <c r="C13" s="67" t="n">
        <f aca="false">IF(B13&lt;&gt;0,B13,C12)</f>
        <v>5</v>
      </c>
      <c r="D13" s="68" t="str">
        <f aca="false">TEXT(A$1+C13-1, "jj/mm/aaaa")</f>
        <v>05/09/2023</v>
      </c>
      <c r="E13" s="69"/>
      <c r="F13" s="70"/>
      <c r="G13" s="70"/>
      <c r="H13" s="71" t="str">
        <f aca="false">IF(G13&lt;&gt;"",F13*G13,"")</f>
        <v/>
      </c>
      <c r="I13" s="70"/>
      <c r="J13" s="70"/>
      <c r="K13" s="71" t="str">
        <f aca="false">IF(J13&lt;&gt;"",I13*J13,"")</f>
        <v/>
      </c>
      <c r="L13" s="70"/>
      <c r="M13" s="70"/>
      <c r="N13" s="71" t="str">
        <f aca="false">IF(M13&lt;&gt;"",L13*M13,"")</f>
        <v/>
      </c>
      <c r="O13" s="70"/>
      <c r="P13" s="70"/>
      <c r="Q13" s="71" t="str">
        <f aca="false">IF(P13&lt;&gt;"",O13*P13,"")</f>
        <v/>
      </c>
      <c r="R13" s="70"/>
      <c r="S13" s="70"/>
      <c r="T13" s="71" t="str">
        <f aca="false">IF(S13&lt;&gt;"",R13*S13,"")</f>
        <v/>
      </c>
      <c r="U13" s="70"/>
      <c r="V13" s="70"/>
      <c r="W13" s="71" t="str">
        <f aca="false">IF(V13&lt;&gt;"",U13*V13,"")</f>
        <v/>
      </c>
      <c r="X13" s="70"/>
      <c r="Y13" s="70"/>
      <c r="Z13" s="71" t="str">
        <f aca="false">IF(Y13&lt;&gt;"",X13*Y13,"")</f>
        <v/>
      </c>
      <c r="AA13" s="70"/>
      <c r="AB13" s="70"/>
      <c r="AC13" s="71" t="str">
        <f aca="false">IF(AB13&lt;&gt;"",AA13*AB13,"")</f>
        <v/>
      </c>
      <c r="AD13" s="77"/>
      <c r="AE13" s="1" t="str">
        <f aca="true">IF(ISNUMBER(INDIRECT(ADDRESS(ROW(),MATCH(Facture!$D$4,$A$2:$AD$2,0)),1)),ROW(),"")</f>
        <v/>
      </c>
    </row>
    <row r="14" customFormat="false" ht="15" hidden="false" customHeight="false" outlineLevel="0" collapsed="false">
      <c r="A14" s="78" t="str">
        <f aca="false">TEXT(A$1+B14-1, "jjjj")</f>
        <v>mercredi</v>
      </c>
      <c r="B14" s="66" t="n">
        <v>6</v>
      </c>
      <c r="C14" s="67" t="n">
        <f aca="false">IF(B14&lt;&gt;0,B14,C13)</f>
        <v>6</v>
      </c>
      <c r="D14" s="68" t="str">
        <f aca="false">TEXT(A$1+C14-1, "jj/mm/aaaa")</f>
        <v>06/09/2023</v>
      </c>
      <c r="E14" s="69" t="s">
        <v>44</v>
      </c>
      <c r="F14" s="70" t="n">
        <v>2</v>
      </c>
      <c r="G14" s="70" t="n">
        <v>25</v>
      </c>
      <c r="H14" s="71" t="n">
        <f aca="false">IF(G14&lt;&gt;"",F14*G14,"")</f>
        <v>50</v>
      </c>
      <c r="I14" s="70"/>
      <c r="J14" s="70"/>
      <c r="K14" s="71" t="str">
        <f aca="false">IF(J14&lt;&gt;"",I14*J14,"")</f>
        <v/>
      </c>
      <c r="L14" s="70"/>
      <c r="M14" s="70"/>
      <c r="N14" s="71" t="str">
        <f aca="false">IF(M14&lt;&gt;"",L14*M14,"")</f>
        <v/>
      </c>
      <c r="O14" s="70"/>
      <c r="P14" s="70"/>
      <c r="Q14" s="71" t="str">
        <f aca="false">IF(P14&lt;&gt;"",O14*P14,"")</f>
        <v/>
      </c>
      <c r="R14" s="70"/>
      <c r="S14" s="70"/>
      <c r="T14" s="71" t="str">
        <f aca="false">IF(S14&lt;&gt;"",R14*S14,"")</f>
        <v/>
      </c>
      <c r="U14" s="70"/>
      <c r="V14" s="70"/>
      <c r="W14" s="71" t="str">
        <f aca="false">IF(V14&lt;&gt;"",U14*V14,"")</f>
        <v/>
      </c>
      <c r="X14" s="70"/>
      <c r="Y14" s="70"/>
      <c r="Z14" s="71" t="str">
        <f aca="false">IF(Y14&lt;&gt;"",X14*Y14,"")</f>
        <v/>
      </c>
      <c r="AA14" s="70"/>
      <c r="AB14" s="70"/>
      <c r="AC14" s="71" t="str">
        <f aca="false">IF(AB14&lt;&gt;"",AA14*AB14,"")</f>
        <v/>
      </c>
      <c r="AD14" s="77"/>
      <c r="AE14" s="73" t="str">
        <f aca="true">IF(ISNUMBER(INDIRECT(ADDRESS(ROW(),MATCH(Facture!$D$4,$A$2:$AD$2,0)),1)),ROW(),"")</f>
        <v/>
      </c>
    </row>
    <row r="15" customFormat="false" ht="15" hidden="false" customHeight="false" outlineLevel="0" collapsed="false">
      <c r="A15" s="78"/>
      <c r="B15" s="66"/>
      <c r="C15" s="67" t="n">
        <f aca="false">IF(B15&lt;&gt;0,B15,C14)</f>
        <v>6</v>
      </c>
      <c r="D15" s="68" t="str">
        <f aca="false">TEXT(A$1+C15-1, "jj/mm/aaaa")</f>
        <v>06/09/2023</v>
      </c>
      <c r="E15" s="69"/>
      <c r="F15" s="70"/>
      <c r="G15" s="70"/>
      <c r="H15" s="71" t="str">
        <f aca="false">IF(G15&lt;&gt;"",F15*G15,"")</f>
        <v/>
      </c>
      <c r="I15" s="70"/>
      <c r="J15" s="70"/>
      <c r="K15" s="71" t="str">
        <f aca="false">IF(J15&lt;&gt;"",I15*J15,"")</f>
        <v/>
      </c>
      <c r="L15" s="70"/>
      <c r="M15" s="70"/>
      <c r="N15" s="71" t="str">
        <f aca="false">IF(M15&lt;&gt;"",L15*M15,"")</f>
        <v/>
      </c>
      <c r="O15" s="70"/>
      <c r="P15" s="70"/>
      <c r="Q15" s="71" t="str">
        <f aca="false">IF(P15&lt;&gt;"",O15*P15,"")</f>
        <v/>
      </c>
      <c r="R15" s="70"/>
      <c r="S15" s="70"/>
      <c r="T15" s="71" t="str">
        <f aca="false">IF(S15&lt;&gt;"",R15*S15,"")</f>
        <v/>
      </c>
      <c r="U15" s="70"/>
      <c r="V15" s="70"/>
      <c r="W15" s="71" t="str">
        <f aca="false">IF(V15&lt;&gt;"",U15*V15,"")</f>
        <v/>
      </c>
      <c r="X15" s="70"/>
      <c r="Y15" s="70"/>
      <c r="Z15" s="71" t="str">
        <f aca="false">IF(Y15&lt;&gt;"",X15*Y15,"")</f>
        <v/>
      </c>
      <c r="AA15" s="70"/>
      <c r="AB15" s="70"/>
      <c r="AC15" s="71" t="str">
        <f aca="false">IF(AB15&lt;&gt;"",AA15*AB15,"")</f>
        <v/>
      </c>
      <c r="AD15" s="77"/>
      <c r="AE15" s="1" t="str">
        <f aca="true">IF(ISNUMBER(INDIRECT(ADDRESS(ROW(),MATCH(Facture!$D$4,$A$2:$AD$2,0)),1)),ROW(),"")</f>
        <v/>
      </c>
    </row>
    <row r="16" customFormat="false" ht="15" hidden="false" customHeight="false" outlineLevel="0" collapsed="false">
      <c r="A16" s="78"/>
      <c r="B16" s="66"/>
      <c r="C16" s="67" t="n">
        <f aca="false">IF(B16&lt;&gt;0,B16,C15)</f>
        <v>6</v>
      </c>
      <c r="D16" s="68" t="str">
        <f aca="false">TEXT(A$1+C16-1, "jj/mm/aaaa")</f>
        <v>06/09/2023</v>
      </c>
      <c r="E16" s="69"/>
      <c r="F16" s="70"/>
      <c r="G16" s="70"/>
      <c r="H16" s="71" t="str">
        <f aca="false">IF(G16&lt;&gt;"",F16*G16,"")</f>
        <v/>
      </c>
      <c r="I16" s="70"/>
      <c r="J16" s="70"/>
      <c r="K16" s="71" t="str">
        <f aca="false">IF(J16&lt;&gt;"",I16*J16,"")</f>
        <v/>
      </c>
      <c r="L16" s="70"/>
      <c r="M16" s="70"/>
      <c r="N16" s="71" t="str">
        <f aca="false">IF(M16&lt;&gt;"",L16*M16,"")</f>
        <v/>
      </c>
      <c r="O16" s="70"/>
      <c r="P16" s="70"/>
      <c r="Q16" s="71" t="str">
        <f aca="false">IF(P16&lt;&gt;"",O16*P16,"")</f>
        <v/>
      </c>
      <c r="R16" s="70"/>
      <c r="S16" s="70"/>
      <c r="T16" s="71" t="str">
        <f aca="false">IF(S16&lt;&gt;"",R16*S16,"")</f>
        <v/>
      </c>
      <c r="U16" s="70"/>
      <c r="V16" s="70"/>
      <c r="W16" s="71" t="str">
        <f aca="false">IF(V16&lt;&gt;"",U16*V16,"")</f>
        <v/>
      </c>
      <c r="X16" s="70"/>
      <c r="Y16" s="70"/>
      <c r="Z16" s="71" t="str">
        <f aca="false">IF(Y16&lt;&gt;"",X16*Y16,"")</f>
        <v/>
      </c>
      <c r="AA16" s="70"/>
      <c r="AB16" s="70"/>
      <c r="AC16" s="71" t="str">
        <f aca="false">IF(AB16&lt;&gt;"",AA16*AB16,"")</f>
        <v/>
      </c>
      <c r="AD16" s="72"/>
      <c r="AE16" s="1" t="str">
        <f aca="true">IF(ISNUMBER(INDIRECT(ADDRESS(ROW(),MATCH(Facture!$D$4,$A$2:$AD$2,0)),1)),ROW(),"")</f>
        <v/>
      </c>
    </row>
    <row r="17" customFormat="false" ht="15" hidden="false" customHeight="false" outlineLevel="0" collapsed="false">
      <c r="A17" s="65" t="str">
        <f aca="false">TEXT(A$1+B17-1, "jjjj")</f>
        <v>jeudi</v>
      </c>
      <c r="B17" s="66" t="n">
        <v>7</v>
      </c>
      <c r="C17" s="67" t="n">
        <f aca="false">IF(B17&lt;&gt;0,B17,C16)</f>
        <v>7</v>
      </c>
      <c r="D17" s="68" t="str">
        <f aca="false">TEXT(A$1+C17-1, "jj/mm/aaaa")</f>
        <v>07/09/2023</v>
      </c>
      <c r="E17" s="69" t="s">
        <v>44</v>
      </c>
      <c r="F17" s="70"/>
      <c r="G17" s="70"/>
      <c r="H17" s="71" t="str">
        <f aca="false">IF(G17&lt;&gt;"",F17*G17,"")</f>
        <v/>
      </c>
      <c r="I17" s="70" t="n">
        <v>2</v>
      </c>
      <c r="J17" s="70" t="n">
        <v>25</v>
      </c>
      <c r="K17" s="71" t="n">
        <f aca="false">IF(J17&lt;&gt;"",I17*J17,"")</f>
        <v>50</v>
      </c>
      <c r="L17" s="70"/>
      <c r="M17" s="70"/>
      <c r="N17" s="71" t="str">
        <f aca="false">IF(M17&lt;&gt;"",L17*M17,"")</f>
        <v/>
      </c>
      <c r="O17" s="70"/>
      <c r="P17" s="70"/>
      <c r="Q17" s="71" t="str">
        <f aca="false">IF(P17&lt;&gt;"",O17*P17,"")</f>
        <v/>
      </c>
      <c r="R17" s="70"/>
      <c r="S17" s="70"/>
      <c r="T17" s="71" t="str">
        <f aca="false">IF(S17&lt;&gt;"",R17*S17,"")</f>
        <v/>
      </c>
      <c r="U17" s="70"/>
      <c r="V17" s="70"/>
      <c r="W17" s="71" t="str">
        <f aca="false">IF(V17&lt;&gt;"",U17*V17,"")</f>
        <v/>
      </c>
      <c r="X17" s="70"/>
      <c r="Y17" s="70"/>
      <c r="Z17" s="71" t="str">
        <f aca="false">IF(Y17&lt;&gt;"",X17*Y17,"")</f>
        <v/>
      </c>
      <c r="AA17" s="70"/>
      <c r="AB17" s="70"/>
      <c r="AC17" s="71" t="str">
        <f aca="false">IF(AB17&lt;&gt;"",AA17*AB17,"")</f>
        <v/>
      </c>
      <c r="AD17" s="77"/>
      <c r="AE17" s="1" t="n">
        <f aca="true">IF(ISNUMBER(INDIRECT(ADDRESS(ROW(),MATCH(Facture!$D$4,$A$2:$AD$2,0)),1)),ROW(),"")</f>
        <v>17</v>
      </c>
    </row>
    <row r="18" customFormat="false" ht="15" hidden="false" customHeight="false" outlineLevel="0" collapsed="false">
      <c r="A18" s="65"/>
      <c r="B18" s="66"/>
      <c r="C18" s="67" t="n">
        <f aca="false">IF(B18&lt;&gt;0,B18,C17)</f>
        <v>7</v>
      </c>
      <c r="D18" s="68" t="str">
        <f aca="false">TEXT(A$1+C18-1, "jj/mm/aaaa")</f>
        <v>07/09/2023</v>
      </c>
      <c r="E18" s="69"/>
      <c r="F18" s="70"/>
      <c r="G18" s="70"/>
      <c r="H18" s="71" t="str">
        <f aca="false">IF(G18&lt;&gt;"",F18*G18,"")</f>
        <v/>
      </c>
      <c r="I18" s="70"/>
      <c r="J18" s="70"/>
      <c r="K18" s="71" t="str">
        <f aca="false">IF(J18&lt;&gt;"",I18*J18,"")</f>
        <v/>
      </c>
      <c r="L18" s="70"/>
      <c r="M18" s="70"/>
      <c r="N18" s="71" t="str">
        <f aca="false">IF(M18&lt;&gt;"",L18*M18,"")</f>
        <v/>
      </c>
      <c r="O18" s="70"/>
      <c r="P18" s="70"/>
      <c r="Q18" s="71" t="str">
        <f aca="false">IF(P18&lt;&gt;"",O18*P18,"")</f>
        <v/>
      </c>
      <c r="R18" s="70"/>
      <c r="S18" s="70"/>
      <c r="T18" s="71" t="str">
        <f aca="false">IF(S18&lt;&gt;"",R18*S18,"")</f>
        <v/>
      </c>
      <c r="U18" s="70"/>
      <c r="V18" s="70"/>
      <c r="W18" s="71" t="str">
        <f aca="false">IF(V18&lt;&gt;"",U18*V18,"")</f>
        <v/>
      </c>
      <c r="X18" s="70"/>
      <c r="Y18" s="70"/>
      <c r="Z18" s="71" t="str">
        <f aca="false">IF(Y18&lt;&gt;"",X18*Y18,"")</f>
        <v/>
      </c>
      <c r="AA18" s="70"/>
      <c r="AB18" s="70"/>
      <c r="AC18" s="71" t="str">
        <f aca="false">IF(AB18&lt;&gt;"",AA18*AB18,"")</f>
        <v/>
      </c>
      <c r="AD18" s="72"/>
      <c r="AE18" s="1" t="str">
        <f aca="true">IF(ISNUMBER(INDIRECT(ADDRESS(ROW(),MATCH(Facture!$D$4,$A$2:$AD$2,0)),1)),ROW(),"")</f>
        <v/>
      </c>
    </row>
    <row r="19" customFormat="false" ht="15" hidden="false" customHeight="false" outlineLevel="0" collapsed="false">
      <c r="A19" s="65" t="str">
        <f aca="false">TEXT(A$1+B19-1, "jjjj")</f>
        <v>vendredi</v>
      </c>
      <c r="B19" s="66" t="n">
        <v>8</v>
      </c>
      <c r="C19" s="67" t="n">
        <f aca="false">IF(B19&lt;&gt;0,B19,C18)</f>
        <v>8</v>
      </c>
      <c r="D19" s="68" t="str">
        <f aca="false">TEXT(A$1+C19-1, "jj/mm/aaaa")</f>
        <v>08/09/2023</v>
      </c>
      <c r="E19" s="69"/>
      <c r="F19" s="70"/>
      <c r="G19" s="70"/>
      <c r="H19" s="71" t="str">
        <f aca="false">IF(G19&lt;&gt;"",F19*G19,"")</f>
        <v/>
      </c>
      <c r="I19" s="70"/>
      <c r="J19" s="70"/>
      <c r="K19" s="71" t="str">
        <f aca="false">IF(J19&lt;&gt;"",I19*J19,"")</f>
        <v/>
      </c>
      <c r="L19" s="70"/>
      <c r="M19" s="70"/>
      <c r="N19" s="71" t="str">
        <f aca="false">IF(M19&lt;&gt;"",L19*M19,"")</f>
        <v/>
      </c>
      <c r="O19" s="70"/>
      <c r="P19" s="70"/>
      <c r="Q19" s="71" t="str">
        <f aca="false">IF(P19&lt;&gt;"",O19*P19,"")</f>
        <v/>
      </c>
      <c r="R19" s="70"/>
      <c r="S19" s="70"/>
      <c r="T19" s="71" t="str">
        <f aca="false">IF(S19&lt;&gt;"",R19*S19,"")</f>
        <v/>
      </c>
      <c r="U19" s="70"/>
      <c r="V19" s="70"/>
      <c r="W19" s="71" t="str">
        <f aca="false">IF(V19&lt;&gt;"",U19*V19,"")</f>
        <v/>
      </c>
      <c r="X19" s="70"/>
      <c r="Y19" s="70"/>
      <c r="Z19" s="71" t="str">
        <f aca="false">IF(Y19&lt;&gt;"",X19*Y19,"")</f>
        <v/>
      </c>
      <c r="AA19" s="70"/>
      <c r="AB19" s="70"/>
      <c r="AC19" s="71" t="str">
        <f aca="false">IF(AB19&lt;&gt;"",AA19*AB19,"")</f>
        <v/>
      </c>
      <c r="AD19" s="72"/>
      <c r="AE19" s="1" t="str">
        <f aca="true">IF(ISNUMBER(INDIRECT(ADDRESS(ROW(),MATCH(Facture!$D$4,$A$2:$AD$2,0)),1)),ROW(),"")</f>
        <v/>
      </c>
    </row>
    <row r="20" customFormat="false" ht="15" hidden="false" customHeight="false" outlineLevel="0" collapsed="false">
      <c r="A20" s="65"/>
      <c r="B20" s="74"/>
      <c r="C20" s="67" t="n">
        <f aca="false">IF(B20&lt;&gt;0,B20,C19)</f>
        <v>8</v>
      </c>
      <c r="D20" s="68" t="str">
        <f aca="false">TEXT(A$1+C20-1, "jj/mm/aaaa")</f>
        <v>08/09/2023</v>
      </c>
      <c r="E20" s="69"/>
      <c r="F20" s="70"/>
      <c r="G20" s="70"/>
      <c r="H20" s="71" t="str">
        <f aca="false">IF(G20&lt;&gt;"",F20*G20,"")</f>
        <v/>
      </c>
      <c r="I20" s="70"/>
      <c r="J20" s="70"/>
      <c r="K20" s="71" t="str">
        <f aca="false">IF(J20&lt;&gt;"",I20*J20,"")</f>
        <v/>
      </c>
      <c r="L20" s="70"/>
      <c r="M20" s="70"/>
      <c r="N20" s="71" t="str">
        <f aca="false">IF(M20&lt;&gt;"",L20*M20,"")</f>
        <v/>
      </c>
      <c r="O20" s="70"/>
      <c r="P20" s="70"/>
      <c r="Q20" s="71" t="str">
        <f aca="false">IF(P20&lt;&gt;"",O20*P20,"")</f>
        <v/>
      </c>
      <c r="R20" s="70"/>
      <c r="S20" s="70"/>
      <c r="T20" s="71" t="str">
        <f aca="false">IF(S20&lt;&gt;"",R20*S20,"")</f>
        <v/>
      </c>
      <c r="U20" s="70"/>
      <c r="V20" s="70"/>
      <c r="W20" s="71" t="str">
        <f aca="false">IF(V20&lt;&gt;"",U20*V20,"")</f>
        <v/>
      </c>
      <c r="X20" s="70"/>
      <c r="Y20" s="70"/>
      <c r="Z20" s="71" t="str">
        <f aca="false">IF(Y20&lt;&gt;"",X20*Y20,"")</f>
        <v/>
      </c>
      <c r="AA20" s="70"/>
      <c r="AB20" s="70"/>
      <c r="AC20" s="71" t="str">
        <f aca="false">IF(AB20&lt;&gt;"",AA20*AB20,"")</f>
        <v/>
      </c>
      <c r="AD20" s="72"/>
      <c r="AE20" s="1" t="str">
        <f aca="true">IF(ISNUMBER(INDIRECT(ADDRESS(ROW(),MATCH(Facture!$D$4,$A$2:$AD$2,0)),1)),ROW(),"")</f>
        <v/>
      </c>
    </row>
    <row r="21" customFormat="false" ht="15" hidden="false" customHeight="false" outlineLevel="0" collapsed="false">
      <c r="A21" s="65" t="str">
        <f aca="false">TEXT(A$1+B21-1, "jjjj")</f>
        <v>samedi</v>
      </c>
      <c r="B21" s="66" t="n">
        <v>9</v>
      </c>
      <c r="C21" s="67" t="n">
        <f aca="false">IF(B21&lt;&gt;0,B21,C20)</f>
        <v>9</v>
      </c>
      <c r="D21" s="68" t="str">
        <f aca="false">TEXT(A$1+C21-1, "jj/mm/aaaa")</f>
        <v>09/09/2023</v>
      </c>
      <c r="E21" s="69"/>
      <c r="F21" s="70"/>
      <c r="G21" s="70"/>
      <c r="H21" s="71" t="str">
        <f aca="false">IF(G21&lt;&gt;"",F21*G21,"")</f>
        <v/>
      </c>
      <c r="I21" s="70"/>
      <c r="J21" s="70"/>
      <c r="K21" s="71" t="str">
        <f aca="false">IF(J21&lt;&gt;"",I21*J21,"")</f>
        <v/>
      </c>
      <c r="L21" s="70"/>
      <c r="M21" s="70"/>
      <c r="N21" s="71" t="str">
        <f aca="false">IF(M21&lt;&gt;"",L21*M21,"")</f>
        <v/>
      </c>
      <c r="O21" s="70"/>
      <c r="P21" s="70"/>
      <c r="Q21" s="71" t="str">
        <f aca="false">IF(P21&lt;&gt;"",O21*P21,"")</f>
        <v/>
      </c>
      <c r="R21" s="70"/>
      <c r="S21" s="70"/>
      <c r="T21" s="71" t="str">
        <f aca="false">IF(S21&lt;&gt;"",R21*S21,"")</f>
        <v/>
      </c>
      <c r="U21" s="70"/>
      <c r="V21" s="70"/>
      <c r="W21" s="71" t="str">
        <f aca="false">IF(V21&lt;&gt;"",U21*V21,"")</f>
        <v/>
      </c>
      <c r="X21" s="70"/>
      <c r="Y21" s="70"/>
      <c r="Z21" s="71" t="str">
        <f aca="false">IF(Y21&lt;&gt;"",X21*Y21,"")</f>
        <v/>
      </c>
      <c r="AA21" s="70"/>
      <c r="AB21" s="70"/>
      <c r="AC21" s="71" t="str">
        <f aca="false">IF(AB21&lt;&gt;"",AA21*AB21,"")</f>
        <v/>
      </c>
      <c r="AD21" s="77"/>
      <c r="AE21" s="1" t="str">
        <f aca="true">IF(ISNUMBER(INDIRECT(ADDRESS(ROW(),MATCH(Facture!$D$4,$A$2:$AD$2,0)),1)),ROW(),"")</f>
        <v/>
      </c>
    </row>
    <row r="22" customFormat="false" ht="15" hidden="false" customHeight="false" outlineLevel="0" collapsed="false">
      <c r="A22" s="65"/>
      <c r="B22" s="74"/>
      <c r="C22" s="67" t="n">
        <f aca="false">IF(B22&lt;&gt;0,B22,C21)</f>
        <v>9</v>
      </c>
      <c r="D22" s="68" t="str">
        <f aca="false">TEXT(A$1+C22-1, "jj/mm/aaaa")</f>
        <v>09/09/2023</v>
      </c>
      <c r="E22" s="69" t="s">
        <v>40</v>
      </c>
      <c r="F22" s="70" t="n">
        <v>1</v>
      </c>
      <c r="G22" s="70" t="n">
        <v>25</v>
      </c>
      <c r="H22" s="71" t="n">
        <f aca="false">IF(G22&lt;&gt;"",F22*G22,"")</f>
        <v>25</v>
      </c>
      <c r="I22" s="70"/>
      <c r="J22" s="70"/>
      <c r="K22" s="71" t="str">
        <f aca="false">IF(J22&lt;&gt;"",I22*J22,"")</f>
        <v/>
      </c>
      <c r="L22" s="70"/>
      <c r="M22" s="70"/>
      <c r="N22" s="71" t="str">
        <f aca="false">IF(M22&lt;&gt;"",L22*M22,"")</f>
        <v/>
      </c>
      <c r="O22" s="70"/>
      <c r="P22" s="70"/>
      <c r="Q22" s="71" t="str">
        <f aca="false">IF(P22&lt;&gt;"",O22*P22,"")</f>
        <v/>
      </c>
      <c r="R22" s="70"/>
      <c r="S22" s="70"/>
      <c r="T22" s="71" t="str">
        <f aca="false">IF(S22&lt;&gt;"",R22*S22,"")</f>
        <v/>
      </c>
      <c r="U22" s="70"/>
      <c r="V22" s="70"/>
      <c r="W22" s="71" t="str">
        <f aca="false">IF(V22&lt;&gt;"",U22*V22,"")</f>
        <v/>
      </c>
      <c r="X22" s="70"/>
      <c r="Y22" s="70"/>
      <c r="Z22" s="71" t="str">
        <f aca="false">IF(Y22&lt;&gt;"",X22*Y22,"")</f>
        <v/>
      </c>
      <c r="AA22" s="70"/>
      <c r="AB22" s="70"/>
      <c r="AC22" s="71" t="str">
        <f aca="false">IF(AB22&lt;&gt;"",AA22*AB22,"")</f>
        <v/>
      </c>
      <c r="AD22" s="72"/>
      <c r="AE22" s="73" t="str">
        <f aca="true">IF(ISNUMBER(INDIRECT(ADDRESS(ROW(),MATCH(Facture!$D$4,$A$2:$AD$2,0)),1)),ROW(),"")</f>
        <v/>
      </c>
    </row>
    <row r="23" customFormat="false" ht="15" hidden="false" customHeight="false" outlineLevel="0" collapsed="false">
      <c r="A23" s="75" t="str">
        <f aca="false">TEXT(A$1+B23-1, "jjjj")</f>
        <v>dimanche</v>
      </c>
      <c r="B23" s="66" t="n">
        <v>10</v>
      </c>
      <c r="C23" s="67" t="n">
        <f aca="false">IF(B23&lt;&gt;0,B23,C22)</f>
        <v>10</v>
      </c>
      <c r="D23" s="68" t="str">
        <f aca="false">TEXT(A$1+C23-1, "jj/mm/aaaa")</f>
        <v>10/09/2023</v>
      </c>
      <c r="E23" s="69"/>
      <c r="F23" s="70"/>
      <c r="G23" s="70"/>
      <c r="H23" s="71" t="str">
        <f aca="false">IF(G23&lt;&gt;"",F23*G23,"")</f>
        <v/>
      </c>
      <c r="I23" s="70"/>
      <c r="J23" s="70"/>
      <c r="K23" s="71" t="str">
        <f aca="false">IF(J23&lt;&gt;"",I23*J23,"")</f>
        <v/>
      </c>
      <c r="L23" s="70"/>
      <c r="M23" s="70"/>
      <c r="N23" s="71" t="str">
        <f aca="false">IF(M23&lt;&gt;"",L23*M23,"")</f>
        <v/>
      </c>
      <c r="O23" s="70"/>
      <c r="P23" s="70"/>
      <c r="Q23" s="71" t="str">
        <f aca="false">IF(P23&lt;&gt;"",O23*P23,"")</f>
        <v/>
      </c>
      <c r="R23" s="70"/>
      <c r="S23" s="70"/>
      <c r="T23" s="71" t="str">
        <f aca="false">IF(S23&lt;&gt;"",R23*S23,"")</f>
        <v/>
      </c>
      <c r="U23" s="70"/>
      <c r="V23" s="70"/>
      <c r="W23" s="71" t="str">
        <f aca="false">IF(V23&lt;&gt;"",U23*V23,"")</f>
        <v/>
      </c>
      <c r="X23" s="70"/>
      <c r="Y23" s="70"/>
      <c r="Z23" s="71" t="str">
        <f aca="false">IF(Y23&lt;&gt;"",X23*Y23,"")</f>
        <v/>
      </c>
      <c r="AA23" s="70"/>
      <c r="AB23" s="70"/>
      <c r="AC23" s="71" t="str">
        <f aca="false">IF(AB23&lt;&gt;"",AA23*AB23,"")</f>
        <v/>
      </c>
      <c r="AD23" s="76"/>
      <c r="AE23" s="1" t="str">
        <f aca="true">IF(ISNUMBER(INDIRECT(ADDRESS(ROW(),MATCH(Facture!$D$4,$A$2:$AD$2,0)),1)),ROW(),"")</f>
        <v/>
      </c>
    </row>
    <row r="24" customFormat="false" ht="15" hidden="false" customHeight="false" outlineLevel="0" collapsed="false">
      <c r="A24" s="75"/>
      <c r="B24" s="66"/>
      <c r="C24" s="67" t="n">
        <f aca="false">IF(B24&lt;&gt;0,B24,C23)</f>
        <v>10</v>
      </c>
      <c r="D24" s="68" t="str">
        <f aca="false">TEXT(A$1+C24-1, "jj/mm/aaaa")</f>
        <v>10/09/2023</v>
      </c>
      <c r="E24" s="69"/>
      <c r="F24" s="70"/>
      <c r="G24" s="70"/>
      <c r="H24" s="71" t="str">
        <f aca="false">IF(G24&lt;&gt;"",F24*G24,"")</f>
        <v/>
      </c>
      <c r="I24" s="70"/>
      <c r="J24" s="70"/>
      <c r="K24" s="71" t="str">
        <f aca="false">IF(J24&lt;&gt;"",I24*J24,"")</f>
        <v/>
      </c>
      <c r="L24" s="70"/>
      <c r="M24" s="70"/>
      <c r="N24" s="71" t="str">
        <f aca="false">IF(M24&lt;&gt;"",L24*M24,"")</f>
        <v/>
      </c>
      <c r="O24" s="70"/>
      <c r="P24" s="70"/>
      <c r="Q24" s="71" t="str">
        <f aca="false">IF(P24&lt;&gt;"",O24*P24,"")</f>
        <v/>
      </c>
      <c r="R24" s="70"/>
      <c r="S24" s="70"/>
      <c r="T24" s="71" t="str">
        <f aca="false">IF(S24&lt;&gt;"",R24*S24,"")</f>
        <v/>
      </c>
      <c r="U24" s="70"/>
      <c r="V24" s="70"/>
      <c r="W24" s="71" t="str">
        <f aca="false">IF(V24&lt;&gt;"",U24*V24,"")</f>
        <v/>
      </c>
      <c r="X24" s="70"/>
      <c r="Y24" s="70"/>
      <c r="Z24" s="71" t="str">
        <f aca="false">IF(Y24&lt;&gt;"",X24*Y24,"")</f>
        <v/>
      </c>
      <c r="AA24" s="70"/>
      <c r="AB24" s="70"/>
      <c r="AC24" s="71" t="str">
        <f aca="false">IF(AB24&lt;&gt;"",AA24*AB24,"")</f>
        <v/>
      </c>
      <c r="AD24" s="72"/>
      <c r="AE24" s="1" t="str">
        <f aca="true">IF(ISNUMBER(INDIRECT(ADDRESS(ROW(),MATCH(Facture!$D$4,$A$2:$AD$2,0)),1)),ROW(),"")</f>
        <v/>
      </c>
    </row>
    <row r="25" customFormat="false" ht="15" hidden="false" customHeight="false" outlineLevel="0" collapsed="false">
      <c r="A25" s="65" t="str">
        <f aca="false">TEXT(A$1+B25-1, "jjjj")</f>
        <v>lundi</v>
      </c>
      <c r="B25" s="66" t="n">
        <v>11</v>
      </c>
      <c r="C25" s="67" t="n">
        <f aca="false">IF(B25&lt;&gt;0,B25,C24)</f>
        <v>11</v>
      </c>
      <c r="D25" s="68" t="str">
        <f aca="false">TEXT(A$1+C25-1, "jj/mm/aaaa")</f>
        <v>11/09/2023</v>
      </c>
      <c r="E25" s="69"/>
      <c r="F25" s="70"/>
      <c r="G25" s="70"/>
      <c r="H25" s="71" t="str">
        <f aca="false">IF(G25&lt;&gt;"",F25*G25,"")</f>
        <v/>
      </c>
      <c r="I25" s="70"/>
      <c r="J25" s="70"/>
      <c r="K25" s="71" t="str">
        <f aca="false">IF(J25&lt;&gt;"",I25*J25,"")</f>
        <v/>
      </c>
      <c r="L25" s="70"/>
      <c r="M25" s="70"/>
      <c r="N25" s="71" t="str">
        <f aca="false">IF(M25&lt;&gt;"",L25*M25,"")</f>
        <v/>
      </c>
      <c r="O25" s="70"/>
      <c r="P25" s="70"/>
      <c r="Q25" s="71" t="str">
        <f aca="false">IF(P25&lt;&gt;"",O25*P25,"")</f>
        <v/>
      </c>
      <c r="R25" s="70"/>
      <c r="S25" s="70"/>
      <c r="T25" s="71" t="str">
        <f aca="false">IF(S25&lt;&gt;"",R25*S25,"")</f>
        <v/>
      </c>
      <c r="U25" s="70"/>
      <c r="V25" s="70"/>
      <c r="W25" s="71" t="str">
        <f aca="false">IF(V25&lt;&gt;"",U25*V25,"")</f>
        <v/>
      </c>
      <c r="X25" s="70"/>
      <c r="Y25" s="70"/>
      <c r="Z25" s="71" t="str">
        <f aca="false">IF(Y25&lt;&gt;"",X25*Y25,"")</f>
        <v/>
      </c>
      <c r="AA25" s="70"/>
      <c r="AB25" s="70"/>
      <c r="AC25" s="71" t="str">
        <f aca="false">IF(AB25&lt;&gt;"",AA25*AB25,"")</f>
        <v/>
      </c>
      <c r="AD25" s="72"/>
      <c r="AE25" s="1" t="str">
        <f aca="true">IF(ISNUMBER(INDIRECT(ADDRESS(ROW(),MATCH(Facture!$D$4,$A$2:$AD$2,0)),1)),ROW(),"")</f>
        <v/>
      </c>
    </row>
    <row r="26" customFormat="false" ht="15" hidden="false" customHeight="false" outlineLevel="0" collapsed="false">
      <c r="A26" s="65"/>
      <c r="B26" s="66"/>
      <c r="C26" s="67" t="n">
        <f aca="false">IF(B26&lt;&gt;0,B26,C25)</f>
        <v>11</v>
      </c>
      <c r="D26" s="68" t="str">
        <f aca="false">TEXT(A$1+C26-1, "jj/mm/aaaa")</f>
        <v>11/09/2023</v>
      </c>
      <c r="E26" s="69"/>
      <c r="F26" s="70"/>
      <c r="G26" s="70"/>
      <c r="H26" s="71" t="str">
        <f aca="false">IF(G26&lt;&gt;"",F26*G26,"")</f>
        <v/>
      </c>
      <c r="I26" s="70"/>
      <c r="J26" s="70"/>
      <c r="K26" s="71" t="str">
        <f aca="false">IF(J26&lt;&gt;"",I26*J26,"")</f>
        <v/>
      </c>
      <c r="L26" s="70"/>
      <c r="M26" s="70"/>
      <c r="N26" s="71" t="str">
        <f aca="false">IF(M26&lt;&gt;"",L26*M26,"")</f>
        <v/>
      </c>
      <c r="O26" s="70"/>
      <c r="P26" s="70"/>
      <c r="Q26" s="71" t="str">
        <f aca="false">IF(P26&lt;&gt;"",O26*P26,"")</f>
        <v/>
      </c>
      <c r="R26" s="70"/>
      <c r="S26" s="70"/>
      <c r="T26" s="71" t="str">
        <f aca="false">IF(S26&lt;&gt;"",R26*S26,"")</f>
        <v/>
      </c>
      <c r="U26" s="70"/>
      <c r="V26" s="70"/>
      <c r="W26" s="71" t="str">
        <f aca="false">IF(V26&lt;&gt;"",U26*V26,"")</f>
        <v/>
      </c>
      <c r="X26" s="70"/>
      <c r="Y26" s="70"/>
      <c r="Z26" s="71" t="str">
        <f aca="false">IF(Y26&lt;&gt;"",X26*Y26,"")</f>
        <v/>
      </c>
      <c r="AA26" s="70"/>
      <c r="AB26" s="70"/>
      <c r="AC26" s="71" t="str">
        <f aca="false">IF(AB26&lt;&gt;"",AA26*AB26,"")</f>
        <v/>
      </c>
      <c r="AD26" s="72"/>
      <c r="AE26" s="1" t="str">
        <f aca="true">IF(ISNUMBER(INDIRECT(ADDRESS(ROW(),MATCH(Facture!$D$4,$A$2:$AD$2,0)),1)),ROW(),"")</f>
        <v/>
      </c>
    </row>
    <row r="27" customFormat="false" ht="15" hidden="false" customHeight="false" outlineLevel="0" collapsed="false">
      <c r="A27" s="65" t="str">
        <f aca="false">TEXT(A$1+B27-1, "jjjj")</f>
        <v>mardi</v>
      </c>
      <c r="B27" s="66" t="n">
        <v>12</v>
      </c>
      <c r="C27" s="67" t="n">
        <f aca="false">IF(B27&lt;&gt;0,B27,C26)</f>
        <v>12</v>
      </c>
      <c r="D27" s="68" t="str">
        <f aca="false">TEXT(A$1+C27-1, "jj/mm/aaaa")</f>
        <v>12/09/2023</v>
      </c>
      <c r="E27" s="69"/>
      <c r="F27" s="70"/>
      <c r="G27" s="70"/>
      <c r="H27" s="71" t="str">
        <f aca="false">IF(G27&lt;&gt;"",F27*G27,"")</f>
        <v/>
      </c>
      <c r="I27" s="70"/>
      <c r="J27" s="70"/>
      <c r="K27" s="71" t="str">
        <f aca="false">IF(J27&lt;&gt;"",I27*J27,"")</f>
        <v/>
      </c>
      <c r="L27" s="70"/>
      <c r="M27" s="70"/>
      <c r="N27" s="71" t="str">
        <f aca="false">IF(M27&lt;&gt;"",L27*M27,"")</f>
        <v/>
      </c>
      <c r="O27" s="70"/>
      <c r="P27" s="70"/>
      <c r="Q27" s="71" t="str">
        <f aca="false">IF(P27&lt;&gt;"",O27*P27,"")</f>
        <v/>
      </c>
      <c r="R27" s="70"/>
      <c r="S27" s="70"/>
      <c r="T27" s="71" t="str">
        <f aca="false">IF(S27&lt;&gt;"",R27*S27,"")</f>
        <v/>
      </c>
      <c r="U27" s="70"/>
      <c r="V27" s="70"/>
      <c r="W27" s="71" t="str">
        <f aca="false">IF(V27&lt;&gt;"",U27*V27,"")</f>
        <v/>
      </c>
      <c r="X27" s="70"/>
      <c r="Y27" s="70"/>
      <c r="Z27" s="71" t="str">
        <f aca="false">IF(Y27&lt;&gt;"",X27*Y27,"")</f>
        <v/>
      </c>
      <c r="AA27" s="70"/>
      <c r="AB27" s="70"/>
      <c r="AC27" s="71" t="str">
        <f aca="false">IF(AB27&lt;&gt;"",AA27*AB27,"")</f>
        <v/>
      </c>
      <c r="AD27" s="77"/>
      <c r="AE27" s="1" t="str">
        <f aca="true">IF(ISNUMBER(INDIRECT(ADDRESS(ROW(),MATCH(Facture!$D$4,$A$2:$AD$2,0)),1)),ROW(),"")</f>
        <v/>
      </c>
    </row>
    <row r="28" customFormat="false" ht="15" hidden="false" customHeight="false" outlineLevel="0" collapsed="false">
      <c r="A28" s="65"/>
      <c r="B28" s="66"/>
      <c r="C28" s="67" t="n">
        <f aca="false">IF(B28&lt;&gt;0,B28,C27)</f>
        <v>12</v>
      </c>
      <c r="D28" s="68" t="str">
        <f aca="false">TEXT(A$1+C28-1, "jj/mm/aaaa")</f>
        <v>12/09/2023</v>
      </c>
      <c r="E28" s="69"/>
      <c r="F28" s="70"/>
      <c r="G28" s="70"/>
      <c r="H28" s="71" t="str">
        <f aca="false">IF(G28&lt;&gt;"",F28*G28,"")</f>
        <v/>
      </c>
      <c r="I28" s="70"/>
      <c r="J28" s="70"/>
      <c r="K28" s="71" t="str">
        <f aca="false">IF(J28&lt;&gt;"",I28*J28,"")</f>
        <v/>
      </c>
      <c r="L28" s="70"/>
      <c r="M28" s="70"/>
      <c r="N28" s="71" t="str">
        <f aca="false">IF(M28&lt;&gt;"",L28*M28,"")</f>
        <v/>
      </c>
      <c r="O28" s="70"/>
      <c r="P28" s="70"/>
      <c r="Q28" s="71" t="str">
        <f aca="false">IF(P28&lt;&gt;"",O28*P28,"")</f>
        <v/>
      </c>
      <c r="R28" s="70"/>
      <c r="S28" s="70"/>
      <c r="T28" s="71" t="str">
        <f aca="false">IF(S28&lt;&gt;"",R28*S28,"")</f>
        <v/>
      </c>
      <c r="U28" s="70"/>
      <c r="V28" s="70"/>
      <c r="W28" s="71" t="str">
        <f aca="false">IF(V28&lt;&gt;"",U28*V28,"")</f>
        <v/>
      </c>
      <c r="X28" s="70"/>
      <c r="Y28" s="70"/>
      <c r="Z28" s="71" t="str">
        <f aca="false">IF(Y28&lt;&gt;"",X28*Y28,"")</f>
        <v/>
      </c>
      <c r="AA28" s="70"/>
      <c r="AB28" s="70"/>
      <c r="AC28" s="71" t="str">
        <f aca="false">IF(AB28&lt;&gt;"",AA28*AB28,"")</f>
        <v/>
      </c>
      <c r="AD28" s="72"/>
      <c r="AE28" s="1" t="str">
        <f aca="true">IF(ISNUMBER(INDIRECT(ADDRESS(ROW(),MATCH(Facture!$D$4,$A$2:$AD$2,0)),1)),ROW(),"")</f>
        <v/>
      </c>
    </row>
    <row r="29" customFormat="false" ht="15" hidden="false" customHeight="false" outlineLevel="0" collapsed="false">
      <c r="A29" s="79" t="str">
        <f aca="false">TEXT(A$1+B29-1, "jjjj")</f>
        <v>mercredi</v>
      </c>
      <c r="B29" s="66" t="n">
        <v>13</v>
      </c>
      <c r="C29" s="67" t="n">
        <f aca="false">IF(B29&lt;&gt;0,B29,C28)</f>
        <v>13</v>
      </c>
      <c r="D29" s="68" t="str">
        <f aca="false">TEXT(A$1+C29-1, "jj/mm/aaaa")</f>
        <v>13/09/2023</v>
      </c>
      <c r="E29" s="69"/>
      <c r="F29" s="70"/>
      <c r="G29" s="70"/>
      <c r="H29" s="71" t="str">
        <f aca="false">IF(G29&lt;&gt;"",F29*G29,"")</f>
        <v/>
      </c>
      <c r="I29" s="70"/>
      <c r="J29" s="70"/>
      <c r="K29" s="71" t="str">
        <f aca="false">IF(J29&lt;&gt;"",I29*J29,"")</f>
        <v/>
      </c>
      <c r="L29" s="70"/>
      <c r="M29" s="70"/>
      <c r="N29" s="71" t="str">
        <f aca="false">IF(M29&lt;&gt;"",L29*M29,"")</f>
        <v/>
      </c>
      <c r="O29" s="70"/>
      <c r="P29" s="70"/>
      <c r="Q29" s="71" t="str">
        <f aca="false">IF(P29&lt;&gt;"",O29*P29,"")</f>
        <v/>
      </c>
      <c r="R29" s="70"/>
      <c r="S29" s="70"/>
      <c r="T29" s="71" t="str">
        <f aca="false">IF(S29&lt;&gt;"",R29*S29,"")</f>
        <v/>
      </c>
      <c r="U29" s="70"/>
      <c r="V29" s="70"/>
      <c r="W29" s="71" t="str">
        <f aca="false">IF(V29&lt;&gt;"",U29*V29,"")</f>
        <v/>
      </c>
      <c r="X29" s="70"/>
      <c r="Y29" s="70"/>
      <c r="Z29" s="71" t="str">
        <f aca="false">IF(Y29&lt;&gt;"",X29*Y29,"")</f>
        <v/>
      </c>
      <c r="AA29" s="70"/>
      <c r="AB29" s="70"/>
      <c r="AC29" s="71" t="str">
        <f aca="false">IF(AB29&lt;&gt;"",AA29*AB29,"")</f>
        <v/>
      </c>
      <c r="AD29" s="77"/>
      <c r="AE29" s="1" t="str">
        <f aca="true">IF(ISNUMBER(INDIRECT(ADDRESS(ROW(),MATCH(Facture!$D$4,$A$2:$AD$2,0)),1)),ROW(),"")</f>
        <v/>
      </c>
    </row>
    <row r="30" customFormat="false" ht="15" hidden="false" customHeight="false" outlineLevel="0" collapsed="false">
      <c r="A30" s="79"/>
      <c r="B30" s="66"/>
      <c r="C30" s="67" t="n">
        <f aca="false">IF(B30&lt;&gt;0,B30,C29)</f>
        <v>13</v>
      </c>
      <c r="D30" s="68" t="str">
        <f aca="false">TEXT(A$1+C30-1, "jj/mm/aaaa")</f>
        <v>13/09/2023</v>
      </c>
      <c r="E30" s="69"/>
      <c r="F30" s="70"/>
      <c r="G30" s="70"/>
      <c r="H30" s="71" t="str">
        <f aca="false">IF(G30&lt;&gt;"",F30*G30,"")</f>
        <v/>
      </c>
      <c r="I30" s="70"/>
      <c r="J30" s="70"/>
      <c r="K30" s="71" t="str">
        <f aca="false">IF(J30&lt;&gt;"",I30*J30,"")</f>
        <v/>
      </c>
      <c r="L30" s="70"/>
      <c r="M30" s="70"/>
      <c r="N30" s="71" t="str">
        <f aca="false">IF(M30&lt;&gt;"",L30*M30,"")</f>
        <v/>
      </c>
      <c r="O30" s="70"/>
      <c r="P30" s="70"/>
      <c r="Q30" s="71" t="str">
        <f aca="false">IF(P30&lt;&gt;"",O30*P30,"")</f>
        <v/>
      </c>
      <c r="R30" s="70"/>
      <c r="S30" s="70"/>
      <c r="T30" s="71" t="str">
        <f aca="false">IF(S30&lt;&gt;"",R30*S30,"")</f>
        <v/>
      </c>
      <c r="U30" s="70"/>
      <c r="V30" s="70"/>
      <c r="W30" s="71" t="str">
        <f aca="false">IF(V30&lt;&gt;"",U30*V30,"")</f>
        <v/>
      </c>
      <c r="X30" s="70"/>
      <c r="Y30" s="70"/>
      <c r="Z30" s="71" t="str">
        <f aca="false">IF(Y30&lt;&gt;"",X30*Y30,"")</f>
        <v/>
      </c>
      <c r="AA30" s="70"/>
      <c r="AB30" s="70"/>
      <c r="AC30" s="71" t="str">
        <f aca="false">IF(AB30&lt;&gt;"",AA30*AB30,"")</f>
        <v/>
      </c>
      <c r="AD30" s="72"/>
      <c r="AE30" s="1" t="str">
        <f aca="true">IF(ISNUMBER(INDIRECT(ADDRESS(ROW(),MATCH(Facture!$D$4,$A$2:$AD$2,0)),1)),ROW(),"")</f>
        <v/>
      </c>
    </row>
    <row r="31" customFormat="false" ht="15" hidden="false" customHeight="false" outlineLevel="0" collapsed="false">
      <c r="A31" s="65" t="str">
        <f aca="false">TEXT(A$1+B31-1, "jjjj")</f>
        <v>jeudi</v>
      </c>
      <c r="B31" s="66" t="n">
        <v>14</v>
      </c>
      <c r="C31" s="67" t="n">
        <f aca="false">IF(B31&lt;&gt;0,B31,C30)</f>
        <v>14</v>
      </c>
      <c r="D31" s="68" t="str">
        <f aca="false">TEXT(A$1+C31-1, "jj/mm/aaaa")</f>
        <v>14/09/2023</v>
      </c>
      <c r="E31" s="69"/>
      <c r="F31" s="70"/>
      <c r="G31" s="70"/>
      <c r="H31" s="71" t="str">
        <f aca="false">IF(G31&lt;&gt;"",F31*G31,"")</f>
        <v/>
      </c>
      <c r="I31" s="70"/>
      <c r="J31" s="70"/>
      <c r="K31" s="71" t="str">
        <f aca="false">IF(J31&lt;&gt;"",I31*J31,"")</f>
        <v/>
      </c>
      <c r="L31" s="70"/>
      <c r="M31" s="70"/>
      <c r="N31" s="71" t="str">
        <f aca="false">IF(M31&lt;&gt;"",L31*M31,"")</f>
        <v/>
      </c>
      <c r="O31" s="70"/>
      <c r="P31" s="70"/>
      <c r="Q31" s="71" t="str">
        <f aca="false">IF(P31&lt;&gt;"",O31*P31,"")</f>
        <v/>
      </c>
      <c r="R31" s="70"/>
      <c r="S31" s="70"/>
      <c r="T31" s="71" t="str">
        <f aca="false">IF(S31&lt;&gt;"",R31*S31,"")</f>
        <v/>
      </c>
      <c r="U31" s="70"/>
      <c r="V31" s="70"/>
      <c r="W31" s="71" t="str">
        <f aca="false">IF(V31&lt;&gt;"",U31*V31,"")</f>
        <v/>
      </c>
      <c r="X31" s="70"/>
      <c r="Y31" s="70"/>
      <c r="Z31" s="71" t="str">
        <f aca="false">IF(Y31&lt;&gt;"",X31*Y31,"")</f>
        <v/>
      </c>
      <c r="AA31" s="70"/>
      <c r="AB31" s="70"/>
      <c r="AC31" s="71" t="str">
        <f aca="false">IF(AB31&lt;&gt;"",AA31*AB31,"")</f>
        <v/>
      </c>
      <c r="AD31" s="77"/>
      <c r="AE31" s="1" t="str">
        <f aca="true">IF(ISNUMBER(INDIRECT(ADDRESS(ROW(),MATCH(Facture!$D$4,$A$2:$AD$2,0)),1)),ROW(),"")</f>
        <v/>
      </c>
    </row>
    <row r="32" customFormat="false" ht="15" hidden="false" customHeight="false" outlineLevel="0" collapsed="false">
      <c r="A32" s="65"/>
      <c r="B32" s="66"/>
      <c r="C32" s="67" t="n">
        <f aca="false">IF(B32&lt;&gt;0,B32,C31)</f>
        <v>14</v>
      </c>
      <c r="D32" s="68" t="str">
        <f aca="false">TEXT(A$1+C32-1, "jj/mm/aaaa")</f>
        <v>14/09/2023</v>
      </c>
      <c r="E32" s="69"/>
      <c r="F32" s="70"/>
      <c r="G32" s="70"/>
      <c r="H32" s="71" t="str">
        <f aca="false">IF(G32&lt;&gt;"",F32*G32,"")</f>
        <v/>
      </c>
      <c r="I32" s="70"/>
      <c r="J32" s="70"/>
      <c r="K32" s="71" t="str">
        <f aca="false">IF(J32&lt;&gt;"",I32*J32,"")</f>
        <v/>
      </c>
      <c r="L32" s="70"/>
      <c r="M32" s="70"/>
      <c r="N32" s="71" t="str">
        <f aca="false">IF(M32&lt;&gt;"",L32*M32,"")</f>
        <v/>
      </c>
      <c r="O32" s="70"/>
      <c r="P32" s="70"/>
      <c r="Q32" s="71" t="str">
        <f aca="false">IF(P32&lt;&gt;"",O32*P32,"")</f>
        <v/>
      </c>
      <c r="R32" s="70"/>
      <c r="S32" s="70"/>
      <c r="T32" s="71" t="str">
        <f aca="false">IF(S32&lt;&gt;"",R32*S32,"")</f>
        <v/>
      </c>
      <c r="U32" s="70"/>
      <c r="V32" s="70"/>
      <c r="W32" s="71" t="str">
        <f aca="false">IF(V32&lt;&gt;"",U32*V32,"")</f>
        <v/>
      </c>
      <c r="X32" s="70"/>
      <c r="Y32" s="70"/>
      <c r="Z32" s="71" t="str">
        <f aca="false">IF(Y32&lt;&gt;"",X32*Y32,"")</f>
        <v/>
      </c>
      <c r="AA32" s="70"/>
      <c r="AB32" s="70"/>
      <c r="AC32" s="71" t="str">
        <f aca="false">IF(AB32&lt;&gt;"",AA32*AB32,"")</f>
        <v/>
      </c>
      <c r="AD32" s="72"/>
      <c r="AE32" s="1" t="str">
        <f aca="true">IF(ISNUMBER(INDIRECT(ADDRESS(ROW(),MATCH(Facture!$D$4,$A$2:$AD$2,0)),1)),ROW(),"")</f>
        <v/>
      </c>
    </row>
    <row r="33" customFormat="false" ht="15" hidden="false" customHeight="false" outlineLevel="0" collapsed="false">
      <c r="A33" s="65" t="str">
        <f aca="false">TEXT(A$1+B33-1, "jjjj")</f>
        <v>vendredi</v>
      </c>
      <c r="B33" s="66" t="n">
        <v>15</v>
      </c>
      <c r="C33" s="67" t="n">
        <f aca="false">IF(B33&lt;&gt;0,B33,C32)</f>
        <v>15</v>
      </c>
      <c r="D33" s="68" t="str">
        <f aca="false">TEXT(A$1+C33-1, "jj/mm/aaaa")</f>
        <v>15/09/2023</v>
      </c>
      <c r="E33" s="69"/>
      <c r="F33" s="70"/>
      <c r="G33" s="70"/>
      <c r="H33" s="71" t="str">
        <f aca="false">IF(G33&lt;&gt;"",F33*G33,"")</f>
        <v/>
      </c>
      <c r="I33" s="70"/>
      <c r="J33" s="70"/>
      <c r="K33" s="71" t="str">
        <f aca="false">IF(J33&lt;&gt;"",I33*J33,"")</f>
        <v/>
      </c>
      <c r="L33" s="70"/>
      <c r="M33" s="70"/>
      <c r="N33" s="71" t="str">
        <f aca="false">IF(M33&lt;&gt;"",L33*M33,"")</f>
        <v/>
      </c>
      <c r="O33" s="70"/>
      <c r="P33" s="70"/>
      <c r="Q33" s="71" t="str">
        <f aca="false">IF(P33&lt;&gt;"",O33*P33,"")</f>
        <v/>
      </c>
      <c r="R33" s="70"/>
      <c r="S33" s="70"/>
      <c r="T33" s="71" t="str">
        <f aca="false">IF(S33&lt;&gt;"",R33*S33,"")</f>
        <v/>
      </c>
      <c r="U33" s="70"/>
      <c r="V33" s="70"/>
      <c r="W33" s="71" t="str">
        <f aca="false">IF(V33&lt;&gt;"",U33*V33,"")</f>
        <v/>
      </c>
      <c r="X33" s="70"/>
      <c r="Y33" s="70"/>
      <c r="Z33" s="71" t="str">
        <f aca="false">IF(Y33&lt;&gt;"",X33*Y33,"")</f>
        <v/>
      </c>
      <c r="AA33" s="70"/>
      <c r="AB33" s="70"/>
      <c r="AC33" s="71" t="str">
        <f aca="false">IF(AB33&lt;&gt;"",AA33*AB33,"")</f>
        <v/>
      </c>
      <c r="AD33" s="72"/>
      <c r="AE33" s="1" t="str">
        <f aca="true">IF(ISNUMBER(INDIRECT(ADDRESS(ROW(),MATCH(Facture!$D$4,$A$2:$AD$2,0)),1)),ROW(),"")</f>
        <v/>
      </c>
    </row>
    <row r="34" customFormat="false" ht="15" hidden="false" customHeight="false" outlineLevel="0" collapsed="false">
      <c r="A34" s="65"/>
      <c r="B34" s="74"/>
      <c r="C34" s="67" t="n">
        <f aca="false">IF(B34&lt;&gt;0,B34,C33)</f>
        <v>15</v>
      </c>
      <c r="D34" s="68" t="str">
        <f aca="false">TEXT(A$1+C34-1, "jj/mm/aaaa")</f>
        <v>15/09/2023</v>
      </c>
      <c r="E34" s="69"/>
      <c r="F34" s="70"/>
      <c r="G34" s="70"/>
      <c r="H34" s="71" t="str">
        <f aca="false">IF(G34&lt;&gt;"",F34*G34,"")</f>
        <v/>
      </c>
      <c r="I34" s="70"/>
      <c r="J34" s="70"/>
      <c r="K34" s="71" t="str">
        <f aca="false">IF(J34&lt;&gt;"",I34*J34,"")</f>
        <v/>
      </c>
      <c r="L34" s="70"/>
      <c r="M34" s="70"/>
      <c r="N34" s="71" t="str">
        <f aca="false">IF(M34&lt;&gt;"",L34*M34,"")</f>
        <v/>
      </c>
      <c r="O34" s="70"/>
      <c r="P34" s="70"/>
      <c r="Q34" s="71" t="str">
        <f aca="false">IF(P34&lt;&gt;"",O34*P34,"")</f>
        <v/>
      </c>
      <c r="R34" s="70"/>
      <c r="S34" s="70"/>
      <c r="T34" s="71" t="str">
        <f aca="false">IF(S34&lt;&gt;"",R34*S34,"")</f>
        <v/>
      </c>
      <c r="U34" s="70"/>
      <c r="V34" s="70"/>
      <c r="W34" s="71" t="str">
        <f aca="false">IF(V34&lt;&gt;"",U34*V34,"")</f>
        <v/>
      </c>
      <c r="X34" s="70"/>
      <c r="Y34" s="70"/>
      <c r="Z34" s="71" t="str">
        <f aca="false">IF(Y34&lt;&gt;"",X34*Y34,"")</f>
        <v/>
      </c>
      <c r="AA34" s="70"/>
      <c r="AB34" s="70"/>
      <c r="AC34" s="71" t="str">
        <f aca="false">IF(AB34&lt;&gt;"",AA34*AB34,"")</f>
        <v/>
      </c>
      <c r="AD34" s="72"/>
      <c r="AE34" s="1" t="str">
        <f aca="true">IF(ISNUMBER(INDIRECT(ADDRESS(ROW(),MATCH(Facture!$D$4,$A$2:$AD$2,0)),1)),ROW(),"")</f>
        <v/>
      </c>
    </row>
    <row r="35" customFormat="false" ht="15" hidden="false" customHeight="false" outlineLevel="0" collapsed="false">
      <c r="A35" s="79" t="str">
        <f aca="false">TEXT(A$1+B35-1, "jjjj")</f>
        <v>samedi</v>
      </c>
      <c r="B35" s="66" t="n">
        <v>16</v>
      </c>
      <c r="C35" s="67" t="n">
        <f aca="false">IF(B35&lt;&gt;0,B35,C34)</f>
        <v>16</v>
      </c>
      <c r="D35" s="68" t="str">
        <f aca="false">TEXT(A$1+C35-1, "jj/mm/aaaa")</f>
        <v>16/09/2023</v>
      </c>
      <c r="E35" s="69"/>
      <c r="F35" s="70"/>
      <c r="G35" s="70"/>
      <c r="H35" s="71" t="str">
        <f aca="false">IF(G35&lt;&gt;"",F35*G35,"")</f>
        <v/>
      </c>
      <c r="I35" s="70"/>
      <c r="J35" s="70"/>
      <c r="K35" s="71" t="str">
        <f aca="false">IF(J35&lt;&gt;"",I35*J35,"")</f>
        <v/>
      </c>
      <c r="L35" s="70"/>
      <c r="M35" s="70"/>
      <c r="N35" s="71" t="str">
        <f aca="false">IF(M35&lt;&gt;"",L35*M35,"")</f>
        <v/>
      </c>
      <c r="O35" s="70"/>
      <c r="P35" s="70"/>
      <c r="Q35" s="71" t="str">
        <f aca="false">IF(P35&lt;&gt;"",O35*P35,"")</f>
        <v/>
      </c>
      <c r="R35" s="70"/>
      <c r="S35" s="70"/>
      <c r="T35" s="71" t="str">
        <f aca="false">IF(S35&lt;&gt;"",R35*S35,"")</f>
        <v/>
      </c>
      <c r="U35" s="70"/>
      <c r="V35" s="70"/>
      <c r="W35" s="71" t="str">
        <f aca="false">IF(V35&lt;&gt;"",U35*V35,"")</f>
        <v/>
      </c>
      <c r="X35" s="70"/>
      <c r="Y35" s="70"/>
      <c r="Z35" s="71" t="str">
        <f aca="false">IF(Y35&lt;&gt;"",X35*Y35,"")</f>
        <v/>
      </c>
      <c r="AA35" s="70"/>
      <c r="AB35" s="70"/>
      <c r="AC35" s="71" t="str">
        <f aca="false">IF(AB35&lt;&gt;"",AA35*AB35,"")</f>
        <v/>
      </c>
      <c r="AD35" s="77"/>
      <c r="AE35" s="1" t="str">
        <f aca="true">IF(ISNUMBER(INDIRECT(ADDRESS(ROW(),MATCH(Facture!$D$4,$A$2:$AD$2,0)),1)),ROW(),"")</f>
        <v/>
      </c>
    </row>
    <row r="36" customFormat="false" ht="15" hidden="false" customHeight="false" outlineLevel="0" collapsed="false">
      <c r="A36" s="79"/>
      <c r="B36" s="66"/>
      <c r="C36" s="67" t="n">
        <f aca="false">IF(B36&lt;&gt;0,B36,C35)</f>
        <v>16</v>
      </c>
      <c r="D36" s="68" t="str">
        <f aca="false">TEXT(A$1+C36-1, "jj/mm/aaaa")</f>
        <v>16/09/2023</v>
      </c>
      <c r="E36" s="69"/>
      <c r="F36" s="70"/>
      <c r="G36" s="70"/>
      <c r="H36" s="71" t="str">
        <f aca="false">IF(G36&lt;&gt;"",F36*G36,"")</f>
        <v/>
      </c>
      <c r="I36" s="70"/>
      <c r="J36" s="70"/>
      <c r="K36" s="71" t="str">
        <f aca="false">IF(J36&lt;&gt;"",I36*J36,"")</f>
        <v/>
      </c>
      <c r="L36" s="70"/>
      <c r="M36" s="70"/>
      <c r="N36" s="71" t="str">
        <f aca="false">IF(M36&lt;&gt;"",L36*M36,"")</f>
        <v/>
      </c>
      <c r="O36" s="70"/>
      <c r="P36" s="70"/>
      <c r="Q36" s="71" t="str">
        <f aca="false">IF(P36&lt;&gt;"",O36*P36,"")</f>
        <v/>
      </c>
      <c r="R36" s="70"/>
      <c r="S36" s="70"/>
      <c r="T36" s="71" t="str">
        <f aca="false">IF(S36&lt;&gt;"",R36*S36,"")</f>
        <v/>
      </c>
      <c r="U36" s="70"/>
      <c r="V36" s="70"/>
      <c r="W36" s="71" t="str">
        <f aca="false">IF(V36&lt;&gt;"",U36*V36,"")</f>
        <v/>
      </c>
      <c r="X36" s="70"/>
      <c r="Y36" s="70"/>
      <c r="Z36" s="71" t="str">
        <f aca="false">IF(Y36&lt;&gt;"",X36*Y36,"")</f>
        <v/>
      </c>
      <c r="AA36" s="70"/>
      <c r="AB36" s="70"/>
      <c r="AC36" s="71" t="str">
        <f aca="false">IF(AB36&lt;&gt;"",AA36*AB36,"")</f>
        <v/>
      </c>
      <c r="AD36" s="72"/>
      <c r="AE36" s="1" t="str">
        <f aca="true">IF(ISNUMBER(INDIRECT(ADDRESS(ROW(),MATCH(Facture!$D$4,$A$2:$AD$2,0)),1)),ROW(),"")</f>
        <v/>
      </c>
    </row>
    <row r="37" customFormat="false" ht="15" hidden="false" customHeight="false" outlineLevel="0" collapsed="false">
      <c r="A37" s="79"/>
      <c r="B37" s="74"/>
      <c r="C37" s="67" t="n">
        <f aca="false">IF(B37&lt;&gt;0,B37,C36)</f>
        <v>16</v>
      </c>
      <c r="D37" s="68" t="str">
        <f aca="false">TEXT(A$1+C37-1, "jj/mm/aaaa")</f>
        <v>16/09/2023</v>
      </c>
      <c r="E37" s="69"/>
      <c r="F37" s="70"/>
      <c r="G37" s="70"/>
      <c r="H37" s="71" t="str">
        <f aca="false">IF(G37&lt;&gt;"",F37*G37,"")</f>
        <v/>
      </c>
      <c r="I37" s="70"/>
      <c r="J37" s="70"/>
      <c r="K37" s="71" t="str">
        <f aca="false">IF(J37&lt;&gt;"",I37*J37,"")</f>
        <v/>
      </c>
      <c r="L37" s="70"/>
      <c r="M37" s="70"/>
      <c r="N37" s="71" t="str">
        <f aca="false">IF(M37&lt;&gt;"",L37*M37,"")</f>
        <v/>
      </c>
      <c r="O37" s="70"/>
      <c r="P37" s="70"/>
      <c r="Q37" s="71" t="str">
        <f aca="false">IF(P37&lt;&gt;"",O37*P37,"")</f>
        <v/>
      </c>
      <c r="R37" s="70"/>
      <c r="S37" s="70"/>
      <c r="T37" s="71" t="str">
        <f aca="false">IF(S37&lt;&gt;"",R37*S37,"")</f>
        <v/>
      </c>
      <c r="U37" s="70"/>
      <c r="V37" s="70"/>
      <c r="W37" s="71" t="str">
        <f aca="false">IF(V37&lt;&gt;"",U37*V37,"")</f>
        <v/>
      </c>
      <c r="X37" s="70"/>
      <c r="Y37" s="70"/>
      <c r="Z37" s="71" t="str">
        <f aca="false">IF(Y37&lt;&gt;"",X37*Y37,"")</f>
        <v/>
      </c>
      <c r="AA37" s="70"/>
      <c r="AB37" s="70"/>
      <c r="AC37" s="71" t="str">
        <f aca="false">IF(AB37&lt;&gt;"",AA37*AB37,"")</f>
        <v/>
      </c>
      <c r="AD37" s="72"/>
      <c r="AE37" s="1" t="str">
        <f aca="true">IF(ISNUMBER(INDIRECT(ADDRESS(ROW(),MATCH(Facture!$D$4,$A$2:$AD$2,0)),1)),ROW(),"")</f>
        <v/>
      </c>
    </row>
    <row r="38" customFormat="false" ht="15" hidden="false" customHeight="false" outlineLevel="0" collapsed="false">
      <c r="A38" s="75" t="str">
        <f aca="false">TEXT(A$1+B38-1, "jjjj")</f>
        <v>dimanche</v>
      </c>
      <c r="B38" s="66" t="n">
        <v>17</v>
      </c>
      <c r="C38" s="67" t="n">
        <f aca="false">IF(B38&lt;&gt;0,B38,C37)</f>
        <v>17</v>
      </c>
      <c r="D38" s="68" t="str">
        <f aca="false">TEXT(A$1+C38-1, "jj/mm/aaaa")</f>
        <v>17/09/2023</v>
      </c>
      <c r="E38" s="69"/>
      <c r="F38" s="70"/>
      <c r="G38" s="70"/>
      <c r="H38" s="71" t="str">
        <f aca="false">IF(G38&lt;&gt;"",F38*G38,"")</f>
        <v/>
      </c>
      <c r="I38" s="70"/>
      <c r="J38" s="70"/>
      <c r="K38" s="71" t="str">
        <f aca="false">IF(J38&lt;&gt;"",I38*J38,"")</f>
        <v/>
      </c>
      <c r="L38" s="70"/>
      <c r="M38" s="70"/>
      <c r="N38" s="71" t="str">
        <f aca="false">IF(M38&lt;&gt;"",L38*M38,"")</f>
        <v/>
      </c>
      <c r="O38" s="70"/>
      <c r="P38" s="70"/>
      <c r="Q38" s="71" t="str">
        <f aca="false">IF(P38&lt;&gt;"",O38*P38,"")</f>
        <v/>
      </c>
      <c r="R38" s="70"/>
      <c r="S38" s="70"/>
      <c r="T38" s="71" t="str">
        <f aca="false">IF(S38&lt;&gt;"",R38*S38,"")</f>
        <v/>
      </c>
      <c r="U38" s="70"/>
      <c r="V38" s="70"/>
      <c r="W38" s="71" t="str">
        <f aca="false">IF(V38&lt;&gt;"",U38*V38,"")</f>
        <v/>
      </c>
      <c r="X38" s="70"/>
      <c r="Y38" s="70"/>
      <c r="Z38" s="71" t="str">
        <f aca="false">IF(Y38&lt;&gt;"",X38*Y38,"")</f>
        <v/>
      </c>
      <c r="AA38" s="70"/>
      <c r="AB38" s="70"/>
      <c r="AC38" s="71" t="str">
        <f aca="false">IF(AB38&lt;&gt;"",AA38*AB38,"")</f>
        <v/>
      </c>
      <c r="AD38" s="76"/>
      <c r="AE38" s="1" t="str">
        <f aca="true">IF(ISNUMBER(INDIRECT(ADDRESS(ROW(),MATCH(Facture!$D$4,$A$2:$AD$2,0)),1)),ROW(),"")</f>
        <v/>
      </c>
    </row>
    <row r="39" customFormat="false" ht="15" hidden="false" customHeight="false" outlineLevel="0" collapsed="false">
      <c r="A39" s="75"/>
      <c r="B39" s="66"/>
      <c r="C39" s="67" t="n">
        <f aca="false">IF(B39&lt;&gt;0,B39,C38)</f>
        <v>17</v>
      </c>
      <c r="D39" s="68" t="str">
        <f aca="false">TEXT(A$1+C39-1, "jj/mm/aaaa")</f>
        <v>17/09/2023</v>
      </c>
      <c r="E39" s="69"/>
      <c r="F39" s="70"/>
      <c r="G39" s="70"/>
      <c r="H39" s="71" t="str">
        <f aca="false">IF(G39&lt;&gt;"",F39*G39,"")</f>
        <v/>
      </c>
      <c r="I39" s="70"/>
      <c r="J39" s="70"/>
      <c r="K39" s="71" t="str">
        <f aca="false">IF(J39&lt;&gt;"",I39*J39,"")</f>
        <v/>
      </c>
      <c r="L39" s="70"/>
      <c r="M39" s="70"/>
      <c r="N39" s="71" t="str">
        <f aca="false">IF(M39&lt;&gt;"",L39*M39,"")</f>
        <v/>
      </c>
      <c r="O39" s="70"/>
      <c r="P39" s="70"/>
      <c r="Q39" s="71" t="str">
        <f aca="false">IF(P39&lt;&gt;"",O39*P39,"")</f>
        <v/>
      </c>
      <c r="R39" s="70"/>
      <c r="S39" s="70"/>
      <c r="T39" s="71" t="str">
        <f aca="false">IF(S39&lt;&gt;"",R39*S39,"")</f>
        <v/>
      </c>
      <c r="U39" s="70"/>
      <c r="V39" s="70"/>
      <c r="W39" s="71" t="str">
        <f aca="false">IF(V39&lt;&gt;"",U39*V39,"")</f>
        <v/>
      </c>
      <c r="X39" s="70"/>
      <c r="Y39" s="70"/>
      <c r="Z39" s="71" t="str">
        <f aca="false">IF(Y39&lt;&gt;"",X39*Y39,"")</f>
        <v/>
      </c>
      <c r="AA39" s="70"/>
      <c r="AB39" s="70"/>
      <c r="AC39" s="71" t="str">
        <f aca="false">IF(AB39&lt;&gt;"",AA39*AB39,"")</f>
        <v/>
      </c>
      <c r="AD39" s="72"/>
      <c r="AE39" s="1" t="str">
        <f aca="true">IF(ISNUMBER(INDIRECT(ADDRESS(ROW(),MATCH(Facture!$D$4,$A$2:$AD$2,0)),1)),ROW(),"")</f>
        <v/>
      </c>
    </row>
    <row r="40" customFormat="false" ht="15" hidden="false" customHeight="false" outlineLevel="0" collapsed="false">
      <c r="A40" s="65" t="str">
        <f aca="false">TEXT(A$1+B40-1, "jjjj")</f>
        <v>lundi</v>
      </c>
      <c r="B40" s="66" t="n">
        <v>18</v>
      </c>
      <c r="C40" s="67" t="n">
        <f aca="false">IF(B40&lt;&gt;0,B40,C39)</f>
        <v>18</v>
      </c>
      <c r="D40" s="68" t="str">
        <f aca="false">TEXT(A$1+C40-1, "jj/mm/aaaa")</f>
        <v>18/09/2023</v>
      </c>
      <c r="E40" s="69"/>
      <c r="F40" s="70"/>
      <c r="G40" s="70"/>
      <c r="H40" s="71" t="str">
        <f aca="false">IF(G40&lt;&gt;"",F40*G40,"")</f>
        <v/>
      </c>
      <c r="I40" s="70"/>
      <c r="J40" s="70"/>
      <c r="K40" s="71" t="str">
        <f aca="false">IF(J40&lt;&gt;"",I40*J40,"")</f>
        <v/>
      </c>
      <c r="L40" s="70"/>
      <c r="M40" s="70"/>
      <c r="N40" s="71" t="str">
        <f aca="false">IF(M40&lt;&gt;"",L40*M40,"")</f>
        <v/>
      </c>
      <c r="O40" s="70"/>
      <c r="P40" s="70"/>
      <c r="Q40" s="71" t="str">
        <f aca="false">IF(P40&lt;&gt;"",O40*P40,"")</f>
        <v/>
      </c>
      <c r="R40" s="70"/>
      <c r="S40" s="70"/>
      <c r="T40" s="71" t="str">
        <f aca="false">IF(S40&lt;&gt;"",R40*S40,"")</f>
        <v/>
      </c>
      <c r="U40" s="70"/>
      <c r="V40" s="70"/>
      <c r="W40" s="71" t="str">
        <f aca="false">IF(V40&lt;&gt;"",U40*V40,"")</f>
        <v/>
      </c>
      <c r="X40" s="70"/>
      <c r="Y40" s="70"/>
      <c r="Z40" s="71" t="str">
        <f aca="false">IF(Y40&lt;&gt;"",X40*Y40,"")</f>
        <v/>
      </c>
      <c r="AA40" s="70"/>
      <c r="AB40" s="70"/>
      <c r="AC40" s="71" t="str">
        <f aca="false">IF(AB40&lt;&gt;"",AA40*AB40,"")</f>
        <v/>
      </c>
      <c r="AD40" s="72"/>
      <c r="AE40" s="1" t="str">
        <f aca="true">IF(ISNUMBER(INDIRECT(ADDRESS(ROW(),MATCH(Facture!$D$4,$A$2:$AD$2,0)),1)),ROW(),"")</f>
        <v/>
      </c>
    </row>
    <row r="41" customFormat="false" ht="15" hidden="false" customHeight="false" outlineLevel="0" collapsed="false">
      <c r="A41" s="65"/>
      <c r="B41" s="66"/>
      <c r="C41" s="67" t="n">
        <f aca="false">IF(B41&lt;&gt;0,B41,C40)</f>
        <v>18</v>
      </c>
      <c r="D41" s="68" t="str">
        <f aca="false">TEXT(A$1+C41-1, "jj/mm/aaaa")</f>
        <v>18/09/2023</v>
      </c>
      <c r="E41" s="69"/>
      <c r="F41" s="70"/>
      <c r="G41" s="70"/>
      <c r="H41" s="71" t="str">
        <f aca="false">IF(G41&lt;&gt;"",F41*G41,"")</f>
        <v/>
      </c>
      <c r="I41" s="70"/>
      <c r="J41" s="70"/>
      <c r="K41" s="71" t="str">
        <f aca="false">IF(J41&lt;&gt;"",I41*J41,"")</f>
        <v/>
      </c>
      <c r="L41" s="70"/>
      <c r="M41" s="70"/>
      <c r="N41" s="71" t="str">
        <f aca="false">IF(M41&lt;&gt;"",L41*M41,"")</f>
        <v/>
      </c>
      <c r="O41" s="70"/>
      <c r="P41" s="70"/>
      <c r="Q41" s="71" t="str">
        <f aca="false">IF(P41&lt;&gt;"",O41*P41,"")</f>
        <v/>
      </c>
      <c r="R41" s="70"/>
      <c r="S41" s="70"/>
      <c r="T41" s="71" t="str">
        <f aca="false">IF(S41&lt;&gt;"",R41*S41,"")</f>
        <v/>
      </c>
      <c r="U41" s="70"/>
      <c r="V41" s="70"/>
      <c r="W41" s="71" t="str">
        <f aca="false">IF(V41&lt;&gt;"",U41*V41,"")</f>
        <v/>
      </c>
      <c r="X41" s="70"/>
      <c r="Y41" s="70"/>
      <c r="Z41" s="71" t="str">
        <f aca="false">IF(Y41&lt;&gt;"",X41*Y41,"")</f>
        <v/>
      </c>
      <c r="AA41" s="70"/>
      <c r="AB41" s="70"/>
      <c r="AC41" s="71" t="str">
        <f aca="false">IF(AB41&lt;&gt;"",AA41*AB41,"")</f>
        <v/>
      </c>
      <c r="AD41" s="72"/>
      <c r="AE41" s="1" t="str">
        <f aca="true">IF(ISNUMBER(INDIRECT(ADDRESS(ROW(),MATCH(Facture!$D$4,$A$2:$AD$2,0)),1)),ROW(),"")</f>
        <v/>
      </c>
    </row>
    <row r="42" customFormat="false" ht="15" hidden="false" customHeight="false" outlineLevel="0" collapsed="false">
      <c r="A42" s="65" t="str">
        <f aca="false">TEXT(A$1+B42-1, "jjjj")</f>
        <v>mardi</v>
      </c>
      <c r="B42" s="66" t="n">
        <v>19</v>
      </c>
      <c r="C42" s="67" t="n">
        <f aca="false">IF(B42&lt;&gt;0,B42,C41)</f>
        <v>19</v>
      </c>
      <c r="D42" s="68" t="str">
        <f aca="false">TEXT(A$1+C42-1, "jj/mm/aaaa")</f>
        <v>19/09/2023</v>
      </c>
      <c r="E42" s="69"/>
      <c r="F42" s="70"/>
      <c r="G42" s="70"/>
      <c r="H42" s="71" t="str">
        <f aca="false">IF(G42&lt;&gt;"",F42*G42,"")</f>
        <v/>
      </c>
      <c r="I42" s="70"/>
      <c r="J42" s="70"/>
      <c r="K42" s="71" t="str">
        <f aca="false">IF(J42&lt;&gt;"",I42*J42,"")</f>
        <v/>
      </c>
      <c r="L42" s="70"/>
      <c r="M42" s="70"/>
      <c r="N42" s="71" t="str">
        <f aca="false">IF(M42&lt;&gt;"",L42*M42,"")</f>
        <v/>
      </c>
      <c r="O42" s="70"/>
      <c r="P42" s="70"/>
      <c r="Q42" s="71" t="str">
        <f aca="false">IF(P42&lt;&gt;"",O42*P42,"")</f>
        <v/>
      </c>
      <c r="R42" s="70"/>
      <c r="S42" s="70"/>
      <c r="T42" s="71" t="str">
        <f aca="false">IF(S42&lt;&gt;"",R42*S42,"")</f>
        <v/>
      </c>
      <c r="U42" s="70"/>
      <c r="V42" s="70"/>
      <c r="W42" s="71" t="str">
        <f aca="false">IF(V42&lt;&gt;"",U42*V42,"")</f>
        <v/>
      </c>
      <c r="X42" s="70"/>
      <c r="Y42" s="70"/>
      <c r="Z42" s="71" t="str">
        <f aca="false">IF(Y42&lt;&gt;"",X42*Y42,"")</f>
        <v/>
      </c>
      <c r="AA42" s="70"/>
      <c r="AB42" s="70"/>
      <c r="AC42" s="71" t="str">
        <f aca="false">IF(AB42&lt;&gt;"",AA42*AB42,"")</f>
        <v/>
      </c>
      <c r="AD42" s="77"/>
      <c r="AE42" s="1" t="str">
        <f aca="true">IF(ISNUMBER(INDIRECT(ADDRESS(ROW(),MATCH(Facture!$D$4,$A$2:$AD$2,0)),1)),ROW(),"")</f>
        <v/>
      </c>
    </row>
    <row r="43" customFormat="false" ht="15" hidden="false" customHeight="false" outlineLevel="0" collapsed="false">
      <c r="A43" s="65"/>
      <c r="B43" s="66"/>
      <c r="C43" s="67" t="n">
        <f aca="false">IF(B43&lt;&gt;0,B43,C42)</f>
        <v>19</v>
      </c>
      <c r="D43" s="68" t="str">
        <f aca="false">TEXT(A$1+C43-1, "jj/mm/aaaa")</f>
        <v>19/09/2023</v>
      </c>
      <c r="E43" s="69"/>
      <c r="F43" s="70"/>
      <c r="G43" s="70"/>
      <c r="H43" s="71" t="str">
        <f aca="false">IF(G43&lt;&gt;"",F43*G43,"")</f>
        <v/>
      </c>
      <c r="I43" s="70"/>
      <c r="J43" s="70"/>
      <c r="K43" s="71" t="str">
        <f aca="false">IF(J43&lt;&gt;"",I43*J43,"")</f>
        <v/>
      </c>
      <c r="L43" s="70"/>
      <c r="M43" s="70"/>
      <c r="N43" s="71" t="str">
        <f aca="false">IF(M43&lt;&gt;"",L43*M43,"")</f>
        <v/>
      </c>
      <c r="O43" s="70"/>
      <c r="P43" s="70"/>
      <c r="Q43" s="71" t="str">
        <f aca="false">IF(P43&lt;&gt;"",O43*P43,"")</f>
        <v/>
      </c>
      <c r="R43" s="70"/>
      <c r="S43" s="70"/>
      <c r="T43" s="71" t="str">
        <f aca="false">IF(S43&lt;&gt;"",R43*S43,"")</f>
        <v/>
      </c>
      <c r="U43" s="70"/>
      <c r="V43" s="70"/>
      <c r="W43" s="71" t="str">
        <f aca="false">IF(V43&lt;&gt;"",U43*V43,"")</f>
        <v/>
      </c>
      <c r="X43" s="70"/>
      <c r="Y43" s="70"/>
      <c r="Z43" s="71" t="str">
        <f aca="false">IF(Y43&lt;&gt;"",X43*Y43,"")</f>
        <v/>
      </c>
      <c r="AA43" s="70"/>
      <c r="AB43" s="70"/>
      <c r="AC43" s="71" t="str">
        <f aca="false">IF(AB43&lt;&gt;"",AA43*AB43,"")</f>
        <v/>
      </c>
      <c r="AD43" s="72"/>
      <c r="AE43" s="1" t="str">
        <f aca="true">IF(ISNUMBER(INDIRECT(ADDRESS(ROW(),MATCH(Facture!$D$4,$A$2:$AD$2,0)),1)),ROW(),"")</f>
        <v/>
      </c>
    </row>
    <row r="44" customFormat="false" ht="15" hidden="false" customHeight="false" outlineLevel="0" collapsed="false">
      <c r="A44" s="65" t="str">
        <f aca="false">TEXT(A$1+B44-1, "jjjj")</f>
        <v>mercredi</v>
      </c>
      <c r="B44" s="66" t="n">
        <v>20</v>
      </c>
      <c r="C44" s="67" t="n">
        <f aca="false">IF(B44&lt;&gt;0,B44,C43)</f>
        <v>20</v>
      </c>
      <c r="D44" s="68" t="str">
        <f aca="false">TEXT(A$1+C44-1, "jj/mm/aaaa")</f>
        <v>20/09/2023</v>
      </c>
      <c r="E44" s="69"/>
      <c r="F44" s="70"/>
      <c r="G44" s="70"/>
      <c r="H44" s="71" t="str">
        <f aca="false">IF(G44&lt;&gt;"",F44*G44,"")</f>
        <v/>
      </c>
      <c r="I44" s="70"/>
      <c r="J44" s="70"/>
      <c r="K44" s="71" t="str">
        <f aca="false">IF(J44&lt;&gt;"",I44*J44,"")</f>
        <v/>
      </c>
      <c r="L44" s="70"/>
      <c r="M44" s="70"/>
      <c r="N44" s="71" t="str">
        <f aca="false">IF(M44&lt;&gt;"",L44*M44,"")</f>
        <v/>
      </c>
      <c r="O44" s="70"/>
      <c r="P44" s="70"/>
      <c r="Q44" s="71" t="str">
        <f aca="false">IF(P44&lt;&gt;"",O44*P44,"")</f>
        <v/>
      </c>
      <c r="R44" s="70"/>
      <c r="S44" s="70"/>
      <c r="T44" s="71" t="str">
        <f aca="false">IF(S44&lt;&gt;"",R44*S44,"")</f>
        <v/>
      </c>
      <c r="U44" s="70"/>
      <c r="V44" s="70"/>
      <c r="W44" s="71" t="str">
        <f aca="false">IF(V44&lt;&gt;"",U44*V44,"")</f>
        <v/>
      </c>
      <c r="X44" s="70"/>
      <c r="Y44" s="70"/>
      <c r="Z44" s="71" t="str">
        <f aca="false">IF(Y44&lt;&gt;"",X44*Y44,"")</f>
        <v/>
      </c>
      <c r="AA44" s="70"/>
      <c r="AB44" s="70"/>
      <c r="AC44" s="71" t="str">
        <f aca="false">IF(AB44&lt;&gt;"",AA44*AB44,"")</f>
        <v/>
      </c>
      <c r="AD44" s="77"/>
      <c r="AE44" s="1" t="str">
        <f aca="true">IF(ISNUMBER(INDIRECT(ADDRESS(ROW(),MATCH(Facture!$D$4,$A$2:$AD$2,0)),1)),ROW(),"")</f>
        <v/>
      </c>
    </row>
    <row r="45" customFormat="false" ht="15" hidden="false" customHeight="false" outlineLevel="0" collapsed="false">
      <c r="A45" s="65"/>
      <c r="B45" s="66"/>
      <c r="C45" s="67" t="n">
        <f aca="false">IF(B45&lt;&gt;0,B45,C44)</f>
        <v>20</v>
      </c>
      <c r="D45" s="68" t="str">
        <f aca="false">TEXT(A$1+C45-1, "jj/mm/aaaa")</f>
        <v>20/09/2023</v>
      </c>
      <c r="E45" s="69"/>
      <c r="F45" s="70"/>
      <c r="G45" s="70"/>
      <c r="H45" s="71" t="str">
        <f aca="false">IF(G45&lt;&gt;"",F45*G45,"")</f>
        <v/>
      </c>
      <c r="I45" s="70"/>
      <c r="J45" s="70"/>
      <c r="K45" s="71" t="str">
        <f aca="false">IF(J45&lt;&gt;"",I45*J45,"")</f>
        <v/>
      </c>
      <c r="L45" s="70"/>
      <c r="M45" s="70"/>
      <c r="N45" s="71" t="str">
        <f aca="false">IF(M45&lt;&gt;"",L45*M45,"")</f>
        <v/>
      </c>
      <c r="O45" s="70"/>
      <c r="P45" s="70"/>
      <c r="Q45" s="71" t="str">
        <f aca="false">IF(P45&lt;&gt;"",O45*P45,"")</f>
        <v/>
      </c>
      <c r="R45" s="70"/>
      <c r="S45" s="70"/>
      <c r="T45" s="71" t="str">
        <f aca="false">IF(S45&lt;&gt;"",R45*S45,"")</f>
        <v/>
      </c>
      <c r="U45" s="70"/>
      <c r="V45" s="70"/>
      <c r="W45" s="71" t="str">
        <f aca="false">IF(V45&lt;&gt;"",U45*V45,"")</f>
        <v/>
      </c>
      <c r="X45" s="70"/>
      <c r="Y45" s="70"/>
      <c r="Z45" s="71" t="str">
        <f aca="false">IF(Y45&lt;&gt;"",X45*Y45,"")</f>
        <v/>
      </c>
      <c r="AA45" s="70"/>
      <c r="AB45" s="70"/>
      <c r="AC45" s="71" t="str">
        <f aca="false">IF(AB45&lt;&gt;"",AA45*AB45,"")</f>
        <v/>
      </c>
      <c r="AD45" s="72"/>
      <c r="AE45" s="1" t="str">
        <f aca="true">IF(ISNUMBER(INDIRECT(ADDRESS(ROW(),MATCH(Facture!$D$4,$A$2:$AD$2,0)),1)),ROW(),"")</f>
        <v/>
      </c>
    </row>
    <row r="46" customFormat="false" ht="15" hidden="false" customHeight="false" outlineLevel="0" collapsed="false">
      <c r="A46" s="65" t="str">
        <f aca="false">TEXT(A$1+B46-1, "jjjj")</f>
        <v>jeudi</v>
      </c>
      <c r="B46" s="66" t="n">
        <v>21</v>
      </c>
      <c r="C46" s="67" t="n">
        <f aca="false">IF(B46&lt;&gt;0,B46,C45)</f>
        <v>21</v>
      </c>
      <c r="D46" s="68" t="str">
        <f aca="false">TEXT(A$1+C46-1, "jj/mm/aaaa")</f>
        <v>21/09/2023</v>
      </c>
      <c r="E46" s="69"/>
      <c r="F46" s="70"/>
      <c r="G46" s="70"/>
      <c r="H46" s="71" t="str">
        <f aca="false">IF(G46&lt;&gt;"",F46*G46,"")</f>
        <v/>
      </c>
      <c r="I46" s="70"/>
      <c r="J46" s="70"/>
      <c r="K46" s="71" t="str">
        <f aca="false">IF(J46&lt;&gt;"",I46*J46,"")</f>
        <v/>
      </c>
      <c r="L46" s="70"/>
      <c r="M46" s="70"/>
      <c r="N46" s="71" t="str">
        <f aca="false">IF(M46&lt;&gt;"",L46*M46,"")</f>
        <v/>
      </c>
      <c r="O46" s="70"/>
      <c r="P46" s="70"/>
      <c r="Q46" s="71" t="str">
        <f aca="false">IF(P46&lt;&gt;"",O46*P46,"")</f>
        <v/>
      </c>
      <c r="R46" s="70"/>
      <c r="S46" s="70"/>
      <c r="T46" s="71" t="str">
        <f aca="false">IF(S46&lt;&gt;"",R46*S46,"")</f>
        <v/>
      </c>
      <c r="U46" s="70"/>
      <c r="V46" s="70"/>
      <c r="W46" s="71" t="str">
        <f aca="false">IF(V46&lt;&gt;"",U46*V46,"")</f>
        <v/>
      </c>
      <c r="X46" s="70"/>
      <c r="Y46" s="70"/>
      <c r="Z46" s="71" t="str">
        <f aca="false">IF(Y46&lt;&gt;"",X46*Y46,"")</f>
        <v/>
      </c>
      <c r="AA46" s="70"/>
      <c r="AB46" s="70"/>
      <c r="AC46" s="71" t="str">
        <f aca="false">IF(AB46&lt;&gt;"",AA46*AB46,"")</f>
        <v/>
      </c>
      <c r="AD46" s="77"/>
      <c r="AE46" s="1" t="str">
        <f aca="true">IF(ISNUMBER(INDIRECT(ADDRESS(ROW(),MATCH(Facture!$D$4,$A$2:$AD$2,0)),1)),ROW(),"")</f>
        <v/>
      </c>
    </row>
    <row r="47" customFormat="false" ht="15" hidden="false" customHeight="false" outlineLevel="0" collapsed="false">
      <c r="A47" s="65"/>
      <c r="B47" s="66"/>
      <c r="C47" s="67" t="n">
        <f aca="false">IF(B47&lt;&gt;0,B47,C46)</f>
        <v>21</v>
      </c>
      <c r="D47" s="68" t="str">
        <f aca="false">TEXT(A$1+C47-1, "jj/mm/aaaa")</f>
        <v>21/09/2023</v>
      </c>
      <c r="E47" s="69"/>
      <c r="F47" s="70"/>
      <c r="G47" s="70"/>
      <c r="H47" s="71" t="str">
        <f aca="false">IF(G47&lt;&gt;"",F47*G47,"")</f>
        <v/>
      </c>
      <c r="I47" s="70"/>
      <c r="J47" s="70"/>
      <c r="K47" s="71" t="str">
        <f aca="false">IF(J47&lt;&gt;"",I47*J47,"")</f>
        <v/>
      </c>
      <c r="L47" s="70"/>
      <c r="M47" s="70"/>
      <c r="N47" s="71" t="str">
        <f aca="false">IF(M47&lt;&gt;"",L47*M47,"")</f>
        <v/>
      </c>
      <c r="O47" s="70"/>
      <c r="P47" s="70"/>
      <c r="Q47" s="71" t="str">
        <f aca="false">IF(P47&lt;&gt;"",O47*P47,"")</f>
        <v/>
      </c>
      <c r="R47" s="70"/>
      <c r="S47" s="70"/>
      <c r="T47" s="71" t="str">
        <f aca="false">IF(S47&lt;&gt;"",R47*S47,"")</f>
        <v/>
      </c>
      <c r="U47" s="70"/>
      <c r="V47" s="70"/>
      <c r="W47" s="71" t="str">
        <f aca="false">IF(V47&lt;&gt;"",U47*V47,"")</f>
        <v/>
      </c>
      <c r="X47" s="70"/>
      <c r="Y47" s="70"/>
      <c r="Z47" s="71" t="str">
        <f aca="false">IF(Y47&lt;&gt;"",X47*Y47,"")</f>
        <v/>
      </c>
      <c r="AA47" s="70"/>
      <c r="AB47" s="70"/>
      <c r="AC47" s="71" t="str">
        <f aca="false">IF(AB47&lt;&gt;"",AA47*AB47,"")</f>
        <v/>
      </c>
      <c r="AD47" s="72"/>
      <c r="AE47" s="1" t="str">
        <f aca="true">IF(ISNUMBER(INDIRECT(ADDRESS(ROW(),MATCH(Facture!$D$4,$A$2:$AD$2,0)),1)),ROW(),"")</f>
        <v/>
      </c>
    </row>
    <row r="48" customFormat="false" ht="15" hidden="false" customHeight="false" outlineLevel="0" collapsed="false">
      <c r="A48" s="65" t="str">
        <f aca="false">TEXT(A$1+B48-1, "jjjj")</f>
        <v>vendredi</v>
      </c>
      <c r="B48" s="66" t="n">
        <v>22</v>
      </c>
      <c r="C48" s="67" t="n">
        <f aca="false">IF(B48&lt;&gt;0,B48,C47)</f>
        <v>22</v>
      </c>
      <c r="D48" s="68" t="str">
        <f aca="false">TEXT(A$1+C48-1, "jj/mm/aaaa")</f>
        <v>22/09/2023</v>
      </c>
      <c r="E48" s="69"/>
      <c r="F48" s="70"/>
      <c r="G48" s="70"/>
      <c r="H48" s="71" t="str">
        <f aca="false">IF(G48&lt;&gt;"",F48*G48,"")</f>
        <v/>
      </c>
      <c r="I48" s="70"/>
      <c r="J48" s="70"/>
      <c r="K48" s="71" t="str">
        <f aca="false">IF(J48&lt;&gt;"",I48*J48,"")</f>
        <v/>
      </c>
      <c r="L48" s="70"/>
      <c r="M48" s="70"/>
      <c r="N48" s="71" t="str">
        <f aca="false">IF(M48&lt;&gt;"",L48*M48,"")</f>
        <v/>
      </c>
      <c r="O48" s="70"/>
      <c r="P48" s="70"/>
      <c r="Q48" s="71" t="str">
        <f aca="false">IF(P48&lt;&gt;"",O48*P48,"")</f>
        <v/>
      </c>
      <c r="R48" s="70"/>
      <c r="S48" s="70"/>
      <c r="T48" s="71" t="str">
        <f aca="false">IF(S48&lt;&gt;"",R48*S48,"")</f>
        <v/>
      </c>
      <c r="U48" s="70"/>
      <c r="V48" s="70"/>
      <c r="W48" s="71" t="str">
        <f aca="false">IF(V48&lt;&gt;"",U48*V48,"")</f>
        <v/>
      </c>
      <c r="X48" s="70"/>
      <c r="Y48" s="70"/>
      <c r="Z48" s="71" t="str">
        <f aca="false">IF(Y48&lt;&gt;"",X48*Y48,"")</f>
        <v/>
      </c>
      <c r="AA48" s="70"/>
      <c r="AB48" s="70"/>
      <c r="AC48" s="71" t="str">
        <f aca="false">IF(AB48&lt;&gt;"",AA48*AB48,"")</f>
        <v/>
      </c>
      <c r="AD48" s="72"/>
      <c r="AE48" s="1" t="str">
        <f aca="true">IF(ISNUMBER(INDIRECT(ADDRESS(ROW(),MATCH(Facture!$D$4,$A$2:$AD$2,0)),1)),ROW(),"")</f>
        <v/>
      </c>
    </row>
    <row r="49" customFormat="false" ht="15" hidden="false" customHeight="false" outlineLevel="0" collapsed="false">
      <c r="A49" s="65"/>
      <c r="B49" s="66"/>
      <c r="C49" s="67" t="n">
        <f aca="false">IF(B49&lt;&gt;0,B49,C48)</f>
        <v>22</v>
      </c>
      <c r="D49" s="68" t="str">
        <f aca="false">TEXT(A$1+C49-1, "jj/mm/aaaa")</f>
        <v>22/09/2023</v>
      </c>
      <c r="E49" s="69"/>
      <c r="F49" s="70"/>
      <c r="G49" s="70"/>
      <c r="H49" s="71" t="str">
        <f aca="false">IF(G49&lt;&gt;"",F49*G49,"")</f>
        <v/>
      </c>
      <c r="I49" s="70"/>
      <c r="J49" s="70"/>
      <c r="K49" s="71" t="str">
        <f aca="false">IF(J49&lt;&gt;"",I49*J49,"")</f>
        <v/>
      </c>
      <c r="L49" s="70"/>
      <c r="M49" s="70"/>
      <c r="N49" s="71" t="str">
        <f aca="false">IF(M49&lt;&gt;"",L49*M49,"")</f>
        <v/>
      </c>
      <c r="O49" s="70"/>
      <c r="P49" s="70"/>
      <c r="Q49" s="71" t="str">
        <f aca="false">IF(P49&lt;&gt;"",O49*P49,"")</f>
        <v/>
      </c>
      <c r="R49" s="70"/>
      <c r="S49" s="70"/>
      <c r="T49" s="71" t="str">
        <f aca="false">IF(S49&lt;&gt;"",R49*S49,"")</f>
        <v/>
      </c>
      <c r="U49" s="70"/>
      <c r="V49" s="70"/>
      <c r="W49" s="71" t="str">
        <f aca="false">IF(V49&lt;&gt;"",U49*V49,"")</f>
        <v/>
      </c>
      <c r="X49" s="70"/>
      <c r="Y49" s="70"/>
      <c r="Z49" s="71" t="str">
        <f aca="false">IF(Y49&lt;&gt;"",X49*Y49,"")</f>
        <v/>
      </c>
      <c r="AA49" s="70"/>
      <c r="AB49" s="70"/>
      <c r="AC49" s="71" t="str">
        <f aca="false">IF(AB49&lt;&gt;"",AA49*AB49,"")</f>
        <v/>
      </c>
      <c r="AD49" s="77"/>
      <c r="AE49" s="1" t="str">
        <f aca="true">IF(ISNUMBER(INDIRECT(ADDRESS(ROW(),MATCH(Facture!$D$4,$A$2:$AD$2,0)),1)),ROW(),"")</f>
        <v/>
      </c>
    </row>
    <row r="50" customFormat="false" ht="15" hidden="false" customHeight="false" outlineLevel="0" collapsed="false">
      <c r="A50" s="65"/>
      <c r="B50" s="74"/>
      <c r="C50" s="67" t="n">
        <f aca="false">IF(B50&lt;&gt;0,B50,C49)</f>
        <v>22</v>
      </c>
      <c r="D50" s="68" t="str">
        <f aca="false">TEXT(A$1+C50-1, "jj/mm/aaaa")</f>
        <v>22/09/2023</v>
      </c>
      <c r="E50" s="69"/>
      <c r="F50" s="70"/>
      <c r="G50" s="70"/>
      <c r="H50" s="71" t="str">
        <f aca="false">IF(G50&lt;&gt;"",F50*G50,"")</f>
        <v/>
      </c>
      <c r="I50" s="70"/>
      <c r="J50" s="70"/>
      <c r="K50" s="71" t="str">
        <f aca="false">IF(J50&lt;&gt;"",I50*J50,"")</f>
        <v/>
      </c>
      <c r="L50" s="70"/>
      <c r="M50" s="70"/>
      <c r="N50" s="71" t="str">
        <f aca="false">IF(M50&lt;&gt;"",L50*M50,"")</f>
        <v/>
      </c>
      <c r="O50" s="70"/>
      <c r="P50" s="70"/>
      <c r="Q50" s="71" t="str">
        <f aca="false">IF(P50&lt;&gt;"",O50*P50,"")</f>
        <v/>
      </c>
      <c r="R50" s="70"/>
      <c r="S50" s="70"/>
      <c r="T50" s="71" t="str">
        <f aca="false">IF(S50&lt;&gt;"",R50*S50,"")</f>
        <v/>
      </c>
      <c r="U50" s="70"/>
      <c r="V50" s="70"/>
      <c r="W50" s="71" t="str">
        <f aca="false">IF(V50&lt;&gt;"",U50*V50,"")</f>
        <v/>
      </c>
      <c r="X50" s="70"/>
      <c r="Y50" s="70"/>
      <c r="Z50" s="71" t="str">
        <f aca="false">IF(Y50&lt;&gt;"",X50*Y50,"")</f>
        <v/>
      </c>
      <c r="AA50" s="70"/>
      <c r="AB50" s="70"/>
      <c r="AC50" s="71" t="str">
        <f aca="false">IF(AB50&lt;&gt;"",AA50*AB50,"")</f>
        <v/>
      </c>
      <c r="AD50" s="72"/>
      <c r="AE50" s="1" t="str">
        <f aca="true">IF(ISNUMBER(INDIRECT(ADDRESS(ROW(),MATCH(Facture!$D$4,$A$2:$AD$2,0)),1)),ROW(),"")</f>
        <v/>
      </c>
    </row>
    <row r="51" customFormat="false" ht="15" hidden="false" customHeight="false" outlineLevel="0" collapsed="false">
      <c r="A51" s="65" t="str">
        <f aca="false">TEXT(A$1+B51-1, "jjjj")</f>
        <v>samedi</v>
      </c>
      <c r="B51" s="66" t="n">
        <v>23</v>
      </c>
      <c r="C51" s="67" t="n">
        <f aca="false">IF(B51&lt;&gt;0,B51,C50)</f>
        <v>23</v>
      </c>
      <c r="D51" s="68" t="str">
        <f aca="false">TEXT(A$1+C51-1, "jj/mm/aaaa")</f>
        <v>23/09/2023</v>
      </c>
      <c r="E51" s="69" t="s">
        <v>40</v>
      </c>
      <c r="F51" s="70" t="n">
        <v>1</v>
      </c>
      <c r="G51" s="70" t="n">
        <v>25</v>
      </c>
      <c r="H51" s="71" t="n">
        <f aca="false">IF(G51&lt;&gt;"",F51*G51,"")</f>
        <v>25</v>
      </c>
      <c r="I51" s="70"/>
      <c r="J51" s="70"/>
      <c r="K51" s="71" t="str">
        <f aca="false">IF(J51&lt;&gt;"",I51*J51,"")</f>
        <v/>
      </c>
      <c r="L51" s="70"/>
      <c r="M51" s="70"/>
      <c r="N51" s="71" t="str">
        <f aca="false">IF(M51&lt;&gt;"",L51*M51,"")</f>
        <v/>
      </c>
      <c r="O51" s="70"/>
      <c r="P51" s="70"/>
      <c r="Q51" s="71" t="str">
        <f aca="false">IF(P51&lt;&gt;"",O51*P51,"")</f>
        <v/>
      </c>
      <c r="R51" s="70"/>
      <c r="S51" s="70"/>
      <c r="T51" s="71" t="str">
        <f aca="false">IF(S51&lt;&gt;"",R51*S51,"")</f>
        <v/>
      </c>
      <c r="U51" s="70"/>
      <c r="V51" s="70"/>
      <c r="W51" s="71" t="str">
        <f aca="false">IF(V51&lt;&gt;"",U51*V51,"")</f>
        <v/>
      </c>
      <c r="X51" s="70"/>
      <c r="Y51" s="70"/>
      <c r="Z51" s="71" t="str">
        <f aca="false">IF(Y51&lt;&gt;"",X51*Y51,"")</f>
        <v/>
      </c>
      <c r="AA51" s="70"/>
      <c r="AB51" s="70"/>
      <c r="AC51" s="71" t="str">
        <f aca="false">IF(AB51&lt;&gt;"",AA51*AB51,"")</f>
        <v/>
      </c>
      <c r="AD51" s="77"/>
      <c r="AE51" s="73" t="str">
        <f aca="true">IF(ISNUMBER(INDIRECT(ADDRESS(ROW(),MATCH(Facture!$D$4,$A$2:$AD$2,0)),1)),ROW(),"")</f>
        <v/>
      </c>
    </row>
    <row r="52" customFormat="false" ht="15" hidden="false" customHeight="false" outlineLevel="0" collapsed="false">
      <c r="A52" s="65"/>
      <c r="B52" s="74"/>
      <c r="C52" s="67" t="n">
        <f aca="false">IF(B52&lt;&gt;0,B52,C51)</f>
        <v>23</v>
      </c>
      <c r="D52" s="68" t="str">
        <f aca="false">TEXT(A$1+C52-1, "jj/mm/aaaa")</f>
        <v>23/09/2023</v>
      </c>
      <c r="E52" s="69"/>
      <c r="F52" s="70"/>
      <c r="G52" s="70"/>
      <c r="H52" s="71" t="str">
        <f aca="false">IF(G52&lt;&gt;"",F52*G52,"")</f>
        <v/>
      </c>
      <c r="I52" s="70"/>
      <c r="J52" s="70"/>
      <c r="K52" s="71" t="str">
        <f aca="false">IF(J52&lt;&gt;"",I52*J52,"")</f>
        <v/>
      </c>
      <c r="L52" s="70"/>
      <c r="M52" s="70"/>
      <c r="N52" s="71" t="str">
        <f aca="false">IF(M52&lt;&gt;"",L52*M52,"")</f>
        <v/>
      </c>
      <c r="O52" s="70"/>
      <c r="P52" s="70"/>
      <c r="Q52" s="71" t="str">
        <f aca="false">IF(P52&lt;&gt;"",O52*P52,"")</f>
        <v/>
      </c>
      <c r="R52" s="70"/>
      <c r="S52" s="70"/>
      <c r="T52" s="71" t="str">
        <f aca="false">IF(S52&lt;&gt;"",R52*S52,"")</f>
        <v/>
      </c>
      <c r="U52" s="70"/>
      <c r="V52" s="70"/>
      <c r="W52" s="71" t="str">
        <f aca="false">IF(V52&lt;&gt;"",U52*V52,"")</f>
        <v/>
      </c>
      <c r="X52" s="70"/>
      <c r="Y52" s="70"/>
      <c r="Z52" s="71" t="str">
        <f aca="false">IF(Y52&lt;&gt;"",X52*Y52,"")</f>
        <v/>
      </c>
      <c r="AA52" s="70"/>
      <c r="AB52" s="70"/>
      <c r="AC52" s="71" t="str">
        <f aca="false">IF(AB52&lt;&gt;"",AA52*AB52,"")</f>
        <v/>
      </c>
      <c r="AD52" s="72"/>
      <c r="AE52" s="1" t="str">
        <f aca="true">IF(ISNUMBER(INDIRECT(ADDRESS(ROW(),MATCH(Facture!$D$4,$A$2:$AD$2,0)),1)),ROW(),"")</f>
        <v/>
      </c>
    </row>
    <row r="53" customFormat="false" ht="15" hidden="false" customHeight="false" outlineLevel="0" collapsed="false">
      <c r="A53" s="75" t="str">
        <f aca="false">TEXT(A$1+B53-1, "jjjj")</f>
        <v>dimanche</v>
      </c>
      <c r="B53" s="66" t="n">
        <v>24</v>
      </c>
      <c r="C53" s="67" t="n">
        <f aca="false">IF(B53&lt;&gt;0,B53,C52)</f>
        <v>24</v>
      </c>
      <c r="D53" s="68" t="str">
        <f aca="false">TEXT(A$1+C53-1, "jj/mm/aaaa")</f>
        <v>24/09/2023</v>
      </c>
      <c r="E53" s="69"/>
      <c r="F53" s="70"/>
      <c r="G53" s="70"/>
      <c r="H53" s="71" t="str">
        <f aca="false">IF(G53&lt;&gt;"",F53*G53,"")</f>
        <v/>
      </c>
      <c r="I53" s="70"/>
      <c r="J53" s="70"/>
      <c r="K53" s="71" t="str">
        <f aca="false">IF(J53&lt;&gt;"",I53*J53,"")</f>
        <v/>
      </c>
      <c r="L53" s="70"/>
      <c r="M53" s="70"/>
      <c r="N53" s="71" t="str">
        <f aca="false">IF(M53&lt;&gt;"",L53*M53,"")</f>
        <v/>
      </c>
      <c r="O53" s="70"/>
      <c r="P53" s="70"/>
      <c r="Q53" s="71" t="str">
        <f aca="false">IF(P53&lt;&gt;"",O53*P53,"")</f>
        <v/>
      </c>
      <c r="R53" s="70"/>
      <c r="S53" s="70"/>
      <c r="T53" s="71" t="str">
        <f aca="false">IF(S53&lt;&gt;"",R53*S53,"")</f>
        <v/>
      </c>
      <c r="U53" s="70"/>
      <c r="V53" s="70"/>
      <c r="W53" s="71" t="str">
        <f aca="false">IF(V53&lt;&gt;"",U53*V53,"")</f>
        <v/>
      </c>
      <c r="X53" s="70"/>
      <c r="Y53" s="70"/>
      <c r="Z53" s="71" t="str">
        <f aca="false">IF(Y53&lt;&gt;"",X53*Y53,"")</f>
        <v/>
      </c>
      <c r="AA53" s="70"/>
      <c r="AB53" s="70"/>
      <c r="AC53" s="71" t="str">
        <f aca="false">IF(AB53&lt;&gt;"",AA53*AB53,"")</f>
        <v/>
      </c>
      <c r="AD53" s="76"/>
      <c r="AE53" s="1" t="str">
        <f aca="true">IF(ISNUMBER(INDIRECT(ADDRESS(ROW(),MATCH(Facture!$D$4,$A$2:$AD$2,0)),1)),ROW(),"")</f>
        <v/>
      </c>
    </row>
    <row r="54" customFormat="false" ht="15" hidden="false" customHeight="false" outlineLevel="0" collapsed="false">
      <c r="A54" s="75"/>
      <c r="B54" s="66"/>
      <c r="C54" s="67" t="n">
        <f aca="false">IF(B54&lt;&gt;0,B54,C53)</f>
        <v>24</v>
      </c>
      <c r="D54" s="68" t="str">
        <f aca="false">TEXT(A$1+C54-1, "jj/mm/aaaa")</f>
        <v>24/09/2023</v>
      </c>
      <c r="E54" s="69"/>
      <c r="F54" s="70"/>
      <c r="G54" s="70"/>
      <c r="H54" s="71" t="str">
        <f aca="false">IF(G54&lt;&gt;"",F54*G54,"")</f>
        <v/>
      </c>
      <c r="I54" s="70"/>
      <c r="J54" s="70"/>
      <c r="K54" s="71" t="str">
        <f aca="false">IF(J54&lt;&gt;"",I54*J54,"")</f>
        <v/>
      </c>
      <c r="L54" s="70"/>
      <c r="M54" s="70"/>
      <c r="N54" s="71" t="str">
        <f aca="false">IF(M54&lt;&gt;"",L54*M54,"")</f>
        <v/>
      </c>
      <c r="O54" s="70"/>
      <c r="P54" s="70"/>
      <c r="Q54" s="71" t="str">
        <f aca="false">IF(P54&lt;&gt;"",O54*P54,"")</f>
        <v/>
      </c>
      <c r="R54" s="70"/>
      <c r="S54" s="70"/>
      <c r="T54" s="71" t="str">
        <f aca="false">IF(S54&lt;&gt;"",R54*S54,"")</f>
        <v/>
      </c>
      <c r="U54" s="70"/>
      <c r="V54" s="70"/>
      <c r="W54" s="71" t="str">
        <f aca="false">IF(V54&lt;&gt;"",U54*V54,"")</f>
        <v/>
      </c>
      <c r="X54" s="70"/>
      <c r="Y54" s="70"/>
      <c r="Z54" s="71" t="str">
        <f aca="false">IF(Y54&lt;&gt;"",X54*Y54,"")</f>
        <v/>
      </c>
      <c r="AA54" s="70"/>
      <c r="AB54" s="70"/>
      <c r="AC54" s="71" t="str">
        <f aca="false">IF(AB54&lt;&gt;"",AA54*AB54,"")</f>
        <v/>
      </c>
      <c r="AD54" s="72"/>
      <c r="AE54" s="1" t="str">
        <f aca="true">IF(ISNUMBER(INDIRECT(ADDRESS(ROW(),MATCH(Facture!$D$4,$A$2:$AD$2,0)),1)),ROW(),"")</f>
        <v/>
      </c>
    </row>
    <row r="55" customFormat="false" ht="15" hidden="false" customHeight="false" outlineLevel="0" collapsed="false">
      <c r="A55" s="65" t="str">
        <f aca="false">TEXT(A$1+B55-1, "jjjj")</f>
        <v>lundi</v>
      </c>
      <c r="B55" s="66" t="n">
        <v>25</v>
      </c>
      <c r="C55" s="67" t="n">
        <f aca="false">IF(B55&lt;&gt;0,B55,C54)</f>
        <v>25</v>
      </c>
      <c r="D55" s="68" t="str">
        <f aca="false">TEXT(A$1+C55-1, "jj/mm/aaaa")</f>
        <v>25/09/2023</v>
      </c>
      <c r="E55" s="69" t="s">
        <v>42</v>
      </c>
      <c r="F55" s="70" t="n">
        <v>2.5</v>
      </c>
      <c r="G55" s="70" t="n">
        <v>22</v>
      </c>
      <c r="H55" s="71" t="n">
        <f aca="false">IF(G55&lt;&gt;"",F55*G55,"")</f>
        <v>55</v>
      </c>
      <c r="I55" s="70"/>
      <c r="J55" s="70"/>
      <c r="K55" s="71" t="str">
        <f aca="false">IF(J55&lt;&gt;"",I55*J55,"")</f>
        <v/>
      </c>
      <c r="L55" s="70"/>
      <c r="M55" s="70"/>
      <c r="N55" s="71" t="str">
        <f aca="false">IF(M55&lt;&gt;"",L55*M55,"")</f>
        <v/>
      </c>
      <c r="O55" s="70"/>
      <c r="P55" s="70"/>
      <c r="Q55" s="71" t="str">
        <f aca="false">IF(P55&lt;&gt;"",O55*P55,"")</f>
        <v/>
      </c>
      <c r="R55" s="70"/>
      <c r="S55" s="70"/>
      <c r="T55" s="71" t="str">
        <f aca="false">IF(S55&lt;&gt;"",R55*S55,"")</f>
        <v/>
      </c>
      <c r="U55" s="70"/>
      <c r="V55" s="70"/>
      <c r="W55" s="71" t="str">
        <f aca="false">IF(V55&lt;&gt;"",U55*V55,"")</f>
        <v/>
      </c>
      <c r="X55" s="70"/>
      <c r="Y55" s="70"/>
      <c r="Z55" s="71" t="str">
        <f aca="false">IF(Y55&lt;&gt;"",X55*Y55,"")</f>
        <v/>
      </c>
      <c r="AA55" s="70"/>
      <c r="AB55" s="70"/>
      <c r="AC55" s="71" t="str">
        <f aca="false">IF(AB55&lt;&gt;"",AA55*AB55,"")</f>
        <v/>
      </c>
      <c r="AD55" s="76"/>
      <c r="AE55" s="73" t="str">
        <f aca="true">IF(ISNUMBER(INDIRECT(ADDRESS(ROW(),MATCH(Facture!$D$4,$A$2:$AD$2,0)),1)),ROW(),"")</f>
        <v/>
      </c>
    </row>
    <row r="56" customFormat="false" ht="15" hidden="false" customHeight="false" outlineLevel="0" collapsed="false">
      <c r="A56" s="65"/>
      <c r="B56" s="66"/>
      <c r="C56" s="67" t="n">
        <f aca="false">IF(B56&lt;&gt;0,B56,C55)</f>
        <v>25</v>
      </c>
      <c r="D56" s="68" t="str">
        <f aca="false">TEXT(A$1+C56-1, "jj/mm/aaaa")</f>
        <v>25/09/2023</v>
      </c>
      <c r="E56" s="69"/>
      <c r="F56" s="70"/>
      <c r="G56" s="70"/>
      <c r="H56" s="71" t="str">
        <f aca="false">IF(G56&lt;&gt;"",F56*G56,"")</f>
        <v/>
      </c>
      <c r="I56" s="70"/>
      <c r="J56" s="70"/>
      <c r="K56" s="71" t="str">
        <f aca="false">IF(J56&lt;&gt;"",I56*J56,"")</f>
        <v/>
      </c>
      <c r="L56" s="70"/>
      <c r="M56" s="70"/>
      <c r="N56" s="71" t="str">
        <f aca="false">IF(M56&lt;&gt;"",L56*M56,"")</f>
        <v/>
      </c>
      <c r="O56" s="70"/>
      <c r="P56" s="70"/>
      <c r="Q56" s="71" t="str">
        <f aca="false">IF(P56&lt;&gt;"",O56*P56,"")</f>
        <v/>
      </c>
      <c r="R56" s="70"/>
      <c r="S56" s="70"/>
      <c r="T56" s="71" t="str">
        <f aca="false">IF(S56&lt;&gt;"",R56*S56,"")</f>
        <v/>
      </c>
      <c r="U56" s="70"/>
      <c r="V56" s="70"/>
      <c r="W56" s="71" t="str">
        <f aca="false">IF(V56&lt;&gt;"",U56*V56,"")</f>
        <v/>
      </c>
      <c r="X56" s="70"/>
      <c r="Y56" s="70"/>
      <c r="Z56" s="71" t="str">
        <f aca="false">IF(Y56&lt;&gt;"",X56*Y56,"")</f>
        <v/>
      </c>
      <c r="AA56" s="70"/>
      <c r="AB56" s="70"/>
      <c r="AC56" s="71" t="str">
        <f aca="false">IF(AB56&lt;&gt;"",AA56*AB56,"")</f>
        <v/>
      </c>
      <c r="AD56" s="72"/>
      <c r="AE56" s="1" t="str">
        <f aca="true">IF(ISNUMBER(INDIRECT(ADDRESS(ROW(),MATCH(Facture!$D$4,$A$2:$AD$2,0)),1)),ROW(),"")</f>
        <v/>
      </c>
    </row>
    <row r="57" customFormat="false" ht="15" hidden="false" customHeight="false" outlineLevel="0" collapsed="false">
      <c r="A57" s="65" t="str">
        <f aca="false">TEXT(A$1+B57-1, "jjjj")</f>
        <v>mardi</v>
      </c>
      <c r="B57" s="66" t="n">
        <v>26</v>
      </c>
      <c r="C57" s="67" t="n">
        <f aca="false">IF(B57&lt;&gt;0,B57,C56)</f>
        <v>26</v>
      </c>
      <c r="D57" s="68" t="str">
        <f aca="false">TEXT(A$1+C57-1, "jj/mm/aaaa")</f>
        <v>26/09/2023</v>
      </c>
      <c r="E57" s="69"/>
      <c r="F57" s="70"/>
      <c r="G57" s="70"/>
      <c r="H57" s="71" t="str">
        <f aca="false">IF(G57&lt;&gt;"",F57*G57,"")</f>
        <v/>
      </c>
      <c r="I57" s="70"/>
      <c r="J57" s="70"/>
      <c r="K57" s="71" t="str">
        <f aca="false">IF(J57&lt;&gt;"",I57*J57,"")</f>
        <v/>
      </c>
      <c r="L57" s="70"/>
      <c r="M57" s="70"/>
      <c r="N57" s="71" t="str">
        <f aca="false">IF(M57&lt;&gt;"",L57*M57,"")</f>
        <v/>
      </c>
      <c r="O57" s="70"/>
      <c r="P57" s="70"/>
      <c r="Q57" s="71" t="str">
        <f aca="false">IF(P57&lt;&gt;"",O57*P57,"")</f>
        <v/>
      </c>
      <c r="R57" s="70"/>
      <c r="S57" s="70"/>
      <c r="T57" s="71" t="str">
        <f aca="false">IF(S57&lt;&gt;"",R57*S57,"")</f>
        <v/>
      </c>
      <c r="U57" s="70"/>
      <c r="V57" s="70"/>
      <c r="W57" s="71" t="str">
        <f aca="false">IF(V57&lt;&gt;"",U57*V57,"")</f>
        <v/>
      </c>
      <c r="X57" s="70"/>
      <c r="Y57" s="70"/>
      <c r="Z57" s="71" t="str">
        <f aca="false">IF(Y57&lt;&gt;"",X57*Y57,"")</f>
        <v/>
      </c>
      <c r="AA57" s="70"/>
      <c r="AB57" s="70"/>
      <c r="AC57" s="71" t="str">
        <f aca="false">IF(AB57&lt;&gt;"",AA57*AB57,"")</f>
        <v/>
      </c>
      <c r="AD57" s="77"/>
      <c r="AE57" s="1" t="str">
        <f aca="true">IF(ISNUMBER(INDIRECT(ADDRESS(ROW(),MATCH(Facture!$D$4,$A$2:$AD$2,0)),1)),ROW(),"")</f>
        <v/>
      </c>
    </row>
    <row r="58" customFormat="false" ht="15" hidden="false" customHeight="false" outlineLevel="0" collapsed="false">
      <c r="A58" s="65"/>
      <c r="B58" s="66"/>
      <c r="C58" s="67" t="n">
        <f aca="false">IF(B58&lt;&gt;0,B58,C57)</f>
        <v>26</v>
      </c>
      <c r="D58" s="68" t="str">
        <f aca="false">TEXT(A$1+C58-1, "jj/mm/aaaa")</f>
        <v>26/09/2023</v>
      </c>
      <c r="E58" s="69"/>
      <c r="F58" s="70"/>
      <c r="G58" s="70"/>
      <c r="H58" s="71" t="str">
        <f aca="false">IF(G58&lt;&gt;"",F58*G58,"")</f>
        <v/>
      </c>
      <c r="I58" s="70"/>
      <c r="J58" s="70"/>
      <c r="K58" s="71" t="str">
        <f aca="false">IF(J58&lt;&gt;"",I58*J58,"")</f>
        <v/>
      </c>
      <c r="L58" s="70"/>
      <c r="M58" s="70"/>
      <c r="N58" s="71" t="str">
        <f aca="false">IF(M58&lt;&gt;"",L58*M58,"")</f>
        <v/>
      </c>
      <c r="O58" s="70"/>
      <c r="P58" s="70"/>
      <c r="Q58" s="71" t="str">
        <f aca="false">IF(P58&lt;&gt;"",O58*P58,"")</f>
        <v/>
      </c>
      <c r="R58" s="70"/>
      <c r="S58" s="70"/>
      <c r="T58" s="71" t="str">
        <f aca="false">IF(S58&lt;&gt;"",R58*S58,"")</f>
        <v/>
      </c>
      <c r="U58" s="70"/>
      <c r="V58" s="70"/>
      <c r="W58" s="71" t="str">
        <f aca="false">IF(V58&lt;&gt;"",U58*V58,"")</f>
        <v/>
      </c>
      <c r="X58" s="70"/>
      <c r="Y58" s="70"/>
      <c r="Z58" s="71" t="str">
        <f aca="false">IF(Y58&lt;&gt;"",X58*Y58,"")</f>
        <v/>
      </c>
      <c r="AA58" s="70"/>
      <c r="AB58" s="70"/>
      <c r="AC58" s="71" t="str">
        <f aca="false">IF(AB58&lt;&gt;"",AA58*AB58,"")</f>
        <v/>
      </c>
      <c r="AD58" s="77"/>
      <c r="AE58" s="1" t="str">
        <f aca="true">IF(ISNUMBER(INDIRECT(ADDRESS(ROW(),MATCH(Facture!$D$4,$A$2:$AD$2,0)),1)),ROW(),"")</f>
        <v/>
      </c>
    </row>
    <row r="59" customFormat="false" ht="15" hidden="false" customHeight="false" outlineLevel="0" collapsed="false">
      <c r="A59" s="79" t="str">
        <f aca="false">TEXT(A$1+B59-1, "jjjj")</f>
        <v>mercredi</v>
      </c>
      <c r="B59" s="66" t="n">
        <v>27</v>
      </c>
      <c r="C59" s="67" t="n">
        <f aca="false">IF(B59&lt;&gt;0,B59,C58)</f>
        <v>27</v>
      </c>
      <c r="D59" s="68" t="str">
        <f aca="false">TEXT(A$1+C59-1, "jj/mm/aaaa")</f>
        <v>27/09/2023</v>
      </c>
      <c r="E59" s="69" t="s">
        <v>42</v>
      </c>
      <c r="F59" s="70"/>
      <c r="G59" s="70"/>
      <c r="H59" s="71" t="str">
        <f aca="false">IF(G59&lt;&gt;"",F59*G59,"")</f>
        <v/>
      </c>
      <c r="I59" s="70" t="n">
        <v>2.5</v>
      </c>
      <c r="J59" s="70" t="n">
        <v>30</v>
      </c>
      <c r="K59" s="71" t="n">
        <f aca="false">IF(J59&lt;&gt;"",I59*J59,"")</f>
        <v>75</v>
      </c>
      <c r="L59" s="70"/>
      <c r="M59" s="70"/>
      <c r="N59" s="71" t="str">
        <f aca="false">IF(M59&lt;&gt;"",L59*M59,"")</f>
        <v/>
      </c>
      <c r="O59" s="70"/>
      <c r="P59" s="70"/>
      <c r="Q59" s="71" t="str">
        <f aca="false">IF(P59&lt;&gt;"",O59*P59,"")</f>
        <v/>
      </c>
      <c r="R59" s="70"/>
      <c r="S59" s="70"/>
      <c r="T59" s="71" t="str">
        <f aca="false">IF(S59&lt;&gt;"",R59*S59,"")</f>
        <v/>
      </c>
      <c r="U59" s="70"/>
      <c r="V59" s="70"/>
      <c r="W59" s="71" t="str">
        <f aca="false">IF(V59&lt;&gt;"",U59*V59,"")</f>
        <v/>
      </c>
      <c r="X59" s="70"/>
      <c r="Y59" s="70"/>
      <c r="Z59" s="71" t="str">
        <f aca="false">IF(Y59&lt;&gt;"",X59*Y59,"")</f>
        <v/>
      </c>
      <c r="AA59" s="70"/>
      <c r="AB59" s="70"/>
      <c r="AC59" s="71" t="str">
        <f aca="false">IF(AB59&lt;&gt;"",AA59*AB59,"")</f>
        <v/>
      </c>
      <c r="AD59" s="72"/>
      <c r="AE59" s="1" t="n">
        <f aca="true">IF(ISNUMBER(INDIRECT(ADDRESS(ROW(),MATCH(Facture!$D$4,$A$2:$AD$2,0)),1)),ROW(),"")</f>
        <v>59</v>
      </c>
    </row>
    <row r="60" customFormat="false" ht="15" hidden="false" customHeight="false" outlineLevel="0" collapsed="false">
      <c r="A60" s="79"/>
      <c r="B60" s="66"/>
      <c r="C60" s="67" t="n">
        <f aca="false">IF(B60&lt;&gt;0,B60,C59)</f>
        <v>27</v>
      </c>
      <c r="D60" s="68" t="str">
        <f aca="false">TEXT(A$1+C60-1, "jj/mm/aaaa")</f>
        <v>27/09/2023</v>
      </c>
      <c r="E60" s="69"/>
      <c r="F60" s="70"/>
      <c r="G60" s="70"/>
      <c r="H60" s="71" t="str">
        <f aca="false">IF(G60&lt;&gt;"",F60*G60,"")</f>
        <v/>
      </c>
      <c r="I60" s="70"/>
      <c r="J60" s="70"/>
      <c r="K60" s="71" t="str">
        <f aca="false">IF(J60&lt;&gt;"",I60*J60,"")</f>
        <v/>
      </c>
      <c r="L60" s="70"/>
      <c r="M60" s="70"/>
      <c r="N60" s="71" t="str">
        <f aca="false">IF(M60&lt;&gt;"",L60*M60,"")</f>
        <v/>
      </c>
      <c r="O60" s="70"/>
      <c r="P60" s="70"/>
      <c r="Q60" s="71" t="str">
        <f aca="false">IF(P60&lt;&gt;"",O60*P60,"")</f>
        <v/>
      </c>
      <c r="R60" s="70"/>
      <c r="S60" s="70"/>
      <c r="T60" s="71" t="str">
        <f aca="false">IF(S60&lt;&gt;"",R60*S60,"")</f>
        <v/>
      </c>
      <c r="U60" s="70"/>
      <c r="V60" s="70"/>
      <c r="W60" s="71" t="str">
        <f aca="false">IF(V60&lt;&gt;"",U60*V60,"")</f>
        <v/>
      </c>
      <c r="X60" s="70"/>
      <c r="Y60" s="70"/>
      <c r="Z60" s="71" t="str">
        <f aca="false">IF(Y60&lt;&gt;"",X60*Y60,"")</f>
        <v/>
      </c>
      <c r="AA60" s="70"/>
      <c r="AB60" s="70"/>
      <c r="AC60" s="71" t="str">
        <f aca="false">IF(AB60&lt;&gt;"",AA60*AB60,"")</f>
        <v/>
      </c>
      <c r="AD60" s="72"/>
      <c r="AE60" s="1" t="str">
        <f aca="true">IF(ISNUMBER(INDIRECT(ADDRESS(ROW(),MATCH(Facture!$D$4,$A$2:$AD$2,0)),1)),ROW(),"")</f>
        <v/>
      </c>
    </row>
    <row r="61" customFormat="false" ht="15" hidden="false" customHeight="false" outlineLevel="0" collapsed="false">
      <c r="A61" s="79"/>
      <c r="B61" s="66"/>
      <c r="C61" s="67" t="n">
        <f aca="false">IF(B61&lt;&gt;0,B61,C60)</f>
        <v>27</v>
      </c>
      <c r="D61" s="68" t="str">
        <f aca="false">TEXT(A$1+C61-1, "jj/mm/aaaa")</f>
        <v>27/09/2023</v>
      </c>
      <c r="E61" s="69"/>
      <c r="F61" s="70"/>
      <c r="G61" s="70"/>
      <c r="H61" s="71" t="str">
        <f aca="false">IF(G61&lt;&gt;"",F61*G61,"")</f>
        <v/>
      </c>
      <c r="I61" s="70"/>
      <c r="J61" s="70"/>
      <c r="K61" s="71" t="str">
        <f aca="false">IF(J61&lt;&gt;"",I61*J61,"")</f>
        <v/>
      </c>
      <c r="L61" s="70"/>
      <c r="M61" s="70"/>
      <c r="N61" s="71" t="str">
        <f aca="false">IF(M61&lt;&gt;"",L61*M61,"")</f>
        <v/>
      </c>
      <c r="O61" s="70"/>
      <c r="P61" s="70"/>
      <c r="Q61" s="71" t="str">
        <f aca="false">IF(P61&lt;&gt;"",O61*P61,"")</f>
        <v/>
      </c>
      <c r="R61" s="70"/>
      <c r="S61" s="70"/>
      <c r="T61" s="71" t="str">
        <f aca="false">IF(S61&lt;&gt;"",R61*S61,"")</f>
        <v/>
      </c>
      <c r="U61" s="70"/>
      <c r="V61" s="70"/>
      <c r="W61" s="71" t="str">
        <f aca="false">IF(V61&lt;&gt;"",U61*V61,"")</f>
        <v/>
      </c>
      <c r="X61" s="70"/>
      <c r="Y61" s="70"/>
      <c r="Z61" s="71" t="str">
        <f aca="false">IF(Y61&lt;&gt;"",X61*Y61,"")</f>
        <v/>
      </c>
      <c r="AA61" s="70"/>
      <c r="AB61" s="70"/>
      <c r="AC61" s="71" t="str">
        <f aca="false">IF(AB61&lt;&gt;"",AA61*AB61,"")</f>
        <v/>
      </c>
      <c r="AD61" s="72"/>
      <c r="AE61" s="1" t="str">
        <f aca="true">IF(ISNUMBER(INDIRECT(ADDRESS(ROW(),MATCH(Facture!$D$4,$A$2:$AD$2,0)),1)),ROW(),"")</f>
        <v/>
      </c>
    </row>
    <row r="62" customFormat="false" ht="15" hidden="false" customHeight="false" outlineLevel="0" collapsed="false">
      <c r="A62" s="78" t="str">
        <f aca="false">TEXT(A$1+B62-1, "jjjj")</f>
        <v>jeudi</v>
      </c>
      <c r="B62" s="66" t="n">
        <v>28</v>
      </c>
      <c r="C62" s="67" t="n">
        <f aca="false">IF(B62&lt;&gt;0,B62,C61)</f>
        <v>28</v>
      </c>
      <c r="D62" s="68" t="str">
        <f aca="false">TEXT(A$1+C62-1, "jj/mm/aaaa")</f>
        <v>28/09/2023</v>
      </c>
      <c r="E62" s="69" t="s">
        <v>42</v>
      </c>
      <c r="F62" s="70" t="n">
        <v>2.5</v>
      </c>
      <c r="G62" s="70" t="n">
        <v>25</v>
      </c>
      <c r="H62" s="71" t="n">
        <f aca="false">IF(G62&lt;&gt;"",F62*G62,"")</f>
        <v>62.5</v>
      </c>
      <c r="I62" s="70"/>
      <c r="J62" s="70"/>
      <c r="K62" s="71" t="str">
        <f aca="false">IF(J62&lt;&gt;"",I62*J62,"")</f>
        <v/>
      </c>
      <c r="L62" s="70"/>
      <c r="M62" s="70"/>
      <c r="N62" s="71" t="str">
        <f aca="false">IF(M62&lt;&gt;"",L62*M62,"")</f>
        <v/>
      </c>
      <c r="O62" s="70"/>
      <c r="P62" s="70"/>
      <c r="Q62" s="71" t="str">
        <f aca="false">IF(P62&lt;&gt;"",O62*P62,"")</f>
        <v/>
      </c>
      <c r="R62" s="70"/>
      <c r="S62" s="70"/>
      <c r="T62" s="71" t="str">
        <f aca="false">IF(S62&lt;&gt;"",R62*S62,"")</f>
        <v/>
      </c>
      <c r="U62" s="70"/>
      <c r="V62" s="70"/>
      <c r="W62" s="71" t="str">
        <f aca="false">IF(V62&lt;&gt;"",U62*V62,"")</f>
        <v/>
      </c>
      <c r="X62" s="70"/>
      <c r="Y62" s="70"/>
      <c r="Z62" s="71" t="str">
        <f aca="false">IF(Y62&lt;&gt;"",X62*Y62,"")</f>
        <v/>
      </c>
      <c r="AA62" s="70"/>
      <c r="AB62" s="70"/>
      <c r="AC62" s="71" t="str">
        <f aca="false">IF(AB62&lt;&gt;"",AA62*AB62,"")</f>
        <v/>
      </c>
      <c r="AD62" s="77"/>
      <c r="AE62" s="73" t="str">
        <f aca="true">IF(ISNUMBER(INDIRECT(ADDRESS(ROW(),MATCH(Facture!$D$4,$A$2:$AD$2,0)),1)),ROW(),"")</f>
        <v/>
      </c>
    </row>
    <row r="63" customFormat="false" ht="15" hidden="false" customHeight="false" outlineLevel="0" collapsed="false">
      <c r="A63" s="78"/>
      <c r="B63" s="66"/>
      <c r="C63" s="67" t="n">
        <f aca="false">IF(B63&lt;&gt;0,B63,C62)</f>
        <v>28</v>
      </c>
      <c r="D63" s="68" t="str">
        <f aca="false">TEXT(A$1+C63-1, "jj/mm/aaaa")</f>
        <v>28/09/2023</v>
      </c>
      <c r="E63" s="69"/>
      <c r="F63" s="70"/>
      <c r="G63" s="70"/>
      <c r="H63" s="71" t="str">
        <f aca="false">IF(G63&lt;&gt;"",F63*G63,"")</f>
        <v/>
      </c>
      <c r="I63" s="70"/>
      <c r="J63" s="70"/>
      <c r="K63" s="71" t="str">
        <f aca="false">IF(J63&lt;&gt;"",I63*J63,"")</f>
        <v/>
      </c>
      <c r="L63" s="70"/>
      <c r="M63" s="70"/>
      <c r="N63" s="71" t="str">
        <f aca="false">IF(M63&lt;&gt;"",L63*M63,"")</f>
        <v/>
      </c>
      <c r="O63" s="70"/>
      <c r="P63" s="70"/>
      <c r="Q63" s="71" t="str">
        <f aca="false">IF(P63&lt;&gt;"",O63*P63,"")</f>
        <v/>
      </c>
      <c r="R63" s="70"/>
      <c r="S63" s="70"/>
      <c r="T63" s="71" t="str">
        <f aca="false">IF(S63&lt;&gt;"",R63*S63,"")</f>
        <v/>
      </c>
      <c r="U63" s="70"/>
      <c r="V63" s="70"/>
      <c r="W63" s="71" t="str">
        <f aca="false">IF(V63&lt;&gt;"",U63*V63,"")</f>
        <v/>
      </c>
      <c r="X63" s="70"/>
      <c r="Y63" s="70"/>
      <c r="Z63" s="71" t="str">
        <f aca="false">IF(Y63&lt;&gt;"",X63*Y63,"")</f>
        <v/>
      </c>
      <c r="AA63" s="70"/>
      <c r="AB63" s="70"/>
      <c r="AC63" s="71" t="str">
        <f aca="false">IF(AB63&lt;&gt;"",AA63*AB63,"")</f>
        <v/>
      </c>
      <c r="AD63" s="72"/>
      <c r="AE63" s="1" t="str">
        <f aca="true">IF(ISNUMBER(INDIRECT(ADDRESS(ROW(),MATCH(Facture!$D$4,$A$2:$AD$2,0)),1)),ROW(),"")</f>
        <v/>
      </c>
    </row>
    <row r="64" customFormat="false" ht="15" hidden="false" customHeight="false" outlineLevel="0" collapsed="false">
      <c r="A64" s="65" t="str">
        <f aca="false">TEXT(A$1+B64-1, "jjjj")</f>
        <v>vendredi</v>
      </c>
      <c r="B64" s="66" t="n">
        <v>29</v>
      </c>
      <c r="C64" s="67" t="n">
        <f aca="false">IF(B64&lt;&gt;0,B64,C63)</f>
        <v>29</v>
      </c>
      <c r="D64" s="68" t="str">
        <f aca="false">TEXT(A$1+C64-1, "jj/mm/aaaa")</f>
        <v>29/09/2023</v>
      </c>
      <c r="E64" s="69"/>
      <c r="F64" s="70"/>
      <c r="G64" s="70"/>
      <c r="H64" s="71" t="str">
        <f aca="false">IF(G64&lt;&gt;"",F64*G64,"")</f>
        <v/>
      </c>
      <c r="I64" s="70"/>
      <c r="J64" s="70"/>
      <c r="K64" s="71" t="str">
        <f aca="false">IF(J64&lt;&gt;"",I64*J64,"")</f>
        <v/>
      </c>
      <c r="L64" s="70"/>
      <c r="M64" s="70"/>
      <c r="N64" s="71" t="str">
        <f aca="false">IF(M64&lt;&gt;"",L64*M64,"")</f>
        <v/>
      </c>
      <c r="O64" s="70"/>
      <c r="P64" s="70"/>
      <c r="Q64" s="71" t="str">
        <f aca="false">IF(P64&lt;&gt;"",O64*P64,"")</f>
        <v/>
      </c>
      <c r="R64" s="70"/>
      <c r="S64" s="70"/>
      <c r="T64" s="71" t="str">
        <f aca="false">IF(S64&lt;&gt;"",R64*S64,"")</f>
        <v/>
      </c>
      <c r="U64" s="70"/>
      <c r="V64" s="70"/>
      <c r="W64" s="71" t="str">
        <f aca="false">IF(V64&lt;&gt;"",U64*V64,"")</f>
        <v/>
      </c>
      <c r="X64" s="70"/>
      <c r="Y64" s="70"/>
      <c r="Z64" s="71" t="str">
        <f aca="false">IF(Y64&lt;&gt;"",X64*Y64,"")</f>
        <v/>
      </c>
      <c r="AA64" s="70"/>
      <c r="AB64" s="70"/>
      <c r="AC64" s="71" t="str">
        <f aca="false">IF(AB64&lt;&gt;"",AA64*AB64,"")</f>
        <v/>
      </c>
      <c r="AD64" s="72"/>
      <c r="AE64" s="1" t="str">
        <f aca="true">IF(ISNUMBER(INDIRECT(ADDRESS(ROW(),MATCH(Facture!$D$4,$A$2:$AD$2,0)),1)),ROW(),"")</f>
        <v/>
      </c>
    </row>
    <row r="65" customFormat="false" ht="15" hidden="false" customHeight="false" outlineLevel="0" collapsed="false">
      <c r="A65" s="65"/>
      <c r="B65" s="74"/>
      <c r="C65" s="67" t="n">
        <f aca="false">IF(B65&lt;&gt;0,B65,C64)</f>
        <v>29</v>
      </c>
      <c r="D65" s="68" t="str">
        <f aca="false">TEXT(A$1+C65-1, "jj/mm/aaaa")</f>
        <v>29/09/2023</v>
      </c>
      <c r="E65" s="69"/>
      <c r="F65" s="70"/>
      <c r="G65" s="70"/>
      <c r="H65" s="71" t="str">
        <f aca="false">IF(G65&lt;&gt;"",F65*G65,"")</f>
        <v/>
      </c>
      <c r="I65" s="70"/>
      <c r="J65" s="70"/>
      <c r="K65" s="71" t="str">
        <f aca="false">IF(J65&lt;&gt;"",I65*J65,"")</f>
        <v/>
      </c>
      <c r="L65" s="70"/>
      <c r="M65" s="70"/>
      <c r="N65" s="71" t="str">
        <f aca="false">IF(M65&lt;&gt;"",L65*M65,"")</f>
        <v/>
      </c>
      <c r="O65" s="70"/>
      <c r="P65" s="70"/>
      <c r="Q65" s="71" t="str">
        <f aca="false">IF(P65&lt;&gt;"",O65*P65,"")</f>
        <v/>
      </c>
      <c r="R65" s="70"/>
      <c r="S65" s="70"/>
      <c r="T65" s="71" t="str">
        <f aca="false">IF(S65&lt;&gt;"",R65*S65,"")</f>
        <v/>
      </c>
      <c r="U65" s="70"/>
      <c r="V65" s="70"/>
      <c r="W65" s="71" t="str">
        <f aca="false">IF(V65&lt;&gt;"",U65*V65,"")</f>
        <v/>
      </c>
      <c r="X65" s="70"/>
      <c r="Y65" s="70"/>
      <c r="Z65" s="71" t="str">
        <f aca="false">IF(Y65&lt;&gt;"",X65*Y65,"")</f>
        <v/>
      </c>
      <c r="AA65" s="70"/>
      <c r="AB65" s="70"/>
      <c r="AC65" s="71" t="str">
        <f aca="false">IF(AB65&lt;&gt;"",AA65*AB65,"")</f>
        <v/>
      </c>
      <c r="AD65" s="72"/>
      <c r="AE65" s="1" t="str">
        <f aca="true">IF(ISNUMBER(INDIRECT(ADDRESS(ROW(),MATCH(Facture!$D$4,$A$2:$AD$2,0)),1)),ROW(),"")</f>
        <v/>
      </c>
    </row>
    <row r="66" customFormat="false" ht="15" hidden="false" customHeight="false" outlineLevel="0" collapsed="false">
      <c r="A66" s="78" t="str">
        <f aca="false">TEXT(A$1+B66-1, "jjjj")</f>
        <v>samedi</v>
      </c>
      <c r="B66" s="66" t="n">
        <v>30</v>
      </c>
      <c r="C66" s="67" t="n">
        <f aca="false">IF(B66&lt;&gt;0,B66,C65)</f>
        <v>30</v>
      </c>
      <c r="D66" s="68" t="str">
        <f aca="false">TEXT(A$1+C66-1, "jj/mm/aaaa")</f>
        <v>30/09/2023</v>
      </c>
      <c r="E66" s="69"/>
      <c r="F66" s="70"/>
      <c r="G66" s="70"/>
      <c r="H66" s="71" t="str">
        <f aca="false">IF(G66&lt;&gt;"",F66*G66,"")</f>
        <v/>
      </c>
      <c r="I66" s="70"/>
      <c r="J66" s="70"/>
      <c r="K66" s="71" t="str">
        <f aca="false">IF(J66&lt;&gt;"",I66*J66,"")</f>
        <v/>
      </c>
      <c r="L66" s="70"/>
      <c r="M66" s="70"/>
      <c r="N66" s="71" t="str">
        <f aca="false">IF(M66&lt;&gt;"",L66*M66,"")</f>
        <v/>
      </c>
      <c r="O66" s="70"/>
      <c r="P66" s="70"/>
      <c r="Q66" s="71" t="str">
        <f aca="false">IF(P66&lt;&gt;"",O66*P66,"")</f>
        <v/>
      </c>
      <c r="R66" s="70"/>
      <c r="S66" s="70"/>
      <c r="T66" s="71" t="str">
        <f aca="false">IF(S66&lt;&gt;"",R66*S66,"")</f>
        <v/>
      </c>
      <c r="U66" s="70"/>
      <c r="V66" s="70"/>
      <c r="W66" s="71" t="str">
        <f aca="false">IF(V66&lt;&gt;"",U66*V66,"")</f>
        <v/>
      </c>
      <c r="X66" s="70"/>
      <c r="Y66" s="70"/>
      <c r="Z66" s="71" t="str">
        <f aca="false">IF(Y66&lt;&gt;"",X66*Y66,"")</f>
        <v/>
      </c>
      <c r="AA66" s="70"/>
      <c r="AB66" s="70"/>
      <c r="AC66" s="71" t="str">
        <f aca="false">IF(AB66&lt;&gt;"",AA66*AB66,"")</f>
        <v/>
      </c>
      <c r="AD66" s="77"/>
      <c r="AE66" s="1" t="str">
        <f aca="true">IF(ISNUMBER(INDIRECT(ADDRESS(ROW(),MATCH(Facture!$D$4,$A$2:$AD$2,0)),1)),ROW(),"")</f>
        <v/>
      </c>
    </row>
    <row r="67" customFormat="false" ht="15" hidden="false" customHeight="false" outlineLevel="0" collapsed="false">
      <c r="A67" s="78"/>
      <c r="B67" s="66"/>
      <c r="C67" s="67" t="n">
        <f aca="false">IF(B67&lt;&gt;0,B67,C66)</f>
        <v>30</v>
      </c>
      <c r="D67" s="68" t="str">
        <f aca="false">TEXT(A$1+C67-1, "jj/mm/aaaa")</f>
        <v>30/09/2023</v>
      </c>
      <c r="E67" s="69"/>
      <c r="F67" s="70"/>
      <c r="G67" s="70"/>
      <c r="H67" s="71" t="str">
        <f aca="false">IF(G67&lt;&gt;"",F67*G67,"")</f>
        <v/>
      </c>
      <c r="I67" s="70"/>
      <c r="J67" s="70"/>
      <c r="K67" s="71" t="str">
        <f aca="false">IF(J67&lt;&gt;"",I67*J67,"")</f>
        <v/>
      </c>
      <c r="L67" s="70"/>
      <c r="M67" s="70"/>
      <c r="N67" s="71" t="str">
        <f aca="false">IF(M67&lt;&gt;"",L67*M67,"")</f>
        <v/>
      </c>
      <c r="O67" s="70"/>
      <c r="P67" s="70"/>
      <c r="Q67" s="71" t="str">
        <f aca="false">IF(P67&lt;&gt;"",O67*P67,"")</f>
        <v/>
      </c>
      <c r="R67" s="70"/>
      <c r="S67" s="70"/>
      <c r="T67" s="71" t="str">
        <f aca="false">IF(S67&lt;&gt;"",R67*S67,"")</f>
        <v/>
      </c>
      <c r="U67" s="70"/>
      <c r="V67" s="70"/>
      <c r="W67" s="71" t="str">
        <f aca="false">IF(V67&lt;&gt;"",U67*V67,"")</f>
        <v/>
      </c>
      <c r="X67" s="70"/>
      <c r="Y67" s="70"/>
      <c r="Z67" s="71" t="str">
        <f aca="false">IF(Y67&lt;&gt;"",X67*Y67,"")</f>
        <v/>
      </c>
      <c r="AA67" s="70"/>
      <c r="AB67" s="70"/>
      <c r="AC67" s="71" t="str">
        <f aca="false">IF(AB67&lt;&gt;"",AA67*AB67,"")</f>
        <v/>
      </c>
      <c r="AD67" s="72"/>
      <c r="AE67" s="1" t="str">
        <f aca="true">IF(ISNUMBER(INDIRECT(ADDRESS(ROW(),MATCH(Facture!$D$4,$A$2:$AD$2,0)),1)),ROW(),"")</f>
        <v/>
      </c>
    </row>
    <row r="68" customFormat="false" ht="15" hidden="false" customHeight="false" outlineLevel="0" collapsed="false">
      <c r="A68" s="65" t="str">
        <f aca="false">TEXT(A$1+B68-1, "jjjj")</f>
        <v>dimanche</v>
      </c>
      <c r="B68" s="66" t="n">
        <v>31</v>
      </c>
      <c r="C68" s="67" t="n">
        <f aca="false">IF(B68&lt;&gt;0,B68,C67)</f>
        <v>31</v>
      </c>
      <c r="D68" s="80" t="str">
        <f aca="false">TEXT(A$1+C68-1, "jj/mm/aaaa")</f>
        <v>01/10/2023</v>
      </c>
      <c r="E68" s="69"/>
      <c r="F68" s="70"/>
      <c r="G68" s="70"/>
      <c r="H68" s="71" t="str">
        <f aca="false">IF(G68&lt;&gt;"",F68*G68,"")</f>
        <v/>
      </c>
      <c r="I68" s="70"/>
      <c r="J68" s="70"/>
      <c r="K68" s="71" t="str">
        <f aca="false">IF(J68&lt;&gt;"",I68*J68,"")</f>
        <v/>
      </c>
      <c r="L68" s="70"/>
      <c r="M68" s="70"/>
      <c r="N68" s="71" t="str">
        <f aca="false">IF(M68&lt;&gt;"",L68*M68,"")</f>
        <v/>
      </c>
      <c r="O68" s="70"/>
      <c r="P68" s="70"/>
      <c r="Q68" s="71" t="str">
        <f aca="false">IF(P68&lt;&gt;"",O68*P68,"")</f>
        <v/>
      </c>
      <c r="R68" s="70"/>
      <c r="S68" s="70"/>
      <c r="T68" s="71" t="str">
        <f aca="false">IF(S68&lt;&gt;"",R68*S68,"")</f>
        <v/>
      </c>
      <c r="U68" s="70"/>
      <c r="V68" s="70"/>
      <c r="W68" s="71" t="str">
        <f aca="false">IF(V68&lt;&gt;"",U68*V68,"")</f>
        <v/>
      </c>
      <c r="X68" s="70"/>
      <c r="Y68" s="70"/>
      <c r="Z68" s="71" t="str">
        <f aca="false">IF(Y68&lt;&gt;"",X68*Y68,"")</f>
        <v/>
      </c>
      <c r="AA68" s="70"/>
      <c r="AB68" s="70"/>
      <c r="AC68" s="71" t="str">
        <f aca="false">IF(AB68&lt;&gt;"",AA68*AB68,"")</f>
        <v/>
      </c>
      <c r="AD68" s="72"/>
      <c r="AE68" s="1" t="str">
        <f aca="true">IF(ISNUMBER(INDIRECT(ADDRESS(ROW(),MATCH(Facture!$D$4,$A$2:$AD$2,0)),1)),ROW(),"")</f>
        <v/>
      </c>
    </row>
    <row r="69" customFormat="false" ht="15" hidden="false" customHeight="false" outlineLevel="0" collapsed="false">
      <c r="A69" s="65"/>
      <c r="B69" s="66"/>
      <c r="C69" s="81" t="n">
        <f aca="false">IF(B69&lt;&gt;0,B69,C68)</f>
        <v>31</v>
      </c>
      <c r="D69" s="70" t="str">
        <f aca="false">TEXT(A$1+C69-1, "jj/mm/aaaa")</f>
        <v>01/10/2023</v>
      </c>
      <c r="E69" s="69"/>
      <c r="F69" s="70"/>
      <c r="G69" s="70"/>
      <c r="H69" s="71" t="str">
        <f aca="false">IF(G69&lt;&gt;"",F69*G69,"")</f>
        <v/>
      </c>
      <c r="I69" s="70"/>
      <c r="J69" s="70"/>
      <c r="K69" s="71" t="str">
        <f aca="false">IF(J69&lt;&gt;"",I69*J69,"")</f>
        <v/>
      </c>
      <c r="L69" s="70"/>
      <c r="M69" s="70"/>
      <c r="N69" s="71" t="str">
        <f aca="false">IF(M69&lt;&gt;"",L69*M69,"")</f>
        <v/>
      </c>
      <c r="O69" s="70"/>
      <c r="P69" s="70"/>
      <c r="Q69" s="71" t="str">
        <f aca="false">IF(P69&lt;&gt;"",O69*P69,"")</f>
        <v/>
      </c>
      <c r="R69" s="70"/>
      <c r="S69" s="70"/>
      <c r="T69" s="71" t="str">
        <f aca="false">IF(S69&lt;&gt;"",R69*S69,"")</f>
        <v/>
      </c>
      <c r="U69" s="70"/>
      <c r="V69" s="70"/>
      <c r="W69" s="71" t="str">
        <f aca="false">IF(V69&lt;&gt;"",U69*V69,"")</f>
        <v/>
      </c>
      <c r="X69" s="70"/>
      <c r="Y69" s="70"/>
      <c r="Z69" s="71" t="str">
        <f aca="false">IF(Y69&lt;&gt;"",X69*Y69,"")</f>
        <v/>
      </c>
      <c r="AA69" s="70"/>
      <c r="AB69" s="70"/>
      <c r="AC69" s="71" t="str">
        <f aca="false">IF(AB69&lt;&gt;"",AA69*AB69,"")</f>
        <v/>
      </c>
      <c r="AD69" s="82"/>
      <c r="AE69" s="1" t="str">
        <f aca="true">IF(ISNUMBER(INDIRECT(ADDRESS(ROW(),MATCH(Facture!$D$4,$A$2:$AD$2,0)),1)),ROW(),"")</f>
        <v/>
      </c>
    </row>
  </sheetData>
  <mergeCells count="40">
    <mergeCell ref="A1:AD1"/>
    <mergeCell ref="F2:H2"/>
    <mergeCell ref="I2:K2"/>
    <mergeCell ref="L2:N2"/>
    <mergeCell ref="O2:Q2"/>
    <mergeCell ref="R2:T2"/>
    <mergeCell ref="U2:W2"/>
    <mergeCell ref="X2:Z2"/>
    <mergeCell ref="AA2:AC2"/>
    <mergeCell ref="A4:A5"/>
    <mergeCell ref="A6:A7"/>
    <mergeCell ref="A8:A9"/>
    <mergeCell ref="A10:A11"/>
    <mergeCell ref="A12:A13"/>
    <mergeCell ref="A14:A16"/>
    <mergeCell ref="A17:A18"/>
    <mergeCell ref="A19:A20"/>
    <mergeCell ref="A21:A22"/>
    <mergeCell ref="A23:A24"/>
    <mergeCell ref="A25:A26"/>
    <mergeCell ref="A27:A28"/>
    <mergeCell ref="A29:A30"/>
    <mergeCell ref="A31:A32"/>
    <mergeCell ref="A33:A34"/>
    <mergeCell ref="A35:A37"/>
    <mergeCell ref="A38:A39"/>
    <mergeCell ref="A40:A41"/>
    <mergeCell ref="A42:A43"/>
    <mergeCell ref="A44:A45"/>
    <mergeCell ref="A46:A47"/>
    <mergeCell ref="A48:A50"/>
    <mergeCell ref="A51:A52"/>
    <mergeCell ref="A53:A54"/>
    <mergeCell ref="A55:A56"/>
    <mergeCell ref="A57:A58"/>
    <mergeCell ref="A59:A61"/>
    <mergeCell ref="A62:A63"/>
    <mergeCell ref="A64:A65"/>
    <mergeCell ref="A66:A67"/>
    <mergeCell ref="A68:A69"/>
  </mergeCells>
  <dataValidations count="4">
    <dataValidation allowBlank="true" errorStyle="stop" operator="between" showDropDown="false" showErrorMessage="true" showInputMessage="true" sqref="G2:AC2" type="list">
      <formula1>Liste_clients</formula1>
      <formula2>0</formula2>
    </dataValidation>
    <dataValidation allowBlank="true" errorStyle="stop" operator="between" showDropDown="false" showErrorMessage="true" showInputMessage="true" sqref="E4:E69" type="list">
      <formula1>Liste_plage</formula1>
      <formula2>0</formula2>
    </dataValidation>
    <dataValidation allowBlank="true" errorStyle="stop" operator="between" showDropDown="false" showErrorMessage="true" showInputMessage="true" sqref="G4:G69 J4:J69 M4:M69 P4:P69 S4:S69 V4:V69 Y4:Y69 AB4:AB69" type="list">
      <formula1>Liste_tarifs</formula1>
      <formula2>0</formula2>
    </dataValidation>
    <dataValidation allowBlank="true" errorStyle="stop" operator="between" showDropDown="false" showErrorMessage="true" showInputMessage="true" sqref="F2" type="list">
      <formula1>Liste_clients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E69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1" ySplit="3" topLeftCell="B4" activePane="bottomRight" state="frozen"/>
      <selection pane="topLeft" activeCell="A1" activeCellId="0" sqref="A1"/>
      <selection pane="topRight" activeCell="B1" activeCellId="0" sqref="B1"/>
      <selection pane="bottomLeft" activeCell="A4" activeCellId="0" sqref="A4"/>
      <selection pane="bottomRight" activeCell="A2" activeCellId="0" sqref="A2"/>
    </sheetView>
  </sheetViews>
  <sheetFormatPr defaultColWidth="10.71484375" defaultRowHeight="15" zeroHeight="false" outlineLevelRow="0" outlineLevelCol="0"/>
  <cols>
    <col collapsed="false" customWidth="true" hidden="false" outlineLevel="0" max="1" min="1" style="46" width="9"/>
    <col collapsed="false" customWidth="true" hidden="false" outlineLevel="0" max="3" min="2" style="47" width="3"/>
    <col collapsed="false" customWidth="true" hidden="false" outlineLevel="0" max="4" min="4" style="48" width="12.29"/>
    <col collapsed="false" customWidth="true" hidden="false" outlineLevel="0" max="5" min="5" style="49" width="16.14"/>
    <col collapsed="false" customWidth="true" hidden="false" outlineLevel="0" max="7" min="6" style="48" width="6.71"/>
    <col collapsed="false" customWidth="true" hidden="false" outlineLevel="0" max="8" min="8" style="49" width="6.71"/>
    <col collapsed="false" customWidth="true" hidden="false" outlineLevel="0" max="10" min="9" style="48" width="6.71"/>
    <col collapsed="false" customWidth="true" hidden="false" outlineLevel="0" max="11" min="11" style="49" width="6.71"/>
    <col collapsed="false" customWidth="true" hidden="false" outlineLevel="0" max="13" min="12" style="48" width="6.71"/>
    <col collapsed="false" customWidth="true" hidden="false" outlineLevel="0" max="14" min="14" style="49" width="6.71"/>
    <col collapsed="false" customWidth="true" hidden="false" outlineLevel="0" max="16" min="15" style="48" width="6.71"/>
    <col collapsed="false" customWidth="true" hidden="false" outlineLevel="0" max="17" min="17" style="49" width="6.71"/>
    <col collapsed="false" customWidth="true" hidden="false" outlineLevel="0" max="19" min="18" style="48" width="6.71"/>
    <col collapsed="false" customWidth="true" hidden="false" outlineLevel="0" max="20" min="20" style="49" width="6.71"/>
    <col collapsed="false" customWidth="true" hidden="false" outlineLevel="0" max="22" min="21" style="48" width="6.71"/>
    <col collapsed="false" customWidth="true" hidden="false" outlineLevel="0" max="23" min="23" style="49" width="6.71"/>
    <col collapsed="false" customWidth="true" hidden="false" outlineLevel="0" max="25" min="24" style="48" width="6.71"/>
    <col collapsed="false" customWidth="true" hidden="false" outlineLevel="0" max="26" min="26" style="49" width="6.71"/>
    <col collapsed="false" customWidth="true" hidden="false" outlineLevel="0" max="28" min="27" style="48" width="6.71"/>
    <col collapsed="false" customWidth="true" hidden="false" outlineLevel="0" max="29" min="29" style="49" width="6.71"/>
    <col collapsed="false" customWidth="true" hidden="false" outlineLevel="0" max="30" min="30" style="50" width="32.71"/>
    <col collapsed="false" customWidth="true" hidden="false" outlineLevel="0" max="35" min="35" style="1" width="15.14"/>
  </cols>
  <sheetData>
    <row r="1" customFormat="false" ht="30" hidden="false" customHeight="false" outlineLevel="0" collapsed="false">
      <c r="A1" s="51" t="n">
        <v>45200</v>
      </c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1" t="n">
        <f aca="false">COUNTIF(AE4:AE69,"&gt;1")</f>
        <v>4</v>
      </c>
    </row>
    <row r="2" customFormat="false" ht="50.25" hidden="false" customHeight="true" outlineLevel="0" collapsed="false">
      <c r="A2" s="52" t="s">
        <v>55</v>
      </c>
      <c r="B2" s="53"/>
      <c r="C2" s="54" t="s">
        <v>56</v>
      </c>
      <c r="D2" s="55" t="s">
        <v>29</v>
      </c>
      <c r="E2" s="56" t="s">
        <v>30</v>
      </c>
      <c r="F2" s="57" t="s">
        <v>5</v>
      </c>
      <c r="G2" s="57"/>
      <c r="H2" s="57"/>
      <c r="I2" s="57" t="s">
        <v>6</v>
      </c>
      <c r="J2" s="57"/>
      <c r="K2" s="57"/>
      <c r="L2" s="57" t="s">
        <v>11</v>
      </c>
      <c r="M2" s="57"/>
      <c r="N2" s="57"/>
      <c r="O2" s="57" t="s">
        <v>12</v>
      </c>
      <c r="P2" s="57"/>
      <c r="Q2" s="57"/>
      <c r="R2" s="57" t="s">
        <v>13</v>
      </c>
      <c r="S2" s="57"/>
      <c r="T2" s="57"/>
      <c r="U2" s="57" t="s">
        <v>14</v>
      </c>
      <c r="V2" s="57"/>
      <c r="W2" s="57"/>
      <c r="X2" s="57" t="s">
        <v>15</v>
      </c>
      <c r="Y2" s="57"/>
      <c r="Z2" s="57"/>
      <c r="AA2" s="57" t="s">
        <v>16</v>
      </c>
      <c r="AB2" s="57"/>
      <c r="AC2" s="57"/>
      <c r="AD2" s="58" t="s">
        <v>57</v>
      </c>
    </row>
    <row r="3" customFormat="false" ht="18.75" hidden="false" customHeight="true" outlineLevel="0" collapsed="false">
      <c r="A3" s="59"/>
      <c r="B3" s="60"/>
      <c r="C3" s="61"/>
      <c r="D3" s="62"/>
      <c r="E3" s="56"/>
      <c r="F3" s="63" t="s">
        <v>58</v>
      </c>
      <c r="G3" s="63" t="s">
        <v>59</v>
      </c>
      <c r="H3" s="64" t="s">
        <v>60</v>
      </c>
      <c r="I3" s="63" t="s">
        <v>58</v>
      </c>
      <c r="J3" s="63" t="s">
        <v>59</v>
      </c>
      <c r="K3" s="64" t="s">
        <v>60</v>
      </c>
      <c r="L3" s="63" t="s">
        <v>58</v>
      </c>
      <c r="M3" s="63" t="s">
        <v>59</v>
      </c>
      <c r="N3" s="64" t="s">
        <v>60</v>
      </c>
      <c r="O3" s="63" t="s">
        <v>58</v>
      </c>
      <c r="P3" s="63" t="s">
        <v>59</v>
      </c>
      <c r="Q3" s="64" t="s">
        <v>60</v>
      </c>
      <c r="R3" s="63" t="s">
        <v>58</v>
      </c>
      <c r="S3" s="63" t="s">
        <v>59</v>
      </c>
      <c r="T3" s="64" t="s">
        <v>60</v>
      </c>
      <c r="U3" s="63" t="s">
        <v>58</v>
      </c>
      <c r="V3" s="63" t="s">
        <v>59</v>
      </c>
      <c r="W3" s="64" t="s">
        <v>60</v>
      </c>
      <c r="X3" s="63" t="s">
        <v>58</v>
      </c>
      <c r="Y3" s="63" t="s">
        <v>59</v>
      </c>
      <c r="Z3" s="64" t="s">
        <v>60</v>
      </c>
      <c r="AA3" s="63" t="s">
        <v>58</v>
      </c>
      <c r="AB3" s="63" t="s">
        <v>59</v>
      </c>
      <c r="AC3" s="64" t="s">
        <v>60</v>
      </c>
      <c r="AD3" s="58"/>
    </row>
    <row r="4" customFormat="false" ht="15" hidden="false" customHeight="false" outlineLevel="0" collapsed="false">
      <c r="A4" s="65" t="str">
        <f aca="false">TEXT(A$1+B4-1, "jjjj")</f>
        <v>dimanche</v>
      </c>
      <c r="B4" s="66" t="n">
        <v>1</v>
      </c>
      <c r="C4" s="67" t="n">
        <f aca="false">IF(B4&lt;&gt;0,B4,C2+1)</f>
        <v>1</v>
      </c>
      <c r="D4" s="68" t="str">
        <f aca="false">TEXT(A$1+C4-1, "jj/mm/aaaa")</f>
        <v>01/10/2023</v>
      </c>
      <c r="E4" s="69" t="s">
        <v>40</v>
      </c>
      <c r="F4" s="70" t="n">
        <v>1</v>
      </c>
      <c r="G4" s="70" t="n">
        <v>25</v>
      </c>
      <c r="H4" s="71" t="n">
        <f aca="false">IF(G4&lt;&gt;"",F4*G4,"")</f>
        <v>25</v>
      </c>
      <c r="I4" s="70"/>
      <c r="J4" s="70"/>
      <c r="K4" s="71" t="str">
        <f aca="false">IF(J4&lt;&gt;"",I4*J4,"")</f>
        <v/>
      </c>
      <c r="L4" s="70"/>
      <c r="M4" s="70"/>
      <c r="N4" s="71" t="str">
        <f aca="false">IF(M4&lt;&gt;"",L4*M4,"")</f>
        <v/>
      </c>
      <c r="O4" s="70"/>
      <c r="P4" s="70"/>
      <c r="Q4" s="71" t="str">
        <f aca="false">IF(P4&lt;&gt;"",O4*P4,"")</f>
        <v/>
      </c>
      <c r="R4" s="70"/>
      <c r="S4" s="70"/>
      <c r="T4" s="71" t="str">
        <f aca="false">IF(S4&lt;&gt;"",R4*S4,"")</f>
        <v/>
      </c>
      <c r="U4" s="70"/>
      <c r="V4" s="70"/>
      <c r="W4" s="71" t="str">
        <f aca="false">IF(V4&lt;&gt;"",U4*V4,"")</f>
        <v/>
      </c>
      <c r="X4" s="70"/>
      <c r="Y4" s="70"/>
      <c r="Z4" s="71" t="str">
        <f aca="false">IF(Y4&lt;&gt;"",X4*Y4,"")</f>
        <v/>
      </c>
      <c r="AA4" s="70"/>
      <c r="AB4" s="70"/>
      <c r="AC4" s="71" t="str">
        <f aca="false">IF(AB4&lt;&gt;"",AA4*AB4,"")</f>
        <v/>
      </c>
      <c r="AD4" s="72"/>
      <c r="AE4" s="73" t="str">
        <f aca="true">IF(ISNUMBER(INDIRECT(ADDRESS(ROW(),MATCH(Facture!$D$4,$A$2:$AD$2,0)),1)),ROW(),"")</f>
        <v/>
      </c>
    </row>
    <row r="5" customFormat="false" ht="15" hidden="false" customHeight="false" outlineLevel="0" collapsed="false">
      <c r="A5" s="65"/>
      <c r="B5" s="74"/>
      <c r="C5" s="67" t="n">
        <f aca="false">IF(B5&lt;&gt;0,B5,C4)</f>
        <v>1</v>
      </c>
      <c r="D5" s="68" t="str">
        <f aca="false">TEXT(A$1+C5-1, "jj/mm/aaaa")</f>
        <v>01/10/2023</v>
      </c>
      <c r="E5" s="69" t="s">
        <v>42</v>
      </c>
      <c r="F5" s="70"/>
      <c r="G5" s="70"/>
      <c r="H5" s="71" t="str">
        <f aca="false">IF(G5&lt;&gt;"",F5*G5,"")</f>
        <v/>
      </c>
      <c r="I5" s="70" t="n">
        <v>2.5</v>
      </c>
      <c r="J5" s="70" t="n">
        <v>25</v>
      </c>
      <c r="K5" s="71" t="n">
        <f aca="false">IF(J5&lt;&gt;"",I5*J5,"")</f>
        <v>62.5</v>
      </c>
      <c r="L5" s="70"/>
      <c r="M5" s="70"/>
      <c r="N5" s="71" t="str">
        <f aca="false">IF(M5&lt;&gt;"",L5*M5,"")</f>
        <v/>
      </c>
      <c r="O5" s="70"/>
      <c r="P5" s="70"/>
      <c r="Q5" s="71" t="str">
        <f aca="false">IF(P5&lt;&gt;"",O5*P5,"")</f>
        <v/>
      </c>
      <c r="R5" s="70"/>
      <c r="S5" s="70"/>
      <c r="T5" s="71" t="str">
        <f aca="false">IF(S5&lt;&gt;"",R5*S5,"")</f>
        <v/>
      </c>
      <c r="U5" s="70"/>
      <c r="V5" s="70"/>
      <c r="W5" s="71" t="str">
        <f aca="false">IF(V5&lt;&gt;"",U5*V5,"")</f>
        <v/>
      </c>
      <c r="X5" s="70"/>
      <c r="Y5" s="70"/>
      <c r="Z5" s="71" t="str">
        <f aca="false">IF(Y5&lt;&gt;"",X5*Y5,"")</f>
        <v/>
      </c>
      <c r="AA5" s="70"/>
      <c r="AB5" s="70"/>
      <c r="AC5" s="71" t="str">
        <f aca="false">IF(AB5&lt;&gt;"",AA5*AB5,"")</f>
        <v/>
      </c>
      <c r="AD5" s="72"/>
      <c r="AE5" s="1" t="n">
        <f aca="true">IF(ISNUMBER(INDIRECT(ADDRESS(ROW(),MATCH(Facture!$D$4,$A$2:$AD$2,0)),1)),ROW(),"")</f>
        <v>5</v>
      </c>
    </row>
    <row r="6" customFormat="false" ht="15" hidden="false" customHeight="false" outlineLevel="0" collapsed="false">
      <c r="A6" s="65" t="str">
        <f aca="false">TEXT(A$1+B6-1, "jjjj")</f>
        <v>lundi</v>
      </c>
      <c r="B6" s="66" t="n">
        <v>2</v>
      </c>
      <c r="C6" s="67" t="n">
        <f aca="false">IF(B6&lt;&gt;0,B6,C5)</f>
        <v>2</v>
      </c>
      <c r="D6" s="68" t="str">
        <f aca="false">TEXT(A$1+C6-1, "jj/mm/aaaa")</f>
        <v>02/10/2023</v>
      </c>
      <c r="E6" s="69" t="s">
        <v>42</v>
      </c>
      <c r="F6" s="70" t="n">
        <v>2.5</v>
      </c>
      <c r="G6" s="70" t="n">
        <v>22</v>
      </c>
      <c r="H6" s="71" t="n">
        <f aca="false">IF(G6&lt;&gt;"",F6*G6,"")</f>
        <v>55</v>
      </c>
      <c r="I6" s="70"/>
      <c r="J6" s="70"/>
      <c r="K6" s="71" t="str">
        <f aca="false">IF(J6&lt;&gt;"",I6*J6,"")</f>
        <v/>
      </c>
      <c r="L6" s="70"/>
      <c r="M6" s="70"/>
      <c r="N6" s="71" t="str">
        <f aca="false">IF(M6&lt;&gt;"",L6*M6,"")</f>
        <v/>
      </c>
      <c r="O6" s="70"/>
      <c r="P6" s="70"/>
      <c r="Q6" s="71" t="str">
        <f aca="false">IF(P6&lt;&gt;"",O6*P6,"")</f>
        <v/>
      </c>
      <c r="R6" s="70"/>
      <c r="S6" s="70"/>
      <c r="T6" s="71" t="str">
        <f aca="false">IF(S6&lt;&gt;"",R6*S6,"")</f>
        <v/>
      </c>
      <c r="U6" s="70"/>
      <c r="V6" s="70"/>
      <c r="W6" s="71" t="str">
        <f aca="false">IF(V6&lt;&gt;"",U6*V6,"")</f>
        <v/>
      </c>
      <c r="X6" s="70"/>
      <c r="Y6" s="70"/>
      <c r="Z6" s="71" t="str">
        <f aca="false">IF(Y6&lt;&gt;"",X6*Y6,"")</f>
        <v/>
      </c>
      <c r="AA6" s="70"/>
      <c r="AB6" s="70"/>
      <c r="AC6" s="71" t="str">
        <f aca="false">IF(AB6&lt;&gt;"",AA6*AB6,"")</f>
        <v/>
      </c>
      <c r="AD6" s="72"/>
      <c r="AE6" s="73" t="str">
        <f aca="true">IF(ISNUMBER(INDIRECT(ADDRESS(ROW(),MATCH(Facture!$D$4,$A$2:$AD$2,0)),1)),ROW(),"")</f>
        <v/>
      </c>
    </row>
    <row r="7" customFormat="false" ht="15" hidden="false" customHeight="false" outlineLevel="0" collapsed="false">
      <c r="A7" s="65"/>
      <c r="B7" s="74"/>
      <c r="C7" s="67" t="n">
        <f aca="false">IF(B7&lt;&gt;0,B7,C6)</f>
        <v>2</v>
      </c>
      <c r="D7" s="68" t="str">
        <f aca="false">TEXT(A$1+C7-1, "jj/mm/aaaa")</f>
        <v>02/10/2023</v>
      </c>
      <c r="E7" s="69"/>
      <c r="F7" s="70"/>
      <c r="G7" s="70"/>
      <c r="H7" s="71" t="str">
        <f aca="false">IF(G7&lt;&gt;"",F7*G7,"")</f>
        <v/>
      </c>
      <c r="I7" s="70"/>
      <c r="J7" s="70"/>
      <c r="K7" s="71" t="str">
        <f aca="false">IF(J7&lt;&gt;"",I7*J7,"")</f>
        <v/>
      </c>
      <c r="L7" s="70"/>
      <c r="M7" s="70"/>
      <c r="N7" s="71" t="str">
        <f aca="false">IF(M7&lt;&gt;"",L7*M7,"")</f>
        <v/>
      </c>
      <c r="O7" s="70"/>
      <c r="P7" s="70"/>
      <c r="Q7" s="71" t="str">
        <f aca="false">IF(P7&lt;&gt;"",O7*P7,"")</f>
        <v/>
      </c>
      <c r="R7" s="70"/>
      <c r="S7" s="70"/>
      <c r="T7" s="71" t="str">
        <f aca="false">IF(S7&lt;&gt;"",R7*S7,"")</f>
        <v/>
      </c>
      <c r="U7" s="70"/>
      <c r="V7" s="70"/>
      <c r="W7" s="71" t="str">
        <f aca="false">IF(V7&lt;&gt;"",U7*V7,"")</f>
        <v/>
      </c>
      <c r="X7" s="70"/>
      <c r="Y7" s="70"/>
      <c r="Z7" s="71" t="str">
        <f aca="false">IF(Y7&lt;&gt;"",X7*Y7,"")</f>
        <v/>
      </c>
      <c r="AA7" s="70"/>
      <c r="AB7" s="70"/>
      <c r="AC7" s="71" t="str">
        <f aca="false">IF(AB7&lt;&gt;"",AA7*AB7,"")</f>
        <v/>
      </c>
      <c r="AD7" s="72"/>
      <c r="AE7" s="1" t="str">
        <f aca="true">IF(ISNUMBER(INDIRECT(ADDRESS(ROW(),MATCH(Facture!$D$4,$A$2:$AD$2,0)),1)),ROW(),"")</f>
        <v/>
      </c>
    </row>
    <row r="8" customFormat="false" ht="15" hidden="false" customHeight="false" outlineLevel="0" collapsed="false">
      <c r="A8" s="75" t="str">
        <f aca="false">TEXT(A$1+B8-1, "jjjj")</f>
        <v>mardi</v>
      </c>
      <c r="B8" s="66" t="n">
        <v>3</v>
      </c>
      <c r="C8" s="67" t="n">
        <f aca="false">IF(B8&lt;&gt;0,B8,C7)</f>
        <v>3</v>
      </c>
      <c r="D8" s="68" t="str">
        <f aca="false">TEXT(A$1+C8-1, "jj/mm/aaaa")</f>
        <v>03/10/2023</v>
      </c>
      <c r="E8" s="69"/>
      <c r="F8" s="70"/>
      <c r="G8" s="70"/>
      <c r="H8" s="71" t="str">
        <f aca="false">IF(G8&lt;&gt;"",F8*G8,"")</f>
        <v/>
      </c>
      <c r="I8" s="70"/>
      <c r="J8" s="70"/>
      <c r="K8" s="71" t="str">
        <f aca="false">IF(J8&lt;&gt;"",I8*J8,"")</f>
        <v/>
      </c>
      <c r="L8" s="70"/>
      <c r="M8" s="70"/>
      <c r="N8" s="71" t="str">
        <f aca="false">IF(M8&lt;&gt;"",L8*M8,"")</f>
        <v/>
      </c>
      <c r="O8" s="70"/>
      <c r="P8" s="70"/>
      <c r="Q8" s="71" t="str">
        <f aca="false">IF(P8&lt;&gt;"",O8*P8,"")</f>
        <v/>
      </c>
      <c r="R8" s="70"/>
      <c r="S8" s="70"/>
      <c r="T8" s="71" t="str">
        <f aca="false">IF(S8&lt;&gt;"",R8*S8,"")</f>
        <v/>
      </c>
      <c r="U8" s="70"/>
      <c r="V8" s="70"/>
      <c r="W8" s="71" t="str">
        <f aca="false">IF(V8&lt;&gt;"",U8*V8,"")</f>
        <v/>
      </c>
      <c r="X8" s="70"/>
      <c r="Y8" s="70"/>
      <c r="Z8" s="71" t="str">
        <f aca="false">IF(Y8&lt;&gt;"",X8*Y8,"")</f>
        <v/>
      </c>
      <c r="AA8" s="70"/>
      <c r="AB8" s="70"/>
      <c r="AC8" s="71" t="str">
        <f aca="false">IF(AB8&lt;&gt;"",AA8*AB8,"")</f>
        <v/>
      </c>
      <c r="AD8" s="76"/>
      <c r="AE8" s="1" t="str">
        <f aca="true">IF(ISNUMBER(INDIRECT(ADDRESS(ROW(),MATCH(Facture!$D$4,$A$2:$AD$2,0)),1)),ROW(),"")</f>
        <v/>
      </c>
    </row>
    <row r="9" customFormat="false" ht="15" hidden="false" customHeight="false" outlineLevel="0" collapsed="false">
      <c r="A9" s="75"/>
      <c r="B9" s="66"/>
      <c r="C9" s="67" t="n">
        <f aca="false">IF(B9&lt;&gt;0,B9,C8)</f>
        <v>3</v>
      </c>
      <c r="D9" s="68" t="str">
        <f aca="false">TEXT(A$1+C9-1, "jj/mm/aaaa")</f>
        <v>03/10/2023</v>
      </c>
      <c r="E9" s="69" t="s">
        <v>40</v>
      </c>
      <c r="F9" s="70"/>
      <c r="G9" s="70"/>
      <c r="H9" s="71" t="str">
        <f aca="false">IF(G9&lt;&gt;"",F9*G9,"")</f>
        <v/>
      </c>
      <c r="I9" s="70" t="n">
        <v>1</v>
      </c>
      <c r="J9" s="70" t="n">
        <v>30</v>
      </c>
      <c r="K9" s="71" t="n">
        <f aca="false">IF(J9&lt;&gt;"",I9*J9,"")</f>
        <v>30</v>
      </c>
      <c r="L9" s="70"/>
      <c r="M9" s="70"/>
      <c r="N9" s="71" t="str">
        <f aca="false">IF(M9&lt;&gt;"",L9*M9,"")</f>
        <v/>
      </c>
      <c r="O9" s="70"/>
      <c r="P9" s="70"/>
      <c r="Q9" s="71" t="str">
        <f aca="false">IF(P9&lt;&gt;"",O9*P9,"")</f>
        <v/>
      </c>
      <c r="R9" s="70"/>
      <c r="S9" s="70"/>
      <c r="T9" s="71" t="str">
        <f aca="false">IF(S9&lt;&gt;"",R9*S9,"")</f>
        <v/>
      </c>
      <c r="U9" s="70"/>
      <c r="V9" s="70"/>
      <c r="W9" s="71" t="str">
        <f aca="false">IF(V9&lt;&gt;"",U9*V9,"")</f>
        <v/>
      </c>
      <c r="X9" s="70"/>
      <c r="Y9" s="70"/>
      <c r="Z9" s="71" t="str">
        <f aca="false">IF(Y9&lt;&gt;"",X9*Y9,"")</f>
        <v/>
      </c>
      <c r="AA9" s="70"/>
      <c r="AB9" s="70"/>
      <c r="AC9" s="71" t="str">
        <f aca="false">IF(AB9&lt;&gt;"",AA9*AB9,"")</f>
        <v/>
      </c>
      <c r="AD9" s="77"/>
      <c r="AE9" s="1" t="n">
        <f aca="true">IF(ISNUMBER(INDIRECT(ADDRESS(ROW(),MATCH(Facture!$D$4,$A$2:$AD$2,0)),1)),ROW(),"")</f>
        <v>9</v>
      </c>
    </row>
    <row r="10" customFormat="false" ht="15" hidden="false" customHeight="false" outlineLevel="0" collapsed="false">
      <c r="A10" s="65" t="str">
        <f aca="false">TEXT(A$1+B10-1, "jjjj")</f>
        <v>mercredi</v>
      </c>
      <c r="B10" s="66" t="n">
        <v>4</v>
      </c>
      <c r="C10" s="67" t="n">
        <f aca="false">IF(B10&lt;&gt;0,B10,C9)</f>
        <v>4</v>
      </c>
      <c r="D10" s="68" t="str">
        <f aca="false">TEXT(A$1+C10-1, "jj/mm/aaaa")</f>
        <v>04/10/2023</v>
      </c>
      <c r="E10" s="69"/>
      <c r="F10" s="70"/>
      <c r="G10" s="70"/>
      <c r="H10" s="71" t="str">
        <f aca="false">IF(G10&lt;&gt;"",F10*G10,"")</f>
        <v/>
      </c>
      <c r="I10" s="70"/>
      <c r="J10" s="70"/>
      <c r="K10" s="71" t="str">
        <f aca="false">IF(J10&lt;&gt;"",I10*J10,"")</f>
        <v/>
      </c>
      <c r="L10" s="70"/>
      <c r="M10" s="70"/>
      <c r="N10" s="71" t="str">
        <f aca="false">IF(M10&lt;&gt;"",L10*M10,"")</f>
        <v/>
      </c>
      <c r="O10" s="70"/>
      <c r="P10" s="70"/>
      <c r="Q10" s="71" t="str">
        <f aca="false">IF(P10&lt;&gt;"",O10*P10,"")</f>
        <v/>
      </c>
      <c r="R10" s="70"/>
      <c r="S10" s="70"/>
      <c r="T10" s="71" t="str">
        <f aca="false">IF(S10&lt;&gt;"",R10*S10,"")</f>
        <v/>
      </c>
      <c r="U10" s="70"/>
      <c r="V10" s="70"/>
      <c r="W10" s="71" t="str">
        <f aca="false">IF(V10&lt;&gt;"",U10*V10,"")</f>
        <v/>
      </c>
      <c r="X10" s="70"/>
      <c r="Y10" s="70"/>
      <c r="Z10" s="71" t="str">
        <f aca="false">IF(Y10&lt;&gt;"",X10*Y10,"")</f>
        <v/>
      </c>
      <c r="AA10" s="70"/>
      <c r="AB10" s="70"/>
      <c r="AC10" s="71" t="str">
        <f aca="false">IF(AB10&lt;&gt;"",AA10*AB10,"")</f>
        <v/>
      </c>
      <c r="AD10" s="77"/>
      <c r="AE10" s="1" t="str">
        <f aca="true">IF(ISNUMBER(INDIRECT(ADDRESS(ROW(),MATCH(Facture!$D$4,$A$2:$AD$2,0)),1)),ROW(),"")</f>
        <v/>
      </c>
    </row>
    <row r="11" customFormat="false" ht="15" hidden="false" customHeight="false" outlineLevel="0" collapsed="false">
      <c r="A11" s="65"/>
      <c r="B11" s="66"/>
      <c r="C11" s="67" t="n">
        <f aca="false">IF(B11&lt;&gt;0,B11,C10)</f>
        <v>4</v>
      </c>
      <c r="D11" s="68" t="str">
        <f aca="false">TEXT(A$1+C11-1, "jj/mm/aaaa")</f>
        <v>04/10/2023</v>
      </c>
      <c r="E11" s="69" t="s">
        <v>46</v>
      </c>
      <c r="F11" s="70" t="n">
        <v>1</v>
      </c>
      <c r="G11" s="70" t="n">
        <v>22</v>
      </c>
      <c r="H11" s="71" t="n">
        <f aca="false">IF(G11&lt;&gt;"",F11*G11,"")</f>
        <v>22</v>
      </c>
      <c r="I11" s="70"/>
      <c r="J11" s="70"/>
      <c r="K11" s="71" t="str">
        <f aca="false">IF(J11&lt;&gt;"",I11*J11,"")</f>
        <v/>
      </c>
      <c r="L11" s="70"/>
      <c r="M11" s="70"/>
      <c r="N11" s="71" t="str">
        <f aca="false">IF(M11&lt;&gt;"",L11*M11,"")</f>
        <v/>
      </c>
      <c r="O11" s="70"/>
      <c r="P11" s="70"/>
      <c r="Q11" s="71" t="str">
        <f aca="false">IF(P11&lt;&gt;"",O11*P11,"")</f>
        <v/>
      </c>
      <c r="R11" s="70"/>
      <c r="S11" s="70"/>
      <c r="T11" s="71" t="str">
        <f aca="false">IF(S11&lt;&gt;"",R11*S11,"")</f>
        <v/>
      </c>
      <c r="U11" s="70"/>
      <c r="V11" s="70"/>
      <c r="W11" s="71" t="str">
        <f aca="false">IF(V11&lt;&gt;"",U11*V11,"")</f>
        <v/>
      </c>
      <c r="X11" s="70"/>
      <c r="Y11" s="70"/>
      <c r="Z11" s="71" t="str">
        <f aca="false">IF(Y11&lt;&gt;"",X11*Y11,"")</f>
        <v/>
      </c>
      <c r="AA11" s="70"/>
      <c r="AB11" s="70"/>
      <c r="AC11" s="71" t="str">
        <f aca="false">IF(AB11&lt;&gt;"",AA11*AB11,"")</f>
        <v/>
      </c>
      <c r="AD11" s="77"/>
      <c r="AE11" s="73" t="str">
        <f aca="true">IF(ISNUMBER(INDIRECT(ADDRESS(ROW(),MATCH(Facture!$D$4,$A$2:$AD$2,0)),1)),ROW(),"")</f>
        <v/>
      </c>
    </row>
    <row r="12" customFormat="false" ht="15" hidden="false" customHeight="false" outlineLevel="0" collapsed="false">
      <c r="A12" s="78" t="str">
        <f aca="false">TEXT(A$1+B12-1, "jjjj")</f>
        <v>jeudi</v>
      </c>
      <c r="B12" s="66" t="n">
        <v>5</v>
      </c>
      <c r="C12" s="67" t="n">
        <f aca="false">IF(B12&lt;&gt;0,B12,C11)</f>
        <v>5</v>
      </c>
      <c r="D12" s="68" t="str">
        <f aca="false">TEXT(A$1+C12-1, "jj/mm/aaaa")</f>
        <v>05/10/2023</v>
      </c>
      <c r="E12" s="69"/>
      <c r="F12" s="70"/>
      <c r="G12" s="70"/>
      <c r="H12" s="71" t="str">
        <f aca="false">IF(G12&lt;&gt;"",F12*G12,"")</f>
        <v/>
      </c>
      <c r="I12" s="70"/>
      <c r="J12" s="70"/>
      <c r="K12" s="71" t="str">
        <f aca="false">IF(J12&lt;&gt;"",I12*J12,"")</f>
        <v/>
      </c>
      <c r="L12" s="70"/>
      <c r="M12" s="70"/>
      <c r="N12" s="71" t="str">
        <f aca="false">IF(M12&lt;&gt;"",L12*M12,"")</f>
        <v/>
      </c>
      <c r="O12" s="70"/>
      <c r="P12" s="70"/>
      <c r="Q12" s="71" t="str">
        <f aca="false">IF(P12&lt;&gt;"",O12*P12,"")</f>
        <v/>
      </c>
      <c r="R12" s="70"/>
      <c r="S12" s="70"/>
      <c r="T12" s="71" t="str">
        <f aca="false">IF(S12&lt;&gt;"",R12*S12,"")</f>
        <v/>
      </c>
      <c r="U12" s="70"/>
      <c r="V12" s="70"/>
      <c r="W12" s="71" t="str">
        <f aca="false">IF(V12&lt;&gt;"",U12*V12,"")</f>
        <v/>
      </c>
      <c r="X12" s="70"/>
      <c r="Y12" s="70"/>
      <c r="Z12" s="71" t="str">
        <f aca="false">IF(Y12&lt;&gt;"",X12*Y12,"")</f>
        <v/>
      </c>
      <c r="AA12" s="70"/>
      <c r="AB12" s="70"/>
      <c r="AC12" s="71" t="str">
        <f aca="false">IF(AB12&lt;&gt;"",AA12*AB12,"")</f>
        <v/>
      </c>
      <c r="AD12" s="77"/>
      <c r="AE12" s="1" t="str">
        <f aca="true">IF(ISNUMBER(INDIRECT(ADDRESS(ROW(),MATCH(Facture!$D$4,$A$2:$AD$2,0)),1)),ROW(),"")</f>
        <v/>
      </c>
    </row>
    <row r="13" customFormat="false" ht="15" hidden="false" customHeight="false" outlineLevel="0" collapsed="false">
      <c r="A13" s="78"/>
      <c r="B13" s="66"/>
      <c r="C13" s="67" t="n">
        <f aca="false">IF(B13&lt;&gt;0,B13,C12)</f>
        <v>5</v>
      </c>
      <c r="D13" s="68" t="str">
        <f aca="false">TEXT(A$1+C13-1, "jj/mm/aaaa")</f>
        <v>05/10/2023</v>
      </c>
      <c r="E13" s="69"/>
      <c r="F13" s="70"/>
      <c r="G13" s="70"/>
      <c r="H13" s="71" t="str">
        <f aca="false">IF(G13&lt;&gt;"",F13*G13,"")</f>
        <v/>
      </c>
      <c r="I13" s="70"/>
      <c r="J13" s="70"/>
      <c r="K13" s="71" t="str">
        <f aca="false">IF(J13&lt;&gt;"",I13*J13,"")</f>
        <v/>
      </c>
      <c r="L13" s="70"/>
      <c r="M13" s="70"/>
      <c r="N13" s="71" t="str">
        <f aca="false">IF(M13&lt;&gt;"",L13*M13,"")</f>
        <v/>
      </c>
      <c r="O13" s="70"/>
      <c r="P13" s="70"/>
      <c r="Q13" s="71" t="str">
        <f aca="false">IF(P13&lt;&gt;"",O13*P13,"")</f>
        <v/>
      </c>
      <c r="R13" s="70"/>
      <c r="S13" s="70"/>
      <c r="T13" s="71" t="str">
        <f aca="false">IF(S13&lt;&gt;"",R13*S13,"")</f>
        <v/>
      </c>
      <c r="U13" s="70"/>
      <c r="V13" s="70"/>
      <c r="W13" s="71" t="str">
        <f aca="false">IF(V13&lt;&gt;"",U13*V13,"")</f>
        <v/>
      </c>
      <c r="X13" s="70"/>
      <c r="Y13" s="70"/>
      <c r="Z13" s="71" t="str">
        <f aca="false">IF(Y13&lt;&gt;"",X13*Y13,"")</f>
        <v/>
      </c>
      <c r="AA13" s="70"/>
      <c r="AB13" s="70"/>
      <c r="AC13" s="71" t="str">
        <f aca="false">IF(AB13&lt;&gt;"",AA13*AB13,"")</f>
        <v/>
      </c>
      <c r="AD13" s="77"/>
      <c r="AE13" s="1" t="str">
        <f aca="true">IF(ISNUMBER(INDIRECT(ADDRESS(ROW(),MATCH(Facture!$D$4,$A$2:$AD$2,0)),1)),ROW(),"")</f>
        <v/>
      </c>
    </row>
    <row r="14" customFormat="false" ht="15" hidden="false" customHeight="false" outlineLevel="0" collapsed="false">
      <c r="A14" s="78" t="str">
        <f aca="false">TEXT(A$1+B14-1, "jjjj")</f>
        <v>vendredi</v>
      </c>
      <c r="B14" s="66" t="n">
        <v>6</v>
      </c>
      <c r="C14" s="67" t="n">
        <f aca="false">IF(B14&lt;&gt;0,B14,C13)</f>
        <v>6</v>
      </c>
      <c r="D14" s="68" t="str">
        <f aca="false">TEXT(A$1+C14-1, "jj/mm/aaaa")</f>
        <v>06/10/2023</v>
      </c>
      <c r="E14" s="69" t="s">
        <v>44</v>
      </c>
      <c r="F14" s="70" t="n">
        <v>2</v>
      </c>
      <c r="G14" s="70" t="n">
        <v>25</v>
      </c>
      <c r="H14" s="71" t="n">
        <f aca="false">IF(G14&lt;&gt;"",F14*G14,"")</f>
        <v>50</v>
      </c>
      <c r="I14" s="70"/>
      <c r="J14" s="70"/>
      <c r="K14" s="71" t="str">
        <f aca="false">IF(J14&lt;&gt;"",I14*J14,"")</f>
        <v/>
      </c>
      <c r="L14" s="70"/>
      <c r="M14" s="70"/>
      <c r="N14" s="71" t="str">
        <f aca="false">IF(M14&lt;&gt;"",L14*M14,"")</f>
        <v/>
      </c>
      <c r="O14" s="70"/>
      <c r="P14" s="70"/>
      <c r="Q14" s="71" t="str">
        <f aca="false">IF(P14&lt;&gt;"",O14*P14,"")</f>
        <v/>
      </c>
      <c r="R14" s="70"/>
      <c r="S14" s="70"/>
      <c r="T14" s="71" t="str">
        <f aca="false">IF(S14&lt;&gt;"",R14*S14,"")</f>
        <v/>
      </c>
      <c r="U14" s="70"/>
      <c r="V14" s="70"/>
      <c r="W14" s="71" t="str">
        <f aca="false">IF(V14&lt;&gt;"",U14*V14,"")</f>
        <v/>
      </c>
      <c r="X14" s="70"/>
      <c r="Y14" s="70"/>
      <c r="Z14" s="71" t="str">
        <f aca="false">IF(Y14&lt;&gt;"",X14*Y14,"")</f>
        <v/>
      </c>
      <c r="AA14" s="70"/>
      <c r="AB14" s="70"/>
      <c r="AC14" s="71" t="str">
        <f aca="false">IF(AB14&lt;&gt;"",AA14*AB14,"")</f>
        <v/>
      </c>
      <c r="AD14" s="77"/>
      <c r="AE14" s="73" t="str">
        <f aca="true">IF(ISNUMBER(INDIRECT(ADDRESS(ROW(),MATCH(Facture!$D$4,$A$2:$AD$2,0)),1)),ROW(),"")</f>
        <v/>
      </c>
    </row>
    <row r="15" customFormat="false" ht="15" hidden="false" customHeight="false" outlineLevel="0" collapsed="false">
      <c r="A15" s="78"/>
      <c r="B15" s="66"/>
      <c r="C15" s="67" t="n">
        <f aca="false">IF(B15&lt;&gt;0,B15,C14)</f>
        <v>6</v>
      </c>
      <c r="D15" s="68" t="str">
        <f aca="false">TEXT(A$1+C15-1, "jj/mm/aaaa")</f>
        <v>06/10/2023</v>
      </c>
      <c r="E15" s="69"/>
      <c r="F15" s="70"/>
      <c r="G15" s="70"/>
      <c r="H15" s="71" t="str">
        <f aca="false">IF(G15&lt;&gt;"",F15*G15,"")</f>
        <v/>
      </c>
      <c r="I15" s="70"/>
      <c r="J15" s="70"/>
      <c r="K15" s="71" t="str">
        <f aca="false">IF(J15&lt;&gt;"",I15*J15,"")</f>
        <v/>
      </c>
      <c r="L15" s="70"/>
      <c r="M15" s="70"/>
      <c r="N15" s="71" t="str">
        <f aca="false">IF(M15&lt;&gt;"",L15*M15,"")</f>
        <v/>
      </c>
      <c r="O15" s="70"/>
      <c r="P15" s="70"/>
      <c r="Q15" s="71" t="str">
        <f aca="false">IF(P15&lt;&gt;"",O15*P15,"")</f>
        <v/>
      </c>
      <c r="R15" s="70"/>
      <c r="S15" s="70"/>
      <c r="T15" s="71" t="str">
        <f aca="false">IF(S15&lt;&gt;"",R15*S15,"")</f>
        <v/>
      </c>
      <c r="U15" s="70"/>
      <c r="V15" s="70"/>
      <c r="W15" s="71" t="str">
        <f aca="false">IF(V15&lt;&gt;"",U15*V15,"")</f>
        <v/>
      </c>
      <c r="X15" s="70"/>
      <c r="Y15" s="70"/>
      <c r="Z15" s="71" t="str">
        <f aca="false">IF(Y15&lt;&gt;"",X15*Y15,"")</f>
        <v/>
      </c>
      <c r="AA15" s="70"/>
      <c r="AB15" s="70"/>
      <c r="AC15" s="71" t="str">
        <f aca="false">IF(AB15&lt;&gt;"",AA15*AB15,"")</f>
        <v/>
      </c>
      <c r="AD15" s="77"/>
      <c r="AE15" s="1" t="str">
        <f aca="true">IF(ISNUMBER(INDIRECT(ADDRESS(ROW(),MATCH(Facture!$D$4,$A$2:$AD$2,0)),1)),ROW(),"")</f>
        <v/>
      </c>
    </row>
    <row r="16" customFormat="false" ht="15" hidden="false" customHeight="false" outlineLevel="0" collapsed="false">
      <c r="A16" s="78"/>
      <c r="B16" s="66"/>
      <c r="C16" s="67" t="n">
        <f aca="false">IF(B16&lt;&gt;0,B16,C15)</f>
        <v>6</v>
      </c>
      <c r="D16" s="68" t="str">
        <f aca="false">TEXT(A$1+C16-1, "jj/mm/aaaa")</f>
        <v>06/10/2023</v>
      </c>
      <c r="E16" s="69"/>
      <c r="F16" s="70"/>
      <c r="G16" s="70"/>
      <c r="H16" s="71" t="str">
        <f aca="false">IF(G16&lt;&gt;"",F16*G16,"")</f>
        <v/>
      </c>
      <c r="I16" s="70"/>
      <c r="J16" s="70"/>
      <c r="K16" s="71" t="str">
        <f aca="false">IF(J16&lt;&gt;"",I16*J16,"")</f>
        <v/>
      </c>
      <c r="L16" s="70"/>
      <c r="M16" s="70"/>
      <c r="N16" s="71" t="str">
        <f aca="false">IF(M16&lt;&gt;"",L16*M16,"")</f>
        <v/>
      </c>
      <c r="O16" s="70"/>
      <c r="P16" s="70"/>
      <c r="Q16" s="71" t="str">
        <f aca="false">IF(P16&lt;&gt;"",O16*P16,"")</f>
        <v/>
      </c>
      <c r="R16" s="70"/>
      <c r="S16" s="70"/>
      <c r="T16" s="71" t="str">
        <f aca="false">IF(S16&lt;&gt;"",R16*S16,"")</f>
        <v/>
      </c>
      <c r="U16" s="70"/>
      <c r="V16" s="70"/>
      <c r="W16" s="71" t="str">
        <f aca="false">IF(V16&lt;&gt;"",U16*V16,"")</f>
        <v/>
      </c>
      <c r="X16" s="70"/>
      <c r="Y16" s="70"/>
      <c r="Z16" s="71" t="str">
        <f aca="false">IF(Y16&lt;&gt;"",X16*Y16,"")</f>
        <v/>
      </c>
      <c r="AA16" s="70"/>
      <c r="AB16" s="70"/>
      <c r="AC16" s="71" t="str">
        <f aca="false">IF(AB16&lt;&gt;"",AA16*AB16,"")</f>
        <v/>
      </c>
      <c r="AD16" s="72"/>
      <c r="AE16" s="1" t="str">
        <f aca="true">IF(ISNUMBER(INDIRECT(ADDRESS(ROW(),MATCH(Facture!$D$4,$A$2:$AD$2,0)),1)),ROW(),"")</f>
        <v/>
      </c>
    </row>
    <row r="17" customFormat="false" ht="15" hidden="false" customHeight="false" outlineLevel="0" collapsed="false">
      <c r="A17" s="65" t="str">
        <f aca="false">TEXT(A$1+B17-1, "jjjj")</f>
        <v>samedi</v>
      </c>
      <c r="B17" s="66" t="n">
        <v>7</v>
      </c>
      <c r="C17" s="67" t="n">
        <f aca="false">IF(B17&lt;&gt;0,B17,C16)</f>
        <v>7</v>
      </c>
      <c r="D17" s="68" t="str">
        <f aca="false">TEXT(A$1+C17-1, "jj/mm/aaaa")</f>
        <v>07/10/2023</v>
      </c>
      <c r="E17" s="69" t="s">
        <v>44</v>
      </c>
      <c r="F17" s="70"/>
      <c r="G17" s="70"/>
      <c r="H17" s="71" t="str">
        <f aca="false">IF(G17&lt;&gt;"",F17*G17,"")</f>
        <v/>
      </c>
      <c r="I17" s="70" t="n">
        <v>2</v>
      </c>
      <c r="J17" s="70" t="n">
        <v>25</v>
      </c>
      <c r="K17" s="71" t="n">
        <f aca="false">IF(J17&lt;&gt;"",I17*J17,"")</f>
        <v>50</v>
      </c>
      <c r="L17" s="70"/>
      <c r="M17" s="70"/>
      <c r="N17" s="71" t="str">
        <f aca="false">IF(M17&lt;&gt;"",L17*M17,"")</f>
        <v/>
      </c>
      <c r="O17" s="70"/>
      <c r="P17" s="70"/>
      <c r="Q17" s="71" t="str">
        <f aca="false">IF(P17&lt;&gt;"",O17*P17,"")</f>
        <v/>
      </c>
      <c r="R17" s="70"/>
      <c r="S17" s="70"/>
      <c r="T17" s="71" t="str">
        <f aca="false">IF(S17&lt;&gt;"",R17*S17,"")</f>
        <v/>
      </c>
      <c r="U17" s="70"/>
      <c r="V17" s="70"/>
      <c r="W17" s="71" t="str">
        <f aca="false">IF(V17&lt;&gt;"",U17*V17,"")</f>
        <v/>
      </c>
      <c r="X17" s="70"/>
      <c r="Y17" s="70"/>
      <c r="Z17" s="71" t="str">
        <f aca="false">IF(Y17&lt;&gt;"",X17*Y17,"")</f>
        <v/>
      </c>
      <c r="AA17" s="70"/>
      <c r="AB17" s="70"/>
      <c r="AC17" s="71" t="str">
        <f aca="false">IF(AB17&lt;&gt;"",AA17*AB17,"")</f>
        <v/>
      </c>
      <c r="AD17" s="77"/>
      <c r="AE17" s="1" t="n">
        <f aca="true">IF(ISNUMBER(INDIRECT(ADDRESS(ROW(),MATCH(Facture!$D$4,$A$2:$AD$2,0)),1)),ROW(),"")</f>
        <v>17</v>
      </c>
    </row>
    <row r="18" customFormat="false" ht="15" hidden="false" customHeight="false" outlineLevel="0" collapsed="false">
      <c r="A18" s="65"/>
      <c r="B18" s="66"/>
      <c r="C18" s="67" t="n">
        <f aca="false">IF(B18&lt;&gt;0,B18,C17)</f>
        <v>7</v>
      </c>
      <c r="D18" s="68" t="str">
        <f aca="false">TEXT(A$1+C18-1, "jj/mm/aaaa")</f>
        <v>07/10/2023</v>
      </c>
      <c r="E18" s="69"/>
      <c r="F18" s="70"/>
      <c r="G18" s="70"/>
      <c r="H18" s="71" t="str">
        <f aca="false">IF(G18&lt;&gt;"",F18*G18,"")</f>
        <v/>
      </c>
      <c r="I18" s="70"/>
      <c r="J18" s="70"/>
      <c r="K18" s="71" t="str">
        <f aca="false">IF(J18&lt;&gt;"",I18*J18,"")</f>
        <v/>
      </c>
      <c r="L18" s="70"/>
      <c r="M18" s="70"/>
      <c r="N18" s="71" t="str">
        <f aca="false">IF(M18&lt;&gt;"",L18*M18,"")</f>
        <v/>
      </c>
      <c r="O18" s="70"/>
      <c r="P18" s="70"/>
      <c r="Q18" s="71" t="str">
        <f aca="false">IF(P18&lt;&gt;"",O18*P18,"")</f>
        <v/>
      </c>
      <c r="R18" s="70"/>
      <c r="S18" s="70"/>
      <c r="T18" s="71" t="str">
        <f aca="false">IF(S18&lt;&gt;"",R18*S18,"")</f>
        <v/>
      </c>
      <c r="U18" s="70"/>
      <c r="V18" s="70"/>
      <c r="W18" s="71" t="str">
        <f aca="false">IF(V18&lt;&gt;"",U18*V18,"")</f>
        <v/>
      </c>
      <c r="X18" s="70"/>
      <c r="Y18" s="70"/>
      <c r="Z18" s="71" t="str">
        <f aca="false">IF(Y18&lt;&gt;"",X18*Y18,"")</f>
        <v/>
      </c>
      <c r="AA18" s="70"/>
      <c r="AB18" s="70"/>
      <c r="AC18" s="71" t="str">
        <f aca="false">IF(AB18&lt;&gt;"",AA18*AB18,"")</f>
        <v/>
      </c>
      <c r="AD18" s="72"/>
      <c r="AE18" s="1" t="str">
        <f aca="true">IF(ISNUMBER(INDIRECT(ADDRESS(ROW(),MATCH(Facture!$D$4,$A$2:$AD$2,0)),1)),ROW(),"")</f>
        <v/>
      </c>
    </row>
    <row r="19" customFormat="false" ht="15" hidden="false" customHeight="false" outlineLevel="0" collapsed="false">
      <c r="A19" s="65" t="str">
        <f aca="false">TEXT(A$1+B19-1, "jjjj")</f>
        <v>dimanche</v>
      </c>
      <c r="B19" s="66" t="n">
        <v>8</v>
      </c>
      <c r="C19" s="67" t="n">
        <f aca="false">IF(B19&lt;&gt;0,B19,C18)</f>
        <v>8</v>
      </c>
      <c r="D19" s="68" t="str">
        <f aca="false">TEXT(A$1+C19-1, "jj/mm/aaaa")</f>
        <v>08/10/2023</v>
      </c>
      <c r="E19" s="69"/>
      <c r="F19" s="70"/>
      <c r="G19" s="70"/>
      <c r="H19" s="71" t="str">
        <f aca="false">IF(G19&lt;&gt;"",F19*G19,"")</f>
        <v/>
      </c>
      <c r="I19" s="70"/>
      <c r="J19" s="70"/>
      <c r="K19" s="71" t="str">
        <f aca="false">IF(J19&lt;&gt;"",I19*J19,"")</f>
        <v/>
      </c>
      <c r="L19" s="70"/>
      <c r="M19" s="70"/>
      <c r="N19" s="71" t="str">
        <f aca="false">IF(M19&lt;&gt;"",L19*M19,"")</f>
        <v/>
      </c>
      <c r="O19" s="70"/>
      <c r="P19" s="70"/>
      <c r="Q19" s="71" t="str">
        <f aca="false">IF(P19&lt;&gt;"",O19*P19,"")</f>
        <v/>
      </c>
      <c r="R19" s="70"/>
      <c r="S19" s="70"/>
      <c r="T19" s="71" t="str">
        <f aca="false">IF(S19&lt;&gt;"",R19*S19,"")</f>
        <v/>
      </c>
      <c r="U19" s="70"/>
      <c r="V19" s="70"/>
      <c r="W19" s="71" t="str">
        <f aca="false">IF(V19&lt;&gt;"",U19*V19,"")</f>
        <v/>
      </c>
      <c r="X19" s="70"/>
      <c r="Y19" s="70"/>
      <c r="Z19" s="71" t="str">
        <f aca="false">IF(Y19&lt;&gt;"",X19*Y19,"")</f>
        <v/>
      </c>
      <c r="AA19" s="70"/>
      <c r="AB19" s="70"/>
      <c r="AC19" s="71" t="str">
        <f aca="false">IF(AB19&lt;&gt;"",AA19*AB19,"")</f>
        <v/>
      </c>
      <c r="AD19" s="72"/>
      <c r="AE19" s="1" t="str">
        <f aca="true">IF(ISNUMBER(INDIRECT(ADDRESS(ROW(),MATCH(Facture!$D$4,$A$2:$AD$2,0)),1)),ROW(),"")</f>
        <v/>
      </c>
    </row>
    <row r="20" customFormat="false" ht="15" hidden="false" customHeight="false" outlineLevel="0" collapsed="false">
      <c r="A20" s="65"/>
      <c r="B20" s="74"/>
      <c r="C20" s="67" t="n">
        <f aca="false">IF(B20&lt;&gt;0,B20,C19)</f>
        <v>8</v>
      </c>
      <c r="D20" s="68" t="str">
        <f aca="false">TEXT(A$1+C20-1, "jj/mm/aaaa")</f>
        <v>08/10/2023</v>
      </c>
      <c r="E20" s="69"/>
      <c r="F20" s="70"/>
      <c r="G20" s="70"/>
      <c r="H20" s="71" t="str">
        <f aca="false">IF(G20&lt;&gt;"",F20*G20,"")</f>
        <v/>
      </c>
      <c r="I20" s="70"/>
      <c r="J20" s="70"/>
      <c r="K20" s="71" t="str">
        <f aca="false">IF(J20&lt;&gt;"",I20*J20,"")</f>
        <v/>
      </c>
      <c r="L20" s="70"/>
      <c r="M20" s="70"/>
      <c r="N20" s="71" t="str">
        <f aca="false">IF(M20&lt;&gt;"",L20*M20,"")</f>
        <v/>
      </c>
      <c r="O20" s="70"/>
      <c r="P20" s="70"/>
      <c r="Q20" s="71" t="str">
        <f aca="false">IF(P20&lt;&gt;"",O20*P20,"")</f>
        <v/>
      </c>
      <c r="R20" s="70"/>
      <c r="S20" s="70"/>
      <c r="T20" s="71" t="str">
        <f aca="false">IF(S20&lt;&gt;"",R20*S20,"")</f>
        <v/>
      </c>
      <c r="U20" s="70"/>
      <c r="V20" s="70"/>
      <c r="W20" s="71" t="str">
        <f aca="false">IF(V20&lt;&gt;"",U20*V20,"")</f>
        <v/>
      </c>
      <c r="X20" s="70"/>
      <c r="Y20" s="70"/>
      <c r="Z20" s="71" t="str">
        <f aca="false">IF(Y20&lt;&gt;"",X20*Y20,"")</f>
        <v/>
      </c>
      <c r="AA20" s="70"/>
      <c r="AB20" s="70"/>
      <c r="AC20" s="71" t="str">
        <f aca="false">IF(AB20&lt;&gt;"",AA20*AB20,"")</f>
        <v/>
      </c>
      <c r="AD20" s="72"/>
      <c r="AE20" s="1" t="str">
        <f aca="true">IF(ISNUMBER(INDIRECT(ADDRESS(ROW(),MATCH(Facture!$D$4,$A$2:$AD$2,0)),1)),ROW(),"")</f>
        <v/>
      </c>
    </row>
    <row r="21" customFormat="false" ht="15" hidden="false" customHeight="false" outlineLevel="0" collapsed="false">
      <c r="A21" s="65" t="str">
        <f aca="false">TEXT(A$1+B21-1, "jjjj")</f>
        <v>lundi</v>
      </c>
      <c r="B21" s="66" t="n">
        <v>9</v>
      </c>
      <c r="C21" s="67" t="n">
        <f aca="false">IF(B21&lt;&gt;0,B21,C20)</f>
        <v>9</v>
      </c>
      <c r="D21" s="68" t="str">
        <f aca="false">TEXT(A$1+C21-1, "jj/mm/aaaa")</f>
        <v>09/10/2023</v>
      </c>
      <c r="E21" s="69"/>
      <c r="F21" s="70"/>
      <c r="G21" s="70"/>
      <c r="H21" s="71" t="str">
        <f aca="false">IF(G21&lt;&gt;"",F21*G21,"")</f>
        <v/>
      </c>
      <c r="I21" s="70"/>
      <c r="J21" s="70"/>
      <c r="K21" s="71" t="str">
        <f aca="false">IF(J21&lt;&gt;"",I21*J21,"")</f>
        <v/>
      </c>
      <c r="L21" s="70"/>
      <c r="M21" s="70"/>
      <c r="N21" s="71" t="str">
        <f aca="false">IF(M21&lt;&gt;"",L21*M21,"")</f>
        <v/>
      </c>
      <c r="O21" s="70"/>
      <c r="P21" s="70"/>
      <c r="Q21" s="71" t="str">
        <f aca="false">IF(P21&lt;&gt;"",O21*P21,"")</f>
        <v/>
      </c>
      <c r="R21" s="70"/>
      <c r="S21" s="70"/>
      <c r="T21" s="71" t="str">
        <f aca="false">IF(S21&lt;&gt;"",R21*S21,"")</f>
        <v/>
      </c>
      <c r="U21" s="70"/>
      <c r="V21" s="70"/>
      <c r="W21" s="71" t="str">
        <f aca="false">IF(V21&lt;&gt;"",U21*V21,"")</f>
        <v/>
      </c>
      <c r="X21" s="70"/>
      <c r="Y21" s="70"/>
      <c r="Z21" s="71" t="str">
        <f aca="false">IF(Y21&lt;&gt;"",X21*Y21,"")</f>
        <v/>
      </c>
      <c r="AA21" s="70"/>
      <c r="AB21" s="70"/>
      <c r="AC21" s="71" t="str">
        <f aca="false">IF(AB21&lt;&gt;"",AA21*AB21,"")</f>
        <v/>
      </c>
      <c r="AD21" s="77"/>
      <c r="AE21" s="1" t="str">
        <f aca="true">IF(ISNUMBER(INDIRECT(ADDRESS(ROW(),MATCH(Facture!$D$4,$A$2:$AD$2,0)),1)),ROW(),"")</f>
        <v/>
      </c>
    </row>
    <row r="22" customFormat="false" ht="15" hidden="false" customHeight="false" outlineLevel="0" collapsed="false">
      <c r="A22" s="65"/>
      <c r="B22" s="74"/>
      <c r="C22" s="67" t="n">
        <f aca="false">IF(B22&lt;&gt;0,B22,C21)</f>
        <v>9</v>
      </c>
      <c r="D22" s="68" t="str">
        <f aca="false">TEXT(A$1+C22-1, "jj/mm/aaaa")</f>
        <v>09/10/2023</v>
      </c>
      <c r="E22" s="69" t="s">
        <v>40</v>
      </c>
      <c r="F22" s="70" t="n">
        <v>1</v>
      </c>
      <c r="G22" s="70" t="n">
        <v>25</v>
      </c>
      <c r="H22" s="71" t="n">
        <f aca="false">IF(G22&lt;&gt;"",F22*G22,"")</f>
        <v>25</v>
      </c>
      <c r="I22" s="70"/>
      <c r="J22" s="70"/>
      <c r="K22" s="71" t="str">
        <f aca="false">IF(J22&lt;&gt;"",I22*J22,"")</f>
        <v/>
      </c>
      <c r="L22" s="70"/>
      <c r="M22" s="70"/>
      <c r="N22" s="71" t="str">
        <f aca="false">IF(M22&lt;&gt;"",L22*M22,"")</f>
        <v/>
      </c>
      <c r="O22" s="70"/>
      <c r="P22" s="70"/>
      <c r="Q22" s="71" t="str">
        <f aca="false">IF(P22&lt;&gt;"",O22*P22,"")</f>
        <v/>
      </c>
      <c r="R22" s="70"/>
      <c r="S22" s="70"/>
      <c r="T22" s="71" t="str">
        <f aca="false">IF(S22&lt;&gt;"",R22*S22,"")</f>
        <v/>
      </c>
      <c r="U22" s="70"/>
      <c r="V22" s="70"/>
      <c r="W22" s="71" t="str">
        <f aca="false">IF(V22&lt;&gt;"",U22*V22,"")</f>
        <v/>
      </c>
      <c r="X22" s="70"/>
      <c r="Y22" s="70"/>
      <c r="Z22" s="71" t="str">
        <f aca="false">IF(Y22&lt;&gt;"",X22*Y22,"")</f>
        <v/>
      </c>
      <c r="AA22" s="70"/>
      <c r="AB22" s="70"/>
      <c r="AC22" s="71" t="str">
        <f aca="false">IF(AB22&lt;&gt;"",AA22*AB22,"")</f>
        <v/>
      </c>
      <c r="AD22" s="72"/>
      <c r="AE22" s="73" t="str">
        <f aca="true">IF(ISNUMBER(INDIRECT(ADDRESS(ROW(),MATCH(Facture!$D$4,$A$2:$AD$2,0)),1)),ROW(),"")</f>
        <v/>
      </c>
    </row>
    <row r="23" customFormat="false" ht="15" hidden="false" customHeight="false" outlineLevel="0" collapsed="false">
      <c r="A23" s="75" t="str">
        <f aca="false">TEXT(A$1+B23-1, "jjjj")</f>
        <v>mardi</v>
      </c>
      <c r="B23" s="66" t="n">
        <v>10</v>
      </c>
      <c r="C23" s="67" t="n">
        <f aca="false">IF(B23&lt;&gt;0,B23,C22)</f>
        <v>10</v>
      </c>
      <c r="D23" s="68" t="str">
        <f aca="false">TEXT(A$1+C23-1, "jj/mm/aaaa")</f>
        <v>10/10/2023</v>
      </c>
      <c r="E23" s="69"/>
      <c r="F23" s="70"/>
      <c r="G23" s="70"/>
      <c r="H23" s="71" t="str">
        <f aca="false">IF(G23&lt;&gt;"",F23*G23,"")</f>
        <v/>
      </c>
      <c r="I23" s="70"/>
      <c r="J23" s="70"/>
      <c r="K23" s="71" t="str">
        <f aca="false">IF(J23&lt;&gt;"",I23*J23,"")</f>
        <v/>
      </c>
      <c r="L23" s="70"/>
      <c r="M23" s="70"/>
      <c r="N23" s="71" t="str">
        <f aca="false">IF(M23&lt;&gt;"",L23*M23,"")</f>
        <v/>
      </c>
      <c r="O23" s="70"/>
      <c r="P23" s="70"/>
      <c r="Q23" s="71" t="str">
        <f aca="false">IF(P23&lt;&gt;"",O23*P23,"")</f>
        <v/>
      </c>
      <c r="R23" s="70"/>
      <c r="S23" s="70"/>
      <c r="T23" s="71" t="str">
        <f aca="false">IF(S23&lt;&gt;"",R23*S23,"")</f>
        <v/>
      </c>
      <c r="U23" s="70"/>
      <c r="V23" s="70"/>
      <c r="W23" s="71" t="str">
        <f aca="false">IF(V23&lt;&gt;"",U23*V23,"")</f>
        <v/>
      </c>
      <c r="X23" s="70"/>
      <c r="Y23" s="70"/>
      <c r="Z23" s="71" t="str">
        <f aca="false">IF(Y23&lt;&gt;"",X23*Y23,"")</f>
        <v/>
      </c>
      <c r="AA23" s="70"/>
      <c r="AB23" s="70"/>
      <c r="AC23" s="71" t="str">
        <f aca="false">IF(AB23&lt;&gt;"",AA23*AB23,"")</f>
        <v/>
      </c>
      <c r="AD23" s="76"/>
      <c r="AE23" s="1" t="str">
        <f aca="true">IF(ISNUMBER(INDIRECT(ADDRESS(ROW(),MATCH(Facture!$D$4,$A$2:$AD$2,0)),1)),ROW(),"")</f>
        <v/>
      </c>
    </row>
    <row r="24" customFormat="false" ht="15" hidden="false" customHeight="false" outlineLevel="0" collapsed="false">
      <c r="A24" s="75"/>
      <c r="B24" s="66"/>
      <c r="C24" s="67" t="n">
        <f aca="false">IF(B24&lt;&gt;0,B24,C23)</f>
        <v>10</v>
      </c>
      <c r="D24" s="68" t="str">
        <f aca="false">TEXT(A$1+C24-1, "jj/mm/aaaa")</f>
        <v>10/10/2023</v>
      </c>
      <c r="E24" s="69"/>
      <c r="F24" s="70"/>
      <c r="G24" s="70"/>
      <c r="H24" s="71" t="str">
        <f aca="false">IF(G24&lt;&gt;"",F24*G24,"")</f>
        <v/>
      </c>
      <c r="I24" s="70"/>
      <c r="J24" s="70"/>
      <c r="K24" s="71" t="str">
        <f aca="false">IF(J24&lt;&gt;"",I24*J24,"")</f>
        <v/>
      </c>
      <c r="L24" s="70"/>
      <c r="M24" s="70"/>
      <c r="N24" s="71" t="str">
        <f aca="false">IF(M24&lt;&gt;"",L24*M24,"")</f>
        <v/>
      </c>
      <c r="O24" s="70"/>
      <c r="P24" s="70"/>
      <c r="Q24" s="71" t="str">
        <f aca="false">IF(P24&lt;&gt;"",O24*P24,"")</f>
        <v/>
      </c>
      <c r="R24" s="70"/>
      <c r="S24" s="70"/>
      <c r="T24" s="71" t="str">
        <f aca="false">IF(S24&lt;&gt;"",R24*S24,"")</f>
        <v/>
      </c>
      <c r="U24" s="70"/>
      <c r="V24" s="70"/>
      <c r="W24" s="71" t="str">
        <f aca="false">IF(V24&lt;&gt;"",U24*V24,"")</f>
        <v/>
      </c>
      <c r="X24" s="70"/>
      <c r="Y24" s="70"/>
      <c r="Z24" s="71" t="str">
        <f aca="false">IF(Y24&lt;&gt;"",X24*Y24,"")</f>
        <v/>
      </c>
      <c r="AA24" s="70"/>
      <c r="AB24" s="70"/>
      <c r="AC24" s="71" t="str">
        <f aca="false">IF(AB24&lt;&gt;"",AA24*AB24,"")</f>
        <v/>
      </c>
      <c r="AD24" s="72"/>
      <c r="AE24" s="1" t="str">
        <f aca="true">IF(ISNUMBER(INDIRECT(ADDRESS(ROW(),MATCH(Facture!$D$4,$A$2:$AD$2,0)),1)),ROW(),"")</f>
        <v/>
      </c>
    </row>
    <row r="25" customFormat="false" ht="15" hidden="false" customHeight="false" outlineLevel="0" collapsed="false">
      <c r="A25" s="65" t="str">
        <f aca="false">TEXT(A$1+B25-1, "jjjj")</f>
        <v>mercredi</v>
      </c>
      <c r="B25" s="66" t="n">
        <v>11</v>
      </c>
      <c r="C25" s="67" t="n">
        <f aca="false">IF(B25&lt;&gt;0,B25,C24)</f>
        <v>11</v>
      </c>
      <c r="D25" s="68" t="str">
        <f aca="false">TEXT(A$1+C25-1, "jj/mm/aaaa")</f>
        <v>11/10/2023</v>
      </c>
      <c r="E25" s="69"/>
      <c r="F25" s="70"/>
      <c r="G25" s="70"/>
      <c r="H25" s="71" t="str">
        <f aca="false">IF(G25&lt;&gt;"",F25*G25,"")</f>
        <v/>
      </c>
      <c r="I25" s="70"/>
      <c r="J25" s="70"/>
      <c r="K25" s="71" t="str">
        <f aca="false">IF(J25&lt;&gt;"",I25*J25,"")</f>
        <v/>
      </c>
      <c r="L25" s="70"/>
      <c r="M25" s="70"/>
      <c r="N25" s="71" t="str">
        <f aca="false">IF(M25&lt;&gt;"",L25*M25,"")</f>
        <v/>
      </c>
      <c r="O25" s="70"/>
      <c r="P25" s="70"/>
      <c r="Q25" s="71" t="str">
        <f aca="false">IF(P25&lt;&gt;"",O25*P25,"")</f>
        <v/>
      </c>
      <c r="R25" s="70"/>
      <c r="S25" s="70"/>
      <c r="T25" s="71" t="str">
        <f aca="false">IF(S25&lt;&gt;"",R25*S25,"")</f>
        <v/>
      </c>
      <c r="U25" s="70"/>
      <c r="V25" s="70"/>
      <c r="W25" s="71" t="str">
        <f aca="false">IF(V25&lt;&gt;"",U25*V25,"")</f>
        <v/>
      </c>
      <c r="X25" s="70"/>
      <c r="Y25" s="70"/>
      <c r="Z25" s="71" t="str">
        <f aca="false">IF(Y25&lt;&gt;"",X25*Y25,"")</f>
        <v/>
      </c>
      <c r="AA25" s="70"/>
      <c r="AB25" s="70"/>
      <c r="AC25" s="71" t="str">
        <f aca="false">IF(AB25&lt;&gt;"",AA25*AB25,"")</f>
        <v/>
      </c>
      <c r="AD25" s="72"/>
      <c r="AE25" s="1" t="str">
        <f aca="true">IF(ISNUMBER(INDIRECT(ADDRESS(ROW(),MATCH(Facture!$D$4,$A$2:$AD$2,0)),1)),ROW(),"")</f>
        <v/>
      </c>
    </row>
    <row r="26" customFormat="false" ht="15" hidden="false" customHeight="false" outlineLevel="0" collapsed="false">
      <c r="A26" s="65"/>
      <c r="B26" s="66"/>
      <c r="C26" s="67" t="n">
        <f aca="false">IF(B26&lt;&gt;0,B26,C25)</f>
        <v>11</v>
      </c>
      <c r="D26" s="68" t="str">
        <f aca="false">TEXT(A$1+C26-1, "jj/mm/aaaa")</f>
        <v>11/10/2023</v>
      </c>
      <c r="E26" s="69"/>
      <c r="F26" s="70"/>
      <c r="G26" s="70"/>
      <c r="H26" s="71" t="str">
        <f aca="false">IF(G26&lt;&gt;"",F26*G26,"")</f>
        <v/>
      </c>
      <c r="I26" s="70"/>
      <c r="J26" s="70"/>
      <c r="K26" s="71" t="str">
        <f aca="false">IF(J26&lt;&gt;"",I26*J26,"")</f>
        <v/>
      </c>
      <c r="L26" s="70"/>
      <c r="M26" s="70"/>
      <c r="N26" s="71" t="str">
        <f aca="false">IF(M26&lt;&gt;"",L26*M26,"")</f>
        <v/>
      </c>
      <c r="O26" s="70"/>
      <c r="P26" s="70"/>
      <c r="Q26" s="71" t="str">
        <f aca="false">IF(P26&lt;&gt;"",O26*P26,"")</f>
        <v/>
      </c>
      <c r="R26" s="70"/>
      <c r="S26" s="70"/>
      <c r="T26" s="71" t="str">
        <f aca="false">IF(S26&lt;&gt;"",R26*S26,"")</f>
        <v/>
      </c>
      <c r="U26" s="70"/>
      <c r="V26" s="70"/>
      <c r="W26" s="71" t="str">
        <f aca="false">IF(V26&lt;&gt;"",U26*V26,"")</f>
        <v/>
      </c>
      <c r="X26" s="70"/>
      <c r="Y26" s="70"/>
      <c r="Z26" s="71" t="str">
        <f aca="false">IF(Y26&lt;&gt;"",X26*Y26,"")</f>
        <v/>
      </c>
      <c r="AA26" s="70"/>
      <c r="AB26" s="70"/>
      <c r="AC26" s="71" t="str">
        <f aca="false">IF(AB26&lt;&gt;"",AA26*AB26,"")</f>
        <v/>
      </c>
      <c r="AD26" s="72"/>
      <c r="AE26" s="1" t="str">
        <f aca="true">IF(ISNUMBER(INDIRECT(ADDRESS(ROW(),MATCH(Facture!$D$4,$A$2:$AD$2,0)),1)),ROW(),"")</f>
        <v/>
      </c>
    </row>
    <row r="27" customFormat="false" ht="15" hidden="false" customHeight="false" outlineLevel="0" collapsed="false">
      <c r="A27" s="65" t="str">
        <f aca="false">TEXT(A$1+B27-1, "jjjj")</f>
        <v>jeudi</v>
      </c>
      <c r="B27" s="66" t="n">
        <v>12</v>
      </c>
      <c r="C27" s="67" t="n">
        <f aca="false">IF(B27&lt;&gt;0,B27,C26)</f>
        <v>12</v>
      </c>
      <c r="D27" s="68" t="str">
        <f aca="false">TEXT(A$1+C27-1, "jj/mm/aaaa")</f>
        <v>12/10/2023</v>
      </c>
      <c r="E27" s="69"/>
      <c r="F27" s="70"/>
      <c r="G27" s="70"/>
      <c r="H27" s="71" t="str">
        <f aca="false">IF(G27&lt;&gt;"",F27*G27,"")</f>
        <v/>
      </c>
      <c r="I27" s="70"/>
      <c r="J27" s="70"/>
      <c r="K27" s="71" t="str">
        <f aca="false">IF(J27&lt;&gt;"",I27*J27,"")</f>
        <v/>
      </c>
      <c r="L27" s="70"/>
      <c r="M27" s="70"/>
      <c r="N27" s="71" t="str">
        <f aca="false">IF(M27&lt;&gt;"",L27*M27,"")</f>
        <v/>
      </c>
      <c r="O27" s="70"/>
      <c r="P27" s="70"/>
      <c r="Q27" s="71" t="str">
        <f aca="false">IF(P27&lt;&gt;"",O27*P27,"")</f>
        <v/>
      </c>
      <c r="R27" s="70"/>
      <c r="S27" s="70"/>
      <c r="T27" s="71" t="str">
        <f aca="false">IF(S27&lt;&gt;"",R27*S27,"")</f>
        <v/>
      </c>
      <c r="U27" s="70"/>
      <c r="V27" s="70"/>
      <c r="W27" s="71" t="str">
        <f aca="false">IF(V27&lt;&gt;"",U27*V27,"")</f>
        <v/>
      </c>
      <c r="X27" s="70"/>
      <c r="Y27" s="70"/>
      <c r="Z27" s="71" t="str">
        <f aca="false">IF(Y27&lt;&gt;"",X27*Y27,"")</f>
        <v/>
      </c>
      <c r="AA27" s="70"/>
      <c r="AB27" s="70"/>
      <c r="AC27" s="71" t="str">
        <f aca="false">IF(AB27&lt;&gt;"",AA27*AB27,"")</f>
        <v/>
      </c>
      <c r="AD27" s="77"/>
      <c r="AE27" s="1" t="str">
        <f aca="true">IF(ISNUMBER(INDIRECT(ADDRESS(ROW(),MATCH(Facture!$D$4,$A$2:$AD$2,0)),1)),ROW(),"")</f>
        <v/>
      </c>
    </row>
    <row r="28" customFormat="false" ht="15" hidden="false" customHeight="false" outlineLevel="0" collapsed="false">
      <c r="A28" s="65"/>
      <c r="B28" s="66"/>
      <c r="C28" s="67" t="n">
        <f aca="false">IF(B28&lt;&gt;0,B28,C27)</f>
        <v>12</v>
      </c>
      <c r="D28" s="68" t="str">
        <f aca="false">TEXT(A$1+C28-1, "jj/mm/aaaa")</f>
        <v>12/10/2023</v>
      </c>
      <c r="E28" s="69"/>
      <c r="F28" s="70"/>
      <c r="G28" s="70"/>
      <c r="H28" s="71" t="str">
        <f aca="false">IF(G28&lt;&gt;"",F28*G28,"")</f>
        <v/>
      </c>
      <c r="I28" s="70"/>
      <c r="J28" s="70"/>
      <c r="K28" s="71" t="str">
        <f aca="false">IF(J28&lt;&gt;"",I28*J28,"")</f>
        <v/>
      </c>
      <c r="L28" s="70"/>
      <c r="M28" s="70"/>
      <c r="N28" s="71" t="str">
        <f aca="false">IF(M28&lt;&gt;"",L28*M28,"")</f>
        <v/>
      </c>
      <c r="O28" s="70"/>
      <c r="P28" s="70"/>
      <c r="Q28" s="71" t="str">
        <f aca="false">IF(P28&lt;&gt;"",O28*P28,"")</f>
        <v/>
      </c>
      <c r="R28" s="70"/>
      <c r="S28" s="70"/>
      <c r="T28" s="71" t="str">
        <f aca="false">IF(S28&lt;&gt;"",R28*S28,"")</f>
        <v/>
      </c>
      <c r="U28" s="70"/>
      <c r="V28" s="70"/>
      <c r="W28" s="71" t="str">
        <f aca="false">IF(V28&lt;&gt;"",U28*V28,"")</f>
        <v/>
      </c>
      <c r="X28" s="70"/>
      <c r="Y28" s="70"/>
      <c r="Z28" s="71" t="str">
        <f aca="false">IF(Y28&lt;&gt;"",X28*Y28,"")</f>
        <v/>
      </c>
      <c r="AA28" s="70"/>
      <c r="AB28" s="70"/>
      <c r="AC28" s="71" t="str">
        <f aca="false">IF(AB28&lt;&gt;"",AA28*AB28,"")</f>
        <v/>
      </c>
      <c r="AD28" s="72"/>
      <c r="AE28" s="1" t="str">
        <f aca="true">IF(ISNUMBER(INDIRECT(ADDRESS(ROW(),MATCH(Facture!$D$4,$A$2:$AD$2,0)),1)),ROW(),"")</f>
        <v/>
      </c>
    </row>
    <row r="29" customFormat="false" ht="15" hidden="false" customHeight="false" outlineLevel="0" collapsed="false">
      <c r="A29" s="79" t="str">
        <f aca="false">TEXT(A$1+B29-1, "jjjj")</f>
        <v>vendredi</v>
      </c>
      <c r="B29" s="66" t="n">
        <v>13</v>
      </c>
      <c r="C29" s="67" t="n">
        <f aca="false">IF(B29&lt;&gt;0,B29,C28)</f>
        <v>13</v>
      </c>
      <c r="D29" s="68" t="str">
        <f aca="false">TEXT(A$1+C29-1, "jj/mm/aaaa")</f>
        <v>13/10/2023</v>
      </c>
      <c r="E29" s="69"/>
      <c r="F29" s="70"/>
      <c r="G29" s="70"/>
      <c r="H29" s="71" t="str">
        <f aca="false">IF(G29&lt;&gt;"",F29*G29,"")</f>
        <v/>
      </c>
      <c r="I29" s="70"/>
      <c r="J29" s="70"/>
      <c r="K29" s="71" t="str">
        <f aca="false">IF(J29&lt;&gt;"",I29*J29,"")</f>
        <v/>
      </c>
      <c r="L29" s="70"/>
      <c r="M29" s="70"/>
      <c r="N29" s="71" t="str">
        <f aca="false">IF(M29&lt;&gt;"",L29*M29,"")</f>
        <v/>
      </c>
      <c r="O29" s="70"/>
      <c r="P29" s="70"/>
      <c r="Q29" s="71" t="str">
        <f aca="false">IF(P29&lt;&gt;"",O29*P29,"")</f>
        <v/>
      </c>
      <c r="R29" s="70"/>
      <c r="S29" s="70"/>
      <c r="T29" s="71" t="str">
        <f aca="false">IF(S29&lt;&gt;"",R29*S29,"")</f>
        <v/>
      </c>
      <c r="U29" s="70"/>
      <c r="V29" s="70"/>
      <c r="W29" s="71" t="str">
        <f aca="false">IF(V29&lt;&gt;"",U29*V29,"")</f>
        <v/>
      </c>
      <c r="X29" s="70"/>
      <c r="Y29" s="70"/>
      <c r="Z29" s="71" t="str">
        <f aca="false">IF(Y29&lt;&gt;"",X29*Y29,"")</f>
        <v/>
      </c>
      <c r="AA29" s="70"/>
      <c r="AB29" s="70"/>
      <c r="AC29" s="71" t="str">
        <f aca="false">IF(AB29&lt;&gt;"",AA29*AB29,"")</f>
        <v/>
      </c>
      <c r="AD29" s="77"/>
      <c r="AE29" s="1" t="str">
        <f aca="true">IF(ISNUMBER(INDIRECT(ADDRESS(ROW(),MATCH(Facture!$D$4,$A$2:$AD$2,0)),1)),ROW(),"")</f>
        <v/>
      </c>
    </row>
    <row r="30" customFormat="false" ht="15" hidden="false" customHeight="false" outlineLevel="0" collapsed="false">
      <c r="A30" s="79"/>
      <c r="B30" s="66"/>
      <c r="C30" s="67" t="n">
        <f aca="false">IF(B30&lt;&gt;0,B30,C29)</f>
        <v>13</v>
      </c>
      <c r="D30" s="68" t="str">
        <f aca="false">TEXT(A$1+C30-1, "jj/mm/aaaa")</f>
        <v>13/10/2023</v>
      </c>
      <c r="E30" s="69"/>
      <c r="F30" s="70"/>
      <c r="G30" s="70"/>
      <c r="H30" s="71" t="str">
        <f aca="false">IF(G30&lt;&gt;"",F30*G30,"")</f>
        <v/>
      </c>
      <c r="I30" s="70"/>
      <c r="J30" s="70"/>
      <c r="K30" s="71" t="str">
        <f aca="false">IF(J30&lt;&gt;"",I30*J30,"")</f>
        <v/>
      </c>
      <c r="L30" s="70"/>
      <c r="M30" s="70"/>
      <c r="N30" s="71" t="str">
        <f aca="false">IF(M30&lt;&gt;"",L30*M30,"")</f>
        <v/>
      </c>
      <c r="O30" s="70"/>
      <c r="P30" s="70"/>
      <c r="Q30" s="71" t="str">
        <f aca="false">IF(P30&lt;&gt;"",O30*P30,"")</f>
        <v/>
      </c>
      <c r="R30" s="70"/>
      <c r="S30" s="70"/>
      <c r="T30" s="71" t="str">
        <f aca="false">IF(S30&lt;&gt;"",R30*S30,"")</f>
        <v/>
      </c>
      <c r="U30" s="70"/>
      <c r="V30" s="70"/>
      <c r="W30" s="71" t="str">
        <f aca="false">IF(V30&lt;&gt;"",U30*V30,"")</f>
        <v/>
      </c>
      <c r="X30" s="70"/>
      <c r="Y30" s="70"/>
      <c r="Z30" s="71" t="str">
        <f aca="false">IF(Y30&lt;&gt;"",X30*Y30,"")</f>
        <v/>
      </c>
      <c r="AA30" s="70"/>
      <c r="AB30" s="70"/>
      <c r="AC30" s="71" t="str">
        <f aca="false">IF(AB30&lt;&gt;"",AA30*AB30,"")</f>
        <v/>
      </c>
      <c r="AD30" s="72"/>
      <c r="AE30" s="1" t="str">
        <f aca="true">IF(ISNUMBER(INDIRECT(ADDRESS(ROW(),MATCH(Facture!$D$4,$A$2:$AD$2,0)),1)),ROW(),"")</f>
        <v/>
      </c>
    </row>
    <row r="31" customFormat="false" ht="15" hidden="false" customHeight="false" outlineLevel="0" collapsed="false">
      <c r="A31" s="65" t="str">
        <f aca="false">TEXT(A$1+B31-1, "jjjj")</f>
        <v>samedi</v>
      </c>
      <c r="B31" s="66" t="n">
        <v>14</v>
      </c>
      <c r="C31" s="67" t="n">
        <f aca="false">IF(B31&lt;&gt;0,B31,C30)</f>
        <v>14</v>
      </c>
      <c r="D31" s="68" t="str">
        <f aca="false">TEXT(A$1+C31-1, "jj/mm/aaaa")</f>
        <v>14/10/2023</v>
      </c>
      <c r="E31" s="69"/>
      <c r="F31" s="70"/>
      <c r="G31" s="70"/>
      <c r="H31" s="71" t="str">
        <f aca="false">IF(G31&lt;&gt;"",F31*G31,"")</f>
        <v/>
      </c>
      <c r="I31" s="70"/>
      <c r="J31" s="70"/>
      <c r="K31" s="71" t="str">
        <f aca="false">IF(J31&lt;&gt;"",I31*J31,"")</f>
        <v/>
      </c>
      <c r="L31" s="70"/>
      <c r="M31" s="70"/>
      <c r="N31" s="71" t="str">
        <f aca="false">IF(M31&lt;&gt;"",L31*M31,"")</f>
        <v/>
      </c>
      <c r="O31" s="70"/>
      <c r="P31" s="70"/>
      <c r="Q31" s="71" t="str">
        <f aca="false">IF(P31&lt;&gt;"",O31*P31,"")</f>
        <v/>
      </c>
      <c r="R31" s="70"/>
      <c r="S31" s="70"/>
      <c r="T31" s="71" t="str">
        <f aca="false">IF(S31&lt;&gt;"",R31*S31,"")</f>
        <v/>
      </c>
      <c r="U31" s="70"/>
      <c r="V31" s="70"/>
      <c r="W31" s="71" t="str">
        <f aca="false">IF(V31&lt;&gt;"",U31*V31,"")</f>
        <v/>
      </c>
      <c r="X31" s="70"/>
      <c r="Y31" s="70"/>
      <c r="Z31" s="71" t="str">
        <f aca="false">IF(Y31&lt;&gt;"",X31*Y31,"")</f>
        <v/>
      </c>
      <c r="AA31" s="70"/>
      <c r="AB31" s="70"/>
      <c r="AC31" s="71" t="str">
        <f aca="false">IF(AB31&lt;&gt;"",AA31*AB31,"")</f>
        <v/>
      </c>
      <c r="AD31" s="77"/>
      <c r="AE31" s="1" t="str">
        <f aca="true">IF(ISNUMBER(INDIRECT(ADDRESS(ROW(),MATCH(Facture!$D$4,$A$2:$AD$2,0)),1)),ROW(),"")</f>
        <v/>
      </c>
    </row>
    <row r="32" customFormat="false" ht="15" hidden="false" customHeight="false" outlineLevel="0" collapsed="false">
      <c r="A32" s="65"/>
      <c r="B32" s="66"/>
      <c r="C32" s="67" t="n">
        <f aca="false">IF(B32&lt;&gt;0,B32,C31)</f>
        <v>14</v>
      </c>
      <c r="D32" s="68" t="str">
        <f aca="false">TEXT(A$1+C32-1, "jj/mm/aaaa")</f>
        <v>14/10/2023</v>
      </c>
      <c r="E32" s="69"/>
      <c r="F32" s="70"/>
      <c r="G32" s="70"/>
      <c r="H32" s="71" t="str">
        <f aca="false">IF(G32&lt;&gt;"",F32*G32,"")</f>
        <v/>
      </c>
      <c r="I32" s="70"/>
      <c r="J32" s="70"/>
      <c r="K32" s="71" t="str">
        <f aca="false">IF(J32&lt;&gt;"",I32*J32,"")</f>
        <v/>
      </c>
      <c r="L32" s="70"/>
      <c r="M32" s="70"/>
      <c r="N32" s="71" t="str">
        <f aca="false">IF(M32&lt;&gt;"",L32*M32,"")</f>
        <v/>
      </c>
      <c r="O32" s="70"/>
      <c r="P32" s="70"/>
      <c r="Q32" s="71" t="str">
        <f aca="false">IF(P32&lt;&gt;"",O32*P32,"")</f>
        <v/>
      </c>
      <c r="R32" s="70"/>
      <c r="S32" s="70"/>
      <c r="T32" s="71" t="str">
        <f aca="false">IF(S32&lt;&gt;"",R32*S32,"")</f>
        <v/>
      </c>
      <c r="U32" s="70"/>
      <c r="V32" s="70"/>
      <c r="W32" s="71" t="str">
        <f aca="false">IF(V32&lt;&gt;"",U32*V32,"")</f>
        <v/>
      </c>
      <c r="X32" s="70"/>
      <c r="Y32" s="70"/>
      <c r="Z32" s="71" t="str">
        <f aca="false">IF(Y32&lt;&gt;"",X32*Y32,"")</f>
        <v/>
      </c>
      <c r="AA32" s="70"/>
      <c r="AB32" s="70"/>
      <c r="AC32" s="71" t="str">
        <f aca="false">IF(AB32&lt;&gt;"",AA32*AB32,"")</f>
        <v/>
      </c>
      <c r="AD32" s="72"/>
      <c r="AE32" s="1" t="str">
        <f aca="true">IF(ISNUMBER(INDIRECT(ADDRESS(ROW(),MATCH(Facture!$D$4,$A$2:$AD$2,0)),1)),ROW(),"")</f>
        <v/>
      </c>
    </row>
    <row r="33" customFormat="false" ht="15" hidden="false" customHeight="false" outlineLevel="0" collapsed="false">
      <c r="A33" s="65" t="str">
        <f aca="false">TEXT(A$1+B33-1, "jjjj")</f>
        <v>dimanche</v>
      </c>
      <c r="B33" s="66" t="n">
        <v>15</v>
      </c>
      <c r="C33" s="67" t="n">
        <f aca="false">IF(B33&lt;&gt;0,B33,C32)</f>
        <v>15</v>
      </c>
      <c r="D33" s="68" t="str">
        <f aca="false">TEXT(A$1+C33-1, "jj/mm/aaaa")</f>
        <v>15/10/2023</v>
      </c>
      <c r="E33" s="69"/>
      <c r="F33" s="70"/>
      <c r="G33" s="70"/>
      <c r="H33" s="71" t="str">
        <f aca="false">IF(G33&lt;&gt;"",F33*G33,"")</f>
        <v/>
      </c>
      <c r="I33" s="70"/>
      <c r="J33" s="70"/>
      <c r="K33" s="71" t="str">
        <f aca="false">IF(J33&lt;&gt;"",I33*J33,"")</f>
        <v/>
      </c>
      <c r="L33" s="70"/>
      <c r="M33" s="70"/>
      <c r="N33" s="71" t="str">
        <f aca="false">IF(M33&lt;&gt;"",L33*M33,"")</f>
        <v/>
      </c>
      <c r="O33" s="70"/>
      <c r="P33" s="70"/>
      <c r="Q33" s="71" t="str">
        <f aca="false">IF(P33&lt;&gt;"",O33*P33,"")</f>
        <v/>
      </c>
      <c r="R33" s="70"/>
      <c r="S33" s="70"/>
      <c r="T33" s="71" t="str">
        <f aca="false">IF(S33&lt;&gt;"",R33*S33,"")</f>
        <v/>
      </c>
      <c r="U33" s="70"/>
      <c r="V33" s="70"/>
      <c r="W33" s="71" t="str">
        <f aca="false">IF(V33&lt;&gt;"",U33*V33,"")</f>
        <v/>
      </c>
      <c r="X33" s="70"/>
      <c r="Y33" s="70"/>
      <c r="Z33" s="71" t="str">
        <f aca="false">IF(Y33&lt;&gt;"",X33*Y33,"")</f>
        <v/>
      </c>
      <c r="AA33" s="70"/>
      <c r="AB33" s="70"/>
      <c r="AC33" s="71" t="str">
        <f aca="false">IF(AB33&lt;&gt;"",AA33*AB33,"")</f>
        <v/>
      </c>
      <c r="AD33" s="72"/>
      <c r="AE33" s="1" t="str">
        <f aca="true">IF(ISNUMBER(INDIRECT(ADDRESS(ROW(),MATCH(Facture!$D$4,$A$2:$AD$2,0)),1)),ROW(),"")</f>
        <v/>
      </c>
    </row>
    <row r="34" customFormat="false" ht="15" hidden="false" customHeight="false" outlineLevel="0" collapsed="false">
      <c r="A34" s="65"/>
      <c r="B34" s="74"/>
      <c r="C34" s="67" t="n">
        <f aca="false">IF(B34&lt;&gt;0,B34,C33)</f>
        <v>15</v>
      </c>
      <c r="D34" s="68" t="str">
        <f aca="false">TEXT(A$1+C34-1, "jj/mm/aaaa")</f>
        <v>15/10/2023</v>
      </c>
      <c r="E34" s="69"/>
      <c r="F34" s="70"/>
      <c r="G34" s="70"/>
      <c r="H34" s="71" t="str">
        <f aca="false">IF(G34&lt;&gt;"",F34*G34,"")</f>
        <v/>
      </c>
      <c r="I34" s="70"/>
      <c r="J34" s="70"/>
      <c r="K34" s="71" t="str">
        <f aca="false">IF(J34&lt;&gt;"",I34*J34,"")</f>
        <v/>
      </c>
      <c r="L34" s="70"/>
      <c r="M34" s="70"/>
      <c r="N34" s="71" t="str">
        <f aca="false">IF(M34&lt;&gt;"",L34*M34,"")</f>
        <v/>
      </c>
      <c r="O34" s="70"/>
      <c r="P34" s="70"/>
      <c r="Q34" s="71" t="str">
        <f aca="false">IF(P34&lt;&gt;"",O34*P34,"")</f>
        <v/>
      </c>
      <c r="R34" s="70"/>
      <c r="S34" s="70"/>
      <c r="T34" s="71" t="str">
        <f aca="false">IF(S34&lt;&gt;"",R34*S34,"")</f>
        <v/>
      </c>
      <c r="U34" s="70"/>
      <c r="V34" s="70"/>
      <c r="W34" s="71" t="str">
        <f aca="false">IF(V34&lt;&gt;"",U34*V34,"")</f>
        <v/>
      </c>
      <c r="X34" s="70"/>
      <c r="Y34" s="70"/>
      <c r="Z34" s="71" t="str">
        <f aca="false">IF(Y34&lt;&gt;"",X34*Y34,"")</f>
        <v/>
      </c>
      <c r="AA34" s="70"/>
      <c r="AB34" s="70"/>
      <c r="AC34" s="71" t="str">
        <f aca="false">IF(AB34&lt;&gt;"",AA34*AB34,"")</f>
        <v/>
      </c>
      <c r="AD34" s="72"/>
      <c r="AE34" s="1" t="str">
        <f aca="true">IF(ISNUMBER(INDIRECT(ADDRESS(ROW(),MATCH(Facture!$D$4,$A$2:$AD$2,0)),1)),ROW(),"")</f>
        <v/>
      </c>
    </row>
    <row r="35" customFormat="false" ht="15" hidden="false" customHeight="false" outlineLevel="0" collapsed="false">
      <c r="A35" s="79" t="str">
        <f aca="false">TEXT(A$1+B35-1, "jjjj")</f>
        <v>lundi</v>
      </c>
      <c r="B35" s="66" t="n">
        <v>16</v>
      </c>
      <c r="C35" s="67" t="n">
        <f aca="false">IF(B35&lt;&gt;0,B35,C34)</f>
        <v>16</v>
      </c>
      <c r="D35" s="68" t="str">
        <f aca="false">TEXT(A$1+C35-1, "jj/mm/aaaa")</f>
        <v>16/10/2023</v>
      </c>
      <c r="E35" s="69"/>
      <c r="F35" s="70"/>
      <c r="G35" s="70"/>
      <c r="H35" s="71" t="str">
        <f aca="false">IF(G35&lt;&gt;"",F35*G35,"")</f>
        <v/>
      </c>
      <c r="I35" s="70"/>
      <c r="J35" s="70"/>
      <c r="K35" s="71" t="str">
        <f aca="false">IF(J35&lt;&gt;"",I35*J35,"")</f>
        <v/>
      </c>
      <c r="L35" s="70"/>
      <c r="M35" s="70"/>
      <c r="N35" s="71" t="str">
        <f aca="false">IF(M35&lt;&gt;"",L35*M35,"")</f>
        <v/>
      </c>
      <c r="O35" s="70"/>
      <c r="P35" s="70"/>
      <c r="Q35" s="71" t="str">
        <f aca="false">IF(P35&lt;&gt;"",O35*P35,"")</f>
        <v/>
      </c>
      <c r="R35" s="70"/>
      <c r="S35" s="70"/>
      <c r="T35" s="71" t="str">
        <f aca="false">IF(S35&lt;&gt;"",R35*S35,"")</f>
        <v/>
      </c>
      <c r="U35" s="70"/>
      <c r="V35" s="70"/>
      <c r="W35" s="71" t="str">
        <f aca="false">IF(V35&lt;&gt;"",U35*V35,"")</f>
        <v/>
      </c>
      <c r="X35" s="70"/>
      <c r="Y35" s="70"/>
      <c r="Z35" s="71" t="str">
        <f aca="false">IF(Y35&lt;&gt;"",X35*Y35,"")</f>
        <v/>
      </c>
      <c r="AA35" s="70"/>
      <c r="AB35" s="70"/>
      <c r="AC35" s="71" t="str">
        <f aca="false">IF(AB35&lt;&gt;"",AA35*AB35,"")</f>
        <v/>
      </c>
      <c r="AD35" s="77"/>
      <c r="AE35" s="1" t="str">
        <f aca="true">IF(ISNUMBER(INDIRECT(ADDRESS(ROW(),MATCH(Facture!$D$4,$A$2:$AD$2,0)),1)),ROW(),"")</f>
        <v/>
      </c>
    </row>
    <row r="36" customFormat="false" ht="15" hidden="false" customHeight="false" outlineLevel="0" collapsed="false">
      <c r="A36" s="79"/>
      <c r="B36" s="66"/>
      <c r="C36" s="67" t="n">
        <f aca="false">IF(B36&lt;&gt;0,B36,C35)</f>
        <v>16</v>
      </c>
      <c r="D36" s="68" t="str">
        <f aca="false">TEXT(A$1+C36-1, "jj/mm/aaaa")</f>
        <v>16/10/2023</v>
      </c>
      <c r="E36" s="69"/>
      <c r="F36" s="70"/>
      <c r="G36" s="70"/>
      <c r="H36" s="71" t="str">
        <f aca="false">IF(G36&lt;&gt;"",F36*G36,"")</f>
        <v/>
      </c>
      <c r="I36" s="70"/>
      <c r="J36" s="70"/>
      <c r="K36" s="71" t="str">
        <f aca="false">IF(J36&lt;&gt;"",I36*J36,"")</f>
        <v/>
      </c>
      <c r="L36" s="70"/>
      <c r="M36" s="70"/>
      <c r="N36" s="71" t="str">
        <f aca="false">IF(M36&lt;&gt;"",L36*M36,"")</f>
        <v/>
      </c>
      <c r="O36" s="70"/>
      <c r="P36" s="70"/>
      <c r="Q36" s="71" t="str">
        <f aca="false">IF(P36&lt;&gt;"",O36*P36,"")</f>
        <v/>
      </c>
      <c r="R36" s="70"/>
      <c r="S36" s="70"/>
      <c r="T36" s="71" t="str">
        <f aca="false">IF(S36&lt;&gt;"",R36*S36,"")</f>
        <v/>
      </c>
      <c r="U36" s="70"/>
      <c r="V36" s="70"/>
      <c r="W36" s="71" t="str">
        <f aca="false">IF(V36&lt;&gt;"",U36*V36,"")</f>
        <v/>
      </c>
      <c r="X36" s="70"/>
      <c r="Y36" s="70"/>
      <c r="Z36" s="71" t="str">
        <f aca="false">IF(Y36&lt;&gt;"",X36*Y36,"")</f>
        <v/>
      </c>
      <c r="AA36" s="70"/>
      <c r="AB36" s="70"/>
      <c r="AC36" s="71" t="str">
        <f aca="false">IF(AB36&lt;&gt;"",AA36*AB36,"")</f>
        <v/>
      </c>
      <c r="AD36" s="72"/>
      <c r="AE36" s="1" t="str">
        <f aca="true">IF(ISNUMBER(INDIRECT(ADDRESS(ROW(),MATCH(Facture!$D$4,$A$2:$AD$2,0)),1)),ROW(),"")</f>
        <v/>
      </c>
    </row>
    <row r="37" customFormat="false" ht="15" hidden="false" customHeight="false" outlineLevel="0" collapsed="false">
      <c r="A37" s="79"/>
      <c r="B37" s="74"/>
      <c r="C37" s="67" t="n">
        <f aca="false">IF(B37&lt;&gt;0,B37,C36)</f>
        <v>16</v>
      </c>
      <c r="D37" s="68" t="str">
        <f aca="false">TEXT(A$1+C37-1, "jj/mm/aaaa")</f>
        <v>16/10/2023</v>
      </c>
      <c r="E37" s="69"/>
      <c r="F37" s="70"/>
      <c r="G37" s="70"/>
      <c r="H37" s="71" t="str">
        <f aca="false">IF(G37&lt;&gt;"",F37*G37,"")</f>
        <v/>
      </c>
      <c r="I37" s="70"/>
      <c r="J37" s="70"/>
      <c r="K37" s="71" t="str">
        <f aca="false">IF(J37&lt;&gt;"",I37*J37,"")</f>
        <v/>
      </c>
      <c r="L37" s="70"/>
      <c r="M37" s="70"/>
      <c r="N37" s="71" t="str">
        <f aca="false">IF(M37&lt;&gt;"",L37*M37,"")</f>
        <v/>
      </c>
      <c r="O37" s="70"/>
      <c r="P37" s="70"/>
      <c r="Q37" s="71" t="str">
        <f aca="false">IF(P37&lt;&gt;"",O37*P37,"")</f>
        <v/>
      </c>
      <c r="R37" s="70"/>
      <c r="S37" s="70"/>
      <c r="T37" s="71" t="str">
        <f aca="false">IF(S37&lt;&gt;"",R37*S37,"")</f>
        <v/>
      </c>
      <c r="U37" s="70"/>
      <c r="V37" s="70"/>
      <c r="W37" s="71" t="str">
        <f aca="false">IF(V37&lt;&gt;"",U37*V37,"")</f>
        <v/>
      </c>
      <c r="X37" s="70"/>
      <c r="Y37" s="70"/>
      <c r="Z37" s="71" t="str">
        <f aca="false">IF(Y37&lt;&gt;"",X37*Y37,"")</f>
        <v/>
      </c>
      <c r="AA37" s="70"/>
      <c r="AB37" s="70"/>
      <c r="AC37" s="71" t="str">
        <f aca="false">IF(AB37&lt;&gt;"",AA37*AB37,"")</f>
        <v/>
      </c>
      <c r="AD37" s="72"/>
      <c r="AE37" s="1" t="str">
        <f aca="true">IF(ISNUMBER(INDIRECT(ADDRESS(ROW(),MATCH(Facture!$D$4,$A$2:$AD$2,0)),1)),ROW(),"")</f>
        <v/>
      </c>
    </row>
    <row r="38" customFormat="false" ht="15" hidden="false" customHeight="false" outlineLevel="0" collapsed="false">
      <c r="A38" s="75" t="str">
        <f aca="false">TEXT(A$1+B38-1, "jjjj")</f>
        <v>mardi</v>
      </c>
      <c r="B38" s="66" t="n">
        <v>17</v>
      </c>
      <c r="C38" s="67" t="n">
        <f aca="false">IF(B38&lt;&gt;0,B38,C37)</f>
        <v>17</v>
      </c>
      <c r="D38" s="68" t="str">
        <f aca="false">TEXT(A$1+C38-1, "jj/mm/aaaa")</f>
        <v>17/10/2023</v>
      </c>
      <c r="E38" s="69"/>
      <c r="F38" s="70"/>
      <c r="G38" s="70"/>
      <c r="H38" s="71" t="str">
        <f aca="false">IF(G38&lt;&gt;"",F38*G38,"")</f>
        <v/>
      </c>
      <c r="I38" s="70"/>
      <c r="J38" s="70"/>
      <c r="K38" s="71" t="str">
        <f aca="false">IF(J38&lt;&gt;"",I38*J38,"")</f>
        <v/>
      </c>
      <c r="L38" s="70"/>
      <c r="M38" s="70"/>
      <c r="N38" s="71" t="str">
        <f aca="false">IF(M38&lt;&gt;"",L38*M38,"")</f>
        <v/>
      </c>
      <c r="O38" s="70"/>
      <c r="P38" s="70"/>
      <c r="Q38" s="71" t="str">
        <f aca="false">IF(P38&lt;&gt;"",O38*P38,"")</f>
        <v/>
      </c>
      <c r="R38" s="70"/>
      <c r="S38" s="70"/>
      <c r="T38" s="71" t="str">
        <f aca="false">IF(S38&lt;&gt;"",R38*S38,"")</f>
        <v/>
      </c>
      <c r="U38" s="70"/>
      <c r="V38" s="70"/>
      <c r="W38" s="71" t="str">
        <f aca="false">IF(V38&lt;&gt;"",U38*V38,"")</f>
        <v/>
      </c>
      <c r="X38" s="70"/>
      <c r="Y38" s="70"/>
      <c r="Z38" s="71" t="str">
        <f aca="false">IF(Y38&lt;&gt;"",X38*Y38,"")</f>
        <v/>
      </c>
      <c r="AA38" s="70"/>
      <c r="AB38" s="70"/>
      <c r="AC38" s="71" t="str">
        <f aca="false">IF(AB38&lt;&gt;"",AA38*AB38,"")</f>
        <v/>
      </c>
      <c r="AD38" s="76"/>
      <c r="AE38" s="1" t="str">
        <f aca="true">IF(ISNUMBER(INDIRECT(ADDRESS(ROW(),MATCH(Facture!$D$4,$A$2:$AD$2,0)),1)),ROW(),"")</f>
        <v/>
      </c>
    </row>
    <row r="39" customFormat="false" ht="15" hidden="false" customHeight="false" outlineLevel="0" collapsed="false">
      <c r="A39" s="75"/>
      <c r="B39" s="66"/>
      <c r="C39" s="67" t="n">
        <f aca="false">IF(B39&lt;&gt;0,B39,C38)</f>
        <v>17</v>
      </c>
      <c r="D39" s="68" t="str">
        <f aca="false">TEXT(A$1+C39-1, "jj/mm/aaaa")</f>
        <v>17/10/2023</v>
      </c>
      <c r="E39" s="69"/>
      <c r="F39" s="70"/>
      <c r="G39" s="70"/>
      <c r="H39" s="71" t="str">
        <f aca="false">IF(G39&lt;&gt;"",F39*G39,"")</f>
        <v/>
      </c>
      <c r="I39" s="70"/>
      <c r="J39" s="70"/>
      <c r="K39" s="71" t="str">
        <f aca="false">IF(J39&lt;&gt;"",I39*J39,"")</f>
        <v/>
      </c>
      <c r="L39" s="70"/>
      <c r="M39" s="70"/>
      <c r="N39" s="71" t="str">
        <f aca="false">IF(M39&lt;&gt;"",L39*M39,"")</f>
        <v/>
      </c>
      <c r="O39" s="70"/>
      <c r="P39" s="70"/>
      <c r="Q39" s="71" t="str">
        <f aca="false">IF(P39&lt;&gt;"",O39*P39,"")</f>
        <v/>
      </c>
      <c r="R39" s="70"/>
      <c r="S39" s="70"/>
      <c r="T39" s="71" t="str">
        <f aca="false">IF(S39&lt;&gt;"",R39*S39,"")</f>
        <v/>
      </c>
      <c r="U39" s="70"/>
      <c r="V39" s="70"/>
      <c r="W39" s="71" t="str">
        <f aca="false">IF(V39&lt;&gt;"",U39*V39,"")</f>
        <v/>
      </c>
      <c r="X39" s="70"/>
      <c r="Y39" s="70"/>
      <c r="Z39" s="71" t="str">
        <f aca="false">IF(Y39&lt;&gt;"",X39*Y39,"")</f>
        <v/>
      </c>
      <c r="AA39" s="70"/>
      <c r="AB39" s="70"/>
      <c r="AC39" s="71" t="str">
        <f aca="false">IF(AB39&lt;&gt;"",AA39*AB39,"")</f>
        <v/>
      </c>
      <c r="AD39" s="72"/>
      <c r="AE39" s="1" t="str">
        <f aca="true">IF(ISNUMBER(INDIRECT(ADDRESS(ROW(),MATCH(Facture!$D$4,$A$2:$AD$2,0)),1)),ROW(),"")</f>
        <v/>
      </c>
    </row>
    <row r="40" customFormat="false" ht="15" hidden="false" customHeight="false" outlineLevel="0" collapsed="false">
      <c r="A40" s="65" t="str">
        <f aca="false">TEXT(A$1+B40-1, "jjjj")</f>
        <v>mercredi</v>
      </c>
      <c r="B40" s="66" t="n">
        <v>18</v>
      </c>
      <c r="C40" s="67" t="n">
        <f aca="false">IF(B40&lt;&gt;0,B40,C39)</f>
        <v>18</v>
      </c>
      <c r="D40" s="68" t="str">
        <f aca="false">TEXT(A$1+C40-1, "jj/mm/aaaa")</f>
        <v>18/10/2023</v>
      </c>
      <c r="E40" s="69"/>
      <c r="F40" s="70"/>
      <c r="G40" s="70"/>
      <c r="H40" s="71" t="str">
        <f aca="false">IF(G40&lt;&gt;"",F40*G40,"")</f>
        <v/>
      </c>
      <c r="I40" s="70"/>
      <c r="J40" s="70"/>
      <c r="K40" s="71" t="str">
        <f aca="false">IF(J40&lt;&gt;"",I40*J40,"")</f>
        <v/>
      </c>
      <c r="L40" s="70"/>
      <c r="M40" s="70"/>
      <c r="N40" s="71" t="str">
        <f aca="false">IF(M40&lt;&gt;"",L40*M40,"")</f>
        <v/>
      </c>
      <c r="O40" s="70"/>
      <c r="P40" s="70"/>
      <c r="Q40" s="71" t="str">
        <f aca="false">IF(P40&lt;&gt;"",O40*P40,"")</f>
        <v/>
      </c>
      <c r="R40" s="70"/>
      <c r="S40" s="70"/>
      <c r="T40" s="71" t="str">
        <f aca="false">IF(S40&lt;&gt;"",R40*S40,"")</f>
        <v/>
      </c>
      <c r="U40" s="70"/>
      <c r="V40" s="70"/>
      <c r="W40" s="71" t="str">
        <f aca="false">IF(V40&lt;&gt;"",U40*V40,"")</f>
        <v/>
      </c>
      <c r="X40" s="70"/>
      <c r="Y40" s="70"/>
      <c r="Z40" s="71" t="str">
        <f aca="false">IF(Y40&lt;&gt;"",X40*Y40,"")</f>
        <v/>
      </c>
      <c r="AA40" s="70"/>
      <c r="AB40" s="70"/>
      <c r="AC40" s="71" t="str">
        <f aca="false">IF(AB40&lt;&gt;"",AA40*AB40,"")</f>
        <v/>
      </c>
      <c r="AD40" s="72"/>
      <c r="AE40" s="1" t="str">
        <f aca="true">IF(ISNUMBER(INDIRECT(ADDRESS(ROW(),MATCH(Facture!$D$4,$A$2:$AD$2,0)),1)),ROW(),"")</f>
        <v/>
      </c>
    </row>
    <row r="41" customFormat="false" ht="15" hidden="false" customHeight="false" outlineLevel="0" collapsed="false">
      <c r="A41" s="65"/>
      <c r="B41" s="66"/>
      <c r="C41" s="67" t="n">
        <f aca="false">IF(B41&lt;&gt;0,B41,C40)</f>
        <v>18</v>
      </c>
      <c r="D41" s="68" t="str">
        <f aca="false">TEXT(A$1+C41-1, "jj/mm/aaaa")</f>
        <v>18/10/2023</v>
      </c>
      <c r="E41" s="69"/>
      <c r="F41" s="70"/>
      <c r="G41" s="70"/>
      <c r="H41" s="71" t="str">
        <f aca="false">IF(G41&lt;&gt;"",F41*G41,"")</f>
        <v/>
      </c>
      <c r="I41" s="70"/>
      <c r="J41" s="70"/>
      <c r="K41" s="71" t="str">
        <f aca="false">IF(J41&lt;&gt;"",I41*J41,"")</f>
        <v/>
      </c>
      <c r="L41" s="70"/>
      <c r="M41" s="70"/>
      <c r="N41" s="71" t="str">
        <f aca="false">IF(M41&lt;&gt;"",L41*M41,"")</f>
        <v/>
      </c>
      <c r="O41" s="70"/>
      <c r="P41" s="70"/>
      <c r="Q41" s="71" t="str">
        <f aca="false">IF(P41&lt;&gt;"",O41*P41,"")</f>
        <v/>
      </c>
      <c r="R41" s="70"/>
      <c r="S41" s="70"/>
      <c r="T41" s="71" t="str">
        <f aca="false">IF(S41&lt;&gt;"",R41*S41,"")</f>
        <v/>
      </c>
      <c r="U41" s="70"/>
      <c r="V41" s="70"/>
      <c r="W41" s="71" t="str">
        <f aca="false">IF(V41&lt;&gt;"",U41*V41,"")</f>
        <v/>
      </c>
      <c r="X41" s="70"/>
      <c r="Y41" s="70"/>
      <c r="Z41" s="71" t="str">
        <f aca="false">IF(Y41&lt;&gt;"",X41*Y41,"")</f>
        <v/>
      </c>
      <c r="AA41" s="70"/>
      <c r="AB41" s="70"/>
      <c r="AC41" s="71" t="str">
        <f aca="false">IF(AB41&lt;&gt;"",AA41*AB41,"")</f>
        <v/>
      </c>
      <c r="AD41" s="72"/>
      <c r="AE41" s="1" t="str">
        <f aca="true">IF(ISNUMBER(INDIRECT(ADDRESS(ROW(),MATCH(Facture!$D$4,$A$2:$AD$2,0)),1)),ROW(),"")</f>
        <v/>
      </c>
    </row>
    <row r="42" customFormat="false" ht="15" hidden="false" customHeight="false" outlineLevel="0" collapsed="false">
      <c r="A42" s="65" t="str">
        <f aca="false">TEXT(A$1+B42-1, "jjjj")</f>
        <v>jeudi</v>
      </c>
      <c r="B42" s="66" t="n">
        <v>19</v>
      </c>
      <c r="C42" s="67" t="n">
        <f aca="false">IF(B42&lt;&gt;0,B42,C41)</f>
        <v>19</v>
      </c>
      <c r="D42" s="68" t="str">
        <f aca="false">TEXT(A$1+C42-1, "jj/mm/aaaa")</f>
        <v>19/10/2023</v>
      </c>
      <c r="E42" s="69"/>
      <c r="F42" s="70"/>
      <c r="G42" s="70"/>
      <c r="H42" s="71" t="str">
        <f aca="false">IF(G42&lt;&gt;"",F42*G42,"")</f>
        <v/>
      </c>
      <c r="I42" s="70"/>
      <c r="J42" s="70"/>
      <c r="K42" s="71" t="str">
        <f aca="false">IF(J42&lt;&gt;"",I42*J42,"")</f>
        <v/>
      </c>
      <c r="L42" s="70"/>
      <c r="M42" s="70"/>
      <c r="N42" s="71" t="str">
        <f aca="false">IF(M42&lt;&gt;"",L42*M42,"")</f>
        <v/>
      </c>
      <c r="O42" s="70"/>
      <c r="P42" s="70"/>
      <c r="Q42" s="71" t="str">
        <f aca="false">IF(P42&lt;&gt;"",O42*P42,"")</f>
        <v/>
      </c>
      <c r="R42" s="70"/>
      <c r="S42" s="70"/>
      <c r="T42" s="71" t="str">
        <f aca="false">IF(S42&lt;&gt;"",R42*S42,"")</f>
        <v/>
      </c>
      <c r="U42" s="70"/>
      <c r="V42" s="70"/>
      <c r="W42" s="71" t="str">
        <f aca="false">IF(V42&lt;&gt;"",U42*V42,"")</f>
        <v/>
      </c>
      <c r="X42" s="70"/>
      <c r="Y42" s="70"/>
      <c r="Z42" s="71" t="str">
        <f aca="false">IF(Y42&lt;&gt;"",X42*Y42,"")</f>
        <v/>
      </c>
      <c r="AA42" s="70"/>
      <c r="AB42" s="70"/>
      <c r="AC42" s="71" t="str">
        <f aca="false">IF(AB42&lt;&gt;"",AA42*AB42,"")</f>
        <v/>
      </c>
      <c r="AD42" s="77"/>
      <c r="AE42" s="1" t="str">
        <f aca="true">IF(ISNUMBER(INDIRECT(ADDRESS(ROW(),MATCH(Facture!$D$4,$A$2:$AD$2,0)),1)),ROW(),"")</f>
        <v/>
      </c>
    </row>
    <row r="43" customFormat="false" ht="15" hidden="false" customHeight="false" outlineLevel="0" collapsed="false">
      <c r="A43" s="65"/>
      <c r="B43" s="66"/>
      <c r="C43" s="67" t="n">
        <f aca="false">IF(B43&lt;&gt;0,B43,C42)</f>
        <v>19</v>
      </c>
      <c r="D43" s="68" t="str">
        <f aca="false">TEXT(A$1+C43-1, "jj/mm/aaaa")</f>
        <v>19/10/2023</v>
      </c>
      <c r="E43" s="69"/>
      <c r="F43" s="70"/>
      <c r="G43" s="70"/>
      <c r="H43" s="71" t="str">
        <f aca="false">IF(G43&lt;&gt;"",F43*G43,"")</f>
        <v/>
      </c>
      <c r="I43" s="70"/>
      <c r="J43" s="70"/>
      <c r="K43" s="71" t="str">
        <f aca="false">IF(J43&lt;&gt;"",I43*J43,"")</f>
        <v/>
      </c>
      <c r="L43" s="70"/>
      <c r="M43" s="70"/>
      <c r="N43" s="71" t="str">
        <f aca="false">IF(M43&lt;&gt;"",L43*M43,"")</f>
        <v/>
      </c>
      <c r="O43" s="70"/>
      <c r="P43" s="70"/>
      <c r="Q43" s="71" t="str">
        <f aca="false">IF(P43&lt;&gt;"",O43*P43,"")</f>
        <v/>
      </c>
      <c r="R43" s="70"/>
      <c r="S43" s="70"/>
      <c r="T43" s="71" t="str">
        <f aca="false">IF(S43&lt;&gt;"",R43*S43,"")</f>
        <v/>
      </c>
      <c r="U43" s="70"/>
      <c r="V43" s="70"/>
      <c r="W43" s="71" t="str">
        <f aca="false">IF(V43&lt;&gt;"",U43*V43,"")</f>
        <v/>
      </c>
      <c r="X43" s="70"/>
      <c r="Y43" s="70"/>
      <c r="Z43" s="71" t="str">
        <f aca="false">IF(Y43&lt;&gt;"",X43*Y43,"")</f>
        <v/>
      </c>
      <c r="AA43" s="70"/>
      <c r="AB43" s="70"/>
      <c r="AC43" s="71" t="str">
        <f aca="false">IF(AB43&lt;&gt;"",AA43*AB43,"")</f>
        <v/>
      </c>
      <c r="AD43" s="72"/>
      <c r="AE43" s="1" t="str">
        <f aca="true">IF(ISNUMBER(INDIRECT(ADDRESS(ROW(),MATCH(Facture!$D$4,$A$2:$AD$2,0)),1)),ROW(),"")</f>
        <v/>
      </c>
    </row>
    <row r="44" customFormat="false" ht="15" hidden="false" customHeight="false" outlineLevel="0" collapsed="false">
      <c r="A44" s="65" t="str">
        <f aca="false">TEXT(A$1+B44-1, "jjjj")</f>
        <v>vendredi</v>
      </c>
      <c r="B44" s="66" t="n">
        <v>20</v>
      </c>
      <c r="C44" s="67" t="n">
        <f aca="false">IF(B44&lt;&gt;0,B44,C43)</f>
        <v>20</v>
      </c>
      <c r="D44" s="68" t="str">
        <f aca="false">TEXT(A$1+C44-1, "jj/mm/aaaa")</f>
        <v>20/10/2023</v>
      </c>
      <c r="E44" s="69"/>
      <c r="F44" s="70"/>
      <c r="G44" s="70"/>
      <c r="H44" s="71" t="str">
        <f aca="false">IF(G44&lt;&gt;"",F44*G44,"")</f>
        <v/>
      </c>
      <c r="I44" s="70"/>
      <c r="J44" s="70"/>
      <c r="K44" s="71" t="str">
        <f aca="false">IF(J44&lt;&gt;"",I44*J44,"")</f>
        <v/>
      </c>
      <c r="L44" s="70"/>
      <c r="M44" s="70"/>
      <c r="N44" s="71" t="str">
        <f aca="false">IF(M44&lt;&gt;"",L44*M44,"")</f>
        <v/>
      </c>
      <c r="O44" s="70"/>
      <c r="P44" s="70"/>
      <c r="Q44" s="71" t="str">
        <f aca="false">IF(P44&lt;&gt;"",O44*P44,"")</f>
        <v/>
      </c>
      <c r="R44" s="70"/>
      <c r="S44" s="70"/>
      <c r="T44" s="71" t="str">
        <f aca="false">IF(S44&lt;&gt;"",R44*S44,"")</f>
        <v/>
      </c>
      <c r="U44" s="70"/>
      <c r="V44" s="70"/>
      <c r="W44" s="71" t="str">
        <f aca="false">IF(V44&lt;&gt;"",U44*V44,"")</f>
        <v/>
      </c>
      <c r="X44" s="70"/>
      <c r="Y44" s="70"/>
      <c r="Z44" s="71" t="str">
        <f aca="false">IF(Y44&lt;&gt;"",X44*Y44,"")</f>
        <v/>
      </c>
      <c r="AA44" s="70"/>
      <c r="AB44" s="70"/>
      <c r="AC44" s="71" t="str">
        <f aca="false">IF(AB44&lt;&gt;"",AA44*AB44,"")</f>
        <v/>
      </c>
      <c r="AD44" s="77"/>
      <c r="AE44" s="1" t="str">
        <f aca="true">IF(ISNUMBER(INDIRECT(ADDRESS(ROW(),MATCH(Facture!$D$4,$A$2:$AD$2,0)),1)),ROW(),"")</f>
        <v/>
      </c>
    </row>
    <row r="45" customFormat="false" ht="15" hidden="false" customHeight="false" outlineLevel="0" collapsed="false">
      <c r="A45" s="65"/>
      <c r="B45" s="66"/>
      <c r="C45" s="67" t="n">
        <f aca="false">IF(B45&lt;&gt;0,B45,C44)</f>
        <v>20</v>
      </c>
      <c r="D45" s="68" t="str">
        <f aca="false">TEXT(A$1+C45-1, "jj/mm/aaaa")</f>
        <v>20/10/2023</v>
      </c>
      <c r="E45" s="69"/>
      <c r="F45" s="70"/>
      <c r="G45" s="70"/>
      <c r="H45" s="71" t="str">
        <f aca="false">IF(G45&lt;&gt;"",F45*G45,"")</f>
        <v/>
      </c>
      <c r="I45" s="70"/>
      <c r="J45" s="70"/>
      <c r="K45" s="71" t="str">
        <f aca="false">IF(J45&lt;&gt;"",I45*J45,"")</f>
        <v/>
      </c>
      <c r="L45" s="70"/>
      <c r="M45" s="70"/>
      <c r="N45" s="71" t="str">
        <f aca="false">IF(M45&lt;&gt;"",L45*M45,"")</f>
        <v/>
      </c>
      <c r="O45" s="70"/>
      <c r="P45" s="70"/>
      <c r="Q45" s="71" t="str">
        <f aca="false">IF(P45&lt;&gt;"",O45*P45,"")</f>
        <v/>
      </c>
      <c r="R45" s="70"/>
      <c r="S45" s="70"/>
      <c r="T45" s="71" t="str">
        <f aca="false">IF(S45&lt;&gt;"",R45*S45,"")</f>
        <v/>
      </c>
      <c r="U45" s="70"/>
      <c r="V45" s="70"/>
      <c r="W45" s="71" t="str">
        <f aca="false">IF(V45&lt;&gt;"",U45*V45,"")</f>
        <v/>
      </c>
      <c r="X45" s="70"/>
      <c r="Y45" s="70"/>
      <c r="Z45" s="71" t="str">
        <f aca="false">IF(Y45&lt;&gt;"",X45*Y45,"")</f>
        <v/>
      </c>
      <c r="AA45" s="70"/>
      <c r="AB45" s="70"/>
      <c r="AC45" s="71" t="str">
        <f aca="false">IF(AB45&lt;&gt;"",AA45*AB45,"")</f>
        <v/>
      </c>
      <c r="AD45" s="72"/>
      <c r="AE45" s="1" t="str">
        <f aca="true">IF(ISNUMBER(INDIRECT(ADDRESS(ROW(),MATCH(Facture!$D$4,$A$2:$AD$2,0)),1)),ROW(),"")</f>
        <v/>
      </c>
    </row>
    <row r="46" customFormat="false" ht="15" hidden="false" customHeight="false" outlineLevel="0" collapsed="false">
      <c r="A46" s="65" t="str">
        <f aca="false">TEXT(A$1+B46-1, "jjjj")</f>
        <v>samedi</v>
      </c>
      <c r="B46" s="66" t="n">
        <v>21</v>
      </c>
      <c r="C46" s="67" t="n">
        <f aca="false">IF(B46&lt;&gt;0,B46,C45)</f>
        <v>21</v>
      </c>
      <c r="D46" s="68" t="str">
        <f aca="false">TEXT(A$1+C46-1, "jj/mm/aaaa")</f>
        <v>21/10/2023</v>
      </c>
      <c r="E46" s="69"/>
      <c r="F46" s="70"/>
      <c r="G46" s="70"/>
      <c r="H46" s="71" t="str">
        <f aca="false">IF(G46&lt;&gt;"",F46*G46,"")</f>
        <v/>
      </c>
      <c r="I46" s="70"/>
      <c r="J46" s="70"/>
      <c r="K46" s="71" t="str">
        <f aca="false">IF(J46&lt;&gt;"",I46*J46,"")</f>
        <v/>
      </c>
      <c r="L46" s="70"/>
      <c r="M46" s="70"/>
      <c r="N46" s="71" t="str">
        <f aca="false">IF(M46&lt;&gt;"",L46*M46,"")</f>
        <v/>
      </c>
      <c r="O46" s="70"/>
      <c r="P46" s="70"/>
      <c r="Q46" s="71" t="str">
        <f aca="false">IF(P46&lt;&gt;"",O46*P46,"")</f>
        <v/>
      </c>
      <c r="R46" s="70"/>
      <c r="S46" s="70"/>
      <c r="T46" s="71" t="str">
        <f aca="false">IF(S46&lt;&gt;"",R46*S46,"")</f>
        <v/>
      </c>
      <c r="U46" s="70"/>
      <c r="V46" s="70"/>
      <c r="W46" s="71" t="str">
        <f aca="false">IF(V46&lt;&gt;"",U46*V46,"")</f>
        <v/>
      </c>
      <c r="X46" s="70"/>
      <c r="Y46" s="70"/>
      <c r="Z46" s="71" t="str">
        <f aca="false">IF(Y46&lt;&gt;"",X46*Y46,"")</f>
        <v/>
      </c>
      <c r="AA46" s="70"/>
      <c r="AB46" s="70"/>
      <c r="AC46" s="71" t="str">
        <f aca="false">IF(AB46&lt;&gt;"",AA46*AB46,"")</f>
        <v/>
      </c>
      <c r="AD46" s="77"/>
      <c r="AE46" s="1" t="str">
        <f aca="true">IF(ISNUMBER(INDIRECT(ADDRESS(ROW(),MATCH(Facture!$D$4,$A$2:$AD$2,0)),1)),ROW(),"")</f>
        <v/>
      </c>
    </row>
    <row r="47" customFormat="false" ht="15" hidden="false" customHeight="false" outlineLevel="0" collapsed="false">
      <c r="A47" s="65"/>
      <c r="B47" s="66"/>
      <c r="C47" s="67" t="n">
        <f aca="false">IF(B47&lt;&gt;0,B47,C46)</f>
        <v>21</v>
      </c>
      <c r="D47" s="68" t="str">
        <f aca="false">TEXT(A$1+C47-1, "jj/mm/aaaa")</f>
        <v>21/10/2023</v>
      </c>
      <c r="E47" s="69"/>
      <c r="F47" s="70"/>
      <c r="G47" s="70"/>
      <c r="H47" s="71" t="str">
        <f aca="false">IF(G47&lt;&gt;"",F47*G47,"")</f>
        <v/>
      </c>
      <c r="I47" s="70"/>
      <c r="J47" s="70"/>
      <c r="K47" s="71" t="str">
        <f aca="false">IF(J47&lt;&gt;"",I47*J47,"")</f>
        <v/>
      </c>
      <c r="L47" s="70"/>
      <c r="M47" s="70"/>
      <c r="N47" s="71" t="str">
        <f aca="false">IF(M47&lt;&gt;"",L47*M47,"")</f>
        <v/>
      </c>
      <c r="O47" s="70"/>
      <c r="P47" s="70"/>
      <c r="Q47" s="71" t="str">
        <f aca="false">IF(P47&lt;&gt;"",O47*P47,"")</f>
        <v/>
      </c>
      <c r="R47" s="70"/>
      <c r="S47" s="70"/>
      <c r="T47" s="71" t="str">
        <f aca="false">IF(S47&lt;&gt;"",R47*S47,"")</f>
        <v/>
      </c>
      <c r="U47" s="70"/>
      <c r="V47" s="70"/>
      <c r="W47" s="71" t="str">
        <f aca="false">IF(V47&lt;&gt;"",U47*V47,"")</f>
        <v/>
      </c>
      <c r="X47" s="70"/>
      <c r="Y47" s="70"/>
      <c r="Z47" s="71" t="str">
        <f aca="false">IF(Y47&lt;&gt;"",X47*Y47,"")</f>
        <v/>
      </c>
      <c r="AA47" s="70"/>
      <c r="AB47" s="70"/>
      <c r="AC47" s="71" t="str">
        <f aca="false">IF(AB47&lt;&gt;"",AA47*AB47,"")</f>
        <v/>
      </c>
      <c r="AD47" s="72"/>
      <c r="AE47" s="1" t="str">
        <f aca="true">IF(ISNUMBER(INDIRECT(ADDRESS(ROW(),MATCH(Facture!$D$4,$A$2:$AD$2,0)),1)),ROW(),"")</f>
        <v/>
      </c>
    </row>
    <row r="48" customFormat="false" ht="15" hidden="false" customHeight="false" outlineLevel="0" collapsed="false">
      <c r="A48" s="65" t="str">
        <f aca="false">TEXT(A$1+B48-1, "jjjj")</f>
        <v>dimanche</v>
      </c>
      <c r="B48" s="66" t="n">
        <v>22</v>
      </c>
      <c r="C48" s="67" t="n">
        <f aca="false">IF(B48&lt;&gt;0,B48,C47)</f>
        <v>22</v>
      </c>
      <c r="D48" s="68" t="str">
        <f aca="false">TEXT(A$1+C48-1, "jj/mm/aaaa")</f>
        <v>22/10/2023</v>
      </c>
      <c r="E48" s="69"/>
      <c r="F48" s="70"/>
      <c r="G48" s="70"/>
      <c r="H48" s="71" t="str">
        <f aca="false">IF(G48&lt;&gt;"",F48*G48,"")</f>
        <v/>
      </c>
      <c r="I48" s="70"/>
      <c r="J48" s="70"/>
      <c r="K48" s="71" t="str">
        <f aca="false">IF(J48&lt;&gt;"",I48*J48,"")</f>
        <v/>
      </c>
      <c r="L48" s="70"/>
      <c r="M48" s="70"/>
      <c r="N48" s="71" t="str">
        <f aca="false">IF(M48&lt;&gt;"",L48*M48,"")</f>
        <v/>
      </c>
      <c r="O48" s="70"/>
      <c r="P48" s="70"/>
      <c r="Q48" s="71" t="str">
        <f aca="false">IF(P48&lt;&gt;"",O48*P48,"")</f>
        <v/>
      </c>
      <c r="R48" s="70"/>
      <c r="S48" s="70"/>
      <c r="T48" s="71" t="str">
        <f aca="false">IF(S48&lt;&gt;"",R48*S48,"")</f>
        <v/>
      </c>
      <c r="U48" s="70"/>
      <c r="V48" s="70"/>
      <c r="W48" s="71" t="str">
        <f aca="false">IF(V48&lt;&gt;"",U48*V48,"")</f>
        <v/>
      </c>
      <c r="X48" s="70"/>
      <c r="Y48" s="70"/>
      <c r="Z48" s="71" t="str">
        <f aca="false">IF(Y48&lt;&gt;"",X48*Y48,"")</f>
        <v/>
      </c>
      <c r="AA48" s="70"/>
      <c r="AB48" s="70"/>
      <c r="AC48" s="71" t="str">
        <f aca="false">IF(AB48&lt;&gt;"",AA48*AB48,"")</f>
        <v/>
      </c>
      <c r="AD48" s="72"/>
      <c r="AE48" s="1" t="str">
        <f aca="true">IF(ISNUMBER(INDIRECT(ADDRESS(ROW(),MATCH(Facture!$D$4,$A$2:$AD$2,0)),1)),ROW(),"")</f>
        <v/>
      </c>
    </row>
    <row r="49" customFormat="false" ht="15" hidden="false" customHeight="false" outlineLevel="0" collapsed="false">
      <c r="A49" s="65"/>
      <c r="B49" s="66"/>
      <c r="C49" s="67" t="n">
        <f aca="false">IF(B49&lt;&gt;0,B49,C48)</f>
        <v>22</v>
      </c>
      <c r="D49" s="68" t="str">
        <f aca="false">TEXT(A$1+C49-1, "jj/mm/aaaa")</f>
        <v>22/10/2023</v>
      </c>
      <c r="E49" s="69"/>
      <c r="F49" s="70"/>
      <c r="G49" s="70"/>
      <c r="H49" s="71" t="str">
        <f aca="false">IF(G49&lt;&gt;"",F49*G49,"")</f>
        <v/>
      </c>
      <c r="I49" s="70"/>
      <c r="J49" s="70"/>
      <c r="K49" s="71" t="str">
        <f aca="false">IF(J49&lt;&gt;"",I49*J49,"")</f>
        <v/>
      </c>
      <c r="L49" s="70"/>
      <c r="M49" s="70"/>
      <c r="N49" s="71" t="str">
        <f aca="false">IF(M49&lt;&gt;"",L49*M49,"")</f>
        <v/>
      </c>
      <c r="O49" s="70"/>
      <c r="P49" s="70"/>
      <c r="Q49" s="71" t="str">
        <f aca="false">IF(P49&lt;&gt;"",O49*P49,"")</f>
        <v/>
      </c>
      <c r="R49" s="70"/>
      <c r="S49" s="70"/>
      <c r="T49" s="71" t="str">
        <f aca="false">IF(S49&lt;&gt;"",R49*S49,"")</f>
        <v/>
      </c>
      <c r="U49" s="70"/>
      <c r="V49" s="70"/>
      <c r="W49" s="71" t="str">
        <f aca="false">IF(V49&lt;&gt;"",U49*V49,"")</f>
        <v/>
      </c>
      <c r="X49" s="70"/>
      <c r="Y49" s="70"/>
      <c r="Z49" s="71" t="str">
        <f aca="false">IF(Y49&lt;&gt;"",X49*Y49,"")</f>
        <v/>
      </c>
      <c r="AA49" s="70"/>
      <c r="AB49" s="70"/>
      <c r="AC49" s="71" t="str">
        <f aca="false">IF(AB49&lt;&gt;"",AA49*AB49,"")</f>
        <v/>
      </c>
      <c r="AD49" s="77"/>
      <c r="AE49" s="1" t="str">
        <f aca="true">IF(ISNUMBER(INDIRECT(ADDRESS(ROW(),MATCH(Facture!$D$4,$A$2:$AD$2,0)),1)),ROW(),"")</f>
        <v/>
      </c>
    </row>
    <row r="50" customFormat="false" ht="15" hidden="false" customHeight="false" outlineLevel="0" collapsed="false">
      <c r="A50" s="65"/>
      <c r="B50" s="74"/>
      <c r="C50" s="67" t="n">
        <f aca="false">IF(B50&lt;&gt;0,B50,C49)</f>
        <v>22</v>
      </c>
      <c r="D50" s="68" t="str">
        <f aca="false">TEXT(A$1+C50-1, "jj/mm/aaaa")</f>
        <v>22/10/2023</v>
      </c>
      <c r="E50" s="69"/>
      <c r="F50" s="70"/>
      <c r="G50" s="70"/>
      <c r="H50" s="71" t="str">
        <f aca="false">IF(G50&lt;&gt;"",F50*G50,"")</f>
        <v/>
      </c>
      <c r="I50" s="70"/>
      <c r="J50" s="70"/>
      <c r="K50" s="71" t="str">
        <f aca="false">IF(J50&lt;&gt;"",I50*J50,"")</f>
        <v/>
      </c>
      <c r="L50" s="70"/>
      <c r="M50" s="70"/>
      <c r="N50" s="71" t="str">
        <f aca="false">IF(M50&lt;&gt;"",L50*M50,"")</f>
        <v/>
      </c>
      <c r="O50" s="70"/>
      <c r="P50" s="70"/>
      <c r="Q50" s="71" t="str">
        <f aca="false">IF(P50&lt;&gt;"",O50*P50,"")</f>
        <v/>
      </c>
      <c r="R50" s="70"/>
      <c r="S50" s="70"/>
      <c r="T50" s="71" t="str">
        <f aca="false">IF(S50&lt;&gt;"",R50*S50,"")</f>
        <v/>
      </c>
      <c r="U50" s="70"/>
      <c r="V50" s="70"/>
      <c r="W50" s="71" t="str">
        <f aca="false">IF(V50&lt;&gt;"",U50*V50,"")</f>
        <v/>
      </c>
      <c r="X50" s="70"/>
      <c r="Y50" s="70"/>
      <c r="Z50" s="71" t="str">
        <f aca="false">IF(Y50&lt;&gt;"",X50*Y50,"")</f>
        <v/>
      </c>
      <c r="AA50" s="70"/>
      <c r="AB50" s="70"/>
      <c r="AC50" s="71" t="str">
        <f aca="false">IF(AB50&lt;&gt;"",AA50*AB50,"")</f>
        <v/>
      </c>
      <c r="AD50" s="72"/>
      <c r="AE50" s="1" t="str">
        <f aca="true">IF(ISNUMBER(INDIRECT(ADDRESS(ROW(),MATCH(Facture!$D$4,$A$2:$AD$2,0)),1)),ROW(),"")</f>
        <v/>
      </c>
    </row>
    <row r="51" customFormat="false" ht="15" hidden="false" customHeight="false" outlineLevel="0" collapsed="false">
      <c r="A51" s="65" t="str">
        <f aca="false">TEXT(A$1+B51-1, "jjjj")</f>
        <v>lundi</v>
      </c>
      <c r="B51" s="66" t="n">
        <v>23</v>
      </c>
      <c r="C51" s="67" t="n">
        <f aca="false">IF(B51&lt;&gt;0,B51,C50)</f>
        <v>23</v>
      </c>
      <c r="D51" s="68" t="str">
        <f aca="false">TEXT(A$1+C51-1, "jj/mm/aaaa")</f>
        <v>23/10/2023</v>
      </c>
      <c r="E51" s="69" t="s">
        <v>40</v>
      </c>
      <c r="F51" s="70" t="n">
        <v>1</v>
      </c>
      <c r="G51" s="70" t="n">
        <v>25</v>
      </c>
      <c r="H51" s="71" t="n">
        <f aca="false">IF(G51&lt;&gt;"",F51*G51,"")</f>
        <v>25</v>
      </c>
      <c r="I51" s="70"/>
      <c r="J51" s="70"/>
      <c r="K51" s="71" t="str">
        <f aca="false">IF(J51&lt;&gt;"",I51*J51,"")</f>
        <v/>
      </c>
      <c r="L51" s="70"/>
      <c r="M51" s="70"/>
      <c r="N51" s="71" t="str">
        <f aca="false">IF(M51&lt;&gt;"",L51*M51,"")</f>
        <v/>
      </c>
      <c r="O51" s="70"/>
      <c r="P51" s="70"/>
      <c r="Q51" s="71" t="str">
        <f aca="false">IF(P51&lt;&gt;"",O51*P51,"")</f>
        <v/>
      </c>
      <c r="R51" s="70"/>
      <c r="S51" s="70"/>
      <c r="T51" s="71" t="str">
        <f aca="false">IF(S51&lt;&gt;"",R51*S51,"")</f>
        <v/>
      </c>
      <c r="U51" s="70"/>
      <c r="V51" s="70"/>
      <c r="W51" s="71" t="str">
        <f aca="false">IF(V51&lt;&gt;"",U51*V51,"")</f>
        <v/>
      </c>
      <c r="X51" s="70"/>
      <c r="Y51" s="70"/>
      <c r="Z51" s="71" t="str">
        <f aca="false">IF(Y51&lt;&gt;"",X51*Y51,"")</f>
        <v/>
      </c>
      <c r="AA51" s="70"/>
      <c r="AB51" s="70"/>
      <c r="AC51" s="71" t="str">
        <f aca="false">IF(AB51&lt;&gt;"",AA51*AB51,"")</f>
        <v/>
      </c>
      <c r="AD51" s="77"/>
      <c r="AE51" s="73" t="str">
        <f aca="true">IF(ISNUMBER(INDIRECT(ADDRESS(ROW(),MATCH(Facture!$D$4,$A$2:$AD$2,0)),1)),ROW(),"")</f>
        <v/>
      </c>
    </row>
    <row r="52" customFormat="false" ht="15" hidden="false" customHeight="false" outlineLevel="0" collapsed="false">
      <c r="A52" s="65"/>
      <c r="B52" s="74"/>
      <c r="C52" s="67" t="n">
        <f aca="false">IF(B52&lt;&gt;0,B52,C51)</f>
        <v>23</v>
      </c>
      <c r="D52" s="68" t="str">
        <f aca="false">TEXT(A$1+C52-1, "jj/mm/aaaa")</f>
        <v>23/10/2023</v>
      </c>
      <c r="E52" s="69"/>
      <c r="F52" s="70"/>
      <c r="G52" s="70"/>
      <c r="H52" s="71" t="str">
        <f aca="false">IF(G52&lt;&gt;"",F52*G52,"")</f>
        <v/>
      </c>
      <c r="I52" s="70"/>
      <c r="J52" s="70"/>
      <c r="K52" s="71" t="str">
        <f aca="false">IF(J52&lt;&gt;"",I52*J52,"")</f>
        <v/>
      </c>
      <c r="L52" s="70"/>
      <c r="M52" s="70"/>
      <c r="N52" s="71" t="str">
        <f aca="false">IF(M52&lt;&gt;"",L52*M52,"")</f>
        <v/>
      </c>
      <c r="O52" s="70"/>
      <c r="P52" s="70"/>
      <c r="Q52" s="71" t="str">
        <f aca="false">IF(P52&lt;&gt;"",O52*P52,"")</f>
        <v/>
      </c>
      <c r="R52" s="70"/>
      <c r="S52" s="70"/>
      <c r="T52" s="71" t="str">
        <f aca="false">IF(S52&lt;&gt;"",R52*S52,"")</f>
        <v/>
      </c>
      <c r="U52" s="70"/>
      <c r="V52" s="70"/>
      <c r="W52" s="71" t="str">
        <f aca="false">IF(V52&lt;&gt;"",U52*V52,"")</f>
        <v/>
      </c>
      <c r="X52" s="70"/>
      <c r="Y52" s="70"/>
      <c r="Z52" s="71" t="str">
        <f aca="false">IF(Y52&lt;&gt;"",X52*Y52,"")</f>
        <v/>
      </c>
      <c r="AA52" s="70"/>
      <c r="AB52" s="70"/>
      <c r="AC52" s="71" t="str">
        <f aca="false">IF(AB52&lt;&gt;"",AA52*AB52,"")</f>
        <v/>
      </c>
      <c r="AD52" s="72"/>
      <c r="AE52" s="1" t="str">
        <f aca="true">IF(ISNUMBER(INDIRECT(ADDRESS(ROW(),MATCH(Facture!$D$4,$A$2:$AD$2,0)),1)),ROW(),"")</f>
        <v/>
      </c>
    </row>
    <row r="53" customFormat="false" ht="15" hidden="false" customHeight="false" outlineLevel="0" collapsed="false">
      <c r="A53" s="75" t="str">
        <f aca="false">TEXT(A$1+B53-1, "jjjj")</f>
        <v>mardi</v>
      </c>
      <c r="B53" s="66" t="n">
        <v>24</v>
      </c>
      <c r="C53" s="67" t="n">
        <f aca="false">IF(B53&lt;&gt;0,B53,C52)</f>
        <v>24</v>
      </c>
      <c r="D53" s="68" t="str">
        <f aca="false">TEXT(A$1+C53-1, "jj/mm/aaaa")</f>
        <v>24/10/2023</v>
      </c>
      <c r="E53" s="69"/>
      <c r="F53" s="70"/>
      <c r="G53" s="70"/>
      <c r="H53" s="71" t="str">
        <f aca="false">IF(G53&lt;&gt;"",F53*G53,"")</f>
        <v/>
      </c>
      <c r="I53" s="70"/>
      <c r="J53" s="70"/>
      <c r="K53" s="71" t="str">
        <f aca="false">IF(J53&lt;&gt;"",I53*J53,"")</f>
        <v/>
      </c>
      <c r="L53" s="70"/>
      <c r="M53" s="70"/>
      <c r="N53" s="71" t="str">
        <f aca="false">IF(M53&lt;&gt;"",L53*M53,"")</f>
        <v/>
      </c>
      <c r="O53" s="70"/>
      <c r="P53" s="70"/>
      <c r="Q53" s="71" t="str">
        <f aca="false">IF(P53&lt;&gt;"",O53*P53,"")</f>
        <v/>
      </c>
      <c r="R53" s="70"/>
      <c r="S53" s="70"/>
      <c r="T53" s="71" t="str">
        <f aca="false">IF(S53&lt;&gt;"",R53*S53,"")</f>
        <v/>
      </c>
      <c r="U53" s="70"/>
      <c r="V53" s="70"/>
      <c r="W53" s="71" t="str">
        <f aca="false">IF(V53&lt;&gt;"",U53*V53,"")</f>
        <v/>
      </c>
      <c r="X53" s="70"/>
      <c r="Y53" s="70"/>
      <c r="Z53" s="71" t="str">
        <f aca="false">IF(Y53&lt;&gt;"",X53*Y53,"")</f>
        <v/>
      </c>
      <c r="AA53" s="70"/>
      <c r="AB53" s="70"/>
      <c r="AC53" s="71" t="str">
        <f aca="false">IF(AB53&lt;&gt;"",AA53*AB53,"")</f>
        <v/>
      </c>
      <c r="AD53" s="76"/>
      <c r="AE53" s="1" t="str">
        <f aca="true">IF(ISNUMBER(INDIRECT(ADDRESS(ROW(),MATCH(Facture!$D$4,$A$2:$AD$2,0)),1)),ROW(),"")</f>
        <v/>
      </c>
    </row>
    <row r="54" customFormat="false" ht="15" hidden="false" customHeight="false" outlineLevel="0" collapsed="false">
      <c r="A54" s="75"/>
      <c r="B54" s="66"/>
      <c r="C54" s="67" t="n">
        <f aca="false">IF(B54&lt;&gt;0,B54,C53)</f>
        <v>24</v>
      </c>
      <c r="D54" s="68" t="str">
        <f aca="false">TEXT(A$1+C54-1, "jj/mm/aaaa")</f>
        <v>24/10/2023</v>
      </c>
      <c r="E54" s="69"/>
      <c r="F54" s="70"/>
      <c r="G54" s="70"/>
      <c r="H54" s="71" t="str">
        <f aca="false">IF(G54&lt;&gt;"",F54*G54,"")</f>
        <v/>
      </c>
      <c r="I54" s="70"/>
      <c r="J54" s="70"/>
      <c r="K54" s="71" t="str">
        <f aca="false">IF(J54&lt;&gt;"",I54*J54,"")</f>
        <v/>
      </c>
      <c r="L54" s="70"/>
      <c r="M54" s="70"/>
      <c r="N54" s="71" t="str">
        <f aca="false">IF(M54&lt;&gt;"",L54*M54,"")</f>
        <v/>
      </c>
      <c r="O54" s="70"/>
      <c r="P54" s="70"/>
      <c r="Q54" s="71" t="str">
        <f aca="false">IF(P54&lt;&gt;"",O54*P54,"")</f>
        <v/>
      </c>
      <c r="R54" s="70"/>
      <c r="S54" s="70"/>
      <c r="T54" s="71" t="str">
        <f aca="false">IF(S54&lt;&gt;"",R54*S54,"")</f>
        <v/>
      </c>
      <c r="U54" s="70"/>
      <c r="V54" s="70"/>
      <c r="W54" s="71" t="str">
        <f aca="false">IF(V54&lt;&gt;"",U54*V54,"")</f>
        <v/>
      </c>
      <c r="X54" s="70"/>
      <c r="Y54" s="70"/>
      <c r="Z54" s="71" t="str">
        <f aca="false">IF(Y54&lt;&gt;"",X54*Y54,"")</f>
        <v/>
      </c>
      <c r="AA54" s="70"/>
      <c r="AB54" s="70"/>
      <c r="AC54" s="71" t="str">
        <f aca="false">IF(AB54&lt;&gt;"",AA54*AB54,"")</f>
        <v/>
      </c>
      <c r="AD54" s="72"/>
      <c r="AE54" s="1" t="str">
        <f aca="true">IF(ISNUMBER(INDIRECT(ADDRESS(ROW(),MATCH(Facture!$D$4,$A$2:$AD$2,0)),1)),ROW(),"")</f>
        <v/>
      </c>
    </row>
    <row r="55" customFormat="false" ht="15" hidden="false" customHeight="false" outlineLevel="0" collapsed="false">
      <c r="A55" s="65" t="str">
        <f aca="false">TEXT(A$1+B55-1, "jjjj")</f>
        <v>mercredi</v>
      </c>
      <c r="B55" s="66" t="n">
        <v>25</v>
      </c>
      <c r="C55" s="67" t="n">
        <f aca="false">IF(B55&lt;&gt;0,B55,C54)</f>
        <v>25</v>
      </c>
      <c r="D55" s="68" t="str">
        <f aca="false">TEXT(A$1+C55-1, "jj/mm/aaaa")</f>
        <v>25/10/2023</v>
      </c>
      <c r="E55" s="69" t="s">
        <v>42</v>
      </c>
      <c r="F55" s="70" t="n">
        <v>2.5</v>
      </c>
      <c r="G55" s="70" t="n">
        <v>22</v>
      </c>
      <c r="H55" s="71" t="n">
        <f aca="false">IF(G55&lt;&gt;"",F55*G55,"")</f>
        <v>55</v>
      </c>
      <c r="I55" s="70"/>
      <c r="J55" s="70"/>
      <c r="K55" s="71" t="str">
        <f aca="false">IF(J55&lt;&gt;"",I55*J55,"")</f>
        <v/>
      </c>
      <c r="L55" s="70"/>
      <c r="M55" s="70"/>
      <c r="N55" s="71" t="str">
        <f aca="false">IF(M55&lt;&gt;"",L55*M55,"")</f>
        <v/>
      </c>
      <c r="O55" s="70"/>
      <c r="P55" s="70"/>
      <c r="Q55" s="71" t="str">
        <f aca="false">IF(P55&lt;&gt;"",O55*P55,"")</f>
        <v/>
      </c>
      <c r="R55" s="70"/>
      <c r="S55" s="70"/>
      <c r="T55" s="71" t="str">
        <f aca="false">IF(S55&lt;&gt;"",R55*S55,"")</f>
        <v/>
      </c>
      <c r="U55" s="70"/>
      <c r="V55" s="70"/>
      <c r="W55" s="71" t="str">
        <f aca="false">IF(V55&lt;&gt;"",U55*V55,"")</f>
        <v/>
      </c>
      <c r="X55" s="70"/>
      <c r="Y55" s="70"/>
      <c r="Z55" s="71" t="str">
        <f aca="false">IF(Y55&lt;&gt;"",X55*Y55,"")</f>
        <v/>
      </c>
      <c r="AA55" s="70"/>
      <c r="AB55" s="70"/>
      <c r="AC55" s="71" t="str">
        <f aca="false">IF(AB55&lt;&gt;"",AA55*AB55,"")</f>
        <v/>
      </c>
      <c r="AD55" s="76"/>
      <c r="AE55" s="73" t="str">
        <f aca="true">IF(ISNUMBER(INDIRECT(ADDRESS(ROW(),MATCH(Facture!$D$4,$A$2:$AD$2,0)),1)),ROW(),"")</f>
        <v/>
      </c>
    </row>
    <row r="56" customFormat="false" ht="15" hidden="false" customHeight="false" outlineLevel="0" collapsed="false">
      <c r="A56" s="65"/>
      <c r="B56" s="66"/>
      <c r="C56" s="67" t="n">
        <f aca="false">IF(B56&lt;&gt;0,B56,C55)</f>
        <v>25</v>
      </c>
      <c r="D56" s="68" t="str">
        <f aca="false">TEXT(A$1+C56-1, "jj/mm/aaaa")</f>
        <v>25/10/2023</v>
      </c>
      <c r="E56" s="69"/>
      <c r="F56" s="70"/>
      <c r="G56" s="70"/>
      <c r="H56" s="71" t="str">
        <f aca="false">IF(G56&lt;&gt;"",F56*G56,"")</f>
        <v/>
      </c>
      <c r="I56" s="70"/>
      <c r="J56" s="70"/>
      <c r="K56" s="71" t="str">
        <f aca="false">IF(J56&lt;&gt;"",I56*J56,"")</f>
        <v/>
      </c>
      <c r="L56" s="70"/>
      <c r="M56" s="70"/>
      <c r="N56" s="71" t="str">
        <f aca="false">IF(M56&lt;&gt;"",L56*M56,"")</f>
        <v/>
      </c>
      <c r="O56" s="70"/>
      <c r="P56" s="70"/>
      <c r="Q56" s="71" t="str">
        <f aca="false">IF(P56&lt;&gt;"",O56*P56,"")</f>
        <v/>
      </c>
      <c r="R56" s="70"/>
      <c r="S56" s="70"/>
      <c r="T56" s="71" t="str">
        <f aca="false">IF(S56&lt;&gt;"",R56*S56,"")</f>
        <v/>
      </c>
      <c r="U56" s="70"/>
      <c r="V56" s="70"/>
      <c r="W56" s="71" t="str">
        <f aca="false">IF(V56&lt;&gt;"",U56*V56,"")</f>
        <v/>
      </c>
      <c r="X56" s="70"/>
      <c r="Y56" s="70"/>
      <c r="Z56" s="71" t="str">
        <f aca="false">IF(Y56&lt;&gt;"",X56*Y56,"")</f>
        <v/>
      </c>
      <c r="AA56" s="70"/>
      <c r="AB56" s="70"/>
      <c r="AC56" s="71" t="str">
        <f aca="false">IF(AB56&lt;&gt;"",AA56*AB56,"")</f>
        <v/>
      </c>
      <c r="AD56" s="72"/>
      <c r="AE56" s="1" t="str">
        <f aca="true">IF(ISNUMBER(INDIRECT(ADDRESS(ROW(),MATCH(Facture!$D$4,$A$2:$AD$2,0)),1)),ROW(),"")</f>
        <v/>
      </c>
    </row>
    <row r="57" customFormat="false" ht="15" hidden="false" customHeight="false" outlineLevel="0" collapsed="false">
      <c r="A57" s="65" t="str">
        <f aca="false">TEXT(A$1+B57-1, "jjjj")</f>
        <v>jeudi</v>
      </c>
      <c r="B57" s="66" t="n">
        <v>26</v>
      </c>
      <c r="C57" s="67" t="n">
        <f aca="false">IF(B57&lt;&gt;0,B57,C56)</f>
        <v>26</v>
      </c>
      <c r="D57" s="68" t="str">
        <f aca="false">TEXT(A$1+C57-1, "jj/mm/aaaa")</f>
        <v>26/10/2023</v>
      </c>
      <c r="E57" s="69"/>
      <c r="F57" s="70"/>
      <c r="G57" s="70"/>
      <c r="H57" s="71" t="str">
        <f aca="false">IF(G57&lt;&gt;"",F57*G57,"")</f>
        <v/>
      </c>
      <c r="I57" s="70"/>
      <c r="J57" s="70"/>
      <c r="K57" s="71" t="str">
        <f aca="false">IF(J57&lt;&gt;"",I57*J57,"")</f>
        <v/>
      </c>
      <c r="L57" s="70"/>
      <c r="M57" s="70"/>
      <c r="N57" s="71" t="str">
        <f aca="false">IF(M57&lt;&gt;"",L57*M57,"")</f>
        <v/>
      </c>
      <c r="O57" s="70"/>
      <c r="P57" s="70"/>
      <c r="Q57" s="71" t="str">
        <f aca="false">IF(P57&lt;&gt;"",O57*P57,"")</f>
        <v/>
      </c>
      <c r="R57" s="70"/>
      <c r="S57" s="70"/>
      <c r="T57" s="71" t="str">
        <f aca="false">IF(S57&lt;&gt;"",R57*S57,"")</f>
        <v/>
      </c>
      <c r="U57" s="70"/>
      <c r="V57" s="70"/>
      <c r="W57" s="71" t="str">
        <f aca="false">IF(V57&lt;&gt;"",U57*V57,"")</f>
        <v/>
      </c>
      <c r="X57" s="70"/>
      <c r="Y57" s="70"/>
      <c r="Z57" s="71" t="str">
        <f aca="false">IF(Y57&lt;&gt;"",X57*Y57,"")</f>
        <v/>
      </c>
      <c r="AA57" s="70"/>
      <c r="AB57" s="70"/>
      <c r="AC57" s="71" t="str">
        <f aca="false">IF(AB57&lt;&gt;"",AA57*AB57,"")</f>
        <v/>
      </c>
      <c r="AD57" s="77"/>
      <c r="AE57" s="1" t="str">
        <f aca="true">IF(ISNUMBER(INDIRECT(ADDRESS(ROW(),MATCH(Facture!$D$4,$A$2:$AD$2,0)),1)),ROW(),"")</f>
        <v/>
      </c>
    </row>
    <row r="58" customFormat="false" ht="15" hidden="false" customHeight="false" outlineLevel="0" collapsed="false">
      <c r="A58" s="65"/>
      <c r="B58" s="66"/>
      <c r="C58" s="67" t="n">
        <f aca="false">IF(B58&lt;&gt;0,B58,C57)</f>
        <v>26</v>
      </c>
      <c r="D58" s="68" t="str">
        <f aca="false">TEXT(A$1+C58-1, "jj/mm/aaaa")</f>
        <v>26/10/2023</v>
      </c>
      <c r="E58" s="69"/>
      <c r="F58" s="70"/>
      <c r="G58" s="70"/>
      <c r="H58" s="71" t="str">
        <f aca="false">IF(G58&lt;&gt;"",F58*G58,"")</f>
        <v/>
      </c>
      <c r="I58" s="70"/>
      <c r="J58" s="70"/>
      <c r="K58" s="71" t="str">
        <f aca="false">IF(J58&lt;&gt;"",I58*J58,"")</f>
        <v/>
      </c>
      <c r="L58" s="70"/>
      <c r="M58" s="70"/>
      <c r="N58" s="71" t="str">
        <f aca="false">IF(M58&lt;&gt;"",L58*M58,"")</f>
        <v/>
      </c>
      <c r="O58" s="70"/>
      <c r="P58" s="70"/>
      <c r="Q58" s="71" t="str">
        <f aca="false">IF(P58&lt;&gt;"",O58*P58,"")</f>
        <v/>
      </c>
      <c r="R58" s="70"/>
      <c r="S58" s="70"/>
      <c r="T58" s="71" t="str">
        <f aca="false">IF(S58&lt;&gt;"",R58*S58,"")</f>
        <v/>
      </c>
      <c r="U58" s="70"/>
      <c r="V58" s="70"/>
      <c r="W58" s="71" t="str">
        <f aca="false">IF(V58&lt;&gt;"",U58*V58,"")</f>
        <v/>
      </c>
      <c r="X58" s="70"/>
      <c r="Y58" s="70"/>
      <c r="Z58" s="71" t="str">
        <f aca="false">IF(Y58&lt;&gt;"",X58*Y58,"")</f>
        <v/>
      </c>
      <c r="AA58" s="70"/>
      <c r="AB58" s="70"/>
      <c r="AC58" s="71" t="str">
        <f aca="false">IF(AB58&lt;&gt;"",AA58*AB58,"")</f>
        <v/>
      </c>
      <c r="AD58" s="77"/>
      <c r="AE58" s="1" t="str">
        <f aca="true">IF(ISNUMBER(INDIRECT(ADDRESS(ROW(),MATCH(Facture!$D$4,$A$2:$AD$2,0)),1)),ROW(),"")</f>
        <v/>
      </c>
    </row>
    <row r="59" customFormat="false" ht="15" hidden="false" customHeight="false" outlineLevel="0" collapsed="false">
      <c r="A59" s="79" t="str">
        <f aca="false">TEXT(A$1+B59-1, "jjjj")</f>
        <v>vendredi</v>
      </c>
      <c r="B59" s="66" t="n">
        <v>27</v>
      </c>
      <c r="C59" s="67" t="n">
        <f aca="false">IF(B59&lt;&gt;0,B59,C58)</f>
        <v>27</v>
      </c>
      <c r="D59" s="68" t="str">
        <f aca="false">TEXT(A$1+C59-1, "jj/mm/aaaa")</f>
        <v>27/10/2023</v>
      </c>
      <c r="E59" s="69" t="s">
        <v>42</v>
      </c>
      <c r="F59" s="70"/>
      <c r="G59" s="70"/>
      <c r="H59" s="71" t="str">
        <f aca="false">IF(G59&lt;&gt;"",F59*G59,"")</f>
        <v/>
      </c>
      <c r="I59" s="70" t="n">
        <v>2.5</v>
      </c>
      <c r="J59" s="70" t="n">
        <v>30</v>
      </c>
      <c r="K59" s="71" t="n">
        <f aca="false">IF(J59&lt;&gt;"",I59*J59,"")</f>
        <v>75</v>
      </c>
      <c r="L59" s="70"/>
      <c r="M59" s="70"/>
      <c r="N59" s="71" t="str">
        <f aca="false">IF(M59&lt;&gt;"",L59*M59,"")</f>
        <v/>
      </c>
      <c r="O59" s="70"/>
      <c r="P59" s="70"/>
      <c r="Q59" s="71" t="str">
        <f aca="false">IF(P59&lt;&gt;"",O59*P59,"")</f>
        <v/>
      </c>
      <c r="R59" s="70"/>
      <c r="S59" s="70"/>
      <c r="T59" s="71" t="str">
        <f aca="false">IF(S59&lt;&gt;"",R59*S59,"")</f>
        <v/>
      </c>
      <c r="U59" s="70"/>
      <c r="V59" s="70"/>
      <c r="W59" s="71" t="str">
        <f aca="false">IF(V59&lt;&gt;"",U59*V59,"")</f>
        <v/>
      </c>
      <c r="X59" s="70"/>
      <c r="Y59" s="70"/>
      <c r="Z59" s="71" t="str">
        <f aca="false">IF(Y59&lt;&gt;"",X59*Y59,"")</f>
        <v/>
      </c>
      <c r="AA59" s="70"/>
      <c r="AB59" s="70"/>
      <c r="AC59" s="71" t="str">
        <f aca="false">IF(AB59&lt;&gt;"",AA59*AB59,"")</f>
        <v/>
      </c>
      <c r="AD59" s="72"/>
      <c r="AE59" s="1" t="n">
        <f aca="true">IF(ISNUMBER(INDIRECT(ADDRESS(ROW(),MATCH(Facture!$D$4,$A$2:$AD$2,0)),1)),ROW(),"")</f>
        <v>59</v>
      </c>
    </row>
    <row r="60" customFormat="false" ht="15" hidden="false" customHeight="false" outlineLevel="0" collapsed="false">
      <c r="A60" s="79"/>
      <c r="B60" s="66"/>
      <c r="C60" s="67" t="n">
        <f aca="false">IF(B60&lt;&gt;0,B60,C59)</f>
        <v>27</v>
      </c>
      <c r="D60" s="68" t="str">
        <f aca="false">TEXT(A$1+C60-1, "jj/mm/aaaa")</f>
        <v>27/10/2023</v>
      </c>
      <c r="E60" s="69"/>
      <c r="F60" s="70"/>
      <c r="G60" s="70"/>
      <c r="H60" s="71" t="str">
        <f aca="false">IF(G60&lt;&gt;"",F60*G60,"")</f>
        <v/>
      </c>
      <c r="I60" s="70"/>
      <c r="J60" s="70"/>
      <c r="K60" s="71" t="str">
        <f aca="false">IF(J60&lt;&gt;"",I60*J60,"")</f>
        <v/>
      </c>
      <c r="L60" s="70"/>
      <c r="M60" s="70"/>
      <c r="N60" s="71" t="str">
        <f aca="false">IF(M60&lt;&gt;"",L60*M60,"")</f>
        <v/>
      </c>
      <c r="O60" s="70"/>
      <c r="P60" s="70"/>
      <c r="Q60" s="71" t="str">
        <f aca="false">IF(P60&lt;&gt;"",O60*P60,"")</f>
        <v/>
      </c>
      <c r="R60" s="70"/>
      <c r="S60" s="70"/>
      <c r="T60" s="71" t="str">
        <f aca="false">IF(S60&lt;&gt;"",R60*S60,"")</f>
        <v/>
      </c>
      <c r="U60" s="70"/>
      <c r="V60" s="70"/>
      <c r="W60" s="71" t="str">
        <f aca="false">IF(V60&lt;&gt;"",U60*V60,"")</f>
        <v/>
      </c>
      <c r="X60" s="70"/>
      <c r="Y60" s="70"/>
      <c r="Z60" s="71" t="str">
        <f aca="false">IF(Y60&lt;&gt;"",X60*Y60,"")</f>
        <v/>
      </c>
      <c r="AA60" s="70"/>
      <c r="AB60" s="70"/>
      <c r="AC60" s="71" t="str">
        <f aca="false">IF(AB60&lt;&gt;"",AA60*AB60,"")</f>
        <v/>
      </c>
      <c r="AD60" s="72"/>
      <c r="AE60" s="1" t="str">
        <f aca="true">IF(ISNUMBER(INDIRECT(ADDRESS(ROW(),MATCH(Facture!$D$4,$A$2:$AD$2,0)),1)),ROW(),"")</f>
        <v/>
      </c>
    </row>
    <row r="61" customFormat="false" ht="15" hidden="false" customHeight="false" outlineLevel="0" collapsed="false">
      <c r="A61" s="79"/>
      <c r="B61" s="66"/>
      <c r="C61" s="67" t="n">
        <f aca="false">IF(B61&lt;&gt;0,B61,C60)</f>
        <v>27</v>
      </c>
      <c r="D61" s="68" t="str">
        <f aca="false">TEXT(A$1+C61-1, "jj/mm/aaaa")</f>
        <v>27/10/2023</v>
      </c>
      <c r="E61" s="69"/>
      <c r="F61" s="70"/>
      <c r="G61" s="70"/>
      <c r="H61" s="71" t="str">
        <f aca="false">IF(G61&lt;&gt;"",F61*G61,"")</f>
        <v/>
      </c>
      <c r="I61" s="70"/>
      <c r="J61" s="70"/>
      <c r="K61" s="71" t="str">
        <f aca="false">IF(J61&lt;&gt;"",I61*J61,"")</f>
        <v/>
      </c>
      <c r="L61" s="70"/>
      <c r="M61" s="70"/>
      <c r="N61" s="71" t="str">
        <f aca="false">IF(M61&lt;&gt;"",L61*M61,"")</f>
        <v/>
      </c>
      <c r="O61" s="70"/>
      <c r="P61" s="70"/>
      <c r="Q61" s="71" t="str">
        <f aca="false">IF(P61&lt;&gt;"",O61*P61,"")</f>
        <v/>
      </c>
      <c r="R61" s="70"/>
      <c r="S61" s="70"/>
      <c r="T61" s="71" t="str">
        <f aca="false">IF(S61&lt;&gt;"",R61*S61,"")</f>
        <v/>
      </c>
      <c r="U61" s="70"/>
      <c r="V61" s="70"/>
      <c r="W61" s="71" t="str">
        <f aca="false">IF(V61&lt;&gt;"",U61*V61,"")</f>
        <v/>
      </c>
      <c r="X61" s="70"/>
      <c r="Y61" s="70"/>
      <c r="Z61" s="71" t="str">
        <f aca="false">IF(Y61&lt;&gt;"",X61*Y61,"")</f>
        <v/>
      </c>
      <c r="AA61" s="70"/>
      <c r="AB61" s="70"/>
      <c r="AC61" s="71" t="str">
        <f aca="false">IF(AB61&lt;&gt;"",AA61*AB61,"")</f>
        <v/>
      </c>
      <c r="AD61" s="72"/>
      <c r="AE61" s="1" t="str">
        <f aca="true">IF(ISNUMBER(INDIRECT(ADDRESS(ROW(),MATCH(Facture!$D$4,$A$2:$AD$2,0)),1)),ROW(),"")</f>
        <v/>
      </c>
    </row>
    <row r="62" customFormat="false" ht="15" hidden="false" customHeight="false" outlineLevel="0" collapsed="false">
      <c r="A62" s="78" t="str">
        <f aca="false">TEXT(A$1+B62-1, "jjjj")</f>
        <v>samedi</v>
      </c>
      <c r="B62" s="66" t="n">
        <v>28</v>
      </c>
      <c r="C62" s="67" t="n">
        <f aca="false">IF(B62&lt;&gt;0,B62,C61)</f>
        <v>28</v>
      </c>
      <c r="D62" s="68" t="str">
        <f aca="false">TEXT(A$1+C62-1, "jj/mm/aaaa")</f>
        <v>28/10/2023</v>
      </c>
      <c r="E62" s="69" t="s">
        <v>42</v>
      </c>
      <c r="F62" s="70" t="n">
        <v>2.5</v>
      </c>
      <c r="G62" s="70" t="n">
        <v>25</v>
      </c>
      <c r="H62" s="71" t="n">
        <f aca="false">IF(G62&lt;&gt;"",F62*G62,"")</f>
        <v>62.5</v>
      </c>
      <c r="I62" s="70"/>
      <c r="J62" s="70"/>
      <c r="K62" s="71" t="str">
        <f aca="false">IF(J62&lt;&gt;"",I62*J62,"")</f>
        <v/>
      </c>
      <c r="L62" s="70"/>
      <c r="M62" s="70"/>
      <c r="N62" s="71" t="str">
        <f aca="false">IF(M62&lt;&gt;"",L62*M62,"")</f>
        <v/>
      </c>
      <c r="O62" s="70"/>
      <c r="P62" s="70"/>
      <c r="Q62" s="71" t="str">
        <f aca="false">IF(P62&lt;&gt;"",O62*P62,"")</f>
        <v/>
      </c>
      <c r="R62" s="70"/>
      <c r="S62" s="70"/>
      <c r="T62" s="71" t="str">
        <f aca="false">IF(S62&lt;&gt;"",R62*S62,"")</f>
        <v/>
      </c>
      <c r="U62" s="70"/>
      <c r="V62" s="70"/>
      <c r="W62" s="71" t="str">
        <f aca="false">IF(V62&lt;&gt;"",U62*V62,"")</f>
        <v/>
      </c>
      <c r="X62" s="70"/>
      <c r="Y62" s="70"/>
      <c r="Z62" s="71" t="str">
        <f aca="false">IF(Y62&lt;&gt;"",X62*Y62,"")</f>
        <v/>
      </c>
      <c r="AA62" s="70"/>
      <c r="AB62" s="70"/>
      <c r="AC62" s="71" t="str">
        <f aca="false">IF(AB62&lt;&gt;"",AA62*AB62,"")</f>
        <v/>
      </c>
      <c r="AD62" s="77"/>
      <c r="AE62" s="73" t="str">
        <f aca="true">IF(ISNUMBER(INDIRECT(ADDRESS(ROW(),MATCH(Facture!$D$4,$A$2:$AD$2,0)),1)),ROW(),"")</f>
        <v/>
      </c>
    </row>
    <row r="63" customFormat="false" ht="15" hidden="false" customHeight="false" outlineLevel="0" collapsed="false">
      <c r="A63" s="78"/>
      <c r="B63" s="66"/>
      <c r="C63" s="67" t="n">
        <f aca="false">IF(B63&lt;&gt;0,B63,C62)</f>
        <v>28</v>
      </c>
      <c r="D63" s="68" t="str">
        <f aca="false">TEXT(A$1+C63-1, "jj/mm/aaaa")</f>
        <v>28/10/2023</v>
      </c>
      <c r="E63" s="69"/>
      <c r="F63" s="70"/>
      <c r="G63" s="70"/>
      <c r="H63" s="71" t="str">
        <f aca="false">IF(G63&lt;&gt;"",F63*G63,"")</f>
        <v/>
      </c>
      <c r="I63" s="70"/>
      <c r="J63" s="70"/>
      <c r="K63" s="71" t="str">
        <f aca="false">IF(J63&lt;&gt;"",I63*J63,"")</f>
        <v/>
      </c>
      <c r="L63" s="70"/>
      <c r="M63" s="70"/>
      <c r="N63" s="71" t="str">
        <f aca="false">IF(M63&lt;&gt;"",L63*M63,"")</f>
        <v/>
      </c>
      <c r="O63" s="70"/>
      <c r="P63" s="70"/>
      <c r="Q63" s="71" t="str">
        <f aca="false">IF(P63&lt;&gt;"",O63*P63,"")</f>
        <v/>
      </c>
      <c r="R63" s="70"/>
      <c r="S63" s="70"/>
      <c r="T63" s="71" t="str">
        <f aca="false">IF(S63&lt;&gt;"",R63*S63,"")</f>
        <v/>
      </c>
      <c r="U63" s="70"/>
      <c r="V63" s="70"/>
      <c r="W63" s="71" t="str">
        <f aca="false">IF(V63&lt;&gt;"",U63*V63,"")</f>
        <v/>
      </c>
      <c r="X63" s="70"/>
      <c r="Y63" s="70"/>
      <c r="Z63" s="71" t="str">
        <f aca="false">IF(Y63&lt;&gt;"",X63*Y63,"")</f>
        <v/>
      </c>
      <c r="AA63" s="70"/>
      <c r="AB63" s="70"/>
      <c r="AC63" s="71" t="str">
        <f aca="false">IF(AB63&lt;&gt;"",AA63*AB63,"")</f>
        <v/>
      </c>
      <c r="AD63" s="72"/>
      <c r="AE63" s="1" t="str">
        <f aca="true">IF(ISNUMBER(INDIRECT(ADDRESS(ROW(),MATCH(Facture!$D$4,$A$2:$AD$2,0)),1)),ROW(),"")</f>
        <v/>
      </c>
    </row>
    <row r="64" customFormat="false" ht="15" hidden="false" customHeight="false" outlineLevel="0" collapsed="false">
      <c r="A64" s="65" t="str">
        <f aca="false">TEXT(A$1+B64-1, "jjjj")</f>
        <v>dimanche</v>
      </c>
      <c r="B64" s="66" t="n">
        <v>29</v>
      </c>
      <c r="C64" s="67" t="n">
        <f aca="false">IF(B64&lt;&gt;0,B64,C63)</f>
        <v>29</v>
      </c>
      <c r="D64" s="68" t="str">
        <f aca="false">TEXT(A$1+C64-1, "jj/mm/aaaa")</f>
        <v>29/10/2023</v>
      </c>
      <c r="E64" s="69"/>
      <c r="F64" s="70"/>
      <c r="G64" s="70"/>
      <c r="H64" s="71" t="str">
        <f aca="false">IF(G64&lt;&gt;"",F64*G64,"")</f>
        <v/>
      </c>
      <c r="I64" s="70"/>
      <c r="J64" s="70"/>
      <c r="K64" s="71" t="str">
        <f aca="false">IF(J64&lt;&gt;"",I64*J64,"")</f>
        <v/>
      </c>
      <c r="L64" s="70"/>
      <c r="M64" s="70"/>
      <c r="N64" s="71" t="str">
        <f aca="false">IF(M64&lt;&gt;"",L64*M64,"")</f>
        <v/>
      </c>
      <c r="O64" s="70"/>
      <c r="P64" s="70"/>
      <c r="Q64" s="71" t="str">
        <f aca="false">IF(P64&lt;&gt;"",O64*P64,"")</f>
        <v/>
      </c>
      <c r="R64" s="70"/>
      <c r="S64" s="70"/>
      <c r="T64" s="71" t="str">
        <f aca="false">IF(S64&lt;&gt;"",R64*S64,"")</f>
        <v/>
      </c>
      <c r="U64" s="70"/>
      <c r="V64" s="70"/>
      <c r="W64" s="71" t="str">
        <f aca="false">IF(V64&lt;&gt;"",U64*V64,"")</f>
        <v/>
      </c>
      <c r="X64" s="70"/>
      <c r="Y64" s="70"/>
      <c r="Z64" s="71" t="str">
        <f aca="false">IF(Y64&lt;&gt;"",X64*Y64,"")</f>
        <v/>
      </c>
      <c r="AA64" s="70"/>
      <c r="AB64" s="70"/>
      <c r="AC64" s="71" t="str">
        <f aca="false">IF(AB64&lt;&gt;"",AA64*AB64,"")</f>
        <v/>
      </c>
      <c r="AD64" s="72"/>
      <c r="AE64" s="1" t="str">
        <f aca="true">IF(ISNUMBER(INDIRECT(ADDRESS(ROW(),MATCH(Facture!$D$4,$A$2:$AD$2,0)),1)),ROW(),"")</f>
        <v/>
      </c>
    </row>
    <row r="65" customFormat="false" ht="15" hidden="false" customHeight="false" outlineLevel="0" collapsed="false">
      <c r="A65" s="65"/>
      <c r="B65" s="74"/>
      <c r="C65" s="67" t="n">
        <f aca="false">IF(B65&lt;&gt;0,B65,C64)</f>
        <v>29</v>
      </c>
      <c r="D65" s="68" t="str">
        <f aca="false">TEXT(A$1+C65-1, "jj/mm/aaaa")</f>
        <v>29/10/2023</v>
      </c>
      <c r="E65" s="69"/>
      <c r="F65" s="70"/>
      <c r="G65" s="70"/>
      <c r="H65" s="71" t="str">
        <f aca="false">IF(G65&lt;&gt;"",F65*G65,"")</f>
        <v/>
      </c>
      <c r="I65" s="70"/>
      <c r="J65" s="70"/>
      <c r="K65" s="71" t="str">
        <f aca="false">IF(J65&lt;&gt;"",I65*J65,"")</f>
        <v/>
      </c>
      <c r="L65" s="70"/>
      <c r="M65" s="70"/>
      <c r="N65" s="71" t="str">
        <f aca="false">IF(M65&lt;&gt;"",L65*M65,"")</f>
        <v/>
      </c>
      <c r="O65" s="70"/>
      <c r="P65" s="70"/>
      <c r="Q65" s="71" t="str">
        <f aca="false">IF(P65&lt;&gt;"",O65*P65,"")</f>
        <v/>
      </c>
      <c r="R65" s="70"/>
      <c r="S65" s="70"/>
      <c r="T65" s="71" t="str">
        <f aca="false">IF(S65&lt;&gt;"",R65*S65,"")</f>
        <v/>
      </c>
      <c r="U65" s="70"/>
      <c r="V65" s="70"/>
      <c r="W65" s="71" t="str">
        <f aca="false">IF(V65&lt;&gt;"",U65*V65,"")</f>
        <v/>
      </c>
      <c r="X65" s="70"/>
      <c r="Y65" s="70"/>
      <c r="Z65" s="71" t="str">
        <f aca="false">IF(Y65&lt;&gt;"",X65*Y65,"")</f>
        <v/>
      </c>
      <c r="AA65" s="70"/>
      <c r="AB65" s="70"/>
      <c r="AC65" s="71" t="str">
        <f aca="false">IF(AB65&lt;&gt;"",AA65*AB65,"")</f>
        <v/>
      </c>
      <c r="AD65" s="72"/>
      <c r="AE65" s="1" t="str">
        <f aca="true">IF(ISNUMBER(INDIRECT(ADDRESS(ROW(),MATCH(Facture!$D$4,$A$2:$AD$2,0)),1)),ROW(),"")</f>
        <v/>
      </c>
    </row>
    <row r="66" customFormat="false" ht="15" hidden="false" customHeight="false" outlineLevel="0" collapsed="false">
      <c r="A66" s="78" t="str">
        <f aca="false">TEXT(A$1+B66-1, "jjjj")</f>
        <v>lundi</v>
      </c>
      <c r="B66" s="66" t="n">
        <v>30</v>
      </c>
      <c r="C66" s="67" t="n">
        <f aca="false">IF(B66&lt;&gt;0,B66,C65)</f>
        <v>30</v>
      </c>
      <c r="D66" s="68" t="str">
        <f aca="false">TEXT(A$1+C66-1, "jj/mm/aaaa")</f>
        <v>30/10/2023</v>
      </c>
      <c r="E66" s="69"/>
      <c r="F66" s="70"/>
      <c r="G66" s="70"/>
      <c r="H66" s="71" t="str">
        <f aca="false">IF(G66&lt;&gt;"",F66*G66,"")</f>
        <v/>
      </c>
      <c r="I66" s="70"/>
      <c r="J66" s="70"/>
      <c r="K66" s="71" t="str">
        <f aca="false">IF(J66&lt;&gt;"",I66*J66,"")</f>
        <v/>
      </c>
      <c r="L66" s="70"/>
      <c r="M66" s="70"/>
      <c r="N66" s="71" t="str">
        <f aca="false">IF(M66&lt;&gt;"",L66*M66,"")</f>
        <v/>
      </c>
      <c r="O66" s="70"/>
      <c r="P66" s="70"/>
      <c r="Q66" s="71" t="str">
        <f aca="false">IF(P66&lt;&gt;"",O66*P66,"")</f>
        <v/>
      </c>
      <c r="R66" s="70"/>
      <c r="S66" s="70"/>
      <c r="T66" s="71" t="str">
        <f aca="false">IF(S66&lt;&gt;"",R66*S66,"")</f>
        <v/>
      </c>
      <c r="U66" s="70"/>
      <c r="V66" s="70"/>
      <c r="W66" s="71" t="str">
        <f aca="false">IF(V66&lt;&gt;"",U66*V66,"")</f>
        <v/>
      </c>
      <c r="X66" s="70"/>
      <c r="Y66" s="70"/>
      <c r="Z66" s="71" t="str">
        <f aca="false">IF(Y66&lt;&gt;"",X66*Y66,"")</f>
        <v/>
      </c>
      <c r="AA66" s="70"/>
      <c r="AB66" s="70"/>
      <c r="AC66" s="71" t="str">
        <f aca="false">IF(AB66&lt;&gt;"",AA66*AB66,"")</f>
        <v/>
      </c>
      <c r="AD66" s="77"/>
      <c r="AE66" s="1" t="str">
        <f aca="true">IF(ISNUMBER(INDIRECT(ADDRESS(ROW(),MATCH(Facture!$D$4,$A$2:$AD$2,0)),1)),ROW(),"")</f>
        <v/>
      </c>
    </row>
    <row r="67" customFormat="false" ht="15" hidden="false" customHeight="false" outlineLevel="0" collapsed="false">
      <c r="A67" s="78"/>
      <c r="B67" s="66"/>
      <c r="C67" s="67" t="n">
        <f aca="false">IF(B67&lt;&gt;0,B67,C66)</f>
        <v>30</v>
      </c>
      <c r="D67" s="68" t="str">
        <f aca="false">TEXT(A$1+C67-1, "jj/mm/aaaa")</f>
        <v>30/10/2023</v>
      </c>
      <c r="E67" s="69"/>
      <c r="F67" s="70"/>
      <c r="G67" s="70"/>
      <c r="H67" s="71" t="str">
        <f aca="false">IF(G67&lt;&gt;"",F67*G67,"")</f>
        <v/>
      </c>
      <c r="I67" s="70"/>
      <c r="J67" s="70"/>
      <c r="K67" s="71" t="str">
        <f aca="false">IF(J67&lt;&gt;"",I67*J67,"")</f>
        <v/>
      </c>
      <c r="L67" s="70"/>
      <c r="M67" s="70"/>
      <c r="N67" s="71" t="str">
        <f aca="false">IF(M67&lt;&gt;"",L67*M67,"")</f>
        <v/>
      </c>
      <c r="O67" s="70"/>
      <c r="P67" s="70"/>
      <c r="Q67" s="71" t="str">
        <f aca="false">IF(P67&lt;&gt;"",O67*P67,"")</f>
        <v/>
      </c>
      <c r="R67" s="70"/>
      <c r="S67" s="70"/>
      <c r="T67" s="71" t="str">
        <f aca="false">IF(S67&lt;&gt;"",R67*S67,"")</f>
        <v/>
      </c>
      <c r="U67" s="70"/>
      <c r="V67" s="70"/>
      <c r="W67" s="71" t="str">
        <f aca="false">IF(V67&lt;&gt;"",U67*V67,"")</f>
        <v/>
      </c>
      <c r="X67" s="70"/>
      <c r="Y67" s="70"/>
      <c r="Z67" s="71" t="str">
        <f aca="false">IF(Y67&lt;&gt;"",X67*Y67,"")</f>
        <v/>
      </c>
      <c r="AA67" s="70"/>
      <c r="AB67" s="70"/>
      <c r="AC67" s="71" t="str">
        <f aca="false">IF(AB67&lt;&gt;"",AA67*AB67,"")</f>
        <v/>
      </c>
      <c r="AD67" s="72"/>
      <c r="AE67" s="1" t="str">
        <f aca="true">IF(ISNUMBER(INDIRECT(ADDRESS(ROW(),MATCH(Facture!$D$4,$A$2:$AD$2,0)),1)),ROW(),"")</f>
        <v/>
      </c>
    </row>
    <row r="68" customFormat="false" ht="15" hidden="false" customHeight="false" outlineLevel="0" collapsed="false">
      <c r="A68" s="65" t="str">
        <f aca="false">TEXT(A$1+B68-1, "jjjj")</f>
        <v>mardi</v>
      </c>
      <c r="B68" s="66" t="n">
        <v>31</v>
      </c>
      <c r="C68" s="67" t="n">
        <f aca="false">IF(B68&lt;&gt;0,B68,C67)</f>
        <v>31</v>
      </c>
      <c r="D68" s="80" t="str">
        <f aca="false">TEXT(A$1+C68-1, "jj/mm/aaaa")</f>
        <v>31/10/2023</v>
      </c>
      <c r="E68" s="69"/>
      <c r="F68" s="70"/>
      <c r="G68" s="70"/>
      <c r="H68" s="71" t="str">
        <f aca="false">IF(G68&lt;&gt;"",F68*G68,"")</f>
        <v/>
      </c>
      <c r="I68" s="70"/>
      <c r="J68" s="70"/>
      <c r="K68" s="71" t="str">
        <f aca="false">IF(J68&lt;&gt;"",I68*J68,"")</f>
        <v/>
      </c>
      <c r="L68" s="70"/>
      <c r="M68" s="70"/>
      <c r="N68" s="71" t="str">
        <f aca="false">IF(M68&lt;&gt;"",L68*M68,"")</f>
        <v/>
      </c>
      <c r="O68" s="70"/>
      <c r="P68" s="70"/>
      <c r="Q68" s="71" t="str">
        <f aca="false">IF(P68&lt;&gt;"",O68*P68,"")</f>
        <v/>
      </c>
      <c r="R68" s="70"/>
      <c r="S68" s="70"/>
      <c r="T68" s="71" t="str">
        <f aca="false">IF(S68&lt;&gt;"",R68*S68,"")</f>
        <v/>
      </c>
      <c r="U68" s="70"/>
      <c r="V68" s="70"/>
      <c r="W68" s="71" t="str">
        <f aca="false">IF(V68&lt;&gt;"",U68*V68,"")</f>
        <v/>
      </c>
      <c r="X68" s="70"/>
      <c r="Y68" s="70"/>
      <c r="Z68" s="71" t="str">
        <f aca="false">IF(Y68&lt;&gt;"",X68*Y68,"")</f>
        <v/>
      </c>
      <c r="AA68" s="70"/>
      <c r="AB68" s="70"/>
      <c r="AC68" s="71" t="str">
        <f aca="false">IF(AB68&lt;&gt;"",AA68*AB68,"")</f>
        <v/>
      </c>
      <c r="AD68" s="72"/>
      <c r="AE68" s="1" t="str">
        <f aca="true">IF(ISNUMBER(INDIRECT(ADDRESS(ROW(),MATCH(Facture!$D$4,$A$2:$AD$2,0)),1)),ROW(),"")</f>
        <v/>
      </c>
    </row>
    <row r="69" customFormat="false" ht="15" hidden="false" customHeight="false" outlineLevel="0" collapsed="false">
      <c r="A69" s="65"/>
      <c r="B69" s="66"/>
      <c r="C69" s="81" t="n">
        <f aca="false">IF(B69&lt;&gt;0,B69,C68)</f>
        <v>31</v>
      </c>
      <c r="D69" s="70" t="str">
        <f aca="false">TEXT(A$1+C69-1, "jj/mm/aaaa")</f>
        <v>31/10/2023</v>
      </c>
      <c r="E69" s="69"/>
      <c r="F69" s="70"/>
      <c r="G69" s="70"/>
      <c r="H69" s="71" t="str">
        <f aca="false">IF(G69&lt;&gt;"",F69*G69,"")</f>
        <v/>
      </c>
      <c r="I69" s="70"/>
      <c r="J69" s="70"/>
      <c r="K69" s="71" t="str">
        <f aca="false">IF(J69&lt;&gt;"",I69*J69,"")</f>
        <v/>
      </c>
      <c r="L69" s="70"/>
      <c r="M69" s="70"/>
      <c r="N69" s="71" t="str">
        <f aca="false">IF(M69&lt;&gt;"",L69*M69,"")</f>
        <v/>
      </c>
      <c r="O69" s="70"/>
      <c r="P69" s="70"/>
      <c r="Q69" s="71" t="str">
        <f aca="false">IF(P69&lt;&gt;"",O69*P69,"")</f>
        <v/>
      </c>
      <c r="R69" s="70"/>
      <c r="S69" s="70"/>
      <c r="T69" s="71" t="str">
        <f aca="false">IF(S69&lt;&gt;"",R69*S69,"")</f>
        <v/>
      </c>
      <c r="U69" s="70"/>
      <c r="V69" s="70"/>
      <c r="W69" s="71" t="str">
        <f aca="false">IF(V69&lt;&gt;"",U69*V69,"")</f>
        <v/>
      </c>
      <c r="X69" s="70"/>
      <c r="Y69" s="70"/>
      <c r="Z69" s="71" t="str">
        <f aca="false">IF(Y69&lt;&gt;"",X69*Y69,"")</f>
        <v/>
      </c>
      <c r="AA69" s="70"/>
      <c r="AB69" s="70"/>
      <c r="AC69" s="71" t="str">
        <f aca="false">IF(AB69&lt;&gt;"",AA69*AB69,"")</f>
        <v/>
      </c>
      <c r="AD69" s="82"/>
      <c r="AE69" s="1" t="str">
        <f aca="true">IF(ISNUMBER(INDIRECT(ADDRESS(ROW(),MATCH(Facture!$D$4,$A$2:$AD$2,0)),1)),ROW(),"")</f>
        <v/>
      </c>
    </row>
  </sheetData>
  <mergeCells count="40">
    <mergeCell ref="A1:AD1"/>
    <mergeCell ref="F2:H2"/>
    <mergeCell ref="I2:K2"/>
    <mergeCell ref="L2:N2"/>
    <mergeCell ref="O2:Q2"/>
    <mergeCell ref="R2:T2"/>
    <mergeCell ref="U2:W2"/>
    <mergeCell ref="X2:Z2"/>
    <mergeCell ref="AA2:AC2"/>
    <mergeCell ref="A4:A5"/>
    <mergeCell ref="A6:A7"/>
    <mergeCell ref="A8:A9"/>
    <mergeCell ref="A10:A11"/>
    <mergeCell ref="A12:A13"/>
    <mergeCell ref="A14:A16"/>
    <mergeCell ref="A17:A18"/>
    <mergeCell ref="A19:A20"/>
    <mergeCell ref="A21:A22"/>
    <mergeCell ref="A23:A24"/>
    <mergeCell ref="A25:A26"/>
    <mergeCell ref="A27:A28"/>
    <mergeCell ref="A29:A30"/>
    <mergeCell ref="A31:A32"/>
    <mergeCell ref="A33:A34"/>
    <mergeCell ref="A35:A37"/>
    <mergeCell ref="A38:A39"/>
    <mergeCell ref="A40:A41"/>
    <mergeCell ref="A42:A43"/>
    <mergeCell ref="A44:A45"/>
    <mergeCell ref="A46:A47"/>
    <mergeCell ref="A48:A50"/>
    <mergeCell ref="A51:A52"/>
    <mergeCell ref="A53:A54"/>
    <mergeCell ref="A55:A56"/>
    <mergeCell ref="A57:A58"/>
    <mergeCell ref="A59:A61"/>
    <mergeCell ref="A62:A63"/>
    <mergeCell ref="A64:A65"/>
    <mergeCell ref="A66:A67"/>
    <mergeCell ref="A68:A69"/>
  </mergeCells>
  <dataValidations count="4">
    <dataValidation allowBlank="true" errorStyle="stop" operator="between" showDropDown="false" showErrorMessage="true" showInputMessage="true" sqref="G2:AC2" type="list">
      <formula1>Liste_clients</formula1>
      <formula2>0</formula2>
    </dataValidation>
    <dataValidation allowBlank="true" errorStyle="stop" operator="between" showDropDown="false" showErrorMessage="true" showInputMessage="true" sqref="E4:E69" type="list">
      <formula1>Liste_plage</formula1>
      <formula2>0</formula2>
    </dataValidation>
    <dataValidation allowBlank="true" errorStyle="stop" operator="between" showDropDown="false" showErrorMessage="true" showInputMessage="true" sqref="G4:G69 J4:J69 M4:M69 P4:P69 S4:S69 V4:V69 Y4:Y69 AB4:AB69" type="list">
      <formula1>Liste_tarifs</formula1>
      <formula2>0</formula2>
    </dataValidation>
    <dataValidation allowBlank="true" errorStyle="stop" operator="between" showDropDown="false" showErrorMessage="true" showInputMessage="true" sqref="F2" type="list">
      <formula1>Liste_clients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E69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1" ySplit="3" topLeftCell="B4" activePane="bottomRight" state="frozen"/>
      <selection pane="topLeft" activeCell="A1" activeCellId="0" sqref="A1"/>
      <selection pane="topRight" activeCell="B1" activeCellId="0" sqref="B1"/>
      <selection pane="bottomLeft" activeCell="A4" activeCellId="0" sqref="A4"/>
      <selection pane="bottomRight" activeCell="A2" activeCellId="0" sqref="A2"/>
    </sheetView>
  </sheetViews>
  <sheetFormatPr defaultColWidth="10.71484375" defaultRowHeight="15" zeroHeight="false" outlineLevelRow="0" outlineLevelCol="0"/>
  <cols>
    <col collapsed="false" customWidth="true" hidden="false" outlineLevel="0" max="1" min="1" style="46" width="9"/>
    <col collapsed="false" customWidth="true" hidden="false" outlineLevel="0" max="3" min="2" style="47" width="3"/>
    <col collapsed="false" customWidth="true" hidden="false" outlineLevel="0" max="4" min="4" style="48" width="12.29"/>
    <col collapsed="false" customWidth="true" hidden="false" outlineLevel="0" max="5" min="5" style="49" width="16.14"/>
    <col collapsed="false" customWidth="true" hidden="false" outlineLevel="0" max="7" min="6" style="48" width="6.71"/>
    <col collapsed="false" customWidth="true" hidden="false" outlineLevel="0" max="8" min="8" style="49" width="6.71"/>
    <col collapsed="false" customWidth="true" hidden="false" outlineLevel="0" max="10" min="9" style="48" width="6.71"/>
    <col collapsed="false" customWidth="true" hidden="false" outlineLevel="0" max="11" min="11" style="49" width="6.71"/>
    <col collapsed="false" customWidth="true" hidden="false" outlineLevel="0" max="13" min="12" style="48" width="6.71"/>
    <col collapsed="false" customWidth="true" hidden="false" outlineLevel="0" max="14" min="14" style="49" width="6.71"/>
    <col collapsed="false" customWidth="true" hidden="false" outlineLevel="0" max="16" min="15" style="48" width="6.71"/>
    <col collapsed="false" customWidth="true" hidden="false" outlineLevel="0" max="17" min="17" style="49" width="6.71"/>
    <col collapsed="false" customWidth="true" hidden="false" outlineLevel="0" max="19" min="18" style="48" width="6.71"/>
    <col collapsed="false" customWidth="true" hidden="false" outlineLevel="0" max="20" min="20" style="49" width="6.71"/>
    <col collapsed="false" customWidth="true" hidden="false" outlineLevel="0" max="22" min="21" style="48" width="6.71"/>
    <col collapsed="false" customWidth="true" hidden="false" outlineLevel="0" max="23" min="23" style="49" width="6.71"/>
    <col collapsed="false" customWidth="true" hidden="false" outlineLevel="0" max="25" min="24" style="48" width="6.71"/>
    <col collapsed="false" customWidth="true" hidden="false" outlineLevel="0" max="26" min="26" style="49" width="6.71"/>
    <col collapsed="false" customWidth="true" hidden="false" outlineLevel="0" max="28" min="27" style="48" width="6.71"/>
    <col collapsed="false" customWidth="true" hidden="false" outlineLevel="0" max="29" min="29" style="49" width="6.71"/>
    <col collapsed="false" customWidth="true" hidden="false" outlineLevel="0" max="30" min="30" style="50" width="32.71"/>
    <col collapsed="false" customWidth="true" hidden="false" outlineLevel="0" max="35" min="35" style="1" width="15.14"/>
  </cols>
  <sheetData>
    <row r="1" customFormat="false" ht="30" hidden="false" customHeight="false" outlineLevel="0" collapsed="false">
      <c r="A1" s="51" t="n">
        <v>45231</v>
      </c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1" t="n">
        <f aca="false">COUNTIF(AE4:AE69,"&gt;1")</f>
        <v>4</v>
      </c>
    </row>
    <row r="2" customFormat="false" ht="50.25" hidden="false" customHeight="true" outlineLevel="0" collapsed="false">
      <c r="A2" s="52" t="s">
        <v>55</v>
      </c>
      <c r="B2" s="53"/>
      <c r="C2" s="54" t="s">
        <v>56</v>
      </c>
      <c r="D2" s="55" t="s">
        <v>29</v>
      </c>
      <c r="E2" s="56" t="s">
        <v>30</v>
      </c>
      <c r="F2" s="57" t="s">
        <v>5</v>
      </c>
      <c r="G2" s="57"/>
      <c r="H2" s="57"/>
      <c r="I2" s="57" t="s">
        <v>6</v>
      </c>
      <c r="J2" s="57"/>
      <c r="K2" s="57"/>
      <c r="L2" s="57" t="s">
        <v>11</v>
      </c>
      <c r="M2" s="57"/>
      <c r="N2" s="57"/>
      <c r="O2" s="57" t="s">
        <v>12</v>
      </c>
      <c r="P2" s="57"/>
      <c r="Q2" s="57"/>
      <c r="R2" s="57" t="s">
        <v>13</v>
      </c>
      <c r="S2" s="57"/>
      <c r="T2" s="57"/>
      <c r="U2" s="57" t="s">
        <v>14</v>
      </c>
      <c r="V2" s="57"/>
      <c r="W2" s="57"/>
      <c r="X2" s="57" t="s">
        <v>15</v>
      </c>
      <c r="Y2" s="57"/>
      <c r="Z2" s="57"/>
      <c r="AA2" s="57" t="s">
        <v>16</v>
      </c>
      <c r="AB2" s="57"/>
      <c r="AC2" s="57"/>
      <c r="AD2" s="58" t="s">
        <v>57</v>
      </c>
    </row>
    <row r="3" customFormat="false" ht="18.75" hidden="false" customHeight="true" outlineLevel="0" collapsed="false">
      <c r="A3" s="59"/>
      <c r="B3" s="60"/>
      <c r="C3" s="61"/>
      <c r="D3" s="62"/>
      <c r="E3" s="56"/>
      <c r="F3" s="63" t="s">
        <v>58</v>
      </c>
      <c r="G3" s="63" t="s">
        <v>59</v>
      </c>
      <c r="H3" s="64" t="s">
        <v>60</v>
      </c>
      <c r="I3" s="63" t="s">
        <v>58</v>
      </c>
      <c r="J3" s="63" t="s">
        <v>59</v>
      </c>
      <c r="K3" s="64" t="s">
        <v>60</v>
      </c>
      <c r="L3" s="63" t="s">
        <v>58</v>
      </c>
      <c r="M3" s="63" t="s">
        <v>59</v>
      </c>
      <c r="N3" s="64" t="s">
        <v>60</v>
      </c>
      <c r="O3" s="63" t="s">
        <v>58</v>
      </c>
      <c r="P3" s="63" t="s">
        <v>59</v>
      </c>
      <c r="Q3" s="64" t="s">
        <v>60</v>
      </c>
      <c r="R3" s="63" t="s">
        <v>58</v>
      </c>
      <c r="S3" s="63" t="s">
        <v>59</v>
      </c>
      <c r="T3" s="64" t="s">
        <v>60</v>
      </c>
      <c r="U3" s="63" t="s">
        <v>58</v>
      </c>
      <c r="V3" s="63" t="s">
        <v>59</v>
      </c>
      <c r="W3" s="64" t="s">
        <v>60</v>
      </c>
      <c r="X3" s="63" t="s">
        <v>58</v>
      </c>
      <c r="Y3" s="63" t="s">
        <v>59</v>
      </c>
      <c r="Z3" s="64" t="s">
        <v>60</v>
      </c>
      <c r="AA3" s="63" t="s">
        <v>58</v>
      </c>
      <c r="AB3" s="63" t="s">
        <v>59</v>
      </c>
      <c r="AC3" s="64" t="s">
        <v>60</v>
      </c>
      <c r="AD3" s="58"/>
    </row>
    <row r="4" customFormat="false" ht="15" hidden="false" customHeight="false" outlineLevel="0" collapsed="false">
      <c r="A4" s="65" t="str">
        <f aca="false">TEXT(A$1+B4-1, "jjjj")</f>
        <v>mercredi</v>
      </c>
      <c r="B4" s="66" t="n">
        <v>1</v>
      </c>
      <c r="C4" s="67" t="n">
        <f aca="false">IF(B4&lt;&gt;0,B4,C2+1)</f>
        <v>1</v>
      </c>
      <c r="D4" s="68" t="str">
        <f aca="false">TEXT(A$1+C4-1, "jj/mm/aaaa")</f>
        <v>01/11/2023</v>
      </c>
      <c r="E4" s="69" t="s">
        <v>40</v>
      </c>
      <c r="F4" s="70" t="n">
        <v>1</v>
      </c>
      <c r="G4" s="70" t="n">
        <v>25</v>
      </c>
      <c r="H4" s="71" t="n">
        <f aca="false">IF(G4&lt;&gt;"",F4*G4,"")</f>
        <v>25</v>
      </c>
      <c r="I4" s="70"/>
      <c r="J4" s="70"/>
      <c r="K4" s="71" t="str">
        <f aca="false">IF(J4&lt;&gt;"",I4*J4,"")</f>
        <v/>
      </c>
      <c r="L4" s="70"/>
      <c r="M4" s="70"/>
      <c r="N4" s="71" t="str">
        <f aca="false">IF(M4&lt;&gt;"",L4*M4,"")</f>
        <v/>
      </c>
      <c r="O4" s="70"/>
      <c r="P4" s="70"/>
      <c r="Q4" s="71" t="str">
        <f aca="false">IF(P4&lt;&gt;"",O4*P4,"")</f>
        <v/>
      </c>
      <c r="R4" s="70"/>
      <c r="S4" s="70"/>
      <c r="T4" s="71" t="str">
        <f aca="false">IF(S4&lt;&gt;"",R4*S4,"")</f>
        <v/>
      </c>
      <c r="U4" s="70"/>
      <c r="V4" s="70"/>
      <c r="W4" s="71" t="str">
        <f aca="false">IF(V4&lt;&gt;"",U4*V4,"")</f>
        <v/>
      </c>
      <c r="X4" s="70"/>
      <c r="Y4" s="70"/>
      <c r="Z4" s="71" t="str">
        <f aca="false">IF(Y4&lt;&gt;"",X4*Y4,"")</f>
        <v/>
      </c>
      <c r="AA4" s="70"/>
      <c r="AB4" s="70"/>
      <c r="AC4" s="71" t="str">
        <f aca="false">IF(AB4&lt;&gt;"",AA4*AB4,"")</f>
        <v/>
      </c>
      <c r="AD4" s="72"/>
      <c r="AE4" s="73" t="str">
        <f aca="true">IF(ISNUMBER(INDIRECT(ADDRESS(ROW(),MATCH(Facture!$D$4,$A$2:$AD$2,0)),1)),ROW(),"")</f>
        <v/>
      </c>
    </row>
    <row r="5" customFormat="false" ht="15" hidden="false" customHeight="false" outlineLevel="0" collapsed="false">
      <c r="A5" s="65"/>
      <c r="B5" s="74"/>
      <c r="C5" s="67" t="n">
        <f aca="false">IF(B5&lt;&gt;0,B5,C4)</f>
        <v>1</v>
      </c>
      <c r="D5" s="68" t="str">
        <f aca="false">TEXT(A$1+C5-1, "jj/mm/aaaa")</f>
        <v>01/11/2023</v>
      </c>
      <c r="E5" s="69" t="s">
        <v>42</v>
      </c>
      <c r="F5" s="70"/>
      <c r="G5" s="70"/>
      <c r="H5" s="71" t="str">
        <f aca="false">IF(G5&lt;&gt;"",F5*G5,"")</f>
        <v/>
      </c>
      <c r="I5" s="70" t="n">
        <v>2.5</v>
      </c>
      <c r="J5" s="70" t="n">
        <v>25</v>
      </c>
      <c r="K5" s="71" t="n">
        <f aca="false">IF(J5&lt;&gt;"",I5*J5,"")</f>
        <v>62.5</v>
      </c>
      <c r="L5" s="70"/>
      <c r="M5" s="70"/>
      <c r="N5" s="71" t="str">
        <f aca="false">IF(M5&lt;&gt;"",L5*M5,"")</f>
        <v/>
      </c>
      <c r="O5" s="70"/>
      <c r="P5" s="70"/>
      <c r="Q5" s="71" t="str">
        <f aca="false">IF(P5&lt;&gt;"",O5*P5,"")</f>
        <v/>
      </c>
      <c r="R5" s="70"/>
      <c r="S5" s="70"/>
      <c r="T5" s="71" t="str">
        <f aca="false">IF(S5&lt;&gt;"",R5*S5,"")</f>
        <v/>
      </c>
      <c r="U5" s="70"/>
      <c r="V5" s="70"/>
      <c r="W5" s="71" t="str">
        <f aca="false">IF(V5&lt;&gt;"",U5*V5,"")</f>
        <v/>
      </c>
      <c r="X5" s="70"/>
      <c r="Y5" s="70"/>
      <c r="Z5" s="71" t="str">
        <f aca="false">IF(Y5&lt;&gt;"",X5*Y5,"")</f>
        <v/>
      </c>
      <c r="AA5" s="70"/>
      <c r="AB5" s="70"/>
      <c r="AC5" s="71" t="str">
        <f aca="false">IF(AB5&lt;&gt;"",AA5*AB5,"")</f>
        <v/>
      </c>
      <c r="AD5" s="72"/>
      <c r="AE5" s="1" t="n">
        <f aca="true">IF(ISNUMBER(INDIRECT(ADDRESS(ROW(),MATCH(Facture!$D$4,$A$2:$AD$2,0)),1)),ROW(),"")</f>
        <v>5</v>
      </c>
    </row>
    <row r="6" customFormat="false" ht="15" hidden="false" customHeight="false" outlineLevel="0" collapsed="false">
      <c r="A6" s="65" t="str">
        <f aca="false">TEXT(A$1+B6-1, "jjjj")</f>
        <v>jeudi</v>
      </c>
      <c r="B6" s="66" t="n">
        <v>2</v>
      </c>
      <c r="C6" s="67" t="n">
        <f aca="false">IF(B6&lt;&gt;0,B6,C5)</f>
        <v>2</v>
      </c>
      <c r="D6" s="68" t="str">
        <f aca="false">TEXT(A$1+C6-1, "jj/mm/aaaa")</f>
        <v>02/11/2023</v>
      </c>
      <c r="E6" s="69" t="s">
        <v>42</v>
      </c>
      <c r="F6" s="70" t="n">
        <v>2.5</v>
      </c>
      <c r="G6" s="70" t="n">
        <v>22</v>
      </c>
      <c r="H6" s="71" t="n">
        <f aca="false">IF(G6&lt;&gt;"",F6*G6,"")</f>
        <v>55</v>
      </c>
      <c r="I6" s="70"/>
      <c r="J6" s="70"/>
      <c r="K6" s="71" t="str">
        <f aca="false">IF(J6&lt;&gt;"",I6*J6,"")</f>
        <v/>
      </c>
      <c r="L6" s="70"/>
      <c r="M6" s="70"/>
      <c r="N6" s="71" t="str">
        <f aca="false">IF(M6&lt;&gt;"",L6*M6,"")</f>
        <v/>
      </c>
      <c r="O6" s="70"/>
      <c r="P6" s="70"/>
      <c r="Q6" s="71" t="str">
        <f aca="false">IF(P6&lt;&gt;"",O6*P6,"")</f>
        <v/>
      </c>
      <c r="R6" s="70"/>
      <c r="S6" s="70"/>
      <c r="T6" s="71" t="str">
        <f aca="false">IF(S6&lt;&gt;"",R6*S6,"")</f>
        <v/>
      </c>
      <c r="U6" s="70"/>
      <c r="V6" s="70"/>
      <c r="W6" s="71" t="str">
        <f aca="false">IF(V6&lt;&gt;"",U6*V6,"")</f>
        <v/>
      </c>
      <c r="X6" s="70"/>
      <c r="Y6" s="70"/>
      <c r="Z6" s="71" t="str">
        <f aca="false">IF(Y6&lt;&gt;"",X6*Y6,"")</f>
        <v/>
      </c>
      <c r="AA6" s="70"/>
      <c r="AB6" s="70"/>
      <c r="AC6" s="71" t="str">
        <f aca="false">IF(AB6&lt;&gt;"",AA6*AB6,"")</f>
        <v/>
      </c>
      <c r="AD6" s="72"/>
      <c r="AE6" s="73" t="str">
        <f aca="true">IF(ISNUMBER(INDIRECT(ADDRESS(ROW(),MATCH(Facture!$D$4,$A$2:$AD$2,0)),1)),ROW(),"")</f>
        <v/>
      </c>
    </row>
    <row r="7" customFormat="false" ht="15" hidden="false" customHeight="false" outlineLevel="0" collapsed="false">
      <c r="A7" s="65"/>
      <c r="B7" s="74"/>
      <c r="C7" s="67" t="n">
        <f aca="false">IF(B7&lt;&gt;0,B7,C6)</f>
        <v>2</v>
      </c>
      <c r="D7" s="68" t="str">
        <f aca="false">TEXT(A$1+C7-1, "jj/mm/aaaa")</f>
        <v>02/11/2023</v>
      </c>
      <c r="E7" s="69"/>
      <c r="F7" s="70"/>
      <c r="G7" s="70"/>
      <c r="H7" s="71" t="str">
        <f aca="false">IF(G7&lt;&gt;"",F7*G7,"")</f>
        <v/>
      </c>
      <c r="I7" s="70"/>
      <c r="J7" s="70"/>
      <c r="K7" s="71" t="str">
        <f aca="false">IF(J7&lt;&gt;"",I7*J7,"")</f>
        <v/>
      </c>
      <c r="L7" s="70"/>
      <c r="M7" s="70"/>
      <c r="N7" s="71" t="str">
        <f aca="false">IF(M7&lt;&gt;"",L7*M7,"")</f>
        <v/>
      </c>
      <c r="O7" s="70"/>
      <c r="P7" s="70"/>
      <c r="Q7" s="71" t="str">
        <f aca="false">IF(P7&lt;&gt;"",O7*P7,"")</f>
        <v/>
      </c>
      <c r="R7" s="70"/>
      <c r="S7" s="70"/>
      <c r="T7" s="71" t="str">
        <f aca="false">IF(S7&lt;&gt;"",R7*S7,"")</f>
        <v/>
      </c>
      <c r="U7" s="70"/>
      <c r="V7" s="70"/>
      <c r="W7" s="71" t="str">
        <f aca="false">IF(V7&lt;&gt;"",U7*V7,"")</f>
        <v/>
      </c>
      <c r="X7" s="70"/>
      <c r="Y7" s="70"/>
      <c r="Z7" s="71" t="str">
        <f aca="false">IF(Y7&lt;&gt;"",X7*Y7,"")</f>
        <v/>
      </c>
      <c r="AA7" s="70"/>
      <c r="AB7" s="70"/>
      <c r="AC7" s="71" t="str">
        <f aca="false">IF(AB7&lt;&gt;"",AA7*AB7,"")</f>
        <v/>
      </c>
      <c r="AD7" s="72"/>
      <c r="AE7" s="1" t="str">
        <f aca="true">IF(ISNUMBER(INDIRECT(ADDRESS(ROW(),MATCH(Facture!$D$4,$A$2:$AD$2,0)),1)),ROW(),"")</f>
        <v/>
      </c>
    </row>
    <row r="8" customFormat="false" ht="15" hidden="false" customHeight="false" outlineLevel="0" collapsed="false">
      <c r="A8" s="75" t="str">
        <f aca="false">TEXT(A$1+B8-1, "jjjj")</f>
        <v>vendredi</v>
      </c>
      <c r="B8" s="66" t="n">
        <v>3</v>
      </c>
      <c r="C8" s="67" t="n">
        <f aca="false">IF(B8&lt;&gt;0,B8,C7)</f>
        <v>3</v>
      </c>
      <c r="D8" s="68" t="str">
        <f aca="false">TEXT(A$1+C8-1, "jj/mm/aaaa")</f>
        <v>03/11/2023</v>
      </c>
      <c r="E8" s="69"/>
      <c r="F8" s="70"/>
      <c r="G8" s="70"/>
      <c r="H8" s="71" t="str">
        <f aca="false">IF(G8&lt;&gt;"",F8*G8,"")</f>
        <v/>
      </c>
      <c r="I8" s="70"/>
      <c r="J8" s="70"/>
      <c r="K8" s="71" t="str">
        <f aca="false">IF(J8&lt;&gt;"",I8*J8,"")</f>
        <v/>
      </c>
      <c r="L8" s="70"/>
      <c r="M8" s="70"/>
      <c r="N8" s="71" t="str">
        <f aca="false">IF(M8&lt;&gt;"",L8*M8,"")</f>
        <v/>
      </c>
      <c r="O8" s="70"/>
      <c r="P8" s="70"/>
      <c r="Q8" s="71" t="str">
        <f aca="false">IF(P8&lt;&gt;"",O8*P8,"")</f>
        <v/>
      </c>
      <c r="R8" s="70"/>
      <c r="S8" s="70"/>
      <c r="T8" s="71" t="str">
        <f aca="false">IF(S8&lt;&gt;"",R8*S8,"")</f>
        <v/>
      </c>
      <c r="U8" s="70"/>
      <c r="V8" s="70"/>
      <c r="W8" s="71" t="str">
        <f aca="false">IF(V8&lt;&gt;"",U8*V8,"")</f>
        <v/>
      </c>
      <c r="X8" s="70"/>
      <c r="Y8" s="70"/>
      <c r="Z8" s="71" t="str">
        <f aca="false">IF(Y8&lt;&gt;"",X8*Y8,"")</f>
        <v/>
      </c>
      <c r="AA8" s="70"/>
      <c r="AB8" s="70"/>
      <c r="AC8" s="71" t="str">
        <f aca="false">IF(AB8&lt;&gt;"",AA8*AB8,"")</f>
        <v/>
      </c>
      <c r="AD8" s="76"/>
      <c r="AE8" s="1" t="str">
        <f aca="true">IF(ISNUMBER(INDIRECT(ADDRESS(ROW(),MATCH(Facture!$D$4,$A$2:$AD$2,0)),1)),ROW(),"")</f>
        <v/>
      </c>
    </row>
    <row r="9" customFormat="false" ht="15" hidden="false" customHeight="false" outlineLevel="0" collapsed="false">
      <c r="A9" s="75"/>
      <c r="B9" s="66"/>
      <c r="C9" s="67" t="n">
        <f aca="false">IF(B9&lt;&gt;0,B9,C8)</f>
        <v>3</v>
      </c>
      <c r="D9" s="68" t="str">
        <f aca="false">TEXT(A$1+C9-1, "jj/mm/aaaa")</f>
        <v>03/11/2023</v>
      </c>
      <c r="E9" s="69" t="s">
        <v>40</v>
      </c>
      <c r="F9" s="70"/>
      <c r="G9" s="70"/>
      <c r="H9" s="71" t="str">
        <f aca="false">IF(G9&lt;&gt;"",F9*G9,"")</f>
        <v/>
      </c>
      <c r="I9" s="70" t="n">
        <v>1</v>
      </c>
      <c r="J9" s="70" t="n">
        <v>30</v>
      </c>
      <c r="K9" s="71" t="n">
        <f aca="false">IF(J9&lt;&gt;"",I9*J9,"")</f>
        <v>30</v>
      </c>
      <c r="L9" s="70"/>
      <c r="M9" s="70"/>
      <c r="N9" s="71" t="str">
        <f aca="false">IF(M9&lt;&gt;"",L9*M9,"")</f>
        <v/>
      </c>
      <c r="O9" s="70"/>
      <c r="P9" s="70"/>
      <c r="Q9" s="71" t="str">
        <f aca="false">IF(P9&lt;&gt;"",O9*P9,"")</f>
        <v/>
      </c>
      <c r="R9" s="70"/>
      <c r="S9" s="70"/>
      <c r="T9" s="71" t="str">
        <f aca="false">IF(S9&lt;&gt;"",R9*S9,"")</f>
        <v/>
      </c>
      <c r="U9" s="70"/>
      <c r="V9" s="70"/>
      <c r="W9" s="71" t="str">
        <f aca="false">IF(V9&lt;&gt;"",U9*V9,"")</f>
        <v/>
      </c>
      <c r="X9" s="70"/>
      <c r="Y9" s="70"/>
      <c r="Z9" s="71" t="str">
        <f aca="false">IF(Y9&lt;&gt;"",X9*Y9,"")</f>
        <v/>
      </c>
      <c r="AA9" s="70"/>
      <c r="AB9" s="70"/>
      <c r="AC9" s="71" t="str">
        <f aca="false">IF(AB9&lt;&gt;"",AA9*AB9,"")</f>
        <v/>
      </c>
      <c r="AD9" s="77"/>
      <c r="AE9" s="1" t="n">
        <f aca="true">IF(ISNUMBER(INDIRECT(ADDRESS(ROW(),MATCH(Facture!$D$4,$A$2:$AD$2,0)),1)),ROW(),"")</f>
        <v>9</v>
      </c>
    </row>
    <row r="10" customFormat="false" ht="15" hidden="false" customHeight="false" outlineLevel="0" collapsed="false">
      <c r="A10" s="65" t="str">
        <f aca="false">TEXT(A$1+B10-1, "jjjj")</f>
        <v>samedi</v>
      </c>
      <c r="B10" s="66" t="n">
        <v>4</v>
      </c>
      <c r="C10" s="67" t="n">
        <f aca="false">IF(B10&lt;&gt;0,B10,C9)</f>
        <v>4</v>
      </c>
      <c r="D10" s="68" t="str">
        <f aca="false">TEXT(A$1+C10-1, "jj/mm/aaaa")</f>
        <v>04/11/2023</v>
      </c>
      <c r="E10" s="69"/>
      <c r="F10" s="70"/>
      <c r="G10" s="70"/>
      <c r="H10" s="71" t="str">
        <f aca="false">IF(G10&lt;&gt;"",F10*G10,"")</f>
        <v/>
      </c>
      <c r="I10" s="70"/>
      <c r="J10" s="70"/>
      <c r="K10" s="71" t="str">
        <f aca="false">IF(J10&lt;&gt;"",I10*J10,"")</f>
        <v/>
      </c>
      <c r="L10" s="70"/>
      <c r="M10" s="70"/>
      <c r="N10" s="71" t="str">
        <f aca="false">IF(M10&lt;&gt;"",L10*M10,"")</f>
        <v/>
      </c>
      <c r="O10" s="70"/>
      <c r="P10" s="70"/>
      <c r="Q10" s="71" t="str">
        <f aca="false">IF(P10&lt;&gt;"",O10*P10,"")</f>
        <v/>
      </c>
      <c r="R10" s="70"/>
      <c r="S10" s="70"/>
      <c r="T10" s="71" t="str">
        <f aca="false">IF(S10&lt;&gt;"",R10*S10,"")</f>
        <v/>
      </c>
      <c r="U10" s="70"/>
      <c r="V10" s="70"/>
      <c r="W10" s="71" t="str">
        <f aca="false">IF(V10&lt;&gt;"",U10*V10,"")</f>
        <v/>
      </c>
      <c r="X10" s="70"/>
      <c r="Y10" s="70"/>
      <c r="Z10" s="71" t="str">
        <f aca="false">IF(Y10&lt;&gt;"",X10*Y10,"")</f>
        <v/>
      </c>
      <c r="AA10" s="70"/>
      <c r="AB10" s="70"/>
      <c r="AC10" s="71" t="str">
        <f aca="false">IF(AB10&lt;&gt;"",AA10*AB10,"")</f>
        <v/>
      </c>
      <c r="AD10" s="77"/>
      <c r="AE10" s="1" t="str">
        <f aca="true">IF(ISNUMBER(INDIRECT(ADDRESS(ROW(),MATCH(Facture!$D$4,$A$2:$AD$2,0)),1)),ROW(),"")</f>
        <v/>
      </c>
    </row>
    <row r="11" customFormat="false" ht="15" hidden="false" customHeight="false" outlineLevel="0" collapsed="false">
      <c r="A11" s="65"/>
      <c r="B11" s="66"/>
      <c r="C11" s="67" t="n">
        <f aca="false">IF(B11&lt;&gt;0,B11,C10)</f>
        <v>4</v>
      </c>
      <c r="D11" s="68" t="str">
        <f aca="false">TEXT(A$1+C11-1, "jj/mm/aaaa")</f>
        <v>04/11/2023</v>
      </c>
      <c r="E11" s="69" t="s">
        <v>46</v>
      </c>
      <c r="F11" s="70" t="n">
        <v>1</v>
      </c>
      <c r="G11" s="70" t="n">
        <v>22</v>
      </c>
      <c r="H11" s="71" t="n">
        <f aca="false">IF(G11&lt;&gt;"",F11*G11,"")</f>
        <v>22</v>
      </c>
      <c r="I11" s="70"/>
      <c r="J11" s="70"/>
      <c r="K11" s="71" t="str">
        <f aca="false">IF(J11&lt;&gt;"",I11*J11,"")</f>
        <v/>
      </c>
      <c r="L11" s="70"/>
      <c r="M11" s="70"/>
      <c r="N11" s="71" t="str">
        <f aca="false">IF(M11&lt;&gt;"",L11*M11,"")</f>
        <v/>
      </c>
      <c r="O11" s="70"/>
      <c r="P11" s="70"/>
      <c r="Q11" s="71" t="str">
        <f aca="false">IF(P11&lt;&gt;"",O11*P11,"")</f>
        <v/>
      </c>
      <c r="R11" s="70"/>
      <c r="S11" s="70"/>
      <c r="T11" s="71" t="str">
        <f aca="false">IF(S11&lt;&gt;"",R11*S11,"")</f>
        <v/>
      </c>
      <c r="U11" s="70"/>
      <c r="V11" s="70"/>
      <c r="W11" s="71" t="str">
        <f aca="false">IF(V11&lt;&gt;"",U11*V11,"")</f>
        <v/>
      </c>
      <c r="X11" s="70"/>
      <c r="Y11" s="70"/>
      <c r="Z11" s="71" t="str">
        <f aca="false">IF(Y11&lt;&gt;"",X11*Y11,"")</f>
        <v/>
      </c>
      <c r="AA11" s="70"/>
      <c r="AB11" s="70"/>
      <c r="AC11" s="71" t="str">
        <f aca="false">IF(AB11&lt;&gt;"",AA11*AB11,"")</f>
        <v/>
      </c>
      <c r="AD11" s="77"/>
      <c r="AE11" s="73" t="str">
        <f aca="true">IF(ISNUMBER(INDIRECT(ADDRESS(ROW(),MATCH(Facture!$D$4,$A$2:$AD$2,0)),1)),ROW(),"")</f>
        <v/>
      </c>
    </row>
    <row r="12" customFormat="false" ht="15" hidden="false" customHeight="false" outlineLevel="0" collapsed="false">
      <c r="A12" s="78" t="str">
        <f aca="false">TEXT(A$1+B12-1, "jjjj")</f>
        <v>dimanche</v>
      </c>
      <c r="B12" s="66" t="n">
        <v>5</v>
      </c>
      <c r="C12" s="67" t="n">
        <f aca="false">IF(B12&lt;&gt;0,B12,C11)</f>
        <v>5</v>
      </c>
      <c r="D12" s="68" t="str">
        <f aca="false">TEXT(A$1+C12-1, "jj/mm/aaaa")</f>
        <v>05/11/2023</v>
      </c>
      <c r="E12" s="69"/>
      <c r="F12" s="70"/>
      <c r="G12" s="70"/>
      <c r="H12" s="71" t="str">
        <f aca="false">IF(G12&lt;&gt;"",F12*G12,"")</f>
        <v/>
      </c>
      <c r="I12" s="70"/>
      <c r="J12" s="70"/>
      <c r="K12" s="71" t="str">
        <f aca="false">IF(J12&lt;&gt;"",I12*J12,"")</f>
        <v/>
      </c>
      <c r="L12" s="70"/>
      <c r="M12" s="70"/>
      <c r="N12" s="71" t="str">
        <f aca="false">IF(M12&lt;&gt;"",L12*M12,"")</f>
        <v/>
      </c>
      <c r="O12" s="70"/>
      <c r="P12" s="70"/>
      <c r="Q12" s="71" t="str">
        <f aca="false">IF(P12&lt;&gt;"",O12*P12,"")</f>
        <v/>
      </c>
      <c r="R12" s="70"/>
      <c r="S12" s="70"/>
      <c r="T12" s="71" t="str">
        <f aca="false">IF(S12&lt;&gt;"",R12*S12,"")</f>
        <v/>
      </c>
      <c r="U12" s="70"/>
      <c r="V12" s="70"/>
      <c r="W12" s="71" t="str">
        <f aca="false">IF(V12&lt;&gt;"",U12*V12,"")</f>
        <v/>
      </c>
      <c r="X12" s="70"/>
      <c r="Y12" s="70"/>
      <c r="Z12" s="71" t="str">
        <f aca="false">IF(Y12&lt;&gt;"",X12*Y12,"")</f>
        <v/>
      </c>
      <c r="AA12" s="70"/>
      <c r="AB12" s="70"/>
      <c r="AC12" s="71" t="str">
        <f aca="false">IF(AB12&lt;&gt;"",AA12*AB12,"")</f>
        <v/>
      </c>
      <c r="AD12" s="77"/>
      <c r="AE12" s="1" t="str">
        <f aca="true">IF(ISNUMBER(INDIRECT(ADDRESS(ROW(),MATCH(Facture!$D$4,$A$2:$AD$2,0)),1)),ROW(),"")</f>
        <v/>
      </c>
    </row>
    <row r="13" customFormat="false" ht="15" hidden="false" customHeight="false" outlineLevel="0" collapsed="false">
      <c r="A13" s="78"/>
      <c r="B13" s="66"/>
      <c r="C13" s="67" t="n">
        <f aca="false">IF(B13&lt;&gt;0,B13,C12)</f>
        <v>5</v>
      </c>
      <c r="D13" s="68" t="str">
        <f aca="false">TEXT(A$1+C13-1, "jj/mm/aaaa")</f>
        <v>05/11/2023</v>
      </c>
      <c r="E13" s="69"/>
      <c r="F13" s="70"/>
      <c r="G13" s="70"/>
      <c r="H13" s="71" t="str">
        <f aca="false">IF(G13&lt;&gt;"",F13*G13,"")</f>
        <v/>
      </c>
      <c r="I13" s="70"/>
      <c r="J13" s="70"/>
      <c r="K13" s="71" t="str">
        <f aca="false">IF(J13&lt;&gt;"",I13*J13,"")</f>
        <v/>
      </c>
      <c r="L13" s="70"/>
      <c r="M13" s="70"/>
      <c r="N13" s="71" t="str">
        <f aca="false">IF(M13&lt;&gt;"",L13*M13,"")</f>
        <v/>
      </c>
      <c r="O13" s="70"/>
      <c r="P13" s="70"/>
      <c r="Q13" s="71" t="str">
        <f aca="false">IF(P13&lt;&gt;"",O13*P13,"")</f>
        <v/>
      </c>
      <c r="R13" s="70"/>
      <c r="S13" s="70"/>
      <c r="T13" s="71" t="str">
        <f aca="false">IF(S13&lt;&gt;"",R13*S13,"")</f>
        <v/>
      </c>
      <c r="U13" s="70"/>
      <c r="V13" s="70"/>
      <c r="W13" s="71" t="str">
        <f aca="false">IF(V13&lt;&gt;"",U13*V13,"")</f>
        <v/>
      </c>
      <c r="X13" s="70"/>
      <c r="Y13" s="70"/>
      <c r="Z13" s="71" t="str">
        <f aca="false">IF(Y13&lt;&gt;"",X13*Y13,"")</f>
        <v/>
      </c>
      <c r="AA13" s="70"/>
      <c r="AB13" s="70"/>
      <c r="AC13" s="71" t="str">
        <f aca="false">IF(AB13&lt;&gt;"",AA13*AB13,"")</f>
        <v/>
      </c>
      <c r="AD13" s="77"/>
      <c r="AE13" s="1" t="str">
        <f aca="true">IF(ISNUMBER(INDIRECT(ADDRESS(ROW(),MATCH(Facture!$D$4,$A$2:$AD$2,0)),1)),ROW(),"")</f>
        <v/>
      </c>
    </row>
    <row r="14" customFormat="false" ht="15" hidden="false" customHeight="false" outlineLevel="0" collapsed="false">
      <c r="A14" s="78" t="str">
        <f aca="false">TEXT(A$1+B14-1, "jjjj")</f>
        <v>lundi</v>
      </c>
      <c r="B14" s="66" t="n">
        <v>6</v>
      </c>
      <c r="C14" s="67" t="n">
        <f aca="false">IF(B14&lt;&gt;0,B14,C13)</f>
        <v>6</v>
      </c>
      <c r="D14" s="68" t="str">
        <f aca="false">TEXT(A$1+C14-1, "jj/mm/aaaa")</f>
        <v>06/11/2023</v>
      </c>
      <c r="E14" s="69" t="s">
        <v>44</v>
      </c>
      <c r="F14" s="70" t="n">
        <v>2</v>
      </c>
      <c r="G14" s="70" t="n">
        <v>25</v>
      </c>
      <c r="H14" s="71" t="n">
        <f aca="false">IF(G14&lt;&gt;"",F14*G14,"")</f>
        <v>50</v>
      </c>
      <c r="I14" s="70"/>
      <c r="J14" s="70"/>
      <c r="K14" s="71" t="str">
        <f aca="false">IF(J14&lt;&gt;"",I14*J14,"")</f>
        <v/>
      </c>
      <c r="L14" s="70"/>
      <c r="M14" s="70"/>
      <c r="N14" s="71" t="str">
        <f aca="false">IF(M14&lt;&gt;"",L14*M14,"")</f>
        <v/>
      </c>
      <c r="O14" s="70"/>
      <c r="P14" s="70"/>
      <c r="Q14" s="71" t="str">
        <f aca="false">IF(P14&lt;&gt;"",O14*P14,"")</f>
        <v/>
      </c>
      <c r="R14" s="70"/>
      <c r="S14" s="70"/>
      <c r="T14" s="71" t="str">
        <f aca="false">IF(S14&lt;&gt;"",R14*S14,"")</f>
        <v/>
      </c>
      <c r="U14" s="70"/>
      <c r="V14" s="70"/>
      <c r="W14" s="71" t="str">
        <f aca="false">IF(V14&lt;&gt;"",U14*V14,"")</f>
        <v/>
      </c>
      <c r="X14" s="70"/>
      <c r="Y14" s="70"/>
      <c r="Z14" s="71" t="str">
        <f aca="false">IF(Y14&lt;&gt;"",X14*Y14,"")</f>
        <v/>
      </c>
      <c r="AA14" s="70"/>
      <c r="AB14" s="70"/>
      <c r="AC14" s="71" t="str">
        <f aca="false">IF(AB14&lt;&gt;"",AA14*AB14,"")</f>
        <v/>
      </c>
      <c r="AD14" s="77"/>
      <c r="AE14" s="73" t="str">
        <f aca="true">IF(ISNUMBER(INDIRECT(ADDRESS(ROW(),MATCH(Facture!$D$4,$A$2:$AD$2,0)),1)),ROW(),"")</f>
        <v/>
      </c>
    </row>
    <row r="15" customFormat="false" ht="15" hidden="false" customHeight="false" outlineLevel="0" collapsed="false">
      <c r="A15" s="78"/>
      <c r="B15" s="66"/>
      <c r="C15" s="67" t="n">
        <f aca="false">IF(B15&lt;&gt;0,B15,C14)</f>
        <v>6</v>
      </c>
      <c r="D15" s="68" t="str">
        <f aca="false">TEXT(A$1+C15-1, "jj/mm/aaaa")</f>
        <v>06/11/2023</v>
      </c>
      <c r="E15" s="69"/>
      <c r="F15" s="70"/>
      <c r="G15" s="70"/>
      <c r="H15" s="71" t="str">
        <f aca="false">IF(G15&lt;&gt;"",F15*G15,"")</f>
        <v/>
      </c>
      <c r="I15" s="70"/>
      <c r="J15" s="70"/>
      <c r="K15" s="71" t="str">
        <f aca="false">IF(J15&lt;&gt;"",I15*J15,"")</f>
        <v/>
      </c>
      <c r="L15" s="70"/>
      <c r="M15" s="70"/>
      <c r="N15" s="71" t="str">
        <f aca="false">IF(M15&lt;&gt;"",L15*M15,"")</f>
        <v/>
      </c>
      <c r="O15" s="70"/>
      <c r="P15" s="70"/>
      <c r="Q15" s="71" t="str">
        <f aca="false">IF(P15&lt;&gt;"",O15*P15,"")</f>
        <v/>
      </c>
      <c r="R15" s="70"/>
      <c r="S15" s="70"/>
      <c r="T15" s="71" t="str">
        <f aca="false">IF(S15&lt;&gt;"",R15*S15,"")</f>
        <v/>
      </c>
      <c r="U15" s="70"/>
      <c r="V15" s="70"/>
      <c r="W15" s="71" t="str">
        <f aca="false">IF(V15&lt;&gt;"",U15*V15,"")</f>
        <v/>
      </c>
      <c r="X15" s="70"/>
      <c r="Y15" s="70"/>
      <c r="Z15" s="71" t="str">
        <f aca="false">IF(Y15&lt;&gt;"",X15*Y15,"")</f>
        <v/>
      </c>
      <c r="AA15" s="70"/>
      <c r="AB15" s="70"/>
      <c r="AC15" s="71" t="str">
        <f aca="false">IF(AB15&lt;&gt;"",AA15*AB15,"")</f>
        <v/>
      </c>
      <c r="AD15" s="77"/>
      <c r="AE15" s="1" t="str">
        <f aca="true">IF(ISNUMBER(INDIRECT(ADDRESS(ROW(),MATCH(Facture!$D$4,$A$2:$AD$2,0)),1)),ROW(),"")</f>
        <v/>
      </c>
    </row>
    <row r="16" customFormat="false" ht="15" hidden="false" customHeight="false" outlineLevel="0" collapsed="false">
      <c r="A16" s="78"/>
      <c r="B16" s="66"/>
      <c r="C16" s="67" t="n">
        <f aca="false">IF(B16&lt;&gt;0,B16,C15)</f>
        <v>6</v>
      </c>
      <c r="D16" s="68" t="str">
        <f aca="false">TEXT(A$1+C16-1, "jj/mm/aaaa")</f>
        <v>06/11/2023</v>
      </c>
      <c r="E16" s="69"/>
      <c r="F16" s="70"/>
      <c r="G16" s="70"/>
      <c r="H16" s="71" t="str">
        <f aca="false">IF(G16&lt;&gt;"",F16*G16,"")</f>
        <v/>
      </c>
      <c r="I16" s="70"/>
      <c r="J16" s="70"/>
      <c r="K16" s="71" t="str">
        <f aca="false">IF(J16&lt;&gt;"",I16*J16,"")</f>
        <v/>
      </c>
      <c r="L16" s="70"/>
      <c r="M16" s="70"/>
      <c r="N16" s="71" t="str">
        <f aca="false">IF(M16&lt;&gt;"",L16*M16,"")</f>
        <v/>
      </c>
      <c r="O16" s="70"/>
      <c r="P16" s="70"/>
      <c r="Q16" s="71" t="str">
        <f aca="false">IF(P16&lt;&gt;"",O16*P16,"")</f>
        <v/>
      </c>
      <c r="R16" s="70"/>
      <c r="S16" s="70"/>
      <c r="T16" s="71" t="str">
        <f aca="false">IF(S16&lt;&gt;"",R16*S16,"")</f>
        <v/>
      </c>
      <c r="U16" s="70"/>
      <c r="V16" s="70"/>
      <c r="W16" s="71" t="str">
        <f aca="false">IF(V16&lt;&gt;"",U16*V16,"")</f>
        <v/>
      </c>
      <c r="X16" s="70"/>
      <c r="Y16" s="70"/>
      <c r="Z16" s="71" t="str">
        <f aca="false">IF(Y16&lt;&gt;"",X16*Y16,"")</f>
        <v/>
      </c>
      <c r="AA16" s="70"/>
      <c r="AB16" s="70"/>
      <c r="AC16" s="71" t="str">
        <f aca="false">IF(AB16&lt;&gt;"",AA16*AB16,"")</f>
        <v/>
      </c>
      <c r="AD16" s="72"/>
      <c r="AE16" s="1" t="str">
        <f aca="true">IF(ISNUMBER(INDIRECT(ADDRESS(ROW(),MATCH(Facture!$D$4,$A$2:$AD$2,0)),1)),ROW(),"")</f>
        <v/>
      </c>
    </row>
    <row r="17" customFormat="false" ht="15" hidden="false" customHeight="false" outlineLevel="0" collapsed="false">
      <c r="A17" s="65" t="str">
        <f aca="false">TEXT(A$1+B17-1, "jjjj")</f>
        <v>mardi</v>
      </c>
      <c r="B17" s="66" t="n">
        <v>7</v>
      </c>
      <c r="C17" s="67" t="n">
        <f aca="false">IF(B17&lt;&gt;0,B17,C16)</f>
        <v>7</v>
      </c>
      <c r="D17" s="68" t="str">
        <f aca="false">TEXT(A$1+C17-1, "jj/mm/aaaa")</f>
        <v>07/11/2023</v>
      </c>
      <c r="E17" s="69" t="s">
        <v>44</v>
      </c>
      <c r="F17" s="70"/>
      <c r="G17" s="70"/>
      <c r="H17" s="71" t="str">
        <f aca="false">IF(G17&lt;&gt;"",F17*G17,"")</f>
        <v/>
      </c>
      <c r="I17" s="70" t="n">
        <v>2</v>
      </c>
      <c r="J17" s="70" t="n">
        <v>25</v>
      </c>
      <c r="K17" s="71" t="n">
        <f aca="false">IF(J17&lt;&gt;"",I17*J17,"")</f>
        <v>50</v>
      </c>
      <c r="L17" s="70"/>
      <c r="M17" s="70"/>
      <c r="N17" s="71" t="str">
        <f aca="false">IF(M17&lt;&gt;"",L17*M17,"")</f>
        <v/>
      </c>
      <c r="O17" s="70"/>
      <c r="P17" s="70"/>
      <c r="Q17" s="71" t="str">
        <f aca="false">IF(P17&lt;&gt;"",O17*P17,"")</f>
        <v/>
      </c>
      <c r="R17" s="70"/>
      <c r="S17" s="70"/>
      <c r="T17" s="71" t="str">
        <f aca="false">IF(S17&lt;&gt;"",R17*S17,"")</f>
        <v/>
      </c>
      <c r="U17" s="70"/>
      <c r="V17" s="70"/>
      <c r="W17" s="71" t="str">
        <f aca="false">IF(V17&lt;&gt;"",U17*V17,"")</f>
        <v/>
      </c>
      <c r="X17" s="70"/>
      <c r="Y17" s="70"/>
      <c r="Z17" s="71" t="str">
        <f aca="false">IF(Y17&lt;&gt;"",X17*Y17,"")</f>
        <v/>
      </c>
      <c r="AA17" s="70"/>
      <c r="AB17" s="70"/>
      <c r="AC17" s="71" t="str">
        <f aca="false">IF(AB17&lt;&gt;"",AA17*AB17,"")</f>
        <v/>
      </c>
      <c r="AD17" s="77"/>
      <c r="AE17" s="1" t="n">
        <f aca="true">IF(ISNUMBER(INDIRECT(ADDRESS(ROW(),MATCH(Facture!$D$4,$A$2:$AD$2,0)),1)),ROW(),"")</f>
        <v>17</v>
      </c>
    </row>
    <row r="18" customFormat="false" ht="15" hidden="false" customHeight="false" outlineLevel="0" collapsed="false">
      <c r="A18" s="65"/>
      <c r="B18" s="66"/>
      <c r="C18" s="67" t="n">
        <f aca="false">IF(B18&lt;&gt;0,B18,C17)</f>
        <v>7</v>
      </c>
      <c r="D18" s="68" t="str">
        <f aca="false">TEXT(A$1+C18-1, "jj/mm/aaaa")</f>
        <v>07/11/2023</v>
      </c>
      <c r="E18" s="69"/>
      <c r="F18" s="70"/>
      <c r="G18" s="70"/>
      <c r="H18" s="71" t="str">
        <f aca="false">IF(G18&lt;&gt;"",F18*G18,"")</f>
        <v/>
      </c>
      <c r="I18" s="70"/>
      <c r="J18" s="70"/>
      <c r="K18" s="71" t="str">
        <f aca="false">IF(J18&lt;&gt;"",I18*J18,"")</f>
        <v/>
      </c>
      <c r="L18" s="70"/>
      <c r="M18" s="70"/>
      <c r="N18" s="71" t="str">
        <f aca="false">IF(M18&lt;&gt;"",L18*M18,"")</f>
        <v/>
      </c>
      <c r="O18" s="70"/>
      <c r="P18" s="70"/>
      <c r="Q18" s="71" t="str">
        <f aca="false">IF(P18&lt;&gt;"",O18*P18,"")</f>
        <v/>
      </c>
      <c r="R18" s="70"/>
      <c r="S18" s="70"/>
      <c r="T18" s="71" t="str">
        <f aca="false">IF(S18&lt;&gt;"",R18*S18,"")</f>
        <v/>
      </c>
      <c r="U18" s="70"/>
      <c r="V18" s="70"/>
      <c r="W18" s="71" t="str">
        <f aca="false">IF(V18&lt;&gt;"",U18*V18,"")</f>
        <v/>
      </c>
      <c r="X18" s="70"/>
      <c r="Y18" s="70"/>
      <c r="Z18" s="71" t="str">
        <f aca="false">IF(Y18&lt;&gt;"",X18*Y18,"")</f>
        <v/>
      </c>
      <c r="AA18" s="70"/>
      <c r="AB18" s="70"/>
      <c r="AC18" s="71" t="str">
        <f aca="false">IF(AB18&lt;&gt;"",AA18*AB18,"")</f>
        <v/>
      </c>
      <c r="AD18" s="72"/>
      <c r="AE18" s="1" t="str">
        <f aca="true">IF(ISNUMBER(INDIRECT(ADDRESS(ROW(),MATCH(Facture!$D$4,$A$2:$AD$2,0)),1)),ROW(),"")</f>
        <v/>
      </c>
    </row>
    <row r="19" customFormat="false" ht="15" hidden="false" customHeight="false" outlineLevel="0" collapsed="false">
      <c r="A19" s="65" t="str">
        <f aca="false">TEXT(A$1+B19-1, "jjjj")</f>
        <v>mercredi</v>
      </c>
      <c r="B19" s="66" t="n">
        <v>8</v>
      </c>
      <c r="C19" s="67" t="n">
        <f aca="false">IF(B19&lt;&gt;0,B19,C18)</f>
        <v>8</v>
      </c>
      <c r="D19" s="68" t="str">
        <f aca="false">TEXT(A$1+C19-1, "jj/mm/aaaa")</f>
        <v>08/11/2023</v>
      </c>
      <c r="E19" s="69"/>
      <c r="F19" s="70"/>
      <c r="G19" s="70"/>
      <c r="H19" s="71" t="str">
        <f aca="false">IF(G19&lt;&gt;"",F19*G19,"")</f>
        <v/>
      </c>
      <c r="I19" s="70"/>
      <c r="J19" s="70"/>
      <c r="K19" s="71" t="str">
        <f aca="false">IF(J19&lt;&gt;"",I19*J19,"")</f>
        <v/>
      </c>
      <c r="L19" s="70"/>
      <c r="M19" s="70"/>
      <c r="N19" s="71" t="str">
        <f aca="false">IF(M19&lt;&gt;"",L19*M19,"")</f>
        <v/>
      </c>
      <c r="O19" s="70"/>
      <c r="P19" s="70"/>
      <c r="Q19" s="71" t="str">
        <f aca="false">IF(P19&lt;&gt;"",O19*P19,"")</f>
        <v/>
      </c>
      <c r="R19" s="70"/>
      <c r="S19" s="70"/>
      <c r="T19" s="71" t="str">
        <f aca="false">IF(S19&lt;&gt;"",R19*S19,"")</f>
        <v/>
      </c>
      <c r="U19" s="70"/>
      <c r="V19" s="70"/>
      <c r="W19" s="71" t="str">
        <f aca="false">IF(V19&lt;&gt;"",U19*V19,"")</f>
        <v/>
      </c>
      <c r="X19" s="70"/>
      <c r="Y19" s="70"/>
      <c r="Z19" s="71" t="str">
        <f aca="false">IF(Y19&lt;&gt;"",X19*Y19,"")</f>
        <v/>
      </c>
      <c r="AA19" s="70"/>
      <c r="AB19" s="70"/>
      <c r="AC19" s="71" t="str">
        <f aca="false">IF(AB19&lt;&gt;"",AA19*AB19,"")</f>
        <v/>
      </c>
      <c r="AD19" s="72"/>
      <c r="AE19" s="1" t="str">
        <f aca="true">IF(ISNUMBER(INDIRECT(ADDRESS(ROW(),MATCH(Facture!$D$4,$A$2:$AD$2,0)),1)),ROW(),"")</f>
        <v/>
      </c>
    </row>
    <row r="20" customFormat="false" ht="15" hidden="false" customHeight="false" outlineLevel="0" collapsed="false">
      <c r="A20" s="65"/>
      <c r="B20" s="74"/>
      <c r="C20" s="67" t="n">
        <f aca="false">IF(B20&lt;&gt;0,B20,C19)</f>
        <v>8</v>
      </c>
      <c r="D20" s="68" t="str">
        <f aca="false">TEXT(A$1+C20-1, "jj/mm/aaaa")</f>
        <v>08/11/2023</v>
      </c>
      <c r="E20" s="69"/>
      <c r="F20" s="70"/>
      <c r="G20" s="70"/>
      <c r="H20" s="71" t="str">
        <f aca="false">IF(G20&lt;&gt;"",F20*G20,"")</f>
        <v/>
      </c>
      <c r="I20" s="70"/>
      <c r="J20" s="70"/>
      <c r="K20" s="71" t="str">
        <f aca="false">IF(J20&lt;&gt;"",I20*J20,"")</f>
        <v/>
      </c>
      <c r="L20" s="70"/>
      <c r="M20" s="70"/>
      <c r="N20" s="71" t="str">
        <f aca="false">IF(M20&lt;&gt;"",L20*M20,"")</f>
        <v/>
      </c>
      <c r="O20" s="70"/>
      <c r="P20" s="70"/>
      <c r="Q20" s="71" t="str">
        <f aca="false">IF(P20&lt;&gt;"",O20*P20,"")</f>
        <v/>
      </c>
      <c r="R20" s="70"/>
      <c r="S20" s="70"/>
      <c r="T20" s="71" t="str">
        <f aca="false">IF(S20&lt;&gt;"",R20*S20,"")</f>
        <v/>
      </c>
      <c r="U20" s="70"/>
      <c r="V20" s="70"/>
      <c r="W20" s="71" t="str">
        <f aca="false">IF(V20&lt;&gt;"",U20*V20,"")</f>
        <v/>
      </c>
      <c r="X20" s="70"/>
      <c r="Y20" s="70"/>
      <c r="Z20" s="71" t="str">
        <f aca="false">IF(Y20&lt;&gt;"",X20*Y20,"")</f>
        <v/>
      </c>
      <c r="AA20" s="70"/>
      <c r="AB20" s="70"/>
      <c r="AC20" s="71" t="str">
        <f aca="false">IF(AB20&lt;&gt;"",AA20*AB20,"")</f>
        <v/>
      </c>
      <c r="AD20" s="72"/>
      <c r="AE20" s="1" t="str">
        <f aca="true">IF(ISNUMBER(INDIRECT(ADDRESS(ROW(),MATCH(Facture!$D$4,$A$2:$AD$2,0)),1)),ROW(),"")</f>
        <v/>
      </c>
    </row>
    <row r="21" customFormat="false" ht="15" hidden="false" customHeight="false" outlineLevel="0" collapsed="false">
      <c r="A21" s="65" t="str">
        <f aca="false">TEXT(A$1+B21-1, "jjjj")</f>
        <v>jeudi</v>
      </c>
      <c r="B21" s="66" t="n">
        <v>9</v>
      </c>
      <c r="C21" s="67" t="n">
        <f aca="false">IF(B21&lt;&gt;0,B21,C20)</f>
        <v>9</v>
      </c>
      <c r="D21" s="68" t="str">
        <f aca="false">TEXT(A$1+C21-1, "jj/mm/aaaa")</f>
        <v>09/11/2023</v>
      </c>
      <c r="E21" s="69"/>
      <c r="F21" s="70"/>
      <c r="G21" s="70"/>
      <c r="H21" s="71" t="str">
        <f aca="false">IF(G21&lt;&gt;"",F21*G21,"")</f>
        <v/>
      </c>
      <c r="I21" s="70"/>
      <c r="J21" s="70"/>
      <c r="K21" s="71" t="str">
        <f aca="false">IF(J21&lt;&gt;"",I21*J21,"")</f>
        <v/>
      </c>
      <c r="L21" s="70"/>
      <c r="M21" s="70"/>
      <c r="N21" s="71" t="str">
        <f aca="false">IF(M21&lt;&gt;"",L21*M21,"")</f>
        <v/>
      </c>
      <c r="O21" s="70"/>
      <c r="P21" s="70"/>
      <c r="Q21" s="71" t="str">
        <f aca="false">IF(P21&lt;&gt;"",O21*P21,"")</f>
        <v/>
      </c>
      <c r="R21" s="70"/>
      <c r="S21" s="70"/>
      <c r="T21" s="71" t="str">
        <f aca="false">IF(S21&lt;&gt;"",R21*S21,"")</f>
        <v/>
      </c>
      <c r="U21" s="70"/>
      <c r="V21" s="70"/>
      <c r="W21" s="71" t="str">
        <f aca="false">IF(V21&lt;&gt;"",U21*V21,"")</f>
        <v/>
      </c>
      <c r="X21" s="70"/>
      <c r="Y21" s="70"/>
      <c r="Z21" s="71" t="str">
        <f aca="false">IF(Y21&lt;&gt;"",X21*Y21,"")</f>
        <v/>
      </c>
      <c r="AA21" s="70"/>
      <c r="AB21" s="70"/>
      <c r="AC21" s="71" t="str">
        <f aca="false">IF(AB21&lt;&gt;"",AA21*AB21,"")</f>
        <v/>
      </c>
      <c r="AD21" s="77"/>
      <c r="AE21" s="1" t="str">
        <f aca="true">IF(ISNUMBER(INDIRECT(ADDRESS(ROW(),MATCH(Facture!$D$4,$A$2:$AD$2,0)),1)),ROW(),"")</f>
        <v/>
      </c>
    </row>
    <row r="22" customFormat="false" ht="15" hidden="false" customHeight="false" outlineLevel="0" collapsed="false">
      <c r="A22" s="65"/>
      <c r="B22" s="74"/>
      <c r="C22" s="67" t="n">
        <f aca="false">IF(B22&lt;&gt;0,B22,C21)</f>
        <v>9</v>
      </c>
      <c r="D22" s="68" t="str">
        <f aca="false">TEXT(A$1+C22-1, "jj/mm/aaaa")</f>
        <v>09/11/2023</v>
      </c>
      <c r="E22" s="69" t="s">
        <v>40</v>
      </c>
      <c r="F22" s="70" t="n">
        <v>1</v>
      </c>
      <c r="G22" s="70" t="n">
        <v>25</v>
      </c>
      <c r="H22" s="71" t="n">
        <f aca="false">IF(G22&lt;&gt;"",F22*G22,"")</f>
        <v>25</v>
      </c>
      <c r="I22" s="70"/>
      <c r="J22" s="70"/>
      <c r="K22" s="71" t="str">
        <f aca="false">IF(J22&lt;&gt;"",I22*J22,"")</f>
        <v/>
      </c>
      <c r="L22" s="70"/>
      <c r="M22" s="70"/>
      <c r="N22" s="71" t="str">
        <f aca="false">IF(M22&lt;&gt;"",L22*M22,"")</f>
        <v/>
      </c>
      <c r="O22" s="70"/>
      <c r="P22" s="70"/>
      <c r="Q22" s="71" t="str">
        <f aca="false">IF(P22&lt;&gt;"",O22*P22,"")</f>
        <v/>
      </c>
      <c r="R22" s="70"/>
      <c r="S22" s="70"/>
      <c r="T22" s="71" t="str">
        <f aca="false">IF(S22&lt;&gt;"",R22*S22,"")</f>
        <v/>
      </c>
      <c r="U22" s="70"/>
      <c r="V22" s="70"/>
      <c r="W22" s="71" t="str">
        <f aca="false">IF(V22&lt;&gt;"",U22*V22,"")</f>
        <v/>
      </c>
      <c r="X22" s="70"/>
      <c r="Y22" s="70"/>
      <c r="Z22" s="71" t="str">
        <f aca="false">IF(Y22&lt;&gt;"",X22*Y22,"")</f>
        <v/>
      </c>
      <c r="AA22" s="70"/>
      <c r="AB22" s="70"/>
      <c r="AC22" s="71" t="str">
        <f aca="false">IF(AB22&lt;&gt;"",AA22*AB22,"")</f>
        <v/>
      </c>
      <c r="AD22" s="72"/>
      <c r="AE22" s="73" t="str">
        <f aca="true">IF(ISNUMBER(INDIRECT(ADDRESS(ROW(),MATCH(Facture!$D$4,$A$2:$AD$2,0)),1)),ROW(),"")</f>
        <v/>
      </c>
    </row>
    <row r="23" customFormat="false" ht="15" hidden="false" customHeight="false" outlineLevel="0" collapsed="false">
      <c r="A23" s="75" t="str">
        <f aca="false">TEXT(A$1+B23-1, "jjjj")</f>
        <v>vendredi</v>
      </c>
      <c r="B23" s="66" t="n">
        <v>10</v>
      </c>
      <c r="C23" s="67" t="n">
        <f aca="false">IF(B23&lt;&gt;0,B23,C22)</f>
        <v>10</v>
      </c>
      <c r="D23" s="68" t="str">
        <f aca="false">TEXT(A$1+C23-1, "jj/mm/aaaa")</f>
        <v>10/11/2023</v>
      </c>
      <c r="E23" s="69"/>
      <c r="F23" s="70"/>
      <c r="G23" s="70"/>
      <c r="H23" s="71" t="str">
        <f aca="false">IF(G23&lt;&gt;"",F23*G23,"")</f>
        <v/>
      </c>
      <c r="I23" s="70"/>
      <c r="J23" s="70"/>
      <c r="K23" s="71" t="str">
        <f aca="false">IF(J23&lt;&gt;"",I23*J23,"")</f>
        <v/>
      </c>
      <c r="L23" s="70"/>
      <c r="M23" s="70"/>
      <c r="N23" s="71" t="str">
        <f aca="false">IF(M23&lt;&gt;"",L23*M23,"")</f>
        <v/>
      </c>
      <c r="O23" s="70"/>
      <c r="P23" s="70"/>
      <c r="Q23" s="71" t="str">
        <f aca="false">IF(P23&lt;&gt;"",O23*P23,"")</f>
        <v/>
      </c>
      <c r="R23" s="70"/>
      <c r="S23" s="70"/>
      <c r="T23" s="71" t="str">
        <f aca="false">IF(S23&lt;&gt;"",R23*S23,"")</f>
        <v/>
      </c>
      <c r="U23" s="70"/>
      <c r="V23" s="70"/>
      <c r="W23" s="71" t="str">
        <f aca="false">IF(V23&lt;&gt;"",U23*V23,"")</f>
        <v/>
      </c>
      <c r="X23" s="70"/>
      <c r="Y23" s="70"/>
      <c r="Z23" s="71" t="str">
        <f aca="false">IF(Y23&lt;&gt;"",X23*Y23,"")</f>
        <v/>
      </c>
      <c r="AA23" s="70"/>
      <c r="AB23" s="70"/>
      <c r="AC23" s="71" t="str">
        <f aca="false">IF(AB23&lt;&gt;"",AA23*AB23,"")</f>
        <v/>
      </c>
      <c r="AD23" s="76"/>
      <c r="AE23" s="1" t="str">
        <f aca="true">IF(ISNUMBER(INDIRECT(ADDRESS(ROW(),MATCH(Facture!$D$4,$A$2:$AD$2,0)),1)),ROW(),"")</f>
        <v/>
      </c>
    </row>
    <row r="24" customFormat="false" ht="15" hidden="false" customHeight="false" outlineLevel="0" collapsed="false">
      <c r="A24" s="75"/>
      <c r="B24" s="66"/>
      <c r="C24" s="67" t="n">
        <f aca="false">IF(B24&lt;&gt;0,B24,C23)</f>
        <v>10</v>
      </c>
      <c r="D24" s="68" t="str">
        <f aca="false">TEXT(A$1+C24-1, "jj/mm/aaaa")</f>
        <v>10/11/2023</v>
      </c>
      <c r="E24" s="69"/>
      <c r="F24" s="70"/>
      <c r="G24" s="70"/>
      <c r="H24" s="71" t="str">
        <f aca="false">IF(G24&lt;&gt;"",F24*G24,"")</f>
        <v/>
      </c>
      <c r="I24" s="70"/>
      <c r="J24" s="70"/>
      <c r="K24" s="71" t="str">
        <f aca="false">IF(J24&lt;&gt;"",I24*J24,"")</f>
        <v/>
      </c>
      <c r="L24" s="70"/>
      <c r="M24" s="70"/>
      <c r="N24" s="71" t="str">
        <f aca="false">IF(M24&lt;&gt;"",L24*M24,"")</f>
        <v/>
      </c>
      <c r="O24" s="70"/>
      <c r="P24" s="70"/>
      <c r="Q24" s="71" t="str">
        <f aca="false">IF(P24&lt;&gt;"",O24*P24,"")</f>
        <v/>
      </c>
      <c r="R24" s="70"/>
      <c r="S24" s="70"/>
      <c r="T24" s="71" t="str">
        <f aca="false">IF(S24&lt;&gt;"",R24*S24,"")</f>
        <v/>
      </c>
      <c r="U24" s="70"/>
      <c r="V24" s="70"/>
      <c r="W24" s="71" t="str">
        <f aca="false">IF(V24&lt;&gt;"",U24*V24,"")</f>
        <v/>
      </c>
      <c r="X24" s="70"/>
      <c r="Y24" s="70"/>
      <c r="Z24" s="71" t="str">
        <f aca="false">IF(Y24&lt;&gt;"",X24*Y24,"")</f>
        <v/>
      </c>
      <c r="AA24" s="70"/>
      <c r="AB24" s="70"/>
      <c r="AC24" s="71" t="str">
        <f aca="false">IF(AB24&lt;&gt;"",AA24*AB24,"")</f>
        <v/>
      </c>
      <c r="AD24" s="72"/>
      <c r="AE24" s="1" t="str">
        <f aca="true">IF(ISNUMBER(INDIRECT(ADDRESS(ROW(),MATCH(Facture!$D$4,$A$2:$AD$2,0)),1)),ROW(),"")</f>
        <v/>
      </c>
    </row>
    <row r="25" customFormat="false" ht="15" hidden="false" customHeight="false" outlineLevel="0" collapsed="false">
      <c r="A25" s="65" t="str">
        <f aca="false">TEXT(A$1+B25-1, "jjjj")</f>
        <v>samedi</v>
      </c>
      <c r="B25" s="66" t="n">
        <v>11</v>
      </c>
      <c r="C25" s="67" t="n">
        <f aca="false">IF(B25&lt;&gt;0,B25,C24)</f>
        <v>11</v>
      </c>
      <c r="D25" s="68" t="str">
        <f aca="false">TEXT(A$1+C25-1, "jj/mm/aaaa")</f>
        <v>11/11/2023</v>
      </c>
      <c r="E25" s="69"/>
      <c r="F25" s="70"/>
      <c r="G25" s="70"/>
      <c r="H25" s="71" t="str">
        <f aca="false">IF(G25&lt;&gt;"",F25*G25,"")</f>
        <v/>
      </c>
      <c r="I25" s="70"/>
      <c r="J25" s="70"/>
      <c r="K25" s="71" t="str">
        <f aca="false">IF(J25&lt;&gt;"",I25*J25,"")</f>
        <v/>
      </c>
      <c r="L25" s="70"/>
      <c r="M25" s="70"/>
      <c r="N25" s="71" t="str">
        <f aca="false">IF(M25&lt;&gt;"",L25*M25,"")</f>
        <v/>
      </c>
      <c r="O25" s="70"/>
      <c r="P25" s="70"/>
      <c r="Q25" s="71" t="str">
        <f aca="false">IF(P25&lt;&gt;"",O25*P25,"")</f>
        <v/>
      </c>
      <c r="R25" s="70"/>
      <c r="S25" s="70"/>
      <c r="T25" s="71" t="str">
        <f aca="false">IF(S25&lt;&gt;"",R25*S25,"")</f>
        <v/>
      </c>
      <c r="U25" s="70"/>
      <c r="V25" s="70"/>
      <c r="W25" s="71" t="str">
        <f aca="false">IF(V25&lt;&gt;"",U25*V25,"")</f>
        <v/>
      </c>
      <c r="X25" s="70"/>
      <c r="Y25" s="70"/>
      <c r="Z25" s="71" t="str">
        <f aca="false">IF(Y25&lt;&gt;"",X25*Y25,"")</f>
        <v/>
      </c>
      <c r="AA25" s="70"/>
      <c r="AB25" s="70"/>
      <c r="AC25" s="71" t="str">
        <f aca="false">IF(AB25&lt;&gt;"",AA25*AB25,"")</f>
        <v/>
      </c>
      <c r="AD25" s="72"/>
      <c r="AE25" s="1" t="str">
        <f aca="true">IF(ISNUMBER(INDIRECT(ADDRESS(ROW(),MATCH(Facture!$D$4,$A$2:$AD$2,0)),1)),ROW(),"")</f>
        <v/>
      </c>
    </row>
    <row r="26" customFormat="false" ht="15" hidden="false" customHeight="false" outlineLevel="0" collapsed="false">
      <c r="A26" s="65"/>
      <c r="B26" s="66"/>
      <c r="C26" s="67" t="n">
        <f aca="false">IF(B26&lt;&gt;0,B26,C25)</f>
        <v>11</v>
      </c>
      <c r="D26" s="68" t="str">
        <f aca="false">TEXT(A$1+C26-1, "jj/mm/aaaa")</f>
        <v>11/11/2023</v>
      </c>
      <c r="E26" s="69"/>
      <c r="F26" s="70"/>
      <c r="G26" s="70"/>
      <c r="H26" s="71" t="str">
        <f aca="false">IF(G26&lt;&gt;"",F26*G26,"")</f>
        <v/>
      </c>
      <c r="I26" s="70"/>
      <c r="J26" s="70"/>
      <c r="K26" s="71" t="str">
        <f aca="false">IF(J26&lt;&gt;"",I26*J26,"")</f>
        <v/>
      </c>
      <c r="L26" s="70"/>
      <c r="M26" s="70"/>
      <c r="N26" s="71" t="str">
        <f aca="false">IF(M26&lt;&gt;"",L26*M26,"")</f>
        <v/>
      </c>
      <c r="O26" s="70"/>
      <c r="P26" s="70"/>
      <c r="Q26" s="71" t="str">
        <f aca="false">IF(P26&lt;&gt;"",O26*P26,"")</f>
        <v/>
      </c>
      <c r="R26" s="70"/>
      <c r="S26" s="70"/>
      <c r="T26" s="71" t="str">
        <f aca="false">IF(S26&lt;&gt;"",R26*S26,"")</f>
        <v/>
      </c>
      <c r="U26" s="70"/>
      <c r="V26" s="70"/>
      <c r="W26" s="71" t="str">
        <f aca="false">IF(V26&lt;&gt;"",U26*V26,"")</f>
        <v/>
      </c>
      <c r="X26" s="70"/>
      <c r="Y26" s="70"/>
      <c r="Z26" s="71" t="str">
        <f aca="false">IF(Y26&lt;&gt;"",X26*Y26,"")</f>
        <v/>
      </c>
      <c r="AA26" s="70"/>
      <c r="AB26" s="70"/>
      <c r="AC26" s="71" t="str">
        <f aca="false">IF(AB26&lt;&gt;"",AA26*AB26,"")</f>
        <v/>
      </c>
      <c r="AD26" s="72"/>
      <c r="AE26" s="1" t="str">
        <f aca="true">IF(ISNUMBER(INDIRECT(ADDRESS(ROW(),MATCH(Facture!$D$4,$A$2:$AD$2,0)),1)),ROW(),"")</f>
        <v/>
      </c>
    </row>
    <row r="27" customFormat="false" ht="15" hidden="false" customHeight="false" outlineLevel="0" collapsed="false">
      <c r="A27" s="65" t="str">
        <f aca="false">TEXT(A$1+B27-1, "jjjj")</f>
        <v>dimanche</v>
      </c>
      <c r="B27" s="66" t="n">
        <v>12</v>
      </c>
      <c r="C27" s="67" t="n">
        <f aca="false">IF(B27&lt;&gt;0,B27,C26)</f>
        <v>12</v>
      </c>
      <c r="D27" s="68" t="str">
        <f aca="false">TEXT(A$1+C27-1, "jj/mm/aaaa")</f>
        <v>12/11/2023</v>
      </c>
      <c r="E27" s="69"/>
      <c r="F27" s="70"/>
      <c r="G27" s="70"/>
      <c r="H27" s="71" t="str">
        <f aca="false">IF(G27&lt;&gt;"",F27*G27,"")</f>
        <v/>
      </c>
      <c r="I27" s="70"/>
      <c r="J27" s="70"/>
      <c r="K27" s="71" t="str">
        <f aca="false">IF(J27&lt;&gt;"",I27*J27,"")</f>
        <v/>
      </c>
      <c r="L27" s="70"/>
      <c r="M27" s="70"/>
      <c r="N27" s="71" t="str">
        <f aca="false">IF(M27&lt;&gt;"",L27*M27,"")</f>
        <v/>
      </c>
      <c r="O27" s="70"/>
      <c r="P27" s="70"/>
      <c r="Q27" s="71" t="str">
        <f aca="false">IF(P27&lt;&gt;"",O27*P27,"")</f>
        <v/>
      </c>
      <c r="R27" s="70"/>
      <c r="S27" s="70"/>
      <c r="T27" s="71" t="str">
        <f aca="false">IF(S27&lt;&gt;"",R27*S27,"")</f>
        <v/>
      </c>
      <c r="U27" s="70"/>
      <c r="V27" s="70"/>
      <c r="W27" s="71" t="str">
        <f aca="false">IF(V27&lt;&gt;"",U27*V27,"")</f>
        <v/>
      </c>
      <c r="X27" s="70"/>
      <c r="Y27" s="70"/>
      <c r="Z27" s="71" t="str">
        <f aca="false">IF(Y27&lt;&gt;"",X27*Y27,"")</f>
        <v/>
      </c>
      <c r="AA27" s="70"/>
      <c r="AB27" s="70"/>
      <c r="AC27" s="71" t="str">
        <f aca="false">IF(AB27&lt;&gt;"",AA27*AB27,"")</f>
        <v/>
      </c>
      <c r="AD27" s="77"/>
      <c r="AE27" s="1" t="str">
        <f aca="true">IF(ISNUMBER(INDIRECT(ADDRESS(ROW(),MATCH(Facture!$D$4,$A$2:$AD$2,0)),1)),ROW(),"")</f>
        <v/>
      </c>
    </row>
    <row r="28" customFormat="false" ht="15" hidden="false" customHeight="false" outlineLevel="0" collapsed="false">
      <c r="A28" s="65"/>
      <c r="B28" s="66"/>
      <c r="C28" s="67" t="n">
        <f aca="false">IF(B28&lt;&gt;0,B28,C27)</f>
        <v>12</v>
      </c>
      <c r="D28" s="68" t="str">
        <f aca="false">TEXT(A$1+C28-1, "jj/mm/aaaa")</f>
        <v>12/11/2023</v>
      </c>
      <c r="E28" s="69"/>
      <c r="F28" s="70"/>
      <c r="G28" s="70"/>
      <c r="H28" s="71" t="str">
        <f aca="false">IF(G28&lt;&gt;"",F28*G28,"")</f>
        <v/>
      </c>
      <c r="I28" s="70"/>
      <c r="J28" s="70"/>
      <c r="K28" s="71" t="str">
        <f aca="false">IF(J28&lt;&gt;"",I28*J28,"")</f>
        <v/>
      </c>
      <c r="L28" s="70"/>
      <c r="M28" s="70"/>
      <c r="N28" s="71" t="str">
        <f aca="false">IF(M28&lt;&gt;"",L28*M28,"")</f>
        <v/>
      </c>
      <c r="O28" s="70"/>
      <c r="P28" s="70"/>
      <c r="Q28" s="71" t="str">
        <f aca="false">IF(P28&lt;&gt;"",O28*P28,"")</f>
        <v/>
      </c>
      <c r="R28" s="70"/>
      <c r="S28" s="70"/>
      <c r="T28" s="71" t="str">
        <f aca="false">IF(S28&lt;&gt;"",R28*S28,"")</f>
        <v/>
      </c>
      <c r="U28" s="70"/>
      <c r="V28" s="70"/>
      <c r="W28" s="71" t="str">
        <f aca="false">IF(V28&lt;&gt;"",U28*V28,"")</f>
        <v/>
      </c>
      <c r="X28" s="70"/>
      <c r="Y28" s="70"/>
      <c r="Z28" s="71" t="str">
        <f aca="false">IF(Y28&lt;&gt;"",X28*Y28,"")</f>
        <v/>
      </c>
      <c r="AA28" s="70"/>
      <c r="AB28" s="70"/>
      <c r="AC28" s="71" t="str">
        <f aca="false">IF(AB28&lt;&gt;"",AA28*AB28,"")</f>
        <v/>
      </c>
      <c r="AD28" s="72"/>
      <c r="AE28" s="1" t="str">
        <f aca="true">IF(ISNUMBER(INDIRECT(ADDRESS(ROW(),MATCH(Facture!$D$4,$A$2:$AD$2,0)),1)),ROW(),"")</f>
        <v/>
      </c>
    </row>
    <row r="29" customFormat="false" ht="15" hidden="false" customHeight="false" outlineLevel="0" collapsed="false">
      <c r="A29" s="79" t="str">
        <f aca="false">TEXT(A$1+B29-1, "jjjj")</f>
        <v>lundi</v>
      </c>
      <c r="B29" s="66" t="n">
        <v>13</v>
      </c>
      <c r="C29" s="67" t="n">
        <f aca="false">IF(B29&lt;&gt;0,B29,C28)</f>
        <v>13</v>
      </c>
      <c r="D29" s="68" t="str">
        <f aca="false">TEXT(A$1+C29-1, "jj/mm/aaaa")</f>
        <v>13/11/2023</v>
      </c>
      <c r="E29" s="69"/>
      <c r="F29" s="70"/>
      <c r="G29" s="70"/>
      <c r="H29" s="71" t="str">
        <f aca="false">IF(G29&lt;&gt;"",F29*G29,"")</f>
        <v/>
      </c>
      <c r="I29" s="70"/>
      <c r="J29" s="70"/>
      <c r="K29" s="71" t="str">
        <f aca="false">IF(J29&lt;&gt;"",I29*J29,"")</f>
        <v/>
      </c>
      <c r="L29" s="70"/>
      <c r="M29" s="70"/>
      <c r="N29" s="71" t="str">
        <f aca="false">IF(M29&lt;&gt;"",L29*M29,"")</f>
        <v/>
      </c>
      <c r="O29" s="70"/>
      <c r="P29" s="70"/>
      <c r="Q29" s="71" t="str">
        <f aca="false">IF(P29&lt;&gt;"",O29*P29,"")</f>
        <v/>
      </c>
      <c r="R29" s="70"/>
      <c r="S29" s="70"/>
      <c r="T29" s="71" t="str">
        <f aca="false">IF(S29&lt;&gt;"",R29*S29,"")</f>
        <v/>
      </c>
      <c r="U29" s="70"/>
      <c r="V29" s="70"/>
      <c r="W29" s="71" t="str">
        <f aca="false">IF(V29&lt;&gt;"",U29*V29,"")</f>
        <v/>
      </c>
      <c r="X29" s="70"/>
      <c r="Y29" s="70"/>
      <c r="Z29" s="71" t="str">
        <f aca="false">IF(Y29&lt;&gt;"",X29*Y29,"")</f>
        <v/>
      </c>
      <c r="AA29" s="70"/>
      <c r="AB29" s="70"/>
      <c r="AC29" s="71" t="str">
        <f aca="false">IF(AB29&lt;&gt;"",AA29*AB29,"")</f>
        <v/>
      </c>
      <c r="AD29" s="77"/>
      <c r="AE29" s="1" t="str">
        <f aca="true">IF(ISNUMBER(INDIRECT(ADDRESS(ROW(),MATCH(Facture!$D$4,$A$2:$AD$2,0)),1)),ROW(),"")</f>
        <v/>
      </c>
    </row>
    <row r="30" customFormat="false" ht="15" hidden="false" customHeight="false" outlineLevel="0" collapsed="false">
      <c r="A30" s="79"/>
      <c r="B30" s="66"/>
      <c r="C30" s="67" t="n">
        <f aca="false">IF(B30&lt;&gt;0,B30,C29)</f>
        <v>13</v>
      </c>
      <c r="D30" s="68" t="str">
        <f aca="false">TEXT(A$1+C30-1, "jj/mm/aaaa")</f>
        <v>13/11/2023</v>
      </c>
      <c r="E30" s="69"/>
      <c r="F30" s="70"/>
      <c r="G30" s="70"/>
      <c r="H30" s="71" t="str">
        <f aca="false">IF(G30&lt;&gt;"",F30*G30,"")</f>
        <v/>
      </c>
      <c r="I30" s="70"/>
      <c r="J30" s="70"/>
      <c r="K30" s="71" t="str">
        <f aca="false">IF(J30&lt;&gt;"",I30*J30,"")</f>
        <v/>
      </c>
      <c r="L30" s="70"/>
      <c r="M30" s="70"/>
      <c r="N30" s="71" t="str">
        <f aca="false">IF(M30&lt;&gt;"",L30*M30,"")</f>
        <v/>
      </c>
      <c r="O30" s="70"/>
      <c r="P30" s="70"/>
      <c r="Q30" s="71" t="str">
        <f aca="false">IF(P30&lt;&gt;"",O30*P30,"")</f>
        <v/>
      </c>
      <c r="R30" s="70"/>
      <c r="S30" s="70"/>
      <c r="T30" s="71" t="str">
        <f aca="false">IF(S30&lt;&gt;"",R30*S30,"")</f>
        <v/>
      </c>
      <c r="U30" s="70"/>
      <c r="V30" s="70"/>
      <c r="W30" s="71" t="str">
        <f aca="false">IF(V30&lt;&gt;"",U30*V30,"")</f>
        <v/>
      </c>
      <c r="X30" s="70"/>
      <c r="Y30" s="70"/>
      <c r="Z30" s="71" t="str">
        <f aca="false">IF(Y30&lt;&gt;"",X30*Y30,"")</f>
        <v/>
      </c>
      <c r="AA30" s="70"/>
      <c r="AB30" s="70"/>
      <c r="AC30" s="71" t="str">
        <f aca="false">IF(AB30&lt;&gt;"",AA30*AB30,"")</f>
        <v/>
      </c>
      <c r="AD30" s="72"/>
      <c r="AE30" s="1" t="str">
        <f aca="true">IF(ISNUMBER(INDIRECT(ADDRESS(ROW(),MATCH(Facture!$D$4,$A$2:$AD$2,0)),1)),ROW(),"")</f>
        <v/>
      </c>
    </row>
    <row r="31" customFormat="false" ht="15" hidden="false" customHeight="false" outlineLevel="0" collapsed="false">
      <c r="A31" s="65" t="str">
        <f aca="false">TEXT(A$1+B31-1, "jjjj")</f>
        <v>mardi</v>
      </c>
      <c r="B31" s="66" t="n">
        <v>14</v>
      </c>
      <c r="C31" s="67" t="n">
        <f aca="false">IF(B31&lt;&gt;0,B31,C30)</f>
        <v>14</v>
      </c>
      <c r="D31" s="68" t="str">
        <f aca="false">TEXT(A$1+C31-1, "jj/mm/aaaa")</f>
        <v>14/11/2023</v>
      </c>
      <c r="E31" s="69"/>
      <c r="F31" s="70"/>
      <c r="G31" s="70"/>
      <c r="H31" s="71" t="str">
        <f aca="false">IF(G31&lt;&gt;"",F31*G31,"")</f>
        <v/>
      </c>
      <c r="I31" s="70"/>
      <c r="J31" s="70"/>
      <c r="K31" s="71" t="str">
        <f aca="false">IF(J31&lt;&gt;"",I31*J31,"")</f>
        <v/>
      </c>
      <c r="L31" s="70"/>
      <c r="M31" s="70"/>
      <c r="N31" s="71" t="str">
        <f aca="false">IF(M31&lt;&gt;"",L31*M31,"")</f>
        <v/>
      </c>
      <c r="O31" s="70"/>
      <c r="P31" s="70"/>
      <c r="Q31" s="71" t="str">
        <f aca="false">IF(P31&lt;&gt;"",O31*P31,"")</f>
        <v/>
      </c>
      <c r="R31" s="70"/>
      <c r="S31" s="70"/>
      <c r="T31" s="71" t="str">
        <f aca="false">IF(S31&lt;&gt;"",R31*S31,"")</f>
        <v/>
      </c>
      <c r="U31" s="70"/>
      <c r="V31" s="70"/>
      <c r="W31" s="71" t="str">
        <f aca="false">IF(V31&lt;&gt;"",U31*V31,"")</f>
        <v/>
      </c>
      <c r="X31" s="70"/>
      <c r="Y31" s="70"/>
      <c r="Z31" s="71" t="str">
        <f aca="false">IF(Y31&lt;&gt;"",X31*Y31,"")</f>
        <v/>
      </c>
      <c r="AA31" s="70"/>
      <c r="AB31" s="70"/>
      <c r="AC31" s="71" t="str">
        <f aca="false">IF(AB31&lt;&gt;"",AA31*AB31,"")</f>
        <v/>
      </c>
      <c r="AD31" s="77"/>
      <c r="AE31" s="1" t="str">
        <f aca="true">IF(ISNUMBER(INDIRECT(ADDRESS(ROW(),MATCH(Facture!$D$4,$A$2:$AD$2,0)),1)),ROW(),"")</f>
        <v/>
      </c>
    </row>
    <row r="32" customFormat="false" ht="15" hidden="false" customHeight="false" outlineLevel="0" collapsed="false">
      <c r="A32" s="65"/>
      <c r="B32" s="66"/>
      <c r="C32" s="67" t="n">
        <f aca="false">IF(B32&lt;&gt;0,B32,C31)</f>
        <v>14</v>
      </c>
      <c r="D32" s="68" t="str">
        <f aca="false">TEXT(A$1+C32-1, "jj/mm/aaaa")</f>
        <v>14/11/2023</v>
      </c>
      <c r="E32" s="69"/>
      <c r="F32" s="70"/>
      <c r="G32" s="70"/>
      <c r="H32" s="71" t="str">
        <f aca="false">IF(G32&lt;&gt;"",F32*G32,"")</f>
        <v/>
      </c>
      <c r="I32" s="70"/>
      <c r="J32" s="70"/>
      <c r="K32" s="71" t="str">
        <f aca="false">IF(J32&lt;&gt;"",I32*J32,"")</f>
        <v/>
      </c>
      <c r="L32" s="70"/>
      <c r="M32" s="70"/>
      <c r="N32" s="71" t="str">
        <f aca="false">IF(M32&lt;&gt;"",L32*M32,"")</f>
        <v/>
      </c>
      <c r="O32" s="70"/>
      <c r="P32" s="70"/>
      <c r="Q32" s="71" t="str">
        <f aca="false">IF(P32&lt;&gt;"",O32*P32,"")</f>
        <v/>
      </c>
      <c r="R32" s="70"/>
      <c r="S32" s="70"/>
      <c r="T32" s="71" t="str">
        <f aca="false">IF(S32&lt;&gt;"",R32*S32,"")</f>
        <v/>
      </c>
      <c r="U32" s="70"/>
      <c r="V32" s="70"/>
      <c r="W32" s="71" t="str">
        <f aca="false">IF(V32&lt;&gt;"",U32*V32,"")</f>
        <v/>
      </c>
      <c r="X32" s="70"/>
      <c r="Y32" s="70"/>
      <c r="Z32" s="71" t="str">
        <f aca="false">IF(Y32&lt;&gt;"",X32*Y32,"")</f>
        <v/>
      </c>
      <c r="AA32" s="70"/>
      <c r="AB32" s="70"/>
      <c r="AC32" s="71" t="str">
        <f aca="false">IF(AB32&lt;&gt;"",AA32*AB32,"")</f>
        <v/>
      </c>
      <c r="AD32" s="72"/>
      <c r="AE32" s="1" t="str">
        <f aca="true">IF(ISNUMBER(INDIRECT(ADDRESS(ROW(),MATCH(Facture!$D$4,$A$2:$AD$2,0)),1)),ROW(),"")</f>
        <v/>
      </c>
    </row>
    <row r="33" customFormat="false" ht="15" hidden="false" customHeight="false" outlineLevel="0" collapsed="false">
      <c r="A33" s="65" t="str">
        <f aca="false">TEXT(A$1+B33-1, "jjjj")</f>
        <v>mercredi</v>
      </c>
      <c r="B33" s="66" t="n">
        <v>15</v>
      </c>
      <c r="C33" s="67" t="n">
        <f aca="false">IF(B33&lt;&gt;0,B33,C32)</f>
        <v>15</v>
      </c>
      <c r="D33" s="68" t="str">
        <f aca="false">TEXT(A$1+C33-1, "jj/mm/aaaa")</f>
        <v>15/11/2023</v>
      </c>
      <c r="E33" s="69"/>
      <c r="F33" s="70"/>
      <c r="G33" s="70"/>
      <c r="H33" s="71" t="str">
        <f aca="false">IF(G33&lt;&gt;"",F33*G33,"")</f>
        <v/>
      </c>
      <c r="I33" s="70"/>
      <c r="J33" s="70"/>
      <c r="K33" s="71" t="str">
        <f aca="false">IF(J33&lt;&gt;"",I33*J33,"")</f>
        <v/>
      </c>
      <c r="L33" s="70"/>
      <c r="M33" s="70"/>
      <c r="N33" s="71" t="str">
        <f aca="false">IF(M33&lt;&gt;"",L33*M33,"")</f>
        <v/>
      </c>
      <c r="O33" s="70"/>
      <c r="P33" s="70"/>
      <c r="Q33" s="71" t="str">
        <f aca="false">IF(P33&lt;&gt;"",O33*P33,"")</f>
        <v/>
      </c>
      <c r="R33" s="70"/>
      <c r="S33" s="70"/>
      <c r="T33" s="71" t="str">
        <f aca="false">IF(S33&lt;&gt;"",R33*S33,"")</f>
        <v/>
      </c>
      <c r="U33" s="70"/>
      <c r="V33" s="70"/>
      <c r="W33" s="71" t="str">
        <f aca="false">IF(V33&lt;&gt;"",U33*V33,"")</f>
        <v/>
      </c>
      <c r="X33" s="70"/>
      <c r="Y33" s="70"/>
      <c r="Z33" s="71" t="str">
        <f aca="false">IF(Y33&lt;&gt;"",X33*Y33,"")</f>
        <v/>
      </c>
      <c r="AA33" s="70"/>
      <c r="AB33" s="70"/>
      <c r="AC33" s="71" t="str">
        <f aca="false">IF(AB33&lt;&gt;"",AA33*AB33,"")</f>
        <v/>
      </c>
      <c r="AD33" s="72"/>
      <c r="AE33" s="1" t="str">
        <f aca="true">IF(ISNUMBER(INDIRECT(ADDRESS(ROW(),MATCH(Facture!$D$4,$A$2:$AD$2,0)),1)),ROW(),"")</f>
        <v/>
      </c>
    </row>
    <row r="34" customFormat="false" ht="15" hidden="false" customHeight="false" outlineLevel="0" collapsed="false">
      <c r="A34" s="65"/>
      <c r="B34" s="74"/>
      <c r="C34" s="67" t="n">
        <f aca="false">IF(B34&lt;&gt;0,B34,C33)</f>
        <v>15</v>
      </c>
      <c r="D34" s="68" t="str">
        <f aca="false">TEXT(A$1+C34-1, "jj/mm/aaaa")</f>
        <v>15/11/2023</v>
      </c>
      <c r="E34" s="69"/>
      <c r="F34" s="70"/>
      <c r="G34" s="70"/>
      <c r="H34" s="71" t="str">
        <f aca="false">IF(G34&lt;&gt;"",F34*G34,"")</f>
        <v/>
      </c>
      <c r="I34" s="70"/>
      <c r="J34" s="70"/>
      <c r="K34" s="71" t="str">
        <f aca="false">IF(J34&lt;&gt;"",I34*J34,"")</f>
        <v/>
      </c>
      <c r="L34" s="70"/>
      <c r="M34" s="70"/>
      <c r="N34" s="71" t="str">
        <f aca="false">IF(M34&lt;&gt;"",L34*M34,"")</f>
        <v/>
      </c>
      <c r="O34" s="70"/>
      <c r="P34" s="70"/>
      <c r="Q34" s="71" t="str">
        <f aca="false">IF(P34&lt;&gt;"",O34*P34,"")</f>
        <v/>
      </c>
      <c r="R34" s="70"/>
      <c r="S34" s="70"/>
      <c r="T34" s="71" t="str">
        <f aca="false">IF(S34&lt;&gt;"",R34*S34,"")</f>
        <v/>
      </c>
      <c r="U34" s="70"/>
      <c r="V34" s="70"/>
      <c r="W34" s="71" t="str">
        <f aca="false">IF(V34&lt;&gt;"",U34*V34,"")</f>
        <v/>
      </c>
      <c r="X34" s="70"/>
      <c r="Y34" s="70"/>
      <c r="Z34" s="71" t="str">
        <f aca="false">IF(Y34&lt;&gt;"",X34*Y34,"")</f>
        <v/>
      </c>
      <c r="AA34" s="70"/>
      <c r="AB34" s="70"/>
      <c r="AC34" s="71" t="str">
        <f aca="false">IF(AB34&lt;&gt;"",AA34*AB34,"")</f>
        <v/>
      </c>
      <c r="AD34" s="72"/>
      <c r="AE34" s="1" t="str">
        <f aca="true">IF(ISNUMBER(INDIRECT(ADDRESS(ROW(),MATCH(Facture!$D$4,$A$2:$AD$2,0)),1)),ROW(),"")</f>
        <v/>
      </c>
    </row>
    <row r="35" customFormat="false" ht="15" hidden="false" customHeight="false" outlineLevel="0" collapsed="false">
      <c r="A35" s="79" t="str">
        <f aca="false">TEXT(A$1+B35-1, "jjjj")</f>
        <v>jeudi</v>
      </c>
      <c r="B35" s="66" t="n">
        <v>16</v>
      </c>
      <c r="C35" s="67" t="n">
        <f aca="false">IF(B35&lt;&gt;0,B35,C34)</f>
        <v>16</v>
      </c>
      <c r="D35" s="68" t="str">
        <f aca="false">TEXT(A$1+C35-1, "jj/mm/aaaa")</f>
        <v>16/11/2023</v>
      </c>
      <c r="E35" s="69"/>
      <c r="F35" s="70"/>
      <c r="G35" s="70"/>
      <c r="H35" s="71" t="str">
        <f aca="false">IF(G35&lt;&gt;"",F35*G35,"")</f>
        <v/>
      </c>
      <c r="I35" s="70"/>
      <c r="J35" s="70"/>
      <c r="K35" s="71" t="str">
        <f aca="false">IF(J35&lt;&gt;"",I35*J35,"")</f>
        <v/>
      </c>
      <c r="L35" s="70"/>
      <c r="M35" s="70"/>
      <c r="N35" s="71" t="str">
        <f aca="false">IF(M35&lt;&gt;"",L35*M35,"")</f>
        <v/>
      </c>
      <c r="O35" s="70"/>
      <c r="P35" s="70"/>
      <c r="Q35" s="71" t="str">
        <f aca="false">IF(P35&lt;&gt;"",O35*P35,"")</f>
        <v/>
      </c>
      <c r="R35" s="70"/>
      <c r="S35" s="70"/>
      <c r="T35" s="71" t="str">
        <f aca="false">IF(S35&lt;&gt;"",R35*S35,"")</f>
        <v/>
      </c>
      <c r="U35" s="70"/>
      <c r="V35" s="70"/>
      <c r="W35" s="71" t="str">
        <f aca="false">IF(V35&lt;&gt;"",U35*V35,"")</f>
        <v/>
      </c>
      <c r="X35" s="70"/>
      <c r="Y35" s="70"/>
      <c r="Z35" s="71" t="str">
        <f aca="false">IF(Y35&lt;&gt;"",X35*Y35,"")</f>
        <v/>
      </c>
      <c r="AA35" s="70"/>
      <c r="AB35" s="70"/>
      <c r="AC35" s="71" t="str">
        <f aca="false">IF(AB35&lt;&gt;"",AA35*AB35,"")</f>
        <v/>
      </c>
      <c r="AD35" s="77"/>
      <c r="AE35" s="1" t="str">
        <f aca="true">IF(ISNUMBER(INDIRECT(ADDRESS(ROW(),MATCH(Facture!$D$4,$A$2:$AD$2,0)),1)),ROW(),"")</f>
        <v/>
      </c>
    </row>
    <row r="36" customFormat="false" ht="15" hidden="false" customHeight="false" outlineLevel="0" collapsed="false">
      <c r="A36" s="79"/>
      <c r="B36" s="66"/>
      <c r="C36" s="67" t="n">
        <f aca="false">IF(B36&lt;&gt;0,B36,C35)</f>
        <v>16</v>
      </c>
      <c r="D36" s="68" t="str">
        <f aca="false">TEXT(A$1+C36-1, "jj/mm/aaaa")</f>
        <v>16/11/2023</v>
      </c>
      <c r="E36" s="69"/>
      <c r="F36" s="70"/>
      <c r="G36" s="70"/>
      <c r="H36" s="71" t="str">
        <f aca="false">IF(G36&lt;&gt;"",F36*G36,"")</f>
        <v/>
      </c>
      <c r="I36" s="70"/>
      <c r="J36" s="70"/>
      <c r="K36" s="71" t="str">
        <f aca="false">IF(J36&lt;&gt;"",I36*J36,"")</f>
        <v/>
      </c>
      <c r="L36" s="70"/>
      <c r="M36" s="70"/>
      <c r="N36" s="71" t="str">
        <f aca="false">IF(M36&lt;&gt;"",L36*M36,"")</f>
        <v/>
      </c>
      <c r="O36" s="70"/>
      <c r="P36" s="70"/>
      <c r="Q36" s="71" t="str">
        <f aca="false">IF(P36&lt;&gt;"",O36*P36,"")</f>
        <v/>
      </c>
      <c r="R36" s="70"/>
      <c r="S36" s="70"/>
      <c r="T36" s="71" t="str">
        <f aca="false">IF(S36&lt;&gt;"",R36*S36,"")</f>
        <v/>
      </c>
      <c r="U36" s="70"/>
      <c r="V36" s="70"/>
      <c r="W36" s="71" t="str">
        <f aca="false">IF(V36&lt;&gt;"",U36*V36,"")</f>
        <v/>
      </c>
      <c r="X36" s="70"/>
      <c r="Y36" s="70"/>
      <c r="Z36" s="71" t="str">
        <f aca="false">IF(Y36&lt;&gt;"",X36*Y36,"")</f>
        <v/>
      </c>
      <c r="AA36" s="70"/>
      <c r="AB36" s="70"/>
      <c r="AC36" s="71" t="str">
        <f aca="false">IF(AB36&lt;&gt;"",AA36*AB36,"")</f>
        <v/>
      </c>
      <c r="AD36" s="72"/>
      <c r="AE36" s="1" t="str">
        <f aca="true">IF(ISNUMBER(INDIRECT(ADDRESS(ROW(),MATCH(Facture!$D$4,$A$2:$AD$2,0)),1)),ROW(),"")</f>
        <v/>
      </c>
    </row>
    <row r="37" customFormat="false" ht="15" hidden="false" customHeight="false" outlineLevel="0" collapsed="false">
      <c r="A37" s="79"/>
      <c r="B37" s="74"/>
      <c r="C37" s="67" t="n">
        <f aca="false">IF(B37&lt;&gt;0,B37,C36)</f>
        <v>16</v>
      </c>
      <c r="D37" s="68" t="str">
        <f aca="false">TEXT(A$1+C37-1, "jj/mm/aaaa")</f>
        <v>16/11/2023</v>
      </c>
      <c r="E37" s="69"/>
      <c r="F37" s="70"/>
      <c r="G37" s="70"/>
      <c r="H37" s="71" t="str">
        <f aca="false">IF(G37&lt;&gt;"",F37*G37,"")</f>
        <v/>
      </c>
      <c r="I37" s="70"/>
      <c r="J37" s="70"/>
      <c r="K37" s="71" t="str">
        <f aca="false">IF(J37&lt;&gt;"",I37*J37,"")</f>
        <v/>
      </c>
      <c r="L37" s="70"/>
      <c r="M37" s="70"/>
      <c r="N37" s="71" t="str">
        <f aca="false">IF(M37&lt;&gt;"",L37*M37,"")</f>
        <v/>
      </c>
      <c r="O37" s="70"/>
      <c r="P37" s="70"/>
      <c r="Q37" s="71" t="str">
        <f aca="false">IF(P37&lt;&gt;"",O37*P37,"")</f>
        <v/>
      </c>
      <c r="R37" s="70"/>
      <c r="S37" s="70"/>
      <c r="T37" s="71" t="str">
        <f aca="false">IF(S37&lt;&gt;"",R37*S37,"")</f>
        <v/>
      </c>
      <c r="U37" s="70"/>
      <c r="V37" s="70"/>
      <c r="W37" s="71" t="str">
        <f aca="false">IF(V37&lt;&gt;"",U37*V37,"")</f>
        <v/>
      </c>
      <c r="X37" s="70"/>
      <c r="Y37" s="70"/>
      <c r="Z37" s="71" t="str">
        <f aca="false">IF(Y37&lt;&gt;"",X37*Y37,"")</f>
        <v/>
      </c>
      <c r="AA37" s="70"/>
      <c r="AB37" s="70"/>
      <c r="AC37" s="71" t="str">
        <f aca="false">IF(AB37&lt;&gt;"",AA37*AB37,"")</f>
        <v/>
      </c>
      <c r="AD37" s="72"/>
      <c r="AE37" s="1" t="str">
        <f aca="true">IF(ISNUMBER(INDIRECT(ADDRESS(ROW(),MATCH(Facture!$D$4,$A$2:$AD$2,0)),1)),ROW(),"")</f>
        <v/>
      </c>
    </row>
    <row r="38" customFormat="false" ht="15" hidden="false" customHeight="false" outlineLevel="0" collapsed="false">
      <c r="A38" s="75" t="str">
        <f aca="false">TEXT(A$1+B38-1, "jjjj")</f>
        <v>vendredi</v>
      </c>
      <c r="B38" s="66" t="n">
        <v>17</v>
      </c>
      <c r="C38" s="67" t="n">
        <f aca="false">IF(B38&lt;&gt;0,B38,C37)</f>
        <v>17</v>
      </c>
      <c r="D38" s="68" t="str">
        <f aca="false">TEXT(A$1+C38-1, "jj/mm/aaaa")</f>
        <v>17/11/2023</v>
      </c>
      <c r="E38" s="69"/>
      <c r="F38" s="70"/>
      <c r="G38" s="70"/>
      <c r="H38" s="71" t="str">
        <f aca="false">IF(G38&lt;&gt;"",F38*G38,"")</f>
        <v/>
      </c>
      <c r="I38" s="70"/>
      <c r="J38" s="70"/>
      <c r="K38" s="71" t="str">
        <f aca="false">IF(J38&lt;&gt;"",I38*J38,"")</f>
        <v/>
      </c>
      <c r="L38" s="70"/>
      <c r="M38" s="70"/>
      <c r="N38" s="71" t="str">
        <f aca="false">IF(M38&lt;&gt;"",L38*M38,"")</f>
        <v/>
      </c>
      <c r="O38" s="70"/>
      <c r="P38" s="70"/>
      <c r="Q38" s="71" t="str">
        <f aca="false">IF(P38&lt;&gt;"",O38*P38,"")</f>
        <v/>
      </c>
      <c r="R38" s="70"/>
      <c r="S38" s="70"/>
      <c r="T38" s="71" t="str">
        <f aca="false">IF(S38&lt;&gt;"",R38*S38,"")</f>
        <v/>
      </c>
      <c r="U38" s="70"/>
      <c r="V38" s="70"/>
      <c r="W38" s="71" t="str">
        <f aca="false">IF(V38&lt;&gt;"",U38*V38,"")</f>
        <v/>
      </c>
      <c r="X38" s="70"/>
      <c r="Y38" s="70"/>
      <c r="Z38" s="71" t="str">
        <f aca="false">IF(Y38&lt;&gt;"",X38*Y38,"")</f>
        <v/>
      </c>
      <c r="AA38" s="70"/>
      <c r="AB38" s="70"/>
      <c r="AC38" s="71" t="str">
        <f aca="false">IF(AB38&lt;&gt;"",AA38*AB38,"")</f>
        <v/>
      </c>
      <c r="AD38" s="76"/>
      <c r="AE38" s="1" t="str">
        <f aca="true">IF(ISNUMBER(INDIRECT(ADDRESS(ROW(),MATCH(Facture!$D$4,$A$2:$AD$2,0)),1)),ROW(),"")</f>
        <v/>
      </c>
    </row>
    <row r="39" customFormat="false" ht="15" hidden="false" customHeight="false" outlineLevel="0" collapsed="false">
      <c r="A39" s="75"/>
      <c r="B39" s="66"/>
      <c r="C39" s="67" t="n">
        <f aca="false">IF(B39&lt;&gt;0,B39,C38)</f>
        <v>17</v>
      </c>
      <c r="D39" s="68" t="str">
        <f aca="false">TEXT(A$1+C39-1, "jj/mm/aaaa")</f>
        <v>17/11/2023</v>
      </c>
      <c r="E39" s="69"/>
      <c r="F39" s="70"/>
      <c r="G39" s="70"/>
      <c r="H39" s="71" t="str">
        <f aca="false">IF(G39&lt;&gt;"",F39*G39,"")</f>
        <v/>
      </c>
      <c r="I39" s="70"/>
      <c r="J39" s="70"/>
      <c r="K39" s="71" t="str">
        <f aca="false">IF(J39&lt;&gt;"",I39*J39,"")</f>
        <v/>
      </c>
      <c r="L39" s="70"/>
      <c r="M39" s="70"/>
      <c r="N39" s="71" t="str">
        <f aca="false">IF(M39&lt;&gt;"",L39*M39,"")</f>
        <v/>
      </c>
      <c r="O39" s="70"/>
      <c r="P39" s="70"/>
      <c r="Q39" s="71" t="str">
        <f aca="false">IF(P39&lt;&gt;"",O39*P39,"")</f>
        <v/>
      </c>
      <c r="R39" s="70"/>
      <c r="S39" s="70"/>
      <c r="T39" s="71" t="str">
        <f aca="false">IF(S39&lt;&gt;"",R39*S39,"")</f>
        <v/>
      </c>
      <c r="U39" s="70"/>
      <c r="V39" s="70"/>
      <c r="W39" s="71" t="str">
        <f aca="false">IF(V39&lt;&gt;"",U39*V39,"")</f>
        <v/>
      </c>
      <c r="X39" s="70"/>
      <c r="Y39" s="70"/>
      <c r="Z39" s="71" t="str">
        <f aca="false">IF(Y39&lt;&gt;"",X39*Y39,"")</f>
        <v/>
      </c>
      <c r="AA39" s="70"/>
      <c r="AB39" s="70"/>
      <c r="AC39" s="71" t="str">
        <f aca="false">IF(AB39&lt;&gt;"",AA39*AB39,"")</f>
        <v/>
      </c>
      <c r="AD39" s="72"/>
      <c r="AE39" s="1" t="str">
        <f aca="true">IF(ISNUMBER(INDIRECT(ADDRESS(ROW(),MATCH(Facture!$D$4,$A$2:$AD$2,0)),1)),ROW(),"")</f>
        <v/>
      </c>
    </row>
    <row r="40" customFormat="false" ht="15" hidden="false" customHeight="false" outlineLevel="0" collapsed="false">
      <c r="A40" s="65" t="str">
        <f aca="false">TEXT(A$1+B40-1, "jjjj")</f>
        <v>samedi</v>
      </c>
      <c r="B40" s="66" t="n">
        <v>18</v>
      </c>
      <c r="C40" s="67" t="n">
        <f aca="false">IF(B40&lt;&gt;0,B40,C39)</f>
        <v>18</v>
      </c>
      <c r="D40" s="68" t="str">
        <f aca="false">TEXT(A$1+C40-1, "jj/mm/aaaa")</f>
        <v>18/11/2023</v>
      </c>
      <c r="E40" s="69"/>
      <c r="F40" s="70"/>
      <c r="G40" s="70"/>
      <c r="H40" s="71" t="str">
        <f aca="false">IF(G40&lt;&gt;"",F40*G40,"")</f>
        <v/>
      </c>
      <c r="I40" s="70"/>
      <c r="J40" s="70"/>
      <c r="K40" s="71" t="str">
        <f aca="false">IF(J40&lt;&gt;"",I40*J40,"")</f>
        <v/>
      </c>
      <c r="L40" s="70"/>
      <c r="M40" s="70"/>
      <c r="N40" s="71" t="str">
        <f aca="false">IF(M40&lt;&gt;"",L40*M40,"")</f>
        <v/>
      </c>
      <c r="O40" s="70"/>
      <c r="P40" s="70"/>
      <c r="Q40" s="71" t="str">
        <f aca="false">IF(P40&lt;&gt;"",O40*P40,"")</f>
        <v/>
      </c>
      <c r="R40" s="70"/>
      <c r="S40" s="70"/>
      <c r="T40" s="71" t="str">
        <f aca="false">IF(S40&lt;&gt;"",R40*S40,"")</f>
        <v/>
      </c>
      <c r="U40" s="70"/>
      <c r="V40" s="70"/>
      <c r="W40" s="71" t="str">
        <f aca="false">IF(V40&lt;&gt;"",U40*V40,"")</f>
        <v/>
      </c>
      <c r="X40" s="70"/>
      <c r="Y40" s="70"/>
      <c r="Z40" s="71" t="str">
        <f aca="false">IF(Y40&lt;&gt;"",X40*Y40,"")</f>
        <v/>
      </c>
      <c r="AA40" s="70"/>
      <c r="AB40" s="70"/>
      <c r="AC40" s="71" t="str">
        <f aca="false">IF(AB40&lt;&gt;"",AA40*AB40,"")</f>
        <v/>
      </c>
      <c r="AD40" s="72"/>
      <c r="AE40" s="1" t="str">
        <f aca="true">IF(ISNUMBER(INDIRECT(ADDRESS(ROW(),MATCH(Facture!$D$4,$A$2:$AD$2,0)),1)),ROW(),"")</f>
        <v/>
      </c>
    </row>
    <row r="41" customFormat="false" ht="15" hidden="false" customHeight="false" outlineLevel="0" collapsed="false">
      <c r="A41" s="65"/>
      <c r="B41" s="66"/>
      <c r="C41" s="67" t="n">
        <f aca="false">IF(B41&lt;&gt;0,B41,C40)</f>
        <v>18</v>
      </c>
      <c r="D41" s="68" t="str">
        <f aca="false">TEXT(A$1+C41-1, "jj/mm/aaaa")</f>
        <v>18/11/2023</v>
      </c>
      <c r="E41" s="69"/>
      <c r="F41" s="70"/>
      <c r="G41" s="70"/>
      <c r="H41" s="71" t="str">
        <f aca="false">IF(G41&lt;&gt;"",F41*G41,"")</f>
        <v/>
      </c>
      <c r="I41" s="70"/>
      <c r="J41" s="70"/>
      <c r="K41" s="71" t="str">
        <f aca="false">IF(J41&lt;&gt;"",I41*J41,"")</f>
        <v/>
      </c>
      <c r="L41" s="70"/>
      <c r="M41" s="70"/>
      <c r="N41" s="71" t="str">
        <f aca="false">IF(M41&lt;&gt;"",L41*M41,"")</f>
        <v/>
      </c>
      <c r="O41" s="70"/>
      <c r="P41" s="70"/>
      <c r="Q41" s="71" t="str">
        <f aca="false">IF(P41&lt;&gt;"",O41*P41,"")</f>
        <v/>
      </c>
      <c r="R41" s="70"/>
      <c r="S41" s="70"/>
      <c r="T41" s="71" t="str">
        <f aca="false">IF(S41&lt;&gt;"",R41*S41,"")</f>
        <v/>
      </c>
      <c r="U41" s="70"/>
      <c r="V41" s="70"/>
      <c r="W41" s="71" t="str">
        <f aca="false">IF(V41&lt;&gt;"",U41*V41,"")</f>
        <v/>
      </c>
      <c r="X41" s="70"/>
      <c r="Y41" s="70"/>
      <c r="Z41" s="71" t="str">
        <f aca="false">IF(Y41&lt;&gt;"",X41*Y41,"")</f>
        <v/>
      </c>
      <c r="AA41" s="70"/>
      <c r="AB41" s="70"/>
      <c r="AC41" s="71" t="str">
        <f aca="false">IF(AB41&lt;&gt;"",AA41*AB41,"")</f>
        <v/>
      </c>
      <c r="AD41" s="72"/>
      <c r="AE41" s="1" t="str">
        <f aca="true">IF(ISNUMBER(INDIRECT(ADDRESS(ROW(),MATCH(Facture!$D$4,$A$2:$AD$2,0)),1)),ROW(),"")</f>
        <v/>
      </c>
    </row>
    <row r="42" customFormat="false" ht="15" hidden="false" customHeight="false" outlineLevel="0" collapsed="false">
      <c r="A42" s="65" t="str">
        <f aca="false">TEXT(A$1+B42-1, "jjjj")</f>
        <v>dimanche</v>
      </c>
      <c r="B42" s="66" t="n">
        <v>19</v>
      </c>
      <c r="C42" s="67" t="n">
        <f aca="false">IF(B42&lt;&gt;0,B42,C41)</f>
        <v>19</v>
      </c>
      <c r="D42" s="68" t="str">
        <f aca="false">TEXT(A$1+C42-1, "jj/mm/aaaa")</f>
        <v>19/11/2023</v>
      </c>
      <c r="E42" s="69"/>
      <c r="F42" s="70"/>
      <c r="G42" s="70"/>
      <c r="H42" s="71" t="str">
        <f aca="false">IF(G42&lt;&gt;"",F42*G42,"")</f>
        <v/>
      </c>
      <c r="I42" s="70"/>
      <c r="J42" s="70"/>
      <c r="K42" s="71" t="str">
        <f aca="false">IF(J42&lt;&gt;"",I42*J42,"")</f>
        <v/>
      </c>
      <c r="L42" s="70"/>
      <c r="M42" s="70"/>
      <c r="N42" s="71" t="str">
        <f aca="false">IF(M42&lt;&gt;"",L42*M42,"")</f>
        <v/>
      </c>
      <c r="O42" s="70"/>
      <c r="P42" s="70"/>
      <c r="Q42" s="71" t="str">
        <f aca="false">IF(P42&lt;&gt;"",O42*P42,"")</f>
        <v/>
      </c>
      <c r="R42" s="70"/>
      <c r="S42" s="70"/>
      <c r="T42" s="71" t="str">
        <f aca="false">IF(S42&lt;&gt;"",R42*S42,"")</f>
        <v/>
      </c>
      <c r="U42" s="70"/>
      <c r="V42" s="70"/>
      <c r="W42" s="71" t="str">
        <f aca="false">IF(V42&lt;&gt;"",U42*V42,"")</f>
        <v/>
      </c>
      <c r="X42" s="70"/>
      <c r="Y42" s="70"/>
      <c r="Z42" s="71" t="str">
        <f aca="false">IF(Y42&lt;&gt;"",X42*Y42,"")</f>
        <v/>
      </c>
      <c r="AA42" s="70"/>
      <c r="AB42" s="70"/>
      <c r="AC42" s="71" t="str">
        <f aca="false">IF(AB42&lt;&gt;"",AA42*AB42,"")</f>
        <v/>
      </c>
      <c r="AD42" s="77"/>
      <c r="AE42" s="1" t="str">
        <f aca="true">IF(ISNUMBER(INDIRECT(ADDRESS(ROW(),MATCH(Facture!$D$4,$A$2:$AD$2,0)),1)),ROW(),"")</f>
        <v/>
      </c>
    </row>
    <row r="43" customFormat="false" ht="15" hidden="false" customHeight="false" outlineLevel="0" collapsed="false">
      <c r="A43" s="65"/>
      <c r="B43" s="66"/>
      <c r="C43" s="67" t="n">
        <f aca="false">IF(B43&lt;&gt;0,B43,C42)</f>
        <v>19</v>
      </c>
      <c r="D43" s="68" t="str">
        <f aca="false">TEXT(A$1+C43-1, "jj/mm/aaaa")</f>
        <v>19/11/2023</v>
      </c>
      <c r="E43" s="69"/>
      <c r="F43" s="70"/>
      <c r="G43" s="70"/>
      <c r="H43" s="71" t="str">
        <f aca="false">IF(G43&lt;&gt;"",F43*G43,"")</f>
        <v/>
      </c>
      <c r="I43" s="70"/>
      <c r="J43" s="70"/>
      <c r="K43" s="71" t="str">
        <f aca="false">IF(J43&lt;&gt;"",I43*J43,"")</f>
        <v/>
      </c>
      <c r="L43" s="70"/>
      <c r="M43" s="70"/>
      <c r="N43" s="71" t="str">
        <f aca="false">IF(M43&lt;&gt;"",L43*M43,"")</f>
        <v/>
      </c>
      <c r="O43" s="70"/>
      <c r="P43" s="70"/>
      <c r="Q43" s="71" t="str">
        <f aca="false">IF(P43&lt;&gt;"",O43*P43,"")</f>
        <v/>
      </c>
      <c r="R43" s="70"/>
      <c r="S43" s="70"/>
      <c r="T43" s="71" t="str">
        <f aca="false">IF(S43&lt;&gt;"",R43*S43,"")</f>
        <v/>
      </c>
      <c r="U43" s="70"/>
      <c r="V43" s="70"/>
      <c r="W43" s="71" t="str">
        <f aca="false">IF(V43&lt;&gt;"",U43*V43,"")</f>
        <v/>
      </c>
      <c r="X43" s="70"/>
      <c r="Y43" s="70"/>
      <c r="Z43" s="71" t="str">
        <f aca="false">IF(Y43&lt;&gt;"",X43*Y43,"")</f>
        <v/>
      </c>
      <c r="AA43" s="70"/>
      <c r="AB43" s="70"/>
      <c r="AC43" s="71" t="str">
        <f aca="false">IF(AB43&lt;&gt;"",AA43*AB43,"")</f>
        <v/>
      </c>
      <c r="AD43" s="72"/>
      <c r="AE43" s="1" t="str">
        <f aca="true">IF(ISNUMBER(INDIRECT(ADDRESS(ROW(),MATCH(Facture!$D$4,$A$2:$AD$2,0)),1)),ROW(),"")</f>
        <v/>
      </c>
    </row>
    <row r="44" customFormat="false" ht="15" hidden="false" customHeight="false" outlineLevel="0" collapsed="false">
      <c r="A44" s="65" t="str">
        <f aca="false">TEXT(A$1+B44-1, "jjjj")</f>
        <v>lundi</v>
      </c>
      <c r="B44" s="66" t="n">
        <v>20</v>
      </c>
      <c r="C44" s="67" t="n">
        <f aca="false">IF(B44&lt;&gt;0,B44,C43)</f>
        <v>20</v>
      </c>
      <c r="D44" s="68" t="str">
        <f aca="false">TEXT(A$1+C44-1, "jj/mm/aaaa")</f>
        <v>20/11/2023</v>
      </c>
      <c r="E44" s="69"/>
      <c r="F44" s="70"/>
      <c r="G44" s="70"/>
      <c r="H44" s="71" t="str">
        <f aca="false">IF(G44&lt;&gt;"",F44*G44,"")</f>
        <v/>
      </c>
      <c r="I44" s="70"/>
      <c r="J44" s="70"/>
      <c r="K44" s="71" t="str">
        <f aca="false">IF(J44&lt;&gt;"",I44*J44,"")</f>
        <v/>
      </c>
      <c r="L44" s="70"/>
      <c r="M44" s="70"/>
      <c r="N44" s="71" t="str">
        <f aca="false">IF(M44&lt;&gt;"",L44*M44,"")</f>
        <v/>
      </c>
      <c r="O44" s="70"/>
      <c r="P44" s="70"/>
      <c r="Q44" s="71" t="str">
        <f aca="false">IF(P44&lt;&gt;"",O44*P44,"")</f>
        <v/>
      </c>
      <c r="R44" s="70"/>
      <c r="S44" s="70"/>
      <c r="T44" s="71" t="str">
        <f aca="false">IF(S44&lt;&gt;"",R44*S44,"")</f>
        <v/>
      </c>
      <c r="U44" s="70"/>
      <c r="V44" s="70"/>
      <c r="W44" s="71" t="str">
        <f aca="false">IF(V44&lt;&gt;"",U44*V44,"")</f>
        <v/>
      </c>
      <c r="X44" s="70"/>
      <c r="Y44" s="70"/>
      <c r="Z44" s="71" t="str">
        <f aca="false">IF(Y44&lt;&gt;"",X44*Y44,"")</f>
        <v/>
      </c>
      <c r="AA44" s="70"/>
      <c r="AB44" s="70"/>
      <c r="AC44" s="71" t="str">
        <f aca="false">IF(AB44&lt;&gt;"",AA44*AB44,"")</f>
        <v/>
      </c>
      <c r="AD44" s="77"/>
      <c r="AE44" s="1" t="str">
        <f aca="true">IF(ISNUMBER(INDIRECT(ADDRESS(ROW(),MATCH(Facture!$D$4,$A$2:$AD$2,0)),1)),ROW(),"")</f>
        <v/>
      </c>
    </row>
    <row r="45" customFormat="false" ht="15" hidden="false" customHeight="false" outlineLevel="0" collapsed="false">
      <c r="A45" s="65"/>
      <c r="B45" s="66"/>
      <c r="C45" s="67" t="n">
        <f aca="false">IF(B45&lt;&gt;0,B45,C44)</f>
        <v>20</v>
      </c>
      <c r="D45" s="68" t="str">
        <f aca="false">TEXT(A$1+C45-1, "jj/mm/aaaa")</f>
        <v>20/11/2023</v>
      </c>
      <c r="E45" s="69"/>
      <c r="F45" s="70"/>
      <c r="G45" s="70"/>
      <c r="H45" s="71" t="str">
        <f aca="false">IF(G45&lt;&gt;"",F45*G45,"")</f>
        <v/>
      </c>
      <c r="I45" s="70"/>
      <c r="J45" s="70"/>
      <c r="K45" s="71" t="str">
        <f aca="false">IF(J45&lt;&gt;"",I45*J45,"")</f>
        <v/>
      </c>
      <c r="L45" s="70"/>
      <c r="M45" s="70"/>
      <c r="N45" s="71" t="str">
        <f aca="false">IF(M45&lt;&gt;"",L45*M45,"")</f>
        <v/>
      </c>
      <c r="O45" s="70"/>
      <c r="P45" s="70"/>
      <c r="Q45" s="71" t="str">
        <f aca="false">IF(P45&lt;&gt;"",O45*P45,"")</f>
        <v/>
      </c>
      <c r="R45" s="70"/>
      <c r="S45" s="70"/>
      <c r="T45" s="71" t="str">
        <f aca="false">IF(S45&lt;&gt;"",R45*S45,"")</f>
        <v/>
      </c>
      <c r="U45" s="70"/>
      <c r="V45" s="70"/>
      <c r="W45" s="71" t="str">
        <f aca="false">IF(V45&lt;&gt;"",U45*V45,"")</f>
        <v/>
      </c>
      <c r="X45" s="70"/>
      <c r="Y45" s="70"/>
      <c r="Z45" s="71" t="str">
        <f aca="false">IF(Y45&lt;&gt;"",X45*Y45,"")</f>
        <v/>
      </c>
      <c r="AA45" s="70"/>
      <c r="AB45" s="70"/>
      <c r="AC45" s="71" t="str">
        <f aca="false">IF(AB45&lt;&gt;"",AA45*AB45,"")</f>
        <v/>
      </c>
      <c r="AD45" s="72"/>
      <c r="AE45" s="1" t="str">
        <f aca="true">IF(ISNUMBER(INDIRECT(ADDRESS(ROW(),MATCH(Facture!$D$4,$A$2:$AD$2,0)),1)),ROW(),"")</f>
        <v/>
      </c>
    </row>
    <row r="46" customFormat="false" ht="15" hidden="false" customHeight="false" outlineLevel="0" collapsed="false">
      <c r="A46" s="65" t="str">
        <f aca="false">TEXT(A$1+B46-1, "jjjj")</f>
        <v>mardi</v>
      </c>
      <c r="B46" s="66" t="n">
        <v>21</v>
      </c>
      <c r="C46" s="67" t="n">
        <f aca="false">IF(B46&lt;&gt;0,B46,C45)</f>
        <v>21</v>
      </c>
      <c r="D46" s="68" t="str">
        <f aca="false">TEXT(A$1+C46-1, "jj/mm/aaaa")</f>
        <v>21/11/2023</v>
      </c>
      <c r="E46" s="69"/>
      <c r="F46" s="70"/>
      <c r="G46" s="70"/>
      <c r="H46" s="71" t="str">
        <f aca="false">IF(G46&lt;&gt;"",F46*G46,"")</f>
        <v/>
      </c>
      <c r="I46" s="70"/>
      <c r="J46" s="70"/>
      <c r="K46" s="71" t="str">
        <f aca="false">IF(J46&lt;&gt;"",I46*J46,"")</f>
        <v/>
      </c>
      <c r="L46" s="70"/>
      <c r="M46" s="70"/>
      <c r="N46" s="71" t="str">
        <f aca="false">IF(M46&lt;&gt;"",L46*M46,"")</f>
        <v/>
      </c>
      <c r="O46" s="70"/>
      <c r="P46" s="70"/>
      <c r="Q46" s="71" t="str">
        <f aca="false">IF(P46&lt;&gt;"",O46*P46,"")</f>
        <v/>
      </c>
      <c r="R46" s="70"/>
      <c r="S46" s="70"/>
      <c r="T46" s="71" t="str">
        <f aca="false">IF(S46&lt;&gt;"",R46*S46,"")</f>
        <v/>
      </c>
      <c r="U46" s="70"/>
      <c r="V46" s="70"/>
      <c r="W46" s="71" t="str">
        <f aca="false">IF(V46&lt;&gt;"",U46*V46,"")</f>
        <v/>
      </c>
      <c r="X46" s="70"/>
      <c r="Y46" s="70"/>
      <c r="Z46" s="71" t="str">
        <f aca="false">IF(Y46&lt;&gt;"",X46*Y46,"")</f>
        <v/>
      </c>
      <c r="AA46" s="70"/>
      <c r="AB46" s="70"/>
      <c r="AC46" s="71" t="str">
        <f aca="false">IF(AB46&lt;&gt;"",AA46*AB46,"")</f>
        <v/>
      </c>
      <c r="AD46" s="77"/>
      <c r="AE46" s="1" t="str">
        <f aca="true">IF(ISNUMBER(INDIRECT(ADDRESS(ROW(),MATCH(Facture!$D$4,$A$2:$AD$2,0)),1)),ROW(),"")</f>
        <v/>
      </c>
    </row>
    <row r="47" customFormat="false" ht="15" hidden="false" customHeight="false" outlineLevel="0" collapsed="false">
      <c r="A47" s="65"/>
      <c r="B47" s="66"/>
      <c r="C47" s="67" t="n">
        <f aca="false">IF(B47&lt;&gt;0,B47,C46)</f>
        <v>21</v>
      </c>
      <c r="D47" s="68" t="str">
        <f aca="false">TEXT(A$1+C47-1, "jj/mm/aaaa")</f>
        <v>21/11/2023</v>
      </c>
      <c r="E47" s="69"/>
      <c r="F47" s="70"/>
      <c r="G47" s="70"/>
      <c r="H47" s="71" t="str">
        <f aca="false">IF(G47&lt;&gt;"",F47*G47,"")</f>
        <v/>
      </c>
      <c r="I47" s="70"/>
      <c r="J47" s="70"/>
      <c r="K47" s="71" t="str">
        <f aca="false">IF(J47&lt;&gt;"",I47*J47,"")</f>
        <v/>
      </c>
      <c r="L47" s="70"/>
      <c r="M47" s="70"/>
      <c r="N47" s="71" t="str">
        <f aca="false">IF(M47&lt;&gt;"",L47*M47,"")</f>
        <v/>
      </c>
      <c r="O47" s="70"/>
      <c r="P47" s="70"/>
      <c r="Q47" s="71" t="str">
        <f aca="false">IF(P47&lt;&gt;"",O47*P47,"")</f>
        <v/>
      </c>
      <c r="R47" s="70"/>
      <c r="S47" s="70"/>
      <c r="T47" s="71" t="str">
        <f aca="false">IF(S47&lt;&gt;"",R47*S47,"")</f>
        <v/>
      </c>
      <c r="U47" s="70"/>
      <c r="V47" s="70"/>
      <c r="W47" s="71" t="str">
        <f aca="false">IF(V47&lt;&gt;"",U47*V47,"")</f>
        <v/>
      </c>
      <c r="X47" s="70"/>
      <c r="Y47" s="70"/>
      <c r="Z47" s="71" t="str">
        <f aca="false">IF(Y47&lt;&gt;"",X47*Y47,"")</f>
        <v/>
      </c>
      <c r="AA47" s="70"/>
      <c r="AB47" s="70"/>
      <c r="AC47" s="71" t="str">
        <f aca="false">IF(AB47&lt;&gt;"",AA47*AB47,"")</f>
        <v/>
      </c>
      <c r="AD47" s="72"/>
      <c r="AE47" s="1" t="str">
        <f aca="true">IF(ISNUMBER(INDIRECT(ADDRESS(ROW(),MATCH(Facture!$D$4,$A$2:$AD$2,0)),1)),ROW(),"")</f>
        <v/>
      </c>
    </row>
    <row r="48" customFormat="false" ht="15" hidden="false" customHeight="false" outlineLevel="0" collapsed="false">
      <c r="A48" s="65" t="str">
        <f aca="false">TEXT(A$1+B48-1, "jjjj")</f>
        <v>mercredi</v>
      </c>
      <c r="B48" s="66" t="n">
        <v>22</v>
      </c>
      <c r="C48" s="67" t="n">
        <f aca="false">IF(B48&lt;&gt;0,B48,C47)</f>
        <v>22</v>
      </c>
      <c r="D48" s="68" t="str">
        <f aca="false">TEXT(A$1+C48-1, "jj/mm/aaaa")</f>
        <v>22/11/2023</v>
      </c>
      <c r="E48" s="69"/>
      <c r="F48" s="70"/>
      <c r="G48" s="70"/>
      <c r="H48" s="71" t="str">
        <f aca="false">IF(G48&lt;&gt;"",F48*G48,"")</f>
        <v/>
      </c>
      <c r="I48" s="70"/>
      <c r="J48" s="70"/>
      <c r="K48" s="71" t="str">
        <f aca="false">IF(J48&lt;&gt;"",I48*J48,"")</f>
        <v/>
      </c>
      <c r="L48" s="70"/>
      <c r="M48" s="70"/>
      <c r="N48" s="71" t="str">
        <f aca="false">IF(M48&lt;&gt;"",L48*M48,"")</f>
        <v/>
      </c>
      <c r="O48" s="70"/>
      <c r="P48" s="70"/>
      <c r="Q48" s="71" t="str">
        <f aca="false">IF(P48&lt;&gt;"",O48*P48,"")</f>
        <v/>
      </c>
      <c r="R48" s="70"/>
      <c r="S48" s="70"/>
      <c r="T48" s="71" t="str">
        <f aca="false">IF(S48&lt;&gt;"",R48*S48,"")</f>
        <v/>
      </c>
      <c r="U48" s="70"/>
      <c r="V48" s="70"/>
      <c r="W48" s="71" t="str">
        <f aca="false">IF(V48&lt;&gt;"",U48*V48,"")</f>
        <v/>
      </c>
      <c r="X48" s="70"/>
      <c r="Y48" s="70"/>
      <c r="Z48" s="71" t="str">
        <f aca="false">IF(Y48&lt;&gt;"",X48*Y48,"")</f>
        <v/>
      </c>
      <c r="AA48" s="70"/>
      <c r="AB48" s="70"/>
      <c r="AC48" s="71" t="str">
        <f aca="false">IF(AB48&lt;&gt;"",AA48*AB48,"")</f>
        <v/>
      </c>
      <c r="AD48" s="72"/>
      <c r="AE48" s="1" t="str">
        <f aca="true">IF(ISNUMBER(INDIRECT(ADDRESS(ROW(),MATCH(Facture!$D$4,$A$2:$AD$2,0)),1)),ROW(),"")</f>
        <v/>
      </c>
    </row>
    <row r="49" customFormat="false" ht="15" hidden="false" customHeight="false" outlineLevel="0" collapsed="false">
      <c r="A49" s="65"/>
      <c r="B49" s="66"/>
      <c r="C49" s="67" t="n">
        <f aca="false">IF(B49&lt;&gt;0,B49,C48)</f>
        <v>22</v>
      </c>
      <c r="D49" s="68" t="str">
        <f aca="false">TEXT(A$1+C49-1, "jj/mm/aaaa")</f>
        <v>22/11/2023</v>
      </c>
      <c r="E49" s="69"/>
      <c r="F49" s="70"/>
      <c r="G49" s="70"/>
      <c r="H49" s="71" t="str">
        <f aca="false">IF(G49&lt;&gt;"",F49*G49,"")</f>
        <v/>
      </c>
      <c r="I49" s="70"/>
      <c r="J49" s="70"/>
      <c r="K49" s="71" t="str">
        <f aca="false">IF(J49&lt;&gt;"",I49*J49,"")</f>
        <v/>
      </c>
      <c r="L49" s="70"/>
      <c r="M49" s="70"/>
      <c r="N49" s="71" t="str">
        <f aca="false">IF(M49&lt;&gt;"",L49*M49,"")</f>
        <v/>
      </c>
      <c r="O49" s="70"/>
      <c r="P49" s="70"/>
      <c r="Q49" s="71" t="str">
        <f aca="false">IF(P49&lt;&gt;"",O49*P49,"")</f>
        <v/>
      </c>
      <c r="R49" s="70"/>
      <c r="S49" s="70"/>
      <c r="T49" s="71" t="str">
        <f aca="false">IF(S49&lt;&gt;"",R49*S49,"")</f>
        <v/>
      </c>
      <c r="U49" s="70"/>
      <c r="V49" s="70"/>
      <c r="W49" s="71" t="str">
        <f aca="false">IF(V49&lt;&gt;"",U49*V49,"")</f>
        <v/>
      </c>
      <c r="X49" s="70"/>
      <c r="Y49" s="70"/>
      <c r="Z49" s="71" t="str">
        <f aca="false">IF(Y49&lt;&gt;"",X49*Y49,"")</f>
        <v/>
      </c>
      <c r="AA49" s="70"/>
      <c r="AB49" s="70"/>
      <c r="AC49" s="71" t="str">
        <f aca="false">IF(AB49&lt;&gt;"",AA49*AB49,"")</f>
        <v/>
      </c>
      <c r="AD49" s="77"/>
      <c r="AE49" s="1" t="str">
        <f aca="true">IF(ISNUMBER(INDIRECT(ADDRESS(ROW(),MATCH(Facture!$D$4,$A$2:$AD$2,0)),1)),ROW(),"")</f>
        <v/>
      </c>
    </row>
    <row r="50" customFormat="false" ht="15" hidden="false" customHeight="false" outlineLevel="0" collapsed="false">
      <c r="A50" s="65"/>
      <c r="B50" s="74"/>
      <c r="C50" s="67" t="n">
        <f aca="false">IF(B50&lt;&gt;0,B50,C49)</f>
        <v>22</v>
      </c>
      <c r="D50" s="68" t="str">
        <f aca="false">TEXT(A$1+C50-1, "jj/mm/aaaa")</f>
        <v>22/11/2023</v>
      </c>
      <c r="E50" s="69"/>
      <c r="F50" s="70"/>
      <c r="G50" s="70"/>
      <c r="H50" s="71" t="str">
        <f aca="false">IF(G50&lt;&gt;"",F50*G50,"")</f>
        <v/>
      </c>
      <c r="I50" s="70"/>
      <c r="J50" s="70"/>
      <c r="K50" s="71" t="str">
        <f aca="false">IF(J50&lt;&gt;"",I50*J50,"")</f>
        <v/>
      </c>
      <c r="L50" s="70"/>
      <c r="M50" s="70"/>
      <c r="N50" s="71" t="str">
        <f aca="false">IF(M50&lt;&gt;"",L50*M50,"")</f>
        <v/>
      </c>
      <c r="O50" s="70"/>
      <c r="P50" s="70"/>
      <c r="Q50" s="71" t="str">
        <f aca="false">IF(P50&lt;&gt;"",O50*P50,"")</f>
        <v/>
      </c>
      <c r="R50" s="70"/>
      <c r="S50" s="70"/>
      <c r="T50" s="71" t="str">
        <f aca="false">IF(S50&lt;&gt;"",R50*S50,"")</f>
        <v/>
      </c>
      <c r="U50" s="70"/>
      <c r="V50" s="70"/>
      <c r="W50" s="71" t="str">
        <f aca="false">IF(V50&lt;&gt;"",U50*V50,"")</f>
        <v/>
      </c>
      <c r="X50" s="70"/>
      <c r="Y50" s="70"/>
      <c r="Z50" s="71" t="str">
        <f aca="false">IF(Y50&lt;&gt;"",X50*Y50,"")</f>
        <v/>
      </c>
      <c r="AA50" s="70"/>
      <c r="AB50" s="70"/>
      <c r="AC50" s="71" t="str">
        <f aca="false">IF(AB50&lt;&gt;"",AA50*AB50,"")</f>
        <v/>
      </c>
      <c r="AD50" s="72"/>
      <c r="AE50" s="1" t="str">
        <f aca="true">IF(ISNUMBER(INDIRECT(ADDRESS(ROW(),MATCH(Facture!$D$4,$A$2:$AD$2,0)),1)),ROW(),"")</f>
        <v/>
      </c>
    </row>
    <row r="51" customFormat="false" ht="15" hidden="false" customHeight="false" outlineLevel="0" collapsed="false">
      <c r="A51" s="65" t="str">
        <f aca="false">TEXT(A$1+B51-1, "jjjj")</f>
        <v>jeudi</v>
      </c>
      <c r="B51" s="66" t="n">
        <v>23</v>
      </c>
      <c r="C51" s="67" t="n">
        <f aca="false">IF(B51&lt;&gt;0,B51,C50)</f>
        <v>23</v>
      </c>
      <c r="D51" s="68" t="str">
        <f aca="false">TEXT(A$1+C51-1, "jj/mm/aaaa")</f>
        <v>23/11/2023</v>
      </c>
      <c r="E51" s="69" t="s">
        <v>40</v>
      </c>
      <c r="F51" s="70" t="n">
        <v>1</v>
      </c>
      <c r="G51" s="70" t="n">
        <v>25</v>
      </c>
      <c r="H51" s="71" t="n">
        <f aca="false">IF(G51&lt;&gt;"",F51*G51,"")</f>
        <v>25</v>
      </c>
      <c r="I51" s="70"/>
      <c r="J51" s="70"/>
      <c r="K51" s="71" t="str">
        <f aca="false">IF(J51&lt;&gt;"",I51*J51,"")</f>
        <v/>
      </c>
      <c r="L51" s="70"/>
      <c r="M51" s="70"/>
      <c r="N51" s="71" t="str">
        <f aca="false">IF(M51&lt;&gt;"",L51*M51,"")</f>
        <v/>
      </c>
      <c r="O51" s="70"/>
      <c r="P51" s="70"/>
      <c r="Q51" s="71" t="str">
        <f aca="false">IF(P51&lt;&gt;"",O51*P51,"")</f>
        <v/>
      </c>
      <c r="R51" s="70"/>
      <c r="S51" s="70"/>
      <c r="T51" s="71" t="str">
        <f aca="false">IF(S51&lt;&gt;"",R51*S51,"")</f>
        <v/>
      </c>
      <c r="U51" s="70"/>
      <c r="V51" s="70"/>
      <c r="W51" s="71" t="str">
        <f aca="false">IF(V51&lt;&gt;"",U51*V51,"")</f>
        <v/>
      </c>
      <c r="X51" s="70"/>
      <c r="Y51" s="70"/>
      <c r="Z51" s="71" t="str">
        <f aca="false">IF(Y51&lt;&gt;"",X51*Y51,"")</f>
        <v/>
      </c>
      <c r="AA51" s="70"/>
      <c r="AB51" s="70"/>
      <c r="AC51" s="71" t="str">
        <f aca="false">IF(AB51&lt;&gt;"",AA51*AB51,"")</f>
        <v/>
      </c>
      <c r="AD51" s="77"/>
      <c r="AE51" s="73" t="str">
        <f aca="true">IF(ISNUMBER(INDIRECT(ADDRESS(ROW(),MATCH(Facture!$D$4,$A$2:$AD$2,0)),1)),ROW(),"")</f>
        <v/>
      </c>
    </row>
    <row r="52" customFormat="false" ht="15" hidden="false" customHeight="false" outlineLevel="0" collapsed="false">
      <c r="A52" s="65"/>
      <c r="B52" s="74"/>
      <c r="C52" s="67" t="n">
        <f aca="false">IF(B52&lt;&gt;0,B52,C51)</f>
        <v>23</v>
      </c>
      <c r="D52" s="68" t="str">
        <f aca="false">TEXT(A$1+C52-1, "jj/mm/aaaa")</f>
        <v>23/11/2023</v>
      </c>
      <c r="E52" s="69"/>
      <c r="F52" s="70"/>
      <c r="G52" s="70"/>
      <c r="H52" s="71" t="str">
        <f aca="false">IF(G52&lt;&gt;"",F52*G52,"")</f>
        <v/>
      </c>
      <c r="I52" s="70"/>
      <c r="J52" s="70"/>
      <c r="K52" s="71" t="str">
        <f aca="false">IF(J52&lt;&gt;"",I52*J52,"")</f>
        <v/>
      </c>
      <c r="L52" s="70"/>
      <c r="M52" s="70"/>
      <c r="N52" s="71" t="str">
        <f aca="false">IF(M52&lt;&gt;"",L52*M52,"")</f>
        <v/>
      </c>
      <c r="O52" s="70"/>
      <c r="P52" s="70"/>
      <c r="Q52" s="71" t="str">
        <f aca="false">IF(P52&lt;&gt;"",O52*P52,"")</f>
        <v/>
      </c>
      <c r="R52" s="70"/>
      <c r="S52" s="70"/>
      <c r="T52" s="71" t="str">
        <f aca="false">IF(S52&lt;&gt;"",R52*S52,"")</f>
        <v/>
      </c>
      <c r="U52" s="70"/>
      <c r="V52" s="70"/>
      <c r="W52" s="71" t="str">
        <f aca="false">IF(V52&lt;&gt;"",U52*V52,"")</f>
        <v/>
      </c>
      <c r="X52" s="70"/>
      <c r="Y52" s="70"/>
      <c r="Z52" s="71" t="str">
        <f aca="false">IF(Y52&lt;&gt;"",X52*Y52,"")</f>
        <v/>
      </c>
      <c r="AA52" s="70"/>
      <c r="AB52" s="70"/>
      <c r="AC52" s="71" t="str">
        <f aca="false">IF(AB52&lt;&gt;"",AA52*AB52,"")</f>
        <v/>
      </c>
      <c r="AD52" s="72"/>
      <c r="AE52" s="1" t="str">
        <f aca="true">IF(ISNUMBER(INDIRECT(ADDRESS(ROW(),MATCH(Facture!$D$4,$A$2:$AD$2,0)),1)),ROW(),"")</f>
        <v/>
      </c>
    </row>
    <row r="53" customFormat="false" ht="15" hidden="false" customHeight="false" outlineLevel="0" collapsed="false">
      <c r="A53" s="75" t="str">
        <f aca="false">TEXT(A$1+B53-1, "jjjj")</f>
        <v>vendredi</v>
      </c>
      <c r="B53" s="66" t="n">
        <v>24</v>
      </c>
      <c r="C53" s="67" t="n">
        <f aca="false">IF(B53&lt;&gt;0,B53,C52)</f>
        <v>24</v>
      </c>
      <c r="D53" s="68" t="str">
        <f aca="false">TEXT(A$1+C53-1, "jj/mm/aaaa")</f>
        <v>24/11/2023</v>
      </c>
      <c r="E53" s="69"/>
      <c r="F53" s="70"/>
      <c r="G53" s="70"/>
      <c r="H53" s="71" t="str">
        <f aca="false">IF(G53&lt;&gt;"",F53*G53,"")</f>
        <v/>
      </c>
      <c r="I53" s="70"/>
      <c r="J53" s="70"/>
      <c r="K53" s="71" t="str">
        <f aca="false">IF(J53&lt;&gt;"",I53*J53,"")</f>
        <v/>
      </c>
      <c r="L53" s="70"/>
      <c r="M53" s="70"/>
      <c r="N53" s="71" t="str">
        <f aca="false">IF(M53&lt;&gt;"",L53*M53,"")</f>
        <v/>
      </c>
      <c r="O53" s="70"/>
      <c r="P53" s="70"/>
      <c r="Q53" s="71" t="str">
        <f aca="false">IF(P53&lt;&gt;"",O53*P53,"")</f>
        <v/>
      </c>
      <c r="R53" s="70"/>
      <c r="S53" s="70"/>
      <c r="T53" s="71" t="str">
        <f aca="false">IF(S53&lt;&gt;"",R53*S53,"")</f>
        <v/>
      </c>
      <c r="U53" s="70"/>
      <c r="V53" s="70"/>
      <c r="W53" s="71" t="str">
        <f aca="false">IF(V53&lt;&gt;"",U53*V53,"")</f>
        <v/>
      </c>
      <c r="X53" s="70"/>
      <c r="Y53" s="70"/>
      <c r="Z53" s="71" t="str">
        <f aca="false">IF(Y53&lt;&gt;"",X53*Y53,"")</f>
        <v/>
      </c>
      <c r="AA53" s="70"/>
      <c r="AB53" s="70"/>
      <c r="AC53" s="71" t="str">
        <f aca="false">IF(AB53&lt;&gt;"",AA53*AB53,"")</f>
        <v/>
      </c>
      <c r="AD53" s="76"/>
      <c r="AE53" s="1" t="str">
        <f aca="true">IF(ISNUMBER(INDIRECT(ADDRESS(ROW(),MATCH(Facture!$D$4,$A$2:$AD$2,0)),1)),ROW(),"")</f>
        <v/>
      </c>
    </row>
    <row r="54" customFormat="false" ht="15" hidden="false" customHeight="false" outlineLevel="0" collapsed="false">
      <c r="A54" s="75"/>
      <c r="B54" s="66"/>
      <c r="C54" s="67" t="n">
        <f aca="false">IF(B54&lt;&gt;0,B54,C53)</f>
        <v>24</v>
      </c>
      <c r="D54" s="68" t="str">
        <f aca="false">TEXT(A$1+C54-1, "jj/mm/aaaa")</f>
        <v>24/11/2023</v>
      </c>
      <c r="E54" s="69"/>
      <c r="F54" s="70"/>
      <c r="G54" s="70"/>
      <c r="H54" s="71" t="str">
        <f aca="false">IF(G54&lt;&gt;"",F54*G54,"")</f>
        <v/>
      </c>
      <c r="I54" s="70"/>
      <c r="J54" s="70"/>
      <c r="K54" s="71" t="str">
        <f aca="false">IF(J54&lt;&gt;"",I54*J54,"")</f>
        <v/>
      </c>
      <c r="L54" s="70"/>
      <c r="M54" s="70"/>
      <c r="N54" s="71" t="str">
        <f aca="false">IF(M54&lt;&gt;"",L54*M54,"")</f>
        <v/>
      </c>
      <c r="O54" s="70"/>
      <c r="P54" s="70"/>
      <c r="Q54" s="71" t="str">
        <f aca="false">IF(P54&lt;&gt;"",O54*P54,"")</f>
        <v/>
      </c>
      <c r="R54" s="70"/>
      <c r="S54" s="70"/>
      <c r="T54" s="71" t="str">
        <f aca="false">IF(S54&lt;&gt;"",R54*S54,"")</f>
        <v/>
      </c>
      <c r="U54" s="70"/>
      <c r="V54" s="70"/>
      <c r="W54" s="71" t="str">
        <f aca="false">IF(V54&lt;&gt;"",U54*V54,"")</f>
        <v/>
      </c>
      <c r="X54" s="70"/>
      <c r="Y54" s="70"/>
      <c r="Z54" s="71" t="str">
        <f aca="false">IF(Y54&lt;&gt;"",X54*Y54,"")</f>
        <v/>
      </c>
      <c r="AA54" s="70"/>
      <c r="AB54" s="70"/>
      <c r="AC54" s="71" t="str">
        <f aca="false">IF(AB54&lt;&gt;"",AA54*AB54,"")</f>
        <v/>
      </c>
      <c r="AD54" s="72"/>
      <c r="AE54" s="1" t="str">
        <f aca="true">IF(ISNUMBER(INDIRECT(ADDRESS(ROW(),MATCH(Facture!$D$4,$A$2:$AD$2,0)),1)),ROW(),"")</f>
        <v/>
      </c>
    </row>
    <row r="55" customFormat="false" ht="15" hidden="false" customHeight="false" outlineLevel="0" collapsed="false">
      <c r="A55" s="65" t="str">
        <f aca="false">TEXT(A$1+B55-1, "jjjj")</f>
        <v>samedi</v>
      </c>
      <c r="B55" s="66" t="n">
        <v>25</v>
      </c>
      <c r="C55" s="67" t="n">
        <f aca="false">IF(B55&lt;&gt;0,B55,C54)</f>
        <v>25</v>
      </c>
      <c r="D55" s="68" t="str">
        <f aca="false">TEXT(A$1+C55-1, "jj/mm/aaaa")</f>
        <v>25/11/2023</v>
      </c>
      <c r="E55" s="69" t="s">
        <v>42</v>
      </c>
      <c r="F55" s="70" t="n">
        <v>2.5</v>
      </c>
      <c r="G55" s="70" t="n">
        <v>22</v>
      </c>
      <c r="H55" s="71" t="n">
        <f aca="false">IF(G55&lt;&gt;"",F55*G55,"")</f>
        <v>55</v>
      </c>
      <c r="I55" s="70"/>
      <c r="J55" s="70"/>
      <c r="K55" s="71" t="str">
        <f aca="false">IF(J55&lt;&gt;"",I55*J55,"")</f>
        <v/>
      </c>
      <c r="L55" s="70"/>
      <c r="M55" s="70"/>
      <c r="N55" s="71" t="str">
        <f aca="false">IF(M55&lt;&gt;"",L55*M55,"")</f>
        <v/>
      </c>
      <c r="O55" s="70"/>
      <c r="P55" s="70"/>
      <c r="Q55" s="71" t="str">
        <f aca="false">IF(P55&lt;&gt;"",O55*P55,"")</f>
        <v/>
      </c>
      <c r="R55" s="70"/>
      <c r="S55" s="70"/>
      <c r="T55" s="71" t="str">
        <f aca="false">IF(S55&lt;&gt;"",R55*S55,"")</f>
        <v/>
      </c>
      <c r="U55" s="70"/>
      <c r="V55" s="70"/>
      <c r="W55" s="71" t="str">
        <f aca="false">IF(V55&lt;&gt;"",U55*V55,"")</f>
        <v/>
      </c>
      <c r="X55" s="70"/>
      <c r="Y55" s="70"/>
      <c r="Z55" s="71" t="str">
        <f aca="false">IF(Y55&lt;&gt;"",X55*Y55,"")</f>
        <v/>
      </c>
      <c r="AA55" s="70"/>
      <c r="AB55" s="70"/>
      <c r="AC55" s="71" t="str">
        <f aca="false">IF(AB55&lt;&gt;"",AA55*AB55,"")</f>
        <v/>
      </c>
      <c r="AD55" s="76"/>
      <c r="AE55" s="73" t="str">
        <f aca="true">IF(ISNUMBER(INDIRECT(ADDRESS(ROW(),MATCH(Facture!$D$4,$A$2:$AD$2,0)),1)),ROW(),"")</f>
        <v/>
      </c>
    </row>
    <row r="56" customFormat="false" ht="15" hidden="false" customHeight="false" outlineLevel="0" collapsed="false">
      <c r="A56" s="65"/>
      <c r="B56" s="66"/>
      <c r="C56" s="67" t="n">
        <f aca="false">IF(B56&lt;&gt;0,B56,C55)</f>
        <v>25</v>
      </c>
      <c r="D56" s="68" t="str">
        <f aca="false">TEXT(A$1+C56-1, "jj/mm/aaaa")</f>
        <v>25/11/2023</v>
      </c>
      <c r="E56" s="69"/>
      <c r="F56" s="70"/>
      <c r="G56" s="70"/>
      <c r="H56" s="71" t="str">
        <f aca="false">IF(G56&lt;&gt;"",F56*G56,"")</f>
        <v/>
      </c>
      <c r="I56" s="70"/>
      <c r="J56" s="70"/>
      <c r="K56" s="71" t="str">
        <f aca="false">IF(J56&lt;&gt;"",I56*J56,"")</f>
        <v/>
      </c>
      <c r="L56" s="70"/>
      <c r="M56" s="70"/>
      <c r="N56" s="71" t="str">
        <f aca="false">IF(M56&lt;&gt;"",L56*M56,"")</f>
        <v/>
      </c>
      <c r="O56" s="70"/>
      <c r="P56" s="70"/>
      <c r="Q56" s="71" t="str">
        <f aca="false">IF(P56&lt;&gt;"",O56*P56,"")</f>
        <v/>
      </c>
      <c r="R56" s="70"/>
      <c r="S56" s="70"/>
      <c r="T56" s="71" t="str">
        <f aca="false">IF(S56&lt;&gt;"",R56*S56,"")</f>
        <v/>
      </c>
      <c r="U56" s="70"/>
      <c r="V56" s="70"/>
      <c r="W56" s="71" t="str">
        <f aca="false">IF(V56&lt;&gt;"",U56*V56,"")</f>
        <v/>
      </c>
      <c r="X56" s="70"/>
      <c r="Y56" s="70"/>
      <c r="Z56" s="71" t="str">
        <f aca="false">IF(Y56&lt;&gt;"",X56*Y56,"")</f>
        <v/>
      </c>
      <c r="AA56" s="70"/>
      <c r="AB56" s="70"/>
      <c r="AC56" s="71" t="str">
        <f aca="false">IF(AB56&lt;&gt;"",AA56*AB56,"")</f>
        <v/>
      </c>
      <c r="AD56" s="72"/>
      <c r="AE56" s="1" t="str">
        <f aca="true">IF(ISNUMBER(INDIRECT(ADDRESS(ROW(),MATCH(Facture!$D$4,$A$2:$AD$2,0)),1)),ROW(),"")</f>
        <v/>
      </c>
    </row>
    <row r="57" customFormat="false" ht="15" hidden="false" customHeight="false" outlineLevel="0" collapsed="false">
      <c r="A57" s="65" t="str">
        <f aca="false">TEXT(A$1+B57-1, "jjjj")</f>
        <v>dimanche</v>
      </c>
      <c r="B57" s="66" t="n">
        <v>26</v>
      </c>
      <c r="C57" s="67" t="n">
        <f aca="false">IF(B57&lt;&gt;0,B57,C56)</f>
        <v>26</v>
      </c>
      <c r="D57" s="68" t="str">
        <f aca="false">TEXT(A$1+C57-1, "jj/mm/aaaa")</f>
        <v>26/11/2023</v>
      </c>
      <c r="E57" s="69"/>
      <c r="F57" s="70"/>
      <c r="G57" s="70"/>
      <c r="H57" s="71" t="str">
        <f aca="false">IF(G57&lt;&gt;"",F57*G57,"")</f>
        <v/>
      </c>
      <c r="I57" s="70"/>
      <c r="J57" s="70"/>
      <c r="K57" s="71" t="str">
        <f aca="false">IF(J57&lt;&gt;"",I57*J57,"")</f>
        <v/>
      </c>
      <c r="L57" s="70"/>
      <c r="M57" s="70"/>
      <c r="N57" s="71" t="str">
        <f aca="false">IF(M57&lt;&gt;"",L57*M57,"")</f>
        <v/>
      </c>
      <c r="O57" s="70"/>
      <c r="P57" s="70"/>
      <c r="Q57" s="71" t="str">
        <f aca="false">IF(P57&lt;&gt;"",O57*P57,"")</f>
        <v/>
      </c>
      <c r="R57" s="70"/>
      <c r="S57" s="70"/>
      <c r="T57" s="71" t="str">
        <f aca="false">IF(S57&lt;&gt;"",R57*S57,"")</f>
        <v/>
      </c>
      <c r="U57" s="70"/>
      <c r="V57" s="70"/>
      <c r="W57" s="71" t="str">
        <f aca="false">IF(V57&lt;&gt;"",U57*V57,"")</f>
        <v/>
      </c>
      <c r="X57" s="70"/>
      <c r="Y57" s="70"/>
      <c r="Z57" s="71" t="str">
        <f aca="false">IF(Y57&lt;&gt;"",X57*Y57,"")</f>
        <v/>
      </c>
      <c r="AA57" s="70"/>
      <c r="AB57" s="70"/>
      <c r="AC57" s="71" t="str">
        <f aca="false">IF(AB57&lt;&gt;"",AA57*AB57,"")</f>
        <v/>
      </c>
      <c r="AD57" s="77"/>
      <c r="AE57" s="1" t="str">
        <f aca="true">IF(ISNUMBER(INDIRECT(ADDRESS(ROW(),MATCH(Facture!$D$4,$A$2:$AD$2,0)),1)),ROW(),"")</f>
        <v/>
      </c>
    </row>
    <row r="58" customFormat="false" ht="15" hidden="false" customHeight="false" outlineLevel="0" collapsed="false">
      <c r="A58" s="65"/>
      <c r="B58" s="66"/>
      <c r="C58" s="67" t="n">
        <f aca="false">IF(B58&lt;&gt;0,B58,C57)</f>
        <v>26</v>
      </c>
      <c r="D58" s="68" t="str">
        <f aca="false">TEXT(A$1+C58-1, "jj/mm/aaaa")</f>
        <v>26/11/2023</v>
      </c>
      <c r="E58" s="69"/>
      <c r="F58" s="70"/>
      <c r="G58" s="70"/>
      <c r="H58" s="71" t="str">
        <f aca="false">IF(G58&lt;&gt;"",F58*G58,"")</f>
        <v/>
      </c>
      <c r="I58" s="70"/>
      <c r="J58" s="70"/>
      <c r="K58" s="71" t="str">
        <f aca="false">IF(J58&lt;&gt;"",I58*J58,"")</f>
        <v/>
      </c>
      <c r="L58" s="70"/>
      <c r="M58" s="70"/>
      <c r="N58" s="71" t="str">
        <f aca="false">IF(M58&lt;&gt;"",L58*M58,"")</f>
        <v/>
      </c>
      <c r="O58" s="70"/>
      <c r="P58" s="70"/>
      <c r="Q58" s="71" t="str">
        <f aca="false">IF(P58&lt;&gt;"",O58*P58,"")</f>
        <v/>
      </c>
      <c r="R58" s="70"/>
      <c r="S58" s="70"/>
      <c r="T58" s="71" t="str">
        <f aca="false">IF(S58&lt;&gt;"",R58*S58,"")</f>
        <v/>
      </c>
      <c r="U58" s="70"/>
      <c r="V58" s="70"/>
      <c r="W58" s="71" t="str">
        <f aca="false">IF(V58&lt;&gt;"",U58*V58,"")</f>
        <v/>
      </c>
      <c r="X58" s="70"/>
      <c r="Y58" s="70"/>
      <c r="Z58" s="71" t="str">
        <f aca="false">IF(Y58&lt;&gt;"",X58*Y58,"")</f>
        <v/>
      </c>
      <c r="AA58" s="70"/>
      <c r="AB58" s="70"/>
      <c r="AC58" s="71" t="str">
        <f aca="false">IF(AB58&lt;&gt;"",AA58*AB58,"")</f>
        <v/>
      </c>
      <c r="AD58" s="77"/>
      <c r="AE58" s="1" t="str">
        <f aca="true">IF(ISNUMBER(INDIRECT(ADDRESS(ROW(),MATCH(Facture!$D$4,$A$2:$AD$2,0)),1)),ROW(),"")</f>
        <v/>
      </c>
    </row>
    <row r="59" customFormat="false" ht="15" hidden="false" customHeight="false" outlineLevel="0" collapsed="false">
      <c r="A59" s="79" t="str">
        <f aca="false">TEXT(A$1+B59-1, "jjjj")</f>
        <v>lundi</v>
      </c>
      <c r="B59" s="66" t="n">
        <v>27</v>
      </c>
      <c r="C59" s="67" t="n">
        <f aca="false">IF(B59&lt;&gt;0,B59,C58)</f>
        <v>27</v>
      </c>
      <c r="D59" s="68" t="str">
        <f aca="false">TEXT(A$1+C59-1, "jj/mm/aaaa")</f>
        <v>27/11/2023</v>
      </c>
      <c r="E59" s="69" t="s">
        <v>42</v>
      </c>
      <c r="F59" s="70"/>
      <c r="G59" s="70"/>
      <c r="H59" s="71" t="str">
        <f aca="false">IF(G59&lt;&gt;"",F59*G59,"")</f>
        <v/>
      </c>
      <c r="I59" s="70" t="n">
        <v>2.5</v>
      </c>
      <c r="J59" s="70" t="n">
        <v>30</v>
      </c>
      <c r="K59" s="71" t="n">
        <f aca="false">IF(J59&lt;&gt;"",I59*J59,"")</f>
        <v>75</v>
      </c>
      <c r="L59" s="70"/>
      <c r="M59" s="70"/>
      <c r="N59" s="71" t="str">
        <f aca="false">IF(M59&lt;&gt;"",L59*M59,"")</f>
        <v/>
      </c>
      <c r="O59" s="70"/>
      <c r="P59" s="70"/>
      <c r="Q59" s="71" t="str">
        <f aca="false">IF(P59&lt;&gt;"",O59*P59,"")</f>
        <v/>
      </c>
      <c r="R59" s="70"/>
      <c r="S59" s="70"/>
      <c r="T59" s="71" t="str">
        <f aca="false">IF(S59&lt;&gt;"",R59*S59,"")</f>
        <v/>
      </c>
      <c r="U59" s="70"/>
      <c r="V59" s="70"/>
      <c r="W59" s="71" t="str">
        <f aca="false">IF(V59&lt;&gt;"",U59*V59,"")</f>
        <v/>
      </c>
      <c r="X59" s="70"/>
      <c r="Y59" s="70"/>
      <c r="Z59" s="71" t="str">
        <f aca="false">IF(Y59&lt;&gt;"",X59*Y59,"")</f>
        <v/>
      </c>
      <c r="AA59" s="70"/>
      <c r="AB59" s="70"/>
      <c r="AC59" s="71" t="str">
        <f aca="false">IF(AB59&lt;&gt;"",AA59*AB59,"")</f>
        <v/>
      </c>
      <c r="AD59" s="72"/>
      <c r="AE59" s="1" t="n">
        <f aca="true">IF(ISNUMBER(INDIRECT(ADDRESS(ROW(),MATCH(Facture!$D$4,$A$2:$AD$2,0)),1)),ROW(),"")</f>
        <v>59</v>
      </c>
    </row>
    <row r="60" customFormat="false" ht="15" hidden="false" customHeight="false" outlineLevel="0" collapsed="false">
      <c r="A60" s="79"/>
      <c r="B60" s="66"/>
      <c r="C60" s="67" t="n">
        <f aca="false">IF(B60&lt;&gt;0,B60,C59)</f>
        <v>27</v>
      </c>
      <c r="D60" s="68" t="str">
        <f aca="false">TEXT(A$1+C60-1, "jj/mm/aaaa")</f>
        <v>27/11/2023</v>
      </c>
      <c r="E60" s="69"/>
      <c r="F60" s="70"/>
      <c r="G60" s="70"/>
      <c r="H60" s="71" t="str">
        <f aca="false">IF(G60&lt;&gt;"",F60*G60,"")</f>
        <v/>
      </c>
      <c r="I60" s="70"/>
      <c r="J60" s="70"/>
      <c r="K60" s="71" t="str">
        <f aca="false">IF(J60&lt;&gt;"",I60*J60,"")</f>
        <v/>
      </c>
      <c r="L60" s="70"/>
      <c r="M60" s="70"/>
      <c r="N60" s="71" t="str">
        <f aca="false">IF(M60&lt;&gt;"",L60*M60,"")</f>
        <v/>
      </c>
      <c r="O60" s="70"/>
      <c r="P60" s="70"/>
      <c r="Q60" s="71" t="str">
        <f aca="false">IF(P60&lt;&gt;"",O60*P60,"")</f>
        <v/>
      </c>
      <c r="R60" s="70"/>
      <c r="S60" s="70"/>
      <c r="T60" s="71" t="str">
        <f aca="false">IF(S60&lt;&gt;"",R60*S60,"")</f>
        <v/>
      </c>
      <c r="U60" s="70"/>
      <c r="V60" s="70"/>
      <c r="W60" s="71" t="str">
        <f aca="false">IF(V60&lt;&gt;"",U60*V60,"")</f>
        <v/>
      </c>
      <c r="X60" s="70"/>
      <c r="Y60" s="70"/>
      <c r="Z60" s="71" t="str">
        <f aca="false">IF(Y60&lt;&gt;"",X60*Y60,"")</f>
        <v/>
      </c>
      <c r="AA60" s="70"/>
      <c r="AB60" s="70"/>
      <c r="AC60" s="71" t="str">
        <f aca="false">IF(AB60&lt;&gt;"",AA60*AB60,"")</f>
        <v/>
      </c>
      <c r="AD60" s="72"/>
      <c r="AE60" s="1" t="str">
        <f aca="true">IF(ISNUMBER(INDIRECT(ADDRESS(ROW(),MATCH(Facture!$D$4,$A$2:$AD$2,0)),1)),ROW(),"")</f>
        <v/>
      </c>
    </row>
    <row r="61" customFormat="false" ht="15" hidden="false" customHeight="false" outlineLevel="0" collapsed="false">
      <c r="A61" s="79"/>
      <c r="B61" s="66"/>
      <c r="C61" s="67" t="n">
        <f aca="false">IF(B61&lt;&gt;0,B61,C60)</f>
        <v>27</v>
      </c>
      <c r="D61" s="68" t="str">
        <f aca="false">TEXT(A$1+C61-1, "jj/mm/aaaa")</f>
        <v>27/11/2023</v>
      </c>
      <c r="E61" s="69"/>
      <c r="F61" s="70"/>
      <c r="G61" s="70"/>
      <c r="H61" s="71" t="str">
        <f aca="false">IF(G61&lt;&gt;"",F61*G61,"")</f>
        <v/>
      </c>
      <c r="I61" s="70"/>
      <c r="J61" s="70"/>
      <c r="K61" s="71" t="str">
        <f aca="false">IF(J61&lt;&gt;"",I61*J61,"")</f>
        <v/>
      </c>
      <c r="L61" s="70"/>
      <c r="M61" s="70"/>
      <c r="N61" s="71" t="str">
        <f aca="false">IF(M61&lt;&gt;"",L61*M61,"")</f>
        <v/>
      </c>
      <c r="O61" s="70"/>
      <c r="P61" s="70"/>
      <c r="Q61" s="71" t="str">
        <f aca="false">IF(P61&lt;&gt;"",O61*P61,"")</f>
        <v/>
      </c>
      <c r="R61" s="70"/>
      <c r="S61" s="70"/>
      <c r="T61" s="71" t="str">
        <f aca="false">IF(S61&lt;&gt;"",R61*S61,"")</f>
        <v/>
      </c>
      <c r="U61" s="70"/>
      <c r="V61" s="70"/>
      <c r="W61" s="71" t="str">
        <f aca="false">IF(V61&lt;&gt;"",U61*V61,"")</f>
        <v/>
      </c>
      <c r="X61" s="70"/>
      <c r="Y61" s="70"/>
      <c r="Z61" s="71" t="str">
        <f aca="false">IF(Y61&lt;&gt;"",X61*Y61,"")</f>
        <v/>
      </c>
      <c r="AA61" s="70"/>
      <c r="AB61" s="70"/>
      <c r="AC61" s="71" t="str">
        <f aca="false">IF(AB61&lt;&gt;"",AA61*AB61,"")</f>
        <v/>
      </c>
      <c r="AD61" s="72"/>
      <c r="AE61" s="1" t="str">
        <f aca="true">IF(ISNUMBER(INDIRECT(ADDRESS(ROW(),MATCH(Facture!$D$4,$A$2:$AD$2,0)),1)),ROW(),"")</f>
        <v/>
      </c>
    </row>
    <row r="62" customFormat="false" ht="15" hidden="false" customHeight="false" outlineLevel="0" collapsed="false">
      <c r="A62" s="78" t="str">
        <f aca="false">TEXT(A$1+B62-1, "jjjj")</f>
        <v>mardi</v>
      </c>
      <c r="B62" s="66" t="n">
        <v>28</v>
      </c>
      <c r="C62" s="67" t="n">
        <f aca="false">IF(B62&lt;&gt;0,B62,C61)</f>
        <v>28</v>
      </c>
      <c r="D62" s="68" t="str">
        <f aca="false">TEXT(A$1+C62-1, "jj/mm/aaaa")</f>
        <v>28/11/2023</v>
      </c>
      <c r="E62" s="69" t="s">
        <v>42</v>
      </c>
      <c r="F62" s="70" t="n">
        <v>2.5</v>
      </c>
      <c r="G62" s="70" t="n">
        <v>25</v>
      </c>
      <c r="H62" s="71" t="n">
        <f aca="false">IF(G62&lt;&gt;"",F62*G62,"")</f>
        <v>62.5</v>
      </c>
      <c r="I62" s="70"/>
      <c r="J62" s="70"/>
      <c r="K62" s="71" t="str">
        <f aca="false">IF(J62&lt;&gt;"",I62*J62,"")</f>
        <v/>
      </c>
      <c r="L62" s="70"/>
      <c r="M62" s="70"/>
      <c r="N62" s="71" t="str">
        <f aca="false">IF(M62&lt;&gt;"",L62*M62,"")</f>
        <v/>
      </c>
      <c r="O62" s="70"/>
      <c r="P62" s="70"/>
      <c r="Q62" s="71" t="str">
        <f aca="false">IF(P62&lt;&gt;"",O62*P62,"")</f>
        <v/>
      </c>
      <c r="R62" s="70"/>
      <c r="S62" s="70"/>
      <c r="T62" s="71" t="str">
        <f aca="false">IF(S62&lt;&gt;"",R62*S62,"")</f>
        <v/>
      </c>
      <c r="U62" s="70"/>
      <c r="V62" s="70"/>
      <c r="W62" s="71" t="str">
        <f aca="false">IF(V62&lt;&gt;"",U62*V62,"")</f>
        <v/>
      </c>
      <c r="X62" s="70"/>
      <c r="Y62" s="70"/>
      <c r="Z62" s="71" t="str">
        <f aca="false">IF(Y62&lt;&gt;"",X62*Y62,"")</f>
        <v/>
      </c>
      <c r="AA62" s="70"/>
      <c r="AB62" s="70"/>
      <c r="AC62" s="71" t="str">
        <f aca="false">IF(AB62&lt;&gt;"",AA62*AB62,"")</f>
        <v/>
      </c>
      <c r="AD62" s="77"/>
      <c r="AE62" s="73" t="str">
        <f aca="true">IF(ISNUMBER(INDIRECT(ADDRESS(ROW(),MATCH(Facture!$D$4,$A$2:$AD$2,0)),1)),ROW(),"")</f>
        <v/>
      </c>
    </row>
    <row r="63" customFormat="false" ht="15" hidden="false" customHeight="false" outlineLevel="0" collapsed="false">
      <c r="A63" s="78"/>
      <c r="B63" s="66"/>
      <c r="C63" s="67" t="n">
        <f aca="false">IF(B63&lt;&gt;0,B63,C62)</f>
        <v>28</v>
      </c>
      <c r="D63" s="68" t="str">
        <f aca="false">TEXT(A$1+C63-1, "jj/mm/aaaa")</f>
        <v>28/11/2023</v>
      </c>
      <c r="E63" s="69"/>
      <c r="F63" s="70"/>
      <c r="G63" s="70"/>
      <c r="H63" s="71" t="str">
        <f aca="false">IF(G63&lt;&gt;"",F63*G63,"")</f>
        <v/>
      </c>
      <c r="I63" s="70"/>
      <c r="J63" s="70"/>
      <c r="K63" s="71" t="str">
        <f aca="false">IF(J63&lt;&gt;"",I63*J63,"")</f>
        <v/>
      </c>
      <c r="L63" s="70"/>
      <c r="M63" s="70"/>
      <c r="N63" s="71" t="str">
        <f aca="false">IF(M63&lt;&gt;"",L63*M63,"")</f>
        <v/>
      </c>
      <c r="O63" s="70"/>
      <c r="P63" s="70"/>
      <c r="Q63" s="71" t="str">
        <f aca="false">IF(P63&lt;&gt;"",O63*P63,"")</f>
        <v/>
      </c>
      <c r="R63" s="70"/>
      <c r="S63" s="70"/>
      <c r="T63" s="71" t="str">
        <f aca="false">IF(S63&lt;&gt;"",R63*S63,"")</f>
        <v/>
      </c>
      <c r="U63" s="70"/>
      <c r="V63" s="70"/>
      <c r="W63" s="71" t="str">
        <f aca="false">IF(V63&lt;&gt;"",U63*V63,"")</f>
        <v/>
      </c>
      <c r="X63" s="70"/>
      <c r="Y63" s="70"/>
      <c r="Z63" s="71" t="str">
        <f aca="false">IF(Y63&lt;&gt;"",X63*Y63,"")</f>
        <v/>
      </c>
      <c r="AA63" s="70"/>
      <c r="AB63" s="70"/>
      <c r="AC63" s="71" t="str">
        <f aca="false">IF(AB63&lt;&gt;"",AA63*AB63,"")</f>
        <v/>
      </c>
      <c r="AD63" s="72"/>
      <c r="AE63" s="1" t="str">
        <f aca="true">IF(ISNUMBER(INDIRECT(ADDRESS(ROW(),MATCH(Facture!$D$4,$A$2:$AD$2,0)),1)),ROW(),"")</f>
        <v/>
      </c>
    </row>
    <row r="64" customFormat="false" ht="15" hidden="false" customHeight="false" outlineLevel="0" collapsed="false">
      <c r="A64" s="65" t="str">
        <f aca="false">TEXT(A$1+B64-1, "jjjj")</f>
        <v>mercredi</v>
      </c>
      <c r="B64" s="66" t="n">
        <v>29</v>
      </c>
      <c r="C64" s="67" t="n">
        <f aca="false">IF(B64&lt;&gt;0,B64,C63)</f>
        <v>29</v>
      </c>
      <c r="D64" s="68" t="str">
        <f aca="false">TEXT(A$1+C64-1, "jj/mm/aaaa")</f>
        <v>29/11/2023</v>
      </c>
      <c r="E64" s="69"/>
      <c r="F64" s="70"/>
      <c r="G64" s="70"/>
      <c r="H64" s="71" t="str">
        <f aca="false">IF(G64&lt;&gt;"",F64*G64,"")</f>
        <v/>
      </c>
      <c r="I64" s="70"/>
      <c r="J64" s="70"/>
      <c r="K64" s="71" t="str">
        <f aca="false">IF(J64&lt;&gt;"",I64*J64,"")</f>
        <v/>
      </c>
      <c r="L64" s="70"/>
      <c r="M64" s="70"/>
      <c r="N64" s="71" t="str">
        <f aca="false">IF(M64&lt;&gt;"",L64*M64,"")</f>
        <v/>
      </c>
      <c r="O64" s="70"/>
      <c r="P64" s="70"/>
      <c r="Q64" s="71" t="str">
        <f aca="false">IF(P64&lt;&gt;"",O64*P64,"")</f>
        <v/>
      </c>
      <c r="R64" s="70"/>
      <c r="S64" s="70"/>
      <c r="T64" s="71" t="str">
        <f aca="false">IF(S64&lt;&gt;"",R64*S64,"")</f>
        <v/>
      </c>
      <c r="U64" s="70"/>
      <c r="V64" s="70"/>
      <c r="W64" s="71" t="str">
        <f aca="false">IF(V64&lt;&gt;"",U64*V64,"")</f>
        <v/>
      </c>
      <c r="X64" s="70"/>
      <c r="Y64" s="70"/>
      <c r="Z64" s="71" t="str">
        <f aca="false">IF(Y64&lt;&gt;"",X64*Y64,"")</f>
        <v/>
      </c>
      <c r="AA64" s="70"/>
      <c r="AB64" s="70"/>
      <c r="AC64" s="71" t="str">
        <f aca="false">IF(AB64&lt;&gt;"",AA64*AB64,"")</f>
        <v/>
      </c>
      <c r="AD64" s="72"/>
      <c r="AE64" s="1" t="str">
        <f aca="true">IF(ISNUMBER(INDIRECT(ADDRESS(ROW(),MATCH(Facture!$D$4,$A$2:$AD$2,0)),1)),ROW(),"")</f>
        <v/>
      </c>
    </row>
    <row r="65" customFormat="false" ht="15" hidden="false" customHeight="false" outlineLevel="0" collapsed="false">
      <c r="A65" s="65"/>
      <c r="B65" s="74"/>
      <c r="C65" s="67" t="n">
        <f aca="false">IF(B65&lt;&gt;0,B65,C64)</f>
        <v>29</v>
      </c>
      <c r="D65" s="68" t="str">
        <f aca="false">TEXT(A$1+C65-1, "jj/mm/aaaa")</f>
        <v>29/11/2023</v>
      </c>
      <c r="E65" s="69"/>
      <c r="F65" s="70"/>
      <c r="G65" s="70"/>
      <c r="H65" s="71" t="str">
        <f aca="false">IF(G65&lt;&gt;"",F65*G65,"")</f>
        <v/>
      </c>
      <c r="I65" s="70"/>
      <c r="J65" s="70"/>
      <c r="K65" s="71" t="str">
        <f aca="false">IF(J65&lt;&gt;"",I65*J65,"")</f>
        <v/>
      </c>
      <c r="L65" s="70"/>
      <c r="M65" s="70"/>
      <c r="N65" s="71" t="str">
        <f aca="false">IF(M65&lt;&gt;"",L65*M65,"")</f>
        <v/>
      </c>
      <c r="O65" s="70"/>
      <c r="P65" s="70"/>
      <c r="Q65" s="71" t="str">
        <f aca="false">IF(P65&lt;&gt;"",O65*P65,"")</f>
        <v/>
      </c>
      <c r="R65" s="70"/>
      <c r="S65" s="70"/>
      <c r="T65" s="71" t="str">
        <f aca="false">IF(S65&lt;&gt;"",R65*S65,"")</f>
        <v/>
      </c>
      <c r="U65" s="70"/>
      <c r="V65" s="70"/>
      <c r="W65" s="71" t="str">
        <f aca="false">IF(V65&lt;&gt;"",U65*V65,"")</f>
        <v/>
      </c>
      <c r="X65" s="70"/>
      <c r="Y65" s="70"/>
      <c r="Z65" s="71" t="str">
        <f aca="false">IF(Y65&lt;&gt;"",X65*Y65,"")</f>
        <v/>
      </c>
      <c r="AA65" s="70"/>
      <c r="AB65" s="70"/>
      <c r="AC65" s="71" t="str">
        <f aca="false">IF(AB65&lt;&gt;"",AA65*AB65,"")</f>
        <v/>
      </c>
      <c r="AD65" s="72"/>
      <c r="AE65" s="1" t="str">
        <f aca="true">IF(ISNUMBER(INDIRECT(ADDRESS(ROW(),MATCH(Facture!$D$4,$A$2:$AD$2,0)),1)),ROW(),"")</f>
        <v/>
      </c>
    </row>
    <row r="66" customFormat="false" ht="15" hidden="false" customHeight="false" outlineLevel="0" collapsed="false">
      <c r="A66" s="78" t="str">
        <f aca="false">TEXT(A$1+B66-1, "jjjj")</f>
        <v>jeudi</v>
      </c>
      <c r="B66" s="66" t="n">
        <v>30</v>
      </c>
      <c r="C66" s="67" t="n">
        <f aca="false">IF(B66&lt;&gt;0,B66,C65)</f>
        <v>30</v>
      </c>
      <c r="D66" s="68" t="str">
        <f aca="false">TEXT(A$1+C66-1, "jj/mm/aaaa")</f>
        <v>30/11/2023</v>
      </c>
      <c r="E66" s="69"/>
      <c r="F66" s="70"/>
      <c r="G66" s="70"/>
      <c r="H66" s="71" t="str">
        <f aca="false">IF(G66&lt;&gt;"",F66*G66,"")</f>
        <v/>
      </c>
      <c r="I66" s="70"/>
      <c r="J66" s="70"/>
      <c r="K66" s="71" t="str">
        <f aca="false">IF(J66&lt;&gt;"",I66*J66,"")</f>
        <v/>
      </c>
      <c r="L66" s="70"/>
      <c r="M66" s="70"/>
      <c r="N66" s="71" t="str">
        <f aca="false">IF(M66&lt;&gt;"",L66*M66,"")</f>
        <v/>
      </c>
      <c r="O66" s="70"/>
      <c r="P66" s="70"/>
      <c r="Q66" s="71" t="str">
        <f aca="false">IF(P66&lt;&gt;"",O66*P66,"")</f>
        <v/>
      </c>
      <c r="R66" s="70"/>
      <c r="S66" s="70"/>
      <c r="T66" s="71" t="str">
        <f aca="false">IF(S66&lt;&gt;"",R66*S66,"")</f>
        <v/>
      </c>
      <c r="U66" s="70"/>
      <c r="V66" s="70"/>
      <c r="W66" s="71" t="str">
        <f aca="false">IF(V66&lt;&gt;"",U66*V66,"")</f>
        <v/>
      </c>
      <c r="X66" s="70"/>
      <c r="Y66" s="70"/>
      <c r="Z66" s="71" t="str">
        <f aca="false">IF(Y66&lt;&gt;"",X66*Y66,"")</f>
        <v/>
      </c>
      <c r="AA66" s="70"/>
      <c r="AB66" s="70"/>
      <c r="AC66" s="71" t="str">
        <f aca="false">IF(AB66&lt;&gt;"",AA66*AB66,"")</f>
        <v/>
      </c>
      <c r="AD66" s="77"/>
      <c r="AE66" s="1" t="str">
        <f aca="true">IF(ISNUMBER(INDIRECT(ADDRESS(ROW(),MATCH(Facture!$D$4,$A$2:$AD$2,0)),1)),ROW(),"")</f>
        <v/>
      </c>
    </row>
    <row r="67" customFormat="false" ht="15" hidden="false" customHeight="false" outlineLevel="0" collapsed="false">
      <c r="A67" s="78"/>
      <c r="B67" s="66"/>
      <c r="C67" s="67" t="n">
        <f aca="false">IF(B67&lt;&gt;0,B67,C66)</f>
        <v>30</v>
      </c>
      <c r="D67" s="68" t="str">
        <f aca="false">TEXT(A$1+C67-1, "jj/mm/aaaa")</f>
        <v>30/11/2023</v>
      </c>
      <c r="E67" s="69"/>
      <c r="F67" s="70"/>
      <c r="G67" s="70"/>
      <c r="H67" s="71" t="str">
        <f aca="false">IF(G67&lt;&gt;"",F67*G67,"")</f>
        <v/>
      </c>
      <c r="I67" s="70"/>
      <c r="J67" s="70"/>
      <c r="K67" s="71" t="str">
        <f aca="false">IF(J67&lt;&gt;"",I67*J67,"")</f>
        <v/>
      </c>
      <c r="L67" s="70"/>
      <c r="M67" s="70"/>
      <c r="N67" s="71" t="str">
        <f aca="false">IF(M67&lt;&gt;"",L67*M67,"")</f>
        <v/>
      </c>
      <c r="O67" s="70"/>
      <c r="P67" s="70"/>
      <c r="Q67" s="71" t="str">
        <f aca="false">IF(P67&lt;&gt;"",O67*P67,"")</f>
        <v/>
      </c>
      <c r="R67" s="70"/>
      <c r="S67" s="70"/>
      <c r="T67" s="71" t="str">
        <f aca="false">IF(S67&lt;&gt;"",R67*S67,"")</f>
        <v/>
      </c>
      <c r="U67" s="70"/>
      <c r="V67" s="70"/>
      <c r="W67" s="71" t="str">
        <f aca="false">IF(V67&lt;&gt;"",U67*V67,"")</f>
        <v/>
      </c>
      <c r="X67" s="70"/>
      <c r="Y67" s="70"/>
      <c r="Z67" s="71" t="str">
        <f aca="false">IF(Y67&lt;&gt;"",X67*Y67,"")</f>
        <v/>
      </c>
      <c r="AA67" s="70"/>
      <c r="AB67" s="70"/>
      <c r="AC67" s="71" t="str">
        <f aca="false">IF(AB67&lt;&gt;"",AA67*AB67,"")</f>
        <v/>
      </c>
      <c r="AD67" s="72"/>
      <c r="AE67" s="1" t="str">
        <f aca="true">IF(ISNUMBER(INDIRECT(ADDRESS(ROW(),MATCH(Facture!$D$4,$A$2:$AD$2,0)),1)),ROW(),"")</f>
        <v/>
      </c>
    </row>
    <row r="68" customFormat="false" ht="15" hidden="false" customHeight="false" outlineLevel="0" collapsed="false">
      <c r="A68" s="65" t="str">
        <f aca="false">TEXT(A$1+B68-1, "jjjj")</f>
        <v>vendredi</v>
      </c>
      <c r="B68" s="66" t="n">
        <v>31</v>
      </c>
      <c r="C68" s="67" t="n">
        <f aca="false">IF(B68&lt;&gt;0,B68,C67)</f>
        <v>31</v>
      </c>
      <c r="D68" s="80" t="str">
        <f aca="false">TEXT(A$1+C68-1, "jj/mm/aaaa")</f>
        <v>01/12/2023</v>
      </c>
      <c r="E68" s="69"/>
      <c r="F68" s="70"/>
      <c r="G68" s="70"/>
      <c r="H68" s="71" t="str">
        <f aca="false">IF(G68&lt;&gt;"",F68*G68,"")</f>
        <v/>
      </c>
      <c r="I68" s="70"/>
      <c r="J68" s="70"/>
      <c r="K68" s="71" t="str">
        <f aca="false">IF(J68&lt;&gt;"",I68*J68,"")</f>
        <v/>
      </c>
      <c r="L68" s="70"/>
      <c r="M68" s="70"/>
      <c r="N68" s="71" t="str">
        <f aca="false">IF(M68&lt;&gt;"",L68*M68,"")</f>
        <v/>
      </c>
      <c r="O68" s="70"/>
      <c r="P68" s="70"/>
      <c r="Q68" s="71" t="str">
        <f aca="false">IF(P68&lt;&gt;"",O68*P68,"")</f>
        <v/>
      </c>
      <c r="R68" s="70"/>
      <c r="S68" s="70"/>
      <c r="T68" s="71" t="str">
        <f aca="false">IF(S68&lt;&gt;"",R68*S68,"")</f>
        <v/>
      </c>
      <c r="U68" s="70"/>
      <c r="V68" s="70"/>
      <c r="W68" s="71" t="str">
        <f aca="false">IF(V68&lt;&gt;"",U68*V68,"")</f>
        <v/>
      </c>
      <c r="X68" s="70"/>
      <c r="Y68" s="70"/>
      <c r="Z68" s="71" t="str">
        <f aca="false">IF(Y68&lt;&gt;"",X68*Y68,"")</f>
        <v/>
      </c>
      <c r="AA68" s="70"/>
      <c r="AB68" s="70"/>
      <c r="AC68" s="71" t="str">
        <f aca="false">IF(AB68&lt;&gt;"",AA68*AB68,"")</f>
        <v/>
      </c>
      <c r="AD68" s="72"/>
      <c r="AE68" s="1" t="str">
        <f aca="true">IF(ISNUMBER(INDIRECT(ADDRESS(ROW(),MATCH(Facture!$D$4,$A$2:$AD$2,0)),1)),ROW(),"")</f>
        <v/>
      </c>
    </row>
    <row r="69" customFormat="false" ht="15" hidden="false" customHeight="false" outlineLevel="0" collapsed="false">
      <c r="A69" s="65"/>
      <c r="B69" s="66"/>
      <c r="C69" s="81" t="n">
        <f aca="false">IF(B69&lt;&gt;0,B69,C68)</f>
        <v>31</v>
      </c>
      <c r="D69" s="70" t="str">
        <f aca="false">TEXT(A$1+C69-1, "jj/mm/aaaa")</f>
        <v>01/12/2023</v>
      </c>
      <c r="E69" s="69"/>
      <c r="F69" s="70"/>
      <c r="G69" s="70"/>
      <c r="H69" s="71" t="str">
        <f aca="false">IF(G69&lt;&gt;"",F69*G69,"")</f>
        <v/>
      </c>
      <c r="I69" s="70"/>
      <c r="J69" s="70"/>
      <c r="K69" s="71" t="str">
        <f aca="false">IF(J69&lt;&gt;"",I69*J69,"")</f>
        <v/>
      </c>
      <c r="L69" s="70"/>
      <c r="M69" s="70"/>
      <c r="N69" s="71" t="str">
        <f aca="false">IF(M69&lt;&gt;"",L69*M69,"")</f>
        <v/>
      </c>
      <c r="O69" s="70"/>
      <c r="P69" s="70"/>
      <c r="Q69" s="71" t="str">
        <f aca="false">IF(P69&lt;&gt;"",O69*P69,"")</f>
        <v/>
      </c>
      <c r="R69" s="70"/>
      <c r="S69" s="70"/>
      <c r="T69" s="71" t="str">
        <f aca="false">IF(S69&lt;&gt;"",R69*S69,"")</f>
        <v/>
      </c>
      <c r="U69" s="70"/>
      <c r="V69" s="70"/>
      <c r="W69" s="71" t="str">
        <f aca="false">IF(V69&lt;&gt;"",U69*V69,"")</f>
        <v/>
      </c>
      <c r="X69" s="70"/>
      <c r="Y69" s="70"/>
      <c r="Z69" s="71" t="str">
        <f aca="false">IF(Y69&lt;&gt;"",X69*Y69,"")</f>
        <v/>
      </c>
      <c r="AA69" s="70"/>
      <c r="AB69" s="70"/>
      <c r="AC69" s="71" t="str">
        <f aca="false">IF(AB69&lt;&gt;"",AA69*AB69,"")</f>
        <v/>
      </c>
      <c r="AD69" s="82"/>
      <c r="AE69" s="1" t="str">
        <f aca="true">IF(ISNUMBER(INDIRECT(ADDRESS(ROW(),MATCH(Facture!$D$4,$A$2:$AD$2,0)),1)),ROW(),"")</f>
        <v/>
      </c>
    </row>
  </sheetData>
  <mergeCells count="40">
    <mergeCell ref="A1:AD1"/>
    <mergeCell ref="F2:H2"/>
    <mergeCell ref="I2:K2"/>
    <mergeCell ref="L2:N2"/>
    <mergeCell ref="O2:Q2"/>
    <mergeCell ref="R2:T2"/>
    <mergeCell ref="U2:W2"/>
    <mergeCell ref="X2:Z2"/>
    <mergeCell ref="AA2:AC2"/>
    <mergeCell ref="A4:A5"/>
    <mergeCell ref="A6:A7"/>
    <mergeCell ref="A8:A9"/>
    <mergeCell ref="A10:A11"/>
    <mergeCell ref="A12:A13"/>
    <mergeCell ref="A14:A16"/>
    <mergeCell ref="A17:A18"/>
    <mergeCell ref="A19:A20"/>
    <mergeCell ref="A21:A22"/>
    <mergeCell ref="A23:A24"/>
    <mergeCell ref="A25:A26"/>
    <mergeCell ref="A27:A28"/>
    <mergeCell ref="A29:A30"/>
    <mergeCell ref="A31:A32"/>
    <mergeCell ref="A33:A34"/>
    <mergeCell ref="A35:A37"/>
    <mergeCell ref="A38:A39"/>
    <mergeCell ref="A40:A41"/>
    <mergeCell ref="A42:A43"/>
    <mergeCell ref="A44:A45"/>
    <mergeCell ref="A46:A47"/>
    <mergeCell ref="A48:A50"/>
    <mergeCell ref="A51:A52"/>
    <mergeCell ref="A53:A54"/>
    <mergeCell ref="A55:A56"/>
    <mergeCell ref="A57:A58"/>
    <mergeCell ref="A59:A61"/>
    <mergeCell ref="A62:A63"/>
    <mergeCell ref="A64:A65"/>
    <mergeCell ref="A66:A67"/>
    <mergeCell ref="A68:A69"/>
  </mergeCells>
  <dataValidations count="4">
    <dataValidation allowBlank="true" errorStyle="stop" operator="between" showDropDown="false" showErrorMessage="true" showInputMessage="true" sqref="G2:AC2" type="list">
      <formula1>Liste_clients</formula1>
      <formula2>0</formula2>
    </dataValidation>
    <dataValidation allowBlank="true" errorStyle="stop" operator="between" showDropDown="false" showErrorMessage="true" showInputMessage="true" sqref="E4:E69" type="list">
      <formula1>Liste_plage</formula1>
      <formula2>0</formula2>
    </dataValidation>
    <dataValidation allowBlank="true" errorStyle="stop" operator="between" showDropDown="false" showErrorMessage="true" showInputMessage="true" sqref="G4:G69 J4:J69 M4:M69 P4:P69 S4:S69 V4:V69 Y4:Y69 AB4:AB69" type="list">
      <formula1>Liste_tarifs</formula1>
      <formula2>0</formula2>
    </dataValidation>
    <dataValidation allowBlank="true" errorStyle="stop" operator="between" showDropDown="false" showErrorMessage="true" showInputMessage="true" sqref="F2" type="list">
      <formula1>Liste_clients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E69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1" ySplit="3" topLeftCell="B4" activePane="bottomRight" state="frozen"/>
      <selection pane="topLeft" activeCell="A1" activeCellId="0" sqref="A1"/>
      <selection pane="topRight" activeCell="B1" activeCellId="0" sqref="B1"/>
      <selection pane="bottomLeft" activeCell="A4" activeCellId="0" sqref="A4"/>
      <selection pane="bottomRight" activeCell="A2" activeCellId="0" sqref="A2"/>
    </sheetView>
  </sheetViews>
  <sheetFormatPr defaultColWidth="10.71484375" defaultRowHeight="15" zeroHeight="false" outlineLevelRow="0" outlineLevelCol="0"/>
  <cols>
    <col collapsed="false" customWidth="true" hidden="false" outlineLevel="0" max="1" min="1" style="46" width="9"/>
    <col collapsed="false" customWidth="true" hidden="false" outlineLevel="0" max="3" min="2" style="47" width="3"/>
    <col collapsed="false" customWidth="true" hidden="false" outlineLevel="0" max="4" min="4" style="48" width="12.29"/>
    <col collapsed="false" customWidth="true" hidden="false" outlineLevel="0" max="5" min="5" style="49" width="16.14"/>
    <col collapsed="false" customWidth="true" hidden="false" outlineLevel="0" max="7" min="6" style="48" width="6.71"/>
    <col collapsed="false" customWidth="true" hidden="false" outlineLevel="0" max="8" min="8" style="49" width="6.71"/>
    <col collapsed="false" customWidth="true" hidden="false" outlineLevel="0" max="10" min="9" style="48" width="6.71"/>
    <col collapsed="false" customWidth="true" hidden="false" outlineLevel="0" max="11" min="11" style="49" width="6.71"/>
    <col collapsed="false" customWidth="true" hidden="false" outlineLevel="0" max="13" min="12" style="48" width="6.71"/>
    <col collapsed="false" customWidth="true" hidden="false" outlineLevel="0" max="14" min="14" style="49" width="6.71"/>
    <col collapsed="false" customWidth="true" hidden="false" outlineLevel="0" max="16" min="15" style="48" width="6.71"/>
    <col collapsed="false" customWidth="true" hidden="false" outlineLevel="0" max="17" min="17" style="49" width="6.71"/>
    <col collapsed="false" customWidth="true" hidden="false" outlineLevel="0" max="19" min="18" style="48" width="6.71"/>
    <col collapsed="false" customWidth="true" hidden="false" outlineLevel="0" max="20" min="20" style="49" width="6.71"/>
    <col collapsed="false" customWidth="true" hidden="false" outlineLevel="0" max="22" min="21" style="48" width="6.71"/>
    <col collapsed="false" customWidth="true" hidden="false" outlineLevel="0" max="23" min="23" style="49" width="6.71"/>
    <col collapsed="false" customWidth="true" hidden="false" outlineLevel="0" max="25" min="24" style="48" width="6.71"/>
    <col collapsed="false" customWidth="true" hidden="false" outlineLevel="0" max="26" min="26" style="49" width="6.71"/>
    <col collapsed="false" customWidth="true" hidden="false" outlineLevel="0" max="28" min="27" style="48" width="6.71"/>
    <col collapsed="false" customWidth="true" hidden="false" outlineLevel="0" max="29" min="29" style="49" width="6.71"/>
    <col collapsed="false" customWidth="true" hidden="false" outlineLevel="0" max="30" min="30" style="50" width="32.71"/>
    <col collapsed="false" customWidth="true" hidden="false" outlineLevel="0" max="35" min="35" style="1" width="15.14"/>
  </cols>
  <sheetData>
    <row r="1" customFormat="false" ht="30" hidden="false" customHeight="false" outlineLevel="0" collapsed="false">
      <c r="A1" s="51" t="n">
        <v>45261</v>
      </c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1" t="n">
        <f aca="false">COUNTIF(AE4:AE69,"&gt;1")</f>
        <v>4</v>
      </c>
    </row>
    <row r="2" customFormat="false" ht="50.25" hidden="false" customHeight="true" outlineLevel="0" collapsed="false">
      <c r="A2" s="52" t="s">
        <v>55</v>
      </c>
      <c r="B2" s="53"/>
      <c r="C2" s="54" t="s">
        <v>56</v>
      </c>
      <c r="D2" s="55" t="s">
        <v>29</v>
      </c>
      <c r="E2" s="56" t="s">
        <v>30</v>
      </c>
      <c r="F2" s="57" t="s">
        <v>5</v>
      </c>
      <c r="G2" s="57"/>
      <c r="H2" s="57"/>
      <c r="I2" s="57" t="s">
        <v>6</v>
      </c>
      <c r="J2" s="57"/>
      <c r="K2" s="57"/>
      <c r="L2" s="57" t="s">
        <v>11</v>
      </c>
      <c r="M2" s="57"/>
      <c r="N2" s="57"/>
      <c r="O2" s="57" t="s">
        <v>12</v>
      </c>
      <c r="P2" s="57"/>
      <c r="Q2" s="57"/>
      <c r="R2" s="57" t="s">
        <v>13</v>
      </c>
      <c r="S2" s="57"/>
      <c r="T2" s="57"/>
      <c r="U2" s="57" t="s">
        <v>14</v>
      </c>
      <c r="V2" s="57"/>
      <c r="W2" s="57"/>
      <c r="X2" s="57" t="s">
        <v>15</v>
      </c>
      <c r="Y2" s="57"/>
      <c r="Z2" s="57"/>
      <c r="AA2" s="57" t="s">
        <v>16</v>
      </c>
      <c r="AB2" s="57"/>
      <c r="AC2" s="57"/>
      <c r="AD2" s="58" t="s">
        <v>57</v>
      </c>
    </row>
    <row r="3" customFormat="false" ht="18.75" hidden="false" customHeight="true" outlineLevel="0" collapsed="false">
      <c r="A3" s="59"/>
      <c r="B3" s="60"/>
      <c r="C3" s="61"/>
      <c r="D3" s="62"/>
      <c r="E3" s="56"/>
      <c r="F3" s="63" t="s">
        <v>58</v>
      </c>
      <c r="G3" s="63" t="s">
        <v>59</v>
      </c>
      <c r="H3" s="64" t="s">
        <v>60</v>
      </c>
      <c r="I3" s="63" t="s">
        <v>58</v>
      </c>
      <c r="J3" s="63" t="s">
        <v>59</v>
      </c>
      <c r="K3" s="64" t="s">
        <v>60</v>
      </c>
      <c r="L3" s="63" t="s">
        <v>58</v>
      </c>
      <c r="M3" s="63" t="s">
        <v>59</v>
      </c>
      <c r="N3" s="64" t="s">
        <v>60</v>
      </c>
      <c r="O3" s="63" t="s">
        <v>58</v>
      </c>
      <c r="P3" s="63" t="s">
        <v>59</v>
      </c>
      <c r="Q3" s="64" t="s">
        <v>60</v>
      </c>
      <c r="R3" s="63" t="s">
        <v>58</v>
      </c>
      <c r="S3" s="63" t="s">
        <v>59</v>
      </c>
      <c r="T3" s="64" t="s">
        <v>60</v>
      </c>
      <c r="U3" s="63" t="s">
        <v>58</v>
      </c>
      <c r="V3" s="63" t="s">
        <v>59</v>
      </c>
      <c r="W3" s="64" t="s">
        <v>60</v>
      </c>
      <c r="X3" s="63" t="s">
        <v>58</v>
      </c>
      <c r="Y3" s="63" t="s">
        <v>59</v>
      </c>
      <c r="Z3" s="64" t="s">
        <v>60</v>
      </c>
      <c r="AA3" s="63" t="s">
        <v>58</v>
      </c>
      <c r="AB3" s="63" t="s">
        <v>59</v>
      </c>
      <c r="AC3" s="64" t="s">
        <v>60</v>
      </c>
      <c r="AD3" s="58"/>
    </row>
    <row r="4" customFormat="false" ht="15" hidden="false" customHeight="false" outlineLevel="0" collapsed="false">
      <c r="A4" s="65" t="str">
        <f aca="false">TEXT(A$1+B4-1, "jjjj")</f>
        <v>vendredi</v>
      </c>
      <c r="B4" s="66" t="n">
        <v>1</v>
      </c>
      <c r="C4" s="67" t="n">
        <f aca="false">IF(B4&lt;&gt;0,B4,C2+1)</f>
        <v>1</v>
      </c>
      <c r="D4" s="68" t="str">
        <f aca="false">TEXT(A$1+C4-1, "jj/mm/aaaa")</f>
        <v>01/12/2023</v>
      </c>
      <c r="E4" s="69" t="s">
        <v>40</v>
      </c>
      <c r="F4" s="70" t="n">
        <v>1</v>
      </c>
      <c r="G4" s="70" t="n">
        <v>25</v>
      </c>
      <c r="H4" s="71" t="n">
        <f aca="false">IF(G4&lt;&gt;"",F4*G4,"")</f>
        <v>25</v>
      </c>
      <c r="I4" s="70"/>
      <c r="J4" s="70"/>
      <c r="K4" s="71" t="str">
        <f aca="false">IF(J4&lt;&gt;"",I4*J4,"")</f>
        <v/>
      </c>
      <c r="L4" s="70"/>
      <c r="M4" s="70"/>
      <c r="N4" s="71" t="str">
        <f aca="false">IF(M4&lt;&gt;"",L4*M4,"")</f>
        <v/>
      </c>
      <c r="O4" s="70"/>
      <c r="P4" s="70"/>
      <c r="Q4" s="71" t="str">
        <f aca="false">IF(P4&lt;&gt;"",O4*P4,"")</f>
        <v/>
      </c>
      <c r="R4" s="70"/>
      <c r="S4" s="70"/>
      <c r="T4" s="71" t="str">
        <f aca="false">IF(S4&lt;&gt;"",R4*S4,"")</f>
        <v/>
      </c>
      <c r="U4" s="70"/>
      <c r="V4" s="70"/>
      <c r="W4" s="71" t="str">
        <f aca="false">IF(V4&lt;&gt;"",U4*V4,"")</f>
        <v/>
      </c>
      <c r="X4" s="70"/>
      <c r="Y4" s="70"/>
      <c r="Z4" s="71" t="str">
        <f aca="false">IF(Y4&lt;&gt;"",X4*Y4,"")</f>
        <v/>
      </c>
      <c r="AA4" s="70"/>
      <c r="AB4" s="70"/>
      <c r="AC4" s="71" t="str">
        <f aca="false">IF(AB4&lt;&gt;"",AA4*AB4,"")</f>
        <v/>
      </c>
      <c r="AD4" s="72"/>
      <c r="AE4" s="73" t="str">
        <f aca="true">IF(ISNUMBER(INDIRECT(ADDRESS(ROW(),MATCH(Facture!$D$4,$A$2:$AD$2,0)),1)),ROW(),"")</f>
        <v/>
      </c>
    </row>
    <row r="5" customFormat="false" ht="15" hidden="false" customHeight="false" outlineLevel="0" collapsed="false">
      <c r="A5" s="65"/>
      <c r="B5" s="74"/>
      <c r="C5" s="67" t="n">
        <f aca="false">IF(B5&lt;&gt;0,B5,C4)</f>
        <v>1</v>
      </c>
      <c r="D5" s="68" t="str">
        <f aca="false">TEXT(A$1+C5-1, "jj/mm/aaaa")</f>
        <v>01/12/2023</v>
      </c>
      <c r="E5" s="69" t="s">
        <v>42</v>
      </c>
      <c r="F5" s="70"/>
      <c r="G5" s="70"/>
      <c r="H5" s="71" t="str">
        <f aca="false">IF(G5&lt;&gt;"",F5*G5,"")</f>
        <v/>
      </c>
      <c r="I5" s="70" t="n">
        <v>2.5</v>
      </c>
      <c r="J5" s="70" t="n">
        <v>25</v>
      </c>
      <c r="K5" s="71" t="n">
        <f aca="false">IF(J5&lt;&gt;"",I5*J5,"")</f>
        <v>62.5</v>
      </c>
      <c r="L5" s="70"/>
      <c r="M5" s="70"/>
      <c r="N5" s="71" t="str">
        <f aca="false">IF(M5&lt;&gt;"",L5*M5,"")</f>
        <v/>
      </c>
      <c r="O5" s="70"/>
      <c r="P5" s="70"/>
      <c r="Q5" s="71" t="str">
        <f aca="false">IF(P5&lt;&gt;"",O5*P5,"")</f>
        <v/>
      </c>
      <c r="R5" s="70"/>
      <c r="S5" s="70"/>
      <c r="T5" s="71" t="str">
        <f aca="false">IF(S5&lt;&gt;"",R5*S5,"")</f>
        <v/>
      </c>
      <c r="U5" s="70"/>
      <c r="V5" s="70"/>
      <c r="W5" s="71" t="str">
        <f aca="false">IF(V5&lt;&gt;"",U5*V5,"")</f>
        <v/>
      </c>
      <c r="X5" s="70"/>
      <c r="Y5" s="70"/>
      <c r="Z5" s="71" t="str">
        <f aca="false">IF(Y5&lt;&gt;"",X5*Y5,"")</f>
        <v/>
      </c>
      <c r="AA5" s="70"/>
      <c r="AB5" s="70"/>
      <c r="AC5" s="71" t="str">
        <f aca="false">IF(AB5&lt;&gt;"",AA5*AB5,"")</f>
        <v/>
      </c>
      <c r="AD5" s="72"/>
      <c r="AE5" s="1" t="n">
        <f aca="true">IF(ISNUMBER(INDIRECT(ADDRESS(ROW(),MATCH(Facture!$D$4,$A$2:$AD$2,0)),1)),ROW(),"")</f>
        <v>5</v>
      </c>
    </row>
    <row r="6" customFormat="false" ht="15" hidden="false" customHeight="false" outlineLevel="0" collapsed="false">
      <c r="A6" s="65" t="str">
        <f aca="false">TEXT(A$1+B6-1, "jjjj")</f>
        <v>samedi</v>
      </c>
      <c r="B6" s="66" t="n">
        <v>2</v>
      </c>
      <c r="C6" s="67" t="n">
        <f aca="false">IF(B6&lt;&gt;0,B6,C5)</f>
        <v>2</v>
      </c>
      <c r="D6" s="68" t="str">
        <f aca="false">TEXT(A$1+C6-1, "jj/mm/aaaa")</f>
        <v>02/12/2023</v>
      </c>
      <c r="E6" s="69" t="s">
        <v>42</v>
      </c>
      <c r="F6" s="70" t="n">
        <v>2.5</v>
      </c>
      <c r="G6" s="70" t="n">
        <v>22</v>
      </c>
      <c r="H6" s="71" t="n">
        <f aca="false">IF(G6&lt;&gt;"",F6*G6,"")</f>
        <v>55</v>
      </c>
      <c r="I6" s="70"/>
      <c r="J6" s="70"/>
      <c r="K6" s="71" t="str">
        <f aca="false">IF(J6&lt;&gt;"",I6*J6,"")</f>
        <v/>
      </c>
      <c r="L6" s="70"/>
      <c r="M6" s="70"/>
      <c r="N6" s="71" t="str">
        <f aca="false">IF(M6&lt;&gt;"",L6*M6,"")</f>
        <v/>
      </c>
      <c r="O6" s="70"/>
      <c r="P6" s="70"/>
      <c r="Q6" s="71" t="str">
        <f aca="false">IF(P6&lt;&gt;"",O6*P6,"")</f>
        <v/>
      </c>
      <c r="R6" s="70"/>
      <c r="S6" s="70"/>
      <c r="T6" s="71" t="str">
        <f aca="false">IF(S6&lt;&gt;"",R6*S6,"")</f>
        <v/>
      </c>
      <c r="U6" s="70"/>
      <c r="V6" s="70"/>
      <c r="W6" s="71" t="str">
        <f aca="false">IF(V6&lt;&gt;"",U6*V6,"")</f>
        <v/>
      </c>
      <c r="X6" s="70"/>
      <c r="Y6" s="70"/>
      <c r="Z6" s="71" t="str">
        <f aca="false">IF(Y6&lt;&gt;"",X6*Y6,"")</f>
        <v/>
      </c>
      <c r="AA6" s="70"/>
      <c r="AB6" s="70"/>
      <c r="AC6" s="71" t="str">
        <f aca="false">IF(AB6&lt;&gt;"",AA6*AB6,"")</f>
        <v/>
      </c>
      <c r="AD6" s="72"/>
      <c r="AE6" s="73" t="str">
        <f aca="true">IF(ISNUMBER(INDIRECT(ADDRESS(ROW(),MATCH(Facture!$D$4,$A$2:$AD$2,0)),1)),ROW(),"")</f>
        <v/>
      </c>
    </row>
    <row r="7" customFormat="false" ht="15" hidden="false" customHeight="false" outlineLevel="0" collapsed="false">
      <c r="A7" s="65"/>
      <c r="B7" s="74"/>
      <c r="C7" s="67" t="n">
        <f aca="false">IF(B7&lt;&gt;0,B7,C6)</f>
        <v>2</v>
      </c>
      <c r="D7" s="68" t="str">
        <f aca="false">TEXT(A$1+C7-1, "jj/mm/aaaa")</f>
        <v>02/12/2023</v>
      </c>
      <c r="E7" s="69"/>
      <c r="F7" s="70"/>
      <c r="G7" s="70"/>
      <c r="H7" s="71" t="str">
        <f aca="false">IF(G7&lt;&gt;"",F7*G7,"")</f>
        <v/>
      </c>
      <c r="I7" s="70"/>
      <c r="J7" s="70"/>
      <c r="K7" s="71" t="str">
        <f aca="false">IF(J7&lt;&gt;"",I7*J7,"")</f>
        <v/>
      </c>
      <c r="L7" s="70"/>
      <c r="M7" s="70"/>
      <c r="N7" s="71" t="str">
        <f aca="false">IF(M7&lt;&gt;"",L7*M7,"")</f>
        <v/>
      </c>
      <c r="O7" s="70"/>
      <c r="P7" s="70"/>
      <c r="Q7" s="71" t="str">
        <f aca="false">IF(P7&lt;&gt;"",O7*P7,"")</f>
        <v/>
      </c>
      <c r="R7" s="70"/>
      <c r="S7" s="70"/>
      <c r="T7" s="71" t="str">
        <f aca="false">IF(S7&lt;&gt;"",R7*S7,"")</f>
        <v/>
      </c>
      <c r="U7" s="70"/>
      <c r="V7" s="70"/>
      <c r="W7" s="71" t="str">
        <f aca="false">IF(V7&lt;&gt;"",U7*V7,"")</f>
        <v/>
      </c>
      <c r="X7" s="70"/>
      <c r="Y7" s="70"/>
      <c r="Z7" s="71" t="str">
        <f aca="false">IF(Y7&lt;&gt;"",X7*Y7,"")</f>
        <v/>
      </c>
      <c r="AA7" s="70"/>
      <c r="AB7" s="70"/>
      <c r="AC7" s="71" t="str">
        <f aca="false">IF(AB7&lt;&gt;"",AA7*AB7,"")</f>
        <v/>
      </c>
      <c r="AD7" s="72"/>
      <c r="AE7" s="1" t="str">
        <f aca="true">IF(ISNUMBER(INDIRECT(ADDRESS(ROW(),MATCH(Facture!$D$4,$A$2:$AD$2,0)),1)),ROW(),"")</f>
        <v/>
      </c>
    </row>
    <row r="8" customFormat="false" ht="15" hidden="false" customHeight="false" outlineLevel="0" collapsed="false">
      <c r="A8" s="75" t="str">
        <f aca="false">TEXT(A$1+B8-1, "jjjj")</f>
        <v>dimanche</v>
      </c>
      <c r="B8" s="66" t="n">
        <v>3</v>
      </c>
      <c r="C8" s="67" t="n">
        <f aca="false">IF(B8&lt;&gt;0,B8,C7)</f>
        <v>3</v>
      </c>
      <c r="D8" s="68" t="str">
        <f aca="false">TEXT(A$1+C8-1, "jj/mm/aaaa")</f>
        <v>03/12/2023</v>
      </c>
      <c r="E8" s="69"/>
      <c r="F8" s="70"/>
      <c r="G8" s="70"/>
      <c r="H8" s="71" t="str">
        <f aca="false">IF(G8&lt;&gt;"",F8*G8,"")</f>
        <v/>
      </c>
      <c r="I8" s="70"/>
      <c r="J8" s="70"/>
      <c r="K8" s="71" t="str">
        <f aca="false">IF(J8&lt;&gt;"",I8*J8,"")</f>
        <v/>
      </c>
      <c r="L8" s="70"/>
      <c r="M8" s="70"/>
      <c r="N8" s="71" t="str">
        <f aca="false">IF(M8&lt;&gt;"",L8*M8,"")</f>
        <v/>
      </c>
      <c r="O8" s="70"/>
      <c r="P8" s="70"/>
      <c r="Q8" s="71" t="str">
        <f aca="false">IF(P8&lt;&gt;"",O8*P8,"")</f>
        <v/>
      </c>
      <c r="R8" s="70"/>
      <c r="S8" s="70"/>
      <c r="T8" s="71" t="str">
        <f aca="false">IF(S8&lt;&gt;"",R8*S8,"")</f>
        <v/>
      </c>
      <c r="U8" s="70"/>
      <c r="V8" s="70"/>
      <c r="W8" s="71" t="str">
        <f aca="false">IF(V8&lt;&gt;"",U8*V8,"")</f>
        <v/>
      </c>
      <c r="X8" s="70"/>
      <c r="Y8" s="70"/>
      <c r="Z8" s="71" t="str">
        <f aca="false">IF(Y8&lt;&gt;"",X8*Y8,"")</f>
        <v/>
      </c>
      <c r="AA8" s="70"/>
      <c r="AB8" s="70"/>
      <c r="AC8" s="71" t="str">
        <f aca="false">IF(AB8&lt;&gt;"",AA8*AB8,"")</f>
        <v/>
      </c>
      <c r="AD8" s="76"/>
      <c r="AE8" s="1" t="str">
        <f aca="true">IF(ISNUMBER(INDIRECT(ADDRESS(ROW(),MATCH(Facture!$D$4,$A$2:$AD$2,0)),1)),ROW(),"")</f>
        <v/>
      </c>
    </row>
    <row r="9" customFormat="false" ht="15" hidden="false" customHeight="false" outlineLevel="0" collapsed="false">
      <c r="A9" s="75"/>
      <c r="B9" s="66"/>
      <c r="C9" s="67" t="n">
        <f aca="false">IF(B9&lt;&gt;0,B9,C8)</f>
        <v>3</v>
      </c>
      <c r="D9" s="68" t="str">
        <f aca="false">TEXT(A$1+C9-1, "jj/mm/aaaa")</f>
        <v>03/12/2023</v>
      </c>
      <c r="E9" s="69" t="s">
        <v>40</v>
      </c>
      <c r="F9" s="70"/>
      <c r="G9" s="70"/>
      <c r="H9" s="71" t="str">
        <f aca="false">IF(G9&lt;&gt;"",F9*G9,"")</f>
        <v/>
      </c>
      <c r="I9" s="70" t="n">
        <v>1</v>
      </c>
      <c r="J9" s="70" t="n">
        <v>30</v>
      </c>
      <c r="K9" s="71" t="n">
        <f aca="false">IF(J9&lt;&gt;"",I9*J9,"")</f>
        <v>30</v>
      </c>
      <c r="L9" s="70"/>
      <c r="M9" s="70"/>
      <c r="N9" s="71" t="str">
        <f aca="false">IF(M9&lt;&gt;"",L9*M9,"")</f>
        <v/>
      </c>
      <c r="O9" s="70"/>
      <c r="P9" s="70"/>
      <c r="Q9" s="71" t="str">
        <f aca="false">IF(P9&lt;&gt;"",O9*P9,"")</f>
        <v/>
      </c>
      <c r="R9" s="70"/>
      <c r="S9" s="70"/>
      <c r="T9" s="71" t="str">
        <f aca="false">IF(S9&lt;&gt;"",R9*S9,"")</f>
        <v/>
      </c>
      <c r="U9" s="70"/>
      <c r="V9" s="70"/>
      <c r="W9" s="71" t="str">
        <f aca="false">IF(V9&lt;&gt;"",U9*V9,"")</f>
        <v/>
      </c>
      <c r="X9" s="70"/>
      <c r="Y9" s="70"/>
      <c r="Z9" s="71" t="str">
        <f aca="false">IF(Y9&lt;&gt;"",X9*Y9,"")</f>
        <v/>
      </c>
      <c r="AA9" s="70"/>
      <c r="AB9" s="70"/>
      <c r="AC9" s="71" t="str">
        <f aca="false">IF(AB9&lt;&gt;"",AA9*AB9,"")</f>
        <v/>
      </c>
      <c r="AD9" s="77"/>
      <c r="AE9" s="1" t="n">
        <f aca="true">IF(ISNUMBER(INDIRECT(ADDRESS(ROW(),MATCH(Facture!$D$4,$A$2:$AD$2,0)),1)),ROW(),"")</f>
        <v>9</v>
      </c>
    </row>
    <row r="10" customFormat="false" ht="15" hidden="false" customHeight="false" outlineLevel="0" collapsed="false">
      <c r="A10" s="65" t="str">
        <f aca="false">TEXT(A$1+B10-1, "jjjj")</f>
        <v>lundi</v>
      </c>
      <c r="B10" s="66" t="n">
        <v>4</v>
      </c>
      <c r="C10" s="67" t="n">
        <f aca="false">IF(B10&lt;&gt;0,B10,C9)</f>
        <v>4</v>
      </c>
      <c r="D10" s="68" t="str">
        <f aca="false">TEXT(A$1+C10-1, "jj/mm/aaaa")</f>
        <v>04/12/2023</v>
      </c>
      <c r="E10" s="69"/>
      <c r="F10" s="70"/>
      <c r="G10" s="70"/>
      <c r="H10" s="71" t="str">
        <f aca="false">IF(G10&lt;&gt;"",F10*G10,"")</f>
        <v/>
      </c>
      <c r="I10" s="70"/>
      <c r="J10" s="70"/>
      <c r="K10" s="71" t="str">
        <f aca="false">IF(J10&lt;&gt;"",I10*J10,"")</f>
        <v/>
      </c>
      <c r="L10" s="70"/>
      <c r="M10" s="70"/>
      <c r="N10" s="71" t="str">
        <f aca="false">IF(M10&lt;&gt;"",L10*M10,"")</f>
        <v/>
      </c>
      <c r="O10" s="70"/>
      <c r="P10" s="70"/>
      <c r="Q10" s="71" t="str">
        <f aca="false">IF(P10&lt;&gt;"",O10*P10,"")</f>
        <v/>
      </c>
      <c r="R10" s="70"/>
      <c r="S10" s="70"/>
      <c r="T10" s="71" t="str">
        <f aca="false">IF(S10&lt;&gt;"",R10*S10,"")</f>
        <v/>
      </c>
      <c r="U10" s="70"/>
      <c r="V10" s="70"/>
      <c r="W10" s="71" t="str">
        <f aca="false">IF(V10&lt;&gt;"",U10*V10,"")</f>
        <v/>
      </c>
      <c r="X10" s="70"/>
      <c r="Y10" s="70"/>
      <c r="Z10" s="71" t="str">
        <f aca="false">IF(Y10&lt;&gt;"",X10*Y10,"")</f>
        <v/>
      </c>
      <c r="AA10" s="70"/>
      <c r="AB10" s="70"/>
      <c r="AC10" s="71" t="str">
        <f aca="false">IF(AB10&lt;&gt;"",AA10*AB10,"")</f>
        <v/>
      </c>
      <c r="AD10" s="77"/>
      <c r="AE10" s="1" t="str">
        <f aca="true">IF(ISNUMBER(INDIRECT(ADDRESS(ROW(),MATCH(Facture!$D$4,$A$2:$AD$2,0)),1)),ROW(),"")</f>
        <v/>
      </c>
    </row>
    <row r="11" customFormat="false" ht="15" hidden="false" customHeight="false" outlineLevel="0" collapsed="false">
      <c r="A11" s="65"/>
      <c r="B11" s="66"/>
      <c r="C11" s="67" t="n">
        <f aca="false">IF(B11&lt;&gt;0,B11,C10)</f>
        <v>4</v>
      </c>
      <c r="D11" s="68" t="str">
        <f aca="false">TEXT(A$1+C11-1, "jj/mm/aaaa")</f>
        <v>04/12/2023</v>
      </c>
      <c r="E11" s="69" t="s">
        <v>46</v>
      </c>
      <c r="F11" s="70" t="n">
        <v>1</v>
      </c>
      <c r="G11" s="70" t="n">
        <v>22</v>
      </c>
      <c r="H11" s="71" t="n">
        <f aca="false">IF(G11&lt;&gt;"",F11*G11,"")</f>
        <v>22</v>
      </c>
      <c r="I11" s="70"/>
      <c r="J11" s="70"/>
      <c r="K11" s="71" t="str">
        <f aca="false">IF(J11&lt;&gt;"",I11*J11,"")</f>
        <v/>
      </c>
      <c r="L11" s="70"/>
      <c r="M11" s="70"/>
      <c r="N11" s="71" t="str">
        <f aca="false">IF(M11&lt;&gt;"",L11*M11,"")</f>
        <v/>
      </c>
      <c r="O11" s="70"/>
      <c r="P11" s="70"/>
      <c r="Q11" s="71" t="str">
        <f aca="false">IF(P11&lt;&gt;"",O11*P11,"")</f>
        <v/>
      </c>
      <c r="R11" s="70"/>
      <c r="S11" s="70"/>
      <c r="T11" s="71" t="str">
        <f aca="false">IF(S11&lt;&gt;"",R11*S11,"")</f>
        <v/>
      </c>
      <c r="U11" s="70"/>
      <c r="V11" s="70"/>
      <c r="W11" s="71" t="str">
        <f aca="false">IF(V11&lt;&gt;"",U11*V11,"")</f>
        <v/>
      </c>
      <c r="X11" s="70"/>
      <c r="Y11" s="70"/>
      <c r="Z11" s="71" t="str">
        <f aca="false">IF(Y11&lt;&gt;"",X11*Y11,"")</f>
        <v/>
      </c>
      <c r="AA11" s="70"/>
      <c r="AB11" s="70"/>
      <c r="AC11" s="71" t="str">
        <f aca="false">IF(AB11&lt;&gt;"",AA11*AB11,"")</f>
        <v/>
      </c>
      <c r="AD11" s="77"/>
      <c r="AE11" s="73" t="str">
        <f aca="true">IF(ISNUMBER(INDIRECT(ADDRESS(ROW(),MATCH(Facture!$D$4,$A$2:$AD$2,0)),1)),ROW(),"")</f>
        <v/>
      </c>
    </row>
    <row r="12" customFormat="false" ht="15" hidden="false" customHeight="false" outlineLevel="0" collapsed="false">
      <c r="A12" s="78" t="str">
        <f aca="false">TEXT(A$1+B12-1, "jjjj")</f>
        <v>mardi</v>
      </c>
      <c r="B12" s="66" t="n">
        <v>5</v>
      </c>
      <c r="C12" s="67" t="n">
        <f aca="false">IF(B12&lt;&gt;0,B12,C11)</f>
        <v>5</v>
      </c>
      <c r="D12" s="68" t="str">
        <f aca="false">TEXT(A$1+C12-1, "jj/mm/aaaa")</f>
        <v>05/12/2023</v>
      </c>
      <c r="E12" s="69"/>
      <c r="F12" s="70"/>
      <c r="G12" s="70"/>
      <c r="H12" s="71" t="str">
        <f aca="false">IF(G12&lt;&gt;"",F12*G12,"")</f>
        <v/>
      </c>
      <c r="I12" s="70"/>
      <c r="J12" s="70"/>
      <c r="K12" s="71" t="str">
        <f aca="false">IF(J12&lt;&gt;"",I12*J12,"")</f>
        <v/>
      </c>
      <c r="L12" s="70"/>
      <c r="M12" s="70"/>
      <c r="N12" s="71" t="str">
        <f aca="false">IF(M12&lt;&gt;"",L12*M12,"")</f>
        <v/>
      </c>
      <c r="O12" s="70"/>
      <c r="P12" s="70"/>
      <c r="Q12" s="71" t="str">
        <f aca="false">IF(P12&lt;&gt;"",O12*P12,"")</f>
        <v/>
      </c>
      <c r="R12" s="70"/>
      <c r="S12" s="70"/>
      <c r="T12" s="71" t="str">
        <f aca="false">IF(S12&lt;&gt;"",R12*S12,"")</f>
        <v/>
      </c>
      <c r="U12" s="70"/>
      <c r="V12" s="70"/>
      <c r="W12" s="71" t="str">
        <f aca="false">IF(V12&lt;&gt;"",U12*V12,"")</f>
        <v/>
      </c>
      <c r="X12" s="70"/>
      <c r="Y12" s="70"/>
      <c r="Z12" s="71" t="str">
        <f aca="false">IF(Y12&lt;&gt;"",X12*Y12,"")</f>
        <v/>
      </c>
      <c r="AA12" s="70"/>
      <c r="AB12" s="70"/>
      <c r="AC12" s="71" t="str">
        <f aca="false">IF(AB12&lt;&gt;"",AA12*AB12,"")</f>
        <v/>
      </c>
      <c r="AD12" s="77"/>
      <c r="AE12" s="1" t="str">
        <f aca="true">IF(ISNUMBER(INDIRECT(ADDRESS(ROW(),MATCH(Facture!$D$4,$A$2:$AD$2,0)),1)),ROW(),"")</f>
        <v/>
      </c>
    </row>
    <row r="13" customFormat="false" ht="15" hidden="false" customHeight="false" outlineLevel="0" collapsed="false">
      <c r="A13" s="78"/>
      <c r="B13" s="66"/>
      <c r="C13" s="67" t="n">
        <f aca="false">IF(B13&lt;&gt;0,B13,C12)</f>
        <v>5</v>
      </c>
      <c r="D13" s="68" t="str">
        <f aca="false">TEXT(A$1+C13-1, "jj/mm/aaaa")</f>
        <v>05/12/2023</v>
      </c>
      <c r="E13" s="69"/>
      <c r="F13" s="70"/>
      <c r="G13" s="70"/>
      <c r="H13" s="71" t="str">
        <f aca="false">IF(G13&lt;&gt;"",F13*G13,"")</f>
        <v/>
      </c>
      <c r="I13" s="70"/>
      <c r="J13" s="70"/>
      <c r="K13" s="71" t="str">
        <f aca="false">IF(J13&lt;&gt;"",I13*J13,"")</f>
        <v/>
      </c>
      <c r="L13" s="70"/>
      <c r="M13" s="70"/>
      <c r="N13" s="71" t="str">
        <f aca="false">IF(M13&lt;&gt;"",L13*M13,"")</f>
        <v/>
      </c>
      <c r="O13" s="70"/>
      <c r="P13" s="70"/>
      <c r="Q13" s="71" t="str">
        <f aca="false">IF(P13&lt;&gt;"",O13*P13,"")</f>
        <v/>
      </c>
      <c r="R13" s="70"/>
      <c r="S13" s="70"/>
      <c r="T13" s="71" t="str">
        <f aca="false">IF(S13&lt;&gt;"",R13*S13,"")</f>
        <v/>
      </c>
      <c r="U13" s="70"/>
      <c r="V13" s="70"/>
      <c r="W13" s="71" t="str">
        <f aca="false">IF(V13&lt;&gt;"",U13*V13,"")</f>
        <v/>
      </c>
      <c r="X13" s="70"/>
      <c r="Y13" s="70"/>
      <c r="Z13" s="71" t="str">
        <f aca="false">IF(Y13&lt;&gt;"",X13*Y13,"")</f>
        <v/>
      </c>
      <c r="AA13" s="70"/>
      <c r="AB13" s="70"/>
      <c r="AC13" s="71" t="str">
        <f aca="false">IF(AB13&lt;&gt;"",AA13*AB13,"")</f>
        <v/>
      </c>
      <c r="AD13" s="77"/>
      <c r="AE13" s="1" t="str">
        <f aca="true">IF(ISNUMBER(INDIRECT(ADDRESS(ROW(),MATCH(Facture!$D$4,$A$2:$AD$2,0)),1)),ROW(),"")</f>
        <v/>
      </c>
    </row>
    <row r="14" customFormat="false" ht="15" hidden="false" customHeight="false" outlineLevel="0" collapsed="false">
      <c r="A14" s="78" t="str">
        <f aca="false">TEXT(A$1+B14-1, "jjjj")</f>
        <v>mercredi</v>
      </c>
      <c r="B14" s="66" t="n">
        <v>6</v>
      </c>
      <c r="C14" s="67" t="n">
        <f aca="false">IF(B14&lt;&gt;0,B14,C13)</f>
        <v>6</v>
      </c>
      <c r="D14" s="68" t="str">
        <f aca="false">TEXT(A$1+C14-1, "jj/mm/aaaa")</f>
        <v>06/12/2023</v>
      </c>
      <c r="E14" s="69" t="s">
        <v>44</v>
      </c>
      <c r="F14" s="70" t="n">
        <v>2</v>
      </c>
      <c r="G14" s="70" t="n">
        <v>25</v>
      </c>
      <c r="H14" s="71" t="n">
        <f aca="false">IF(G14&lt;&gt;"",F14*G14,"")</f>
        <v>50</v>
      </c>
      <c r="I14" s="70"/>
      <c r="J14" s="70"/>
      <c r="K14" s="71" t="str">
        <f aca="false">IF(J14&lt;&gt;"",I14*J14,"")</f>
        <v/>
      </c>
      <c r="L14" s="70"/>
      <c r="M14" s="70"/>
      <c r="N14" s="71" t="str">
        <f aca="false">IF(M14&lt;&gt;"",L14*M14,"")</f>
        <v/>
      </c>
      <c r="O14" s="70"/>
      <c r="P14" s="70"/>
      <c r="Q14" s="71" t="str">
        <f aca="false">IF(P14&lt;&gt;"",O14*P14,"")</f>
        <v/>
      </c>
      <c r="R14" s="70"/>
      <c r="S14" s="70"/>
      <c r="T14" s="71" t="str">
        <f aca="false">IF(S14&lt;&gt;"",R14*S14,"")</f>
        <v/>
      </c>
      <c r="U14" s="70"/>
      <c r="V14" s="70"/>
      <c r="W14" s="71" t="str">
        <f aca="false">IF(V14&lt;&gt;"",U14*V14,"")</f>
        <v/>
      </c>
      <c r="X14" s="70"/>
      <c r="Y14" s="70"/>
      <c r="Z14" s="71" t="str">
        <f aca="false">IF(Y14&lt;&gt;"",X14*Y14,"")</f>
        <v/>
      </c>
      <c r="AA14" s="70"/>
      <c r="AB14" s="70"/>
      <c r="AC14" s="71" t="str">
        <f aca="false">IF(AB14&lt;&gt;"",AA14*AB14,"")</f>
        <v/>
      </c>
      <c r="AD14" s="77"/>
      <c r="AE14" s="73" t="str">
        <f aca="true">IF(ISNUMBER(INDIRECT(ADDRESS(ROW(),MATCH(Facture!$D$4,$A$2:$AD$2,0)),1)),ROW(),"")</f>
        <v/>
      </c>
    </row>
    <row r="15" customFormat="false" ht="15" hidden="false" customHeight="false" outlineLevel="0" collapsed="false">
      <c r="A15" s="78"/>
      <c r="B15" s="66"/>
      <c r="C15" s="67" t="n">
        <f aca="false">IF(B15&lt;&gt;0,B15,C14)</f>
        <v>6</v>
      </c>
      <c r="D15" s="68" t="str">
        <f aca="false">TEXT(A$1+C15-1, "jj/mm/aaaa")</f>
        <v>06/12/2023</v>
      </c>
      <c r="E15" s="69"/>
      <c r="F15" s="70"/>
      <c r="G15" s="70"/>
      <c r="H15" s="71" t="str">
        <f aca="false">IF(G15&lt;&gt;"",F15*G15,"")</f>
        <v/>
      </c>
      <c r="I15" s="70"/>
      <c r="J15" s="70"/>
      <c r="K15" s="71" t="str">
        <f aca="false">IF(J15&lt;&gt;"",I15*J15,"")</f>
        <v/>
      </c>
      <c r="L15" s="70"/>
      <c r="M15" s="70"/>
      <c r="N15" s="71" t="str">
        <f aca="false">IF(M15&lt;&gt;"",L15*M15,"")</f>
        <v/>
      </c>
      <c r="O15" s="70"/>
      <c r="P15" s="70"/>
      <c r="Q15" s="71" t="str">
        <f aca="false">IF(P15&lt;&gt;"",O15*P15,"")</f>
        <v/>
      </c>
      <c r="R15" s="70"/>
      <c r="S15" s="70"/>
      <c r="T15" s="71" t="str">
        <f aca="false">IF(S15&lt;&gt;"",R15*S15,"")</f>
        <v/>
      </c>
      <c r="U15" s="70"/>
      <c r="V15" s="70"/>
      <c r="W15" s="71" t="str">
        <f aca="false">IF(V15&lt;&gt;"",U15*V15,"")</f>
        <v/>
      </c>
      <c r="X15" s="70"/>
      <c r="Y15" s="70"/>
      <c r="Z15" s="71" t="str">
        <f aca="false">IF(Y15&lt;&gt;"",X15*Y15,"")</f>
        <v/>
      </c>
      <c r="AA15" s="70"/>
      <c r="AB15" s="70"/>
      <c r="AC15" s="71" t="str">
        <f aca="false">IF(AB15&lt;&gt;"",AA15*AB15,"")</f>
        <v/>
      </c>
      <c r="AD15" s="77"/>
      <c r="AE15" s="1" t="str">
        <f aca="true">IF(ISNUMBER(INDIRECT(ADDRESS(ROW(),MATCH(Facture!$D$4,$A$2:$AD$2,0)),1)),ROW(),"")</f>
        <v/>
      </c>
    </row>
    <row r="16" customFormat="false" ht="15" hidden="false" customHeight="false" outlineLevel="0" collapsed="false">
      <c r="A16" s="78"/>
      <c r="B16" s="66"/>
      <c r="C16" s="67" t="n">
        <f aca="false">IF(B16&lt;&gt;0,B16,C15)</f>
        <v>6</v>
      </c>
      <c r="D16" s="68" t="str">
        <f aca="false">TEXT(A$1+C16-1, "jj/mm/aaaa")</f>
        <v>06/12/2023</v>
      </c>
      <c r="E16" s="69"/>
      <c r="F16" s="70"/>
      <c r="G16" s="70"/>
      <c r="H16" s="71" t="str">
        <f aca="false">IF(G16&lt;&gt;"",F16*G16,"")</f>
        <v/>
      </c>
      <c r="I16" s="70"/>
      <c r="J16" s="70"/>
      <c r="K16" s="71" t="str">
        <f aca="false">IF(J16&lt;&gt;"",I16*J16,"")</f>
        <v/>
      </c>
      <c r="L16" s="70"/>
      <c r="M16" s="70"/>
      <c r="N16" s="71" t="str">
        <f aca="false">IF(M16&lt;&gt;"",L16*M16,"")</f>
        <v/>
      </c>
      <c r="O16" s="70"/>
      <c r="P16" s="70"/>
      <c r="Q16" s="71" t="str">
        <f aca="false">IF(P16&lt;&gt;"",O16*P16,"")</f>
        <v/>
      </c>
      <c r="R16" s="70"/>
      <c r="S16" s="70"/>
      <c r="T16" s="71" t="str">
        <f aca="false">IF(S16&lt;&gt;"",R16*S16,"")</f>
        <v/>
      </c>
      <c r="U16" s="70"/>
      <c r="V16" s="70"/>
      <c r="W16" s="71" t="str">
        <f aca="false">IF(V16&lt;&gt;"",U16*V16,"")</f>
        <v/>
      </c>
      <c r="X16" s="70"/>
      <c r="Y16" s="70"/>
      <c r="Z16" s="71" t="str">
        <f aca="false">IF(Y16&lt;&gt;"",X16*Y16,"")</f>
        <v/>
      </c>
      <c r="AA16" s="70"/>
      <c r="AB16" s="70"/>
      <c r="AC16" s="71" t="str">
        <f aca="false">IF(AB16&lt;&gt;"",AA16*AB16,"")</f>
        <v/>
      </c>
      <c r="AD16" s="72"/>
      <c r="AE16" s="1" t="str">
        <f aca="true">IF(ISNUMBER(INDIRECT(ADDRESS(ROW(),MATCH(Facture!$D$4,$A$2:$AD$2,0)),1)),ROW(),"")</f>
        <v/>
      </c>
    </row>
    <row r="17" customFormat="false" ht="15" hidden="false" customHeight="false" outlineLevel="0" collapsed="false">
      <c r="A17" s="65" t="str">
        <f aca="false">TEXT(A$1+B17-1, "jjjj")</f>
        <v>jeudi</v>
      </c>
      <c r="B17" s="66" t="n">
        <v>7</v>
      </c>
      <c r="C17" s="67" t="n">
        <f aca="false">IF(B17&lt;&gt;0,B17,C16)</f>
        <v>7</v>
      </c>
      <c r="D17" s="68" t="str">
        <f aca="false">TEXT(A$1+C17-1, "jj/mm/aaaa")</f>
        <v>07/12/2023</v>
      </c>
      <c r="E17" s="69" t="s">
        <v>44</v>
      </c>
      <c r="F17" s="70"/>
      <c r="G17" s="70"/>
      <c r="H17" s="71" t="str">
        <f aca="false">IF(G17&lt;&gt;"",F17*G17,"")</f>
        <v/>
      </c>
      <c r="I17" s="70" t="n">
        <v>2</v>
      </c>
      <c r="J17" s="70" t="n">
        <v>25</v>
      </c>
      <c r="K17" s="71" t="n">
        <f aca="false">IF(J17&lt;&gt;"",I17*J17,"")</f>
        <v>50</v>
      </c>
      <c r="L17" s="70"/>
      <c r="M17" s="70"/>
      <c r="N17" s="71" t="str">
        <f aca="false">IF(M17&lt;&gt;"",L17*M17,"")</f>
        <v/>
      </c>
      <c r="O17" s="70"/>
      <c r="P17" s="70"/>
      <c r="Q17" s="71" t="str">
        <f aca="false">IF(P17&lt;&gt;"",O17*P17,"")</f>
        <v/>
      </c>
      <c r="R17" s="70"/>
      <c r="S17" s="70"/>
      <c r="T17" s="71" t="str">
        <f aca="false">IF(S17&lt;&gt;"",R17*S17,"")</f>
        <v/>
      </c>
      <c r="U17" s="70"/>
      <c r="V17" s="70"/>
      <c r="W17" s="71" t="str">
        <f aca="false">IF(V17&lt;&gt;"",U17*V17,"")</f>
        <v/>
      </c>
      <c r="X17" s="70"/>
      <c r="Y17" s="70"/>
      <c r="Z17" s="71" t="str">
        <f aca="false">IF(Y17&lt;&gt;"",X17*Y17,"")</f>
        <v/>
      </c>
      <c r="AA17" s="70"/>
      <c r="AB17" s="70"/>
      <c r="AC17" s="71" t="str">
        <f aca="false">IF(AB17&lt;&gt;"",AA17*AB17,"")</f>
        <v/>
      </c>
      <c r="AD17" s="77"/>
      <c r="AE17" s="1" t="n">
        <f aca="true">IF(ISNUMBER(INDIRECT(ADDRESS(ROW(),MATCH(Facture!$D$4,$A$2:$AD$2,0)),1)),ROW(),"")</f>
        <v>17</v>
      </c>
    </row>
    <row r="18" customFormat="false" ht="15" hidden="false" customHeight="false" outlineLevel="0" collapsed="false">
      <c r="A18" s="65"/>
      <c r="B18" s="66"/>
      <c r="C18" s="67" t="n">
        <f aca="false">IF(B18&lt;&gt;0,B18,C17)</f>
        <v>7</v>
      </c>
      <c r="D18" s="68" t="str">
        <f aca="false">TEXT(A$1+C18-1, "jj/mm/aaaa")</f>
        <v>07/12/2023</v>
      </c>
      <c r="E18" s="69"/>
      <c r="F18" s="70"/>
      <c r="G18" s="70"/>
      <c r="H18" s="71" t="str">
        <f aca="false">IF(G18&lt;&gt;"",F18*G18,"")</f>
        <v/>
      </c>
      <c r="I18" s="70"/>
      <c r="J18" s="70"/>
      <c r="K18" s="71" t="str">
        <f aca="false">IF(J18&lt;&gt;"",I18*J18,"")</f>
        <v/>
      </c>
      <c r="L18" s="70"/>
      <c r="M18" s="70"/>
      <c r="N18" s="71" t="str">
        <f aca="false">IF(M18&lt;&gt;"",L18*M18,"")</f>
        <v/>
      </c>
      <c r="O18" s="70"/>
      <c r="P18" s="70"/>
      <c r="Q18" s="71" t="str">
        <f aca="false">IF(P18&lt;&gt;"",O18*P18,"")</f>
        <v/>
      </c>
      <c r="R18" s="70"/>
      <c r="S18" s="70"/>
      <c r="T18" s="71" t="str">
        <f aca="false">IF(S18&lt;&gt;"",R18*S18,"")</f>
        <v/>
      </c>
      <c r="U18" s="70"/>
      <c r="V18" s="70"/>
      <c r="W18" s="71" t="str">
        <f aca="false">IF(V18&lt;&gt;"",U18*V18,"")</f>
        <v/>
      </c>
      <c r="X18" s="70"/>
      <c r="Y18" s="70"/>
      <c r="Z18" s="71" t="str">
        <f aca="false">IF(Y18&lt;&gt;"",X18*Y18,"")</f>
        <v/>
      </c>
      <c r="AA18" s="70"/>
      <c r="AB18" s="70"/>
      <c r="AC18" s="71" t="str">
        <f aca="false">IF(AB18&lt;&gt;"",AA18*AB18,"")</f>
        <v/>
      </c>
      <c r="AD18" s="72"/>
      <c r="AE18" s="1" t="str">
        <f aca="true">IF(ISNUMBER(INDIRECT(ADDRESS(ROW(),MATCH(Facture!$D$4,$A$2:$AD$2,0)),1)),ROW(),"")</f>
        <v/>
      </c>
    </row>
    <row r="19" customFormat="false" ht="15" hidden="false" customHeight="false" outlineLevel="0" collapsed="false">
      <c r="A19" s="65" t="str">
        <f aca="false">TEXT(A$1+B19-1, "jjjj")</f>
        <v>vendredi</v>
      </c>
      <c r="B19" s="66" t="n">
        <v>8</v>
      </c>
      <c r="C19" s="67" t="n">
        <f aca="false">IF(B19&lt;&gt;0,B19,C18)</f>
        <v>8</v>
      </c>
      <c r="D19" s="68" t="str">
        <f aca="false">TEXT(A$1+C19-1, "jj/mm/aaaa")</f>
        <v>08/12/2023</v>
      </c>
      <c r="E19" s="69"/>
      <c r="F19" s="70"/>
      <c r="G19" s="70"/>
      <c r="H19" s="71" t="str">
        <f aca="false">IF(G19&lt;&gt;"",F19*G19,"")</f>
        <v/>
      </c>
      <c r="I19" s="70"/>
      <c r="J19" s="70"/>
      <c r="K19" s="71" t="str">
        <f aca="false">IF(J19&lt;&gt;"",I19*J19,"")</f>
        <v/>
      </c>
      <c r="L19" s="70"/>
      <c r="M19" s="70"/>
      <c r="N19" s="71" t="str">
        <f aca="false">IF(M19&lt;&gt;"",L19*M19,"")</f>
        <v/>
      </c>
      <c r="O19" s="70"/>
      <c r="P19" s="70"/>
      <c r="Q19" s="71" t="str">
        <f aca="false">IF(P19&lt;&gt;"",O19*P19,"")</f>
        <v/>
      </c>
      <c r="R19" s="70"/>
      <c r="S19" s="70"/>
      <c r="T19" s="71" t="str">
        <f aca="false">IF(S19&lt;&gt;"",R19*S19,"")</f>
        <v/>
      </c>
      <c r="U19" s="70"/>
      <c r="V19" s="70"/>
      <c r="W19" s="71" t="str">
        <f aca="false">IF(V19&lt;&gt;"",U19*V19,"")</f>
        <v/>
      </c>
      <c r="X19" s="70"/>
      <c r="Y19" s="70"/>
      <c r="Z19" s="71" t="str">
        <f aca="false">IF(Y19&lt;&gt;"",X19*Y19,"")</f>
        <v/>
      </c>
      <c r="AA19" s="70"/>
      <c r="AB19" s="70"/>
      <c r="AC19" s="71" t="str">
        <f aca="false">IF(AB19&lt;&gt;"",AA19*AB19,"")</f>
        <v/>
      </c>
      <c r="AD19" s="72"/>
      <c r="AE19" s="1" t="str">
        <f aca="true">IF(ISNUMBER(INDIRECT(ADDRESS(ROW(),MATCH(Facture!$D$4,$A$2:$AD$2,0)),1)),ROW(),"")</f>
        <v/>
      </c>
    </row>
    <row r="20" customFormat="false" ht="15" hidden="false" customHeight="false" outlineLevel="0" collapsed="false">
      <c r="A20" s="65"/>
      <c r="B20" s="74"/>
      <c r="C20" s="67" t="n">
        <f aca="false">IF(B20&lt;&gt;0,B20,C19)</f>
        <v>8</v>
      </c>
      <c r="D20" s="68" t="str">
        <f aca="false">TEXT(A$1+C20-1, "jj/mm/aaaa")</f>
        <v>08/12/2023</v>
      </c>
      <c r="E20" s="69"/>
      <c r="F20" s="70"/>
      <c r="G20" s="70"/>
      <c r="H20" s="71" t="str">
        <f aca="false">IF(G20&lt;&gt;"",F20*G20,"")</f>
        <v/>
      </c>
      <c r="I20" s="70"/>
      <c r="J20" s="70"/>
      <c r="K20" s="71" t="str">
        <f aca="false">IF(J20&lt;&gt;"",I20*J20,"")</f>
        <v/>
      </c>
      <c r="L20" s="70"/>
      <c r="M20" s="70"/>
      <c r="N20" s="71" t="str">
        <f aca="false">IF(M20&lt;&gt;"",L20*M20,"")</f>
        <v/>
      </c>
      <c r="O20" s="70"/>
      <c r="P20" s="70"/>
      <c r="Q20" s="71" t="str">
        <f aca="false">IF(P20&lt;&gt;"",O20*P20,"")</f>
        <v/>
      </c>
      <c r="R20" s="70"/>
      <c r="S20" s="70"/>
      <c r="T20" s="71" t="str">
        <f aca="false">IF(S20&lt;&gt;"",R20*S20,"")</f>
        <v/>
      </c>
      <c r="U20" s="70"/>
      <c r="V20" s="70"/>
      <c r="W20" s="71" t="str">
        <f aca="false">IF(V20&lt;&gt;"",U20*V20,"")</f>
        <v/>
      </c>
      <c r="X20" s="70"/>
      <c r="Y20" s="70"/>
      <c r="Z20" s="71" t="str">
        <f aca="false">IF(Y20&lt;&gt;"",X20*Y20,"")</f>
        <v/>
      </c>
      <c r="AA20" s="70"/>
      <c r="AB20" s="70"/>
      <c r="AC20" s="71" t="str">
        <f aca="false">IF(AB20&lt;&gt;"",AA20*AB20,"")</f>
        <v/>
      </c>
      <c r="AD20" s="72"/>
      <c r="AE20" s="1" t="str">
        <f aca="true">IF(ISNUMBER(INDIRECT(ADDRESS(ROW(),MATCH(Facture!$D$4,$A$2:$AD$2,0)),1)),ROW(),"")</f>
        <v/>
      </c>
    </row>
    <row r="21" customFormat="false" ht="15" hidden="false" customHeight="false" outlineLevel="0" collapsed="false">
      <c r="A21" s="65" t="str">
        <f aca="false">TEXT(A$1+B21-1, "jjjj")</f>
        <v>samedi</v>
      </c>
      <c r="B21" s="66" t="n">
        <v>9</v>
      </c>
      <c r="C21" s="67" t="n">
        <f aca="false">IF(B21&lt;&gt;0,B21,C20)</f>
        <v>9</v>
      </c>
      <c r="D21" s="68" t="str">
        <f aca="false">TEXT(A$1+C21-1, "jj/mm/aaaa")</f>
        <v>09/12/2023</v>
      </c>
      <c r="E21" s="69"/>
      <c r="F21" s="70"/>
      <c r="G21" s="70"/>
      <c r="H21" s="71" t="str">
        <f aca="false">IF(G21&lt;&gt;"",F21*G21,"")</f>
        <v/>
      </c>
      <c r="I21" s="70"/>
      <c r="J21" s="70"/>
      <c r="K21" s="71" t="str">
        <f aca="false">IF(J21&lt;&gt;"",I21*J21,"")</f>
        <v/>
      </c>
      <c r="L21" s="70"/>
      <c r="M21" s="70"/>
      <c r="N21" s="71" t="str">
        <f aca="false">IF(M21&lt;&gt;"",L21*M21,"")</f>
        <v/>
      </c>
      <c r="O21" s="70"/>
      <c r="P21" s="70"/>
      <c r="Q21" s="71" t="str">
        <f aca="false">IF(P21&lt;&gt;"",O21*P21,"")</f>
        <v/>
      </c>
      <c r="R21" s="70"/>
      <c r="S21" s="70"/>
      <c r="T21" s="71" t="str">
        <f aca="false">IF(S21&lt;&gt;"",R21*S21,"")</f>
        <v/>
      </c>
      <c r="U21" s="70"/>
      <c r="V21" s="70"/>
      <c r="W21" s="71" t="str">
        <f aca="false">IF(V21&lt;&gt;"",U21*V21,"")</f>
        <v/>
      </c>
      <c r="X21" s="70"/>
      <c r="Y21" s="70"/>
      <c r="Z21" s="71" t="str">
        <f aca="false">IF(Y21&lt;&gt;"",X21*Y21,"")</f>
        <v/>
      </c>
      <c r="AA21" s="70"/>
      <c r="AB21" s="70"/>
      <c r="AC21" s="71" t="str">
        <f aca="false">IF(AB21&lt;&gt;"",AA21*AB21,"")</f>
        <v/>
      </c>
      <c r="AD21" s="77"/>
      <c r="AE21" s="1" t="str">
        <f aca="true">IF(ISNUMBER(INDIRECT(ADDRESS(ROW(),MATCH(Facture!$D$4,$A$2:$AD$2,0)),1)),ROW(),"")</f>
        <v/>
      </c>
    </row>
    <row r="22" customFormat="false" ht="15" hidden="false" customHeight="false" outlineLevel="0" collapsed="false">
      <c r="A22" s="65"/>
      <c r="B22" s="74"/>
      <c r="C22" s="67" t="n">
        <f aca="false">IF(B22&lt;&gt;0,B22,C21)</f>
        <v>9</v>
      </c>
      <c r="D22" s="68" t="str">
        <f aca="false">TEXT(A$1+C22-1, "jj/mm/aaaa")</f>
        <v>09/12/2023</v>
      </c>
      <c r="E22" s="69" t="s">
        <v>40</v>
      </c>
      <c r="F22" s="70" t="n">
        <v>1</v>
      </c>
      <c r="G22" s="70" t="n">
        <v>25</v>
      </c>
      <c r="H22" s="71" t="n">
        <f aca="false">IF(G22&lt;&gt;"",F22*G22,"")</f>
        <v>25</v>
      </c>
      <c r="I22" s="70"/>
      <c r="J22" s="70"/>
      <c r="K22" s="71" t="str">
        <f aca="false">IF(J22&lt;&gt;"",I22*J22,"")</f>
        <v/>
      </c>
      <c r="L22" s="70"/>
      <c r="M22" s="70"/>
      <c r="N22" s="71" t="str">
        <f aca="false">IF(M22&lt;&gt;"",L22*M22,"")</f>
        <v/>
      </c>
      <c r="O22" s="70"/>
      <c r="P22" s="70"/>
      <c r="Q22" s="71" t="str">
        <f aca="false">IF(P22&lt;&gt;"",O22*P22,"")</f>
        <v/>
      </c>
      <c r="R22" s="70"/>
      <c r="S22" s="70"/>
      <c r="T22" s="71" t="str">
        <f aca="false">IF(S22&lt;&gt;"",R22*S22,"")</f>
        <v/>
      </c>
      <c r="U22" s="70"/>
      <c r="V22" s="70"/>
      <c r="W22" s="71" t="str">
        <f aca="false">IF(V22&lt;&gt;"",U22*V22,"")</f>
        <v/>
      </c>
      <c r="X22" s="70"/>
      <c r="Y22" s="70"/>
      <c r="Z22" s="71" t="str">
        <f aca="false">IF(Y22&lt;&gt;"",X22*Y22,"")</f>
        <v/>
      </c>
      <c r="AA22" s="70"/>
      <c r="AB22" s="70"/>
      <c r="AC22" s="71" t="str">
        <f aca="false">IF(AB22&lt;&gt;"",AA22*AB22,"")</f>
        <v/>
      </c>
      <c r="AD22" s="72"/>
      <c r="AE22" s="73" t="str">
        <f aca="true">IF(ISNUMBER(INDIRECT(ADDRESS(ROW(),MATCH(Facture!$D$4,$A$2:$AD$2,0)),1)),ROW(),"")</f>
        <v/>
      </c>
    </row>
    <row r="23" customFormat="false" ht="15" hidden="false" customHeight="false" outlineLevel="0" collapsed="false">
      <c r="A23" s="75" t="str">
        <f aca="false">TEXT(A$1+B23-1, "jjjj")</f>
        <v>dimanche</v>
      </c>
      <c r="B23" s="66" t="n">
        <v>10</v>
      </c>
      <c r="C23" s="67" t="n">
        <f aca="false">IF(B23&lt;&gt;0,B23,C22)</f>
        <v>10</v>
      </c>
      <c r="D23" s="68" t="str">
        <f aca="false">TEXT(A$1+C23-1, "jj/mm/aaaa")</f>
        <v>10/12/2023</v>
      </c>
      <c r="E23" s="69"/>
      <c r="F23" s="70"/>
      <c r="G23" s="70"/>
      <c r="H23" s="71" t="str">
        <f aca="false">IF(G23&lt;&gt;"",F23*G23,"")</f>
        <v/>
      </c>
      <c r="I23" s="70"/>
      <c r="J23" s="70"/>
      <c r="K23" s="71" t="str">
        <f aca="false">IF(J23&lt;&gt;"",I23*J23,"")</f>
        <v/>
      </c>
      <c r="L23" s="70"/>
      <c r="M23" s="70"/>
      <c r="N23" s="71" t="str">
        <f aca="false">IF(M23&lt;&gt;"",L23*M23,"")</f>
        <v/>
      </c>
      <c r="O23" s="70"/>
      <c r="P23" s="70"/>
      <c r="Q23" s="71" t="str">
        <f aca="false">IF(P23&lt;&gt;"",O23*P23,"")</f>
        <v/>
      </c>
      <c r="R23" s="70"/>
      <c r="S23" s="70"/>
      <c r="T23" s="71" t="str">
        <f aca="false">IF(S23&lt;&gt;"",R23*S23,"")</f>
        <v/>
      </c>
      <c r="U23" s="70"/>
      <c r="V23" s="70"/>
      <c r="W23" s="71" t="str">
        <f aca="false">IF(V23&lt;&gt;"",U23*V23,"")</f>
        <v/>
      </c>
      <c r="X23" s="70"/>
      <c r="Y23" s="70"/>
      <c r="Z23" s="71" t="str">
        <f aca="false">IF(Y23&lt;&gt;"",X23*Y23,"")</f>
        <v/>
      </c>
      <c r="AA23" s="70"/>
      <c r="AB23" s="70"/>
      <c r="AC23" s="71" t="str">
        <f aca="false">IF(AB23&lt;&gt;"",AA23*AB23,"")</f>
        <v/>
      </c>
      <c r="AD23" s="76"/>
      <c r="AE23" s="1" t="str">
        <f aca="true">IF(ISNUMBER(INDIRECT(ADDRESS(ROW(),MATCH(Facture!$D$4,$A$2:$AD$2,0)),1)),ROW(),"")</f>
        <v/>
      </c>
    </row>
    <row r="24" customFormat="false" ht="15" hidden="false" customHeight="false" outlineLevel="0" collapsed="false">
      <c r="A24" s="75"/>
      <c r="B24" s="66"/>
      <c r="C24" s="67" t="n">
        <f aca="false">IF(B24&lt;&gt;0,B24,C23)</f>
        <v>10</v>
      </c>
      <c r="D24" s="68" t="str">
        <f aca="false">TEXT(A$1+C24-1, "jj/mm/aaaa")</f>
        <v>10/12/2023</v>
      </c>
      <c r="E24" s="69"/>
      <c r="F24" s="70"/>
      <c r="G24" s="70"/>
      <c r="H24" s="71" t="str">
        <f aca="false">IF(G24&lt;&gt;"",F24*G24,"")</f>
        <v/>
      </c>
      <c r="I24" s="70"/>
      <c r="J24" s="70"/>
      <c r="K24" s="71" t="str">
        <f aca="false">IF(J24&lt;&gt;"",I24*J24,"")</f>
        <v/>
      </c>
      <c r="L24" s="70"/>
      <c r="M24" s="70"/>
      <c r="N24" s="71" t="str">
        <f aca="false">IF(M24&lt;&gt;"",L24*M24,"")</f>
        <v/>
      </c>
      <c r="O24" s="70"/>
      <c r="P24" s="70"/>
      <c r="Q24" s="71" t="str">
        <f aca="false">IF(P24&lt;&gt;"",O24*P24,"")</f>
        <v/>
      </c>
      <c r="R24" s="70"/>
      <c r="S24" s="70"/>
      <c r="T24" s="71" t="str">
        <f aca="false">IF(S24&lt;&gt;"",R24*S24,"")</f>
        <v/>
      </c>
      <c r="U24" s="70"/>
      <c r="V24" s="70"/>
      <c r="W24" s="71" t="str">
        <f aca="false">IF(V24&lt;&gt;"",U24*V24,"")</f>
        <v/>
      </c>
      <c r="X24" s="70"/>
      <c r="Y24" s="70"/>
      <c r="Z24" s="71" t="str">
        <f aca="false">IF(Y24&lt;&gt;"",X24*Y24,"")</f>
        <v/>
      </c>
      <c r="AA24" s="70"/>
      <c r="AB24" s="70"/>
      <c r="AC24" s="71" t="str">
        <f aca="false">IF(AB24&lt;&gt;"",AA24*AB24,"")</f>
        <v/>
      </c>
      <c r="AD24" s="72"/>
      <c r="AE24" s="1" t="str">
        <f aca="true">IF(ISNUMBER(INDIRECT(ADDRESS(ROW(),MATCH(Facture!$D$4,$A$2:$AD$2,0)),1)),ROW(),"")</f>
        <v/>
      </c>
    </row>
    <row r="25" customFormat="false" ht="15" hidden="false" customHeight="false" outlineLevel="0" collapsed="false">
      <c r="A25" s="65" t="str">
        <f aca="false">TEXT(A$1+B25-1, "jjjj")</f>
        <v>lundi</v>
      </c>
      <c r="B25" s="66" t="n">
        <v>11</v>
      </c>
      <c r="C25" s="67" t="n">
        <f aca="false">IF(B25&lt;&gt;0,B25,C24)</f>
        <v>11</v>
      </c>
      <c r="D25" s="68" t="str">
        <f aca="false">TEXT(A$1+C25-1, "jj/mm/aaaa")</f>
        <v>11/12/2023</v>
      </c>
      <c r="E25" s="69"/>
      <c r="F25" s="70"/>
      <c r="G25" s="70"/>
      <c r="H25" s="71" t="str">
        <f aca="false">IF(G25&lt;&gt;"",F25*G25,"")</f>
        <v/>
      </c>
      <c r="I25" s="70"/>
      <c r="J25" s="70"/>
      <c r="K25" s="71" t="str">
        <f aca="false">IF(J25&lt;&gt;"",I25*J25,"")</f>
        <v/>
      </c>
      <c r="L25" s="70"/>
      <c r="M25" s="70"/>
      <c r="N25" s="71" t="str">
        <f aca="false">IF(M25&lt;&gt;"",L25*M25,"")</f>
        <v/>
      </c>
      <c r="O25" s="70"/>
      <c r="P25" s="70"/>
      <c r="Q25" s="71" t="str">
        <f aca="false">IF(P25&lt;&gt;"",O25*P25,"")</f>
        <v/>
      </c>
      <c r="R25" s="70"/>
      <c r="S25" s="70"/>
      <c r="T25" s="71" t="str">
        <f aca="false">IF(S25&lt;&gt;"",R25*S25,"")</f>
        <v/>
      </c>
      <c r="U25" s="70"/>
      <c r="V25" s="70"/>
      <c r="W25" s="71" t="str">
        <f aca="false">IF(V25&lt;&gt;"",U25*V25,"")</f>
        <v/>
      </c>
      <c r="X25" s="70"/>
      <c r="Y25" s="70"/>
      <c r="Z25" s="71" t="str">
        <f aca="false">IF(Y25&lt;&gt;"",X25*Y25,"")</f>
        <v/>
      </c>
      <c r="AA25" s="70"/>
      <c r="AB25" s="70"/>
      <c r="AC25" s="71" t="str">
        <f aca="false">IF(AB25&lt;&gt;"",AA25*AB25,"")</f>
        <v/>
      </c>
      <c r="AD25" s="72"/>
      <c r="AE25" s="1" t="str">
        <f aca="true">IF(ISNUMBER(INDIRECT(ADDRESS(ROW(),MATCH(Facture!$D$4,$A$2:$AD$2,0)),1)),ROW(),"")</f>
        <v/>
      </c>
    </row>
    <row r="26" customFormat="false" ht="15" hidden="false" customHeight="false" outlineLevel="0" collapsed="false">
      <c r="A26" s="65"/>
      <c r="B26" s="66"/>
      <c r="C26" s="67" t="n">
        <f aca="false">IF(B26&lt;&gt;0,B26,C25)</f>
        <v>11</v>
      </c>
      <c r="D26" s="68" t="str">
        <f aca="false">TEXT(A$1+C26-1, "jj/mm/aaaa")</f>
        <v>11/12/2023</v>
      </c>
      <c r="E26" s="69"/>
      <c r="F26" s="70"/>
      <c r="G26" s="70"/>
      <c r="H26" s="71" t="str">
        <f aca="false">IF(G26&lt;&gt;"",F26*G26,"")</f>
        <v/>
      </c>
      <c r="I26" s="70"/>
      <c r="J26" s="70"/>
      <c r="K26" s="71" t="str">
        <f aca="false">IF(J26&lt;&gt;"",I26*J26,"")</f>
        <v/>
      </c>
      <c r="L26" s="70"/>
      <c r="M26" s="70"/>
      <c r="N26" s="71" t="str">
        <f aca="false">IF(M26&lt;&gt;"",L26*M26,"")</f>
        <v/>
      </c>
      <c r="O26" s="70"/>
      <c r="P26" s="70"/>
      <c r="Q26" s="71" t="str">
        <f aca="false">IF(P26&lt;&gt;"",O26*P26,"")</f>
        <v/>
      </c>
      <c r="R26" s="70"/>
      <c r="S26" s="70"/>
      <c r="T26" s="71" t="str">
        <f aca="false">IF(S26&lt;&gt;"",R26*S26,"")</f>
        <v/>
      </c>
      <c r="U26" s="70"/>
      <c r="V26" s="70"/>
      <c r="W26" s="71" t="str">
        <f aca="false">IF(V26&lt;&gt;"",U26*V26,"")</f>
        <v/>
      </c>
      <c r="X26" s="70"/>
      <c r="Y26" s="70"/>
      <c r="Z26" s="71" t="str">
        <f aca="false">IF(Y26&lt;&gt;"",X26*Y26,"")</f>
        <v/>
      </c>
      <c r="AA26" s="70"/>
      <c r="AB26" s="70"/>
      <c r="AC26" s="71" t="str">
        <f aca="false">IF(AB26&lt;&gt;"",AA26*AB26,"")</f>
        <v/>
      </c>
      <c r="AD26" s="72"/>
      <c r="AE26" s="1" t="str">
        <f aca="true">IF(ISNUMBER(INDIRECT(ADDRESS(ROW(),MATCH(Facture!$D$4,$A$2:$AD$2,0)),1)),ROW(),"")</f>
        <v/>
      </c>
    </row>
    <row r="27" customFormat="false" ht="15" hidden="false" customHeight="false" outlineLevel="0" collapsed="false">
      <c r="A27" s="65" t="str">
        <f aca="false">TEXT(A$1+B27-1, "jjjj")</f>
        <v>mardi</v>
      </c>
      <c r="B27" s="66" t="n">
        <v>12</v>
      </c>
      <c r="C27" s="67" t="n">
        <f aca="false">IF(B27&lt;&gt;0,B27,C26)</f>
        <v>12</v>
      </c>
      <c r="D27" s="68" t="str">
        <f aca="false">TEXT(A$1+C27-1, "jj/mm/aaaa")</f>
        <v>12/12/2023</v>
      </c>
      <c r="E27" s="69"/>
      <c r="F27" s="70"/>
      <c r="G27" s="70"/>
      <c r="H27" s="71" t="str">
        <f aca="false">IF(G27&lt;&gt;"",F27*G27,"")</f>
        <v/>
      </c>
      <c r="I27" s="70"/>
      <c r="J27" s="70"/>
      <c r="K27" s="71" t="str">
        <f aca="false">IF(J27&lt;&gt;"",I27*J27,"")</f>
        <v/>
      </c>
      <c r="L27" s="70"/>
      <c r="M27" s="70"/>
      <c r="N27" s="71" t="str">
        <f aca="false">IF(M27&lt;&gt;"",L27*M27,"")</f>
        <v/>
      </c>
      <c r="O27" s="70"/>
      <c r="P27" s="70"/>
      <c r="Q27" s="71" t="str">
        <f aca="false">IF(P27&lt;&gt;"",O27*P27,"")</f>
        <v/>
      </c>
      <c r="R27" s="70"/>
      <c r="S27" s="70"/>
      <c r="T27" s="71" t="str">
        <f aca="false">IF(S27&lt;&gt;"",R27*S27,"")</f>
        <v/>
      </c>
      <c r="U27" s="70"/>
      <c r="V27" s="70"/>
      <c r="W27" s="71" t="str">
        <f aca="false">IF(V27&lt;&gt;"",U27*V27,"")</f>
        <v/>
      </c>
      <c r="X27" s="70"/>
      <c r="Y27" s="70"/>
      <c r="Z27" s="71" t="str">
        <f aca="false">IF(Y27&lt;&gt;"",X27*Y27,"")</f>
        <v/>
      </c>
      <c r="AA27" s="70"/>
      <c r="AB27" s="70"/>
      <c r="AC27" s="71" t="str">
        <f aca="false">IF(AB27&lt;&gt;"",AA27*AB27,"")</f>
        <v/>
      </c>
      <c r="AD27" s="77"/>
      <c r="AE27" s="1" t="str">
        <f aca="true">IF(ISNUMBER(INDIRECT(ADDRESS(ROW(),MATCH(Facture!$D$4,$A$2:$AD$2,0)),1)),ROW(),"")</f>
        <v/>
      </c>
    </row>
    <row r="28" customFormat="false" ht="15" hidden="false" customHeight="false" outlineLevel="0" collapsed="false">
      <c r="A28" s="65"/>
      <c r="B28" s="66"/>
      <c r="C28" s="67" t="n">
        <f aca="false">IF(B28&lt;&gt;0,B28,C27)</f>
        <v>12</v>
      </c>
      <c r="D28" s="68" t="str">
        <f aca="false">TEXT(A$1+C28-1, "jj/mm/aaaa")</f>
        <v>12/12/2023</v>
      </c>
      <c r="E28" s="69"/>
      <c r="F28" s="70"/>
      <c r="G28" s="70"/>
      <c r="H28" s="71" t="str">
        <f aca="false">IF(G28&lt;&gt;"",F28*G28,"")</f>
        <v/>
      </c>
      <c r="I28" s="70"/>
      <c r="J28" s="70"/>
      <c r="K28" s="71" t="str">
        <f aca="false">IF(J28&lt;&gt;"",I28*J28,"")</f>
        <v/>
      </c>
      <c r="L28" s="70"/>
      <c r="M28" s="70"/>
      <c r="N28" s="71" t="str">
        <f aca="false">IF(M28&lt;&gt;"",L28*M28,"")</f>
        <v/>
      </c>
      <c r="O28" s="70"/>
      <c r="P28" s="70"/>
      <c r="Q28" s="71" t="str">
        <f aca="false">IF(P28&lt;&gt;"",O28*P28,"")</f>
        <v/>
      </c>
      <c r="R28" s="70"/>
      <c r="S28" s="70"/>
      <c r="T28" s="71" t="str">
        <f aca="false">IF(S28&lt;&gt;"",R28*S28,"")</f>
        <v/>
      </c>
      <c r="U28" s="70"/>
      <c r="V28" s="70"/>
      <c r="W28" s="71" t="str">
        <f aca="false">IF(V28&lt;&gt;"",U28*V28,"")</f>
        <v/>
      </c>
      <c r="X28" s="70"/>
      <c r="Y28" s="70"/>
      <c r="Z28" s="71" t="str">
        <f aca="false">IF(Y28&lt;&gt;"",X28*Y28,"")</f>
        <v/>
      </c>
      <c r="AA28" s="70"/>
      <c r="AB28" s="70"/>
      <c r="AC28" s="71" t="str">
        <f aca="false">IF(AB28&lt;&gt;"",AA28*AB28,"")</f>
        <v/>
      </c>
      <c r="AD28" s="72"/>
      <c r="AE28" s="1" t="str">
        <f aca="true">IF(ISNUMBER(INDIRECT(ADDRESS(ROW(),MATCH(Facture!$D$4,$A$2:$AD$2,0)),1)),ROW(),"")</f>
        <v/>
      </c>
    </row>
    <row r="29" customFormat="false" ht="15" hidden="false" customHeight="false" outlineLevel="0" collapsed="false">
      <c r="A29" s="79" t="str">
        <f aca="false">TEXT(A$1+B29-1, "jjjj")</f>
        <v>mercredi</v>
      </c>
      <c r="B29" s="66" t="n">
        <v>13</v>
      </c>
      <c r="C29" s="67" t="n">
        <f aca="false">IF(B29&lt;&gt;0,B29,C28)</f>
        <v>13</v>
      </c>
      <c r="D29" s="68" t="str">
        <f aca="false">TEXT(A$1+C29-1, "jj/mm/aaaa")</f>
        <v>13/12/2023</v>
      </c>
      <c r="E29" s="69"/>
      <c r="F29" s="70"/>
      <c r="G29" s="70"/>
      <c r="H29" s="71" t="str">
        <f aca="false">IF(G29&lt;&gt;"",F29*G29,"")</f>
        <v/>
      </c>
      <c r="I29" s="70"/>
      <c r="J29" s="70"/>
      <c r="K29" s="71" t="str">
        <f aca="false">IF(J29&lt;&gt;"",I29*J29,"")</f>
        <v/>
      </c>
      <c r="L29" s="70"/>
      <c r="M29" s="70"/>
      <c r="N29" s="71" t="str">
        <f aca="false">IF(M29&lt;&gt;"",L29*M29,"")</f>
        <v/>
      </c>
      <c r="O29" s="70"/>
      <c r="P29" s="70"/>
      <c r="Q29" s="71" t="str">
        <f aca="false">IF(P29&lt;&gt;"",O29*P29,"")</f>
        <v/>
      </c>
      <c r="R29" s="70"/>
      <c r="S29" s="70"/>
      <c r="T29" s="71" t="str">
        <f aca="false">IF(S29&lt;&gt;"",R29*S29,"")</f>
        <v/>
      </c>
      <c r="U29" s="70"/>
      <c r="V29" s="70"/>
      <c r="W29" s="71" t="str">
        <f aca="false">IF(V29&lt;&gt;"",U29*V29,"")</f>
        <v/>
      </c>
      <c r="X29" s="70"/>
      <c r="Y29" s="70"/>
      <c r="Z29" s="71" t="str">
        <f aca="false">IF(Y29&lt;&gt;"",X29*Y29,"")</f>
        <v/>
      </c>
      <c r="AA29" s="70"/>
      <c r="AB29" s="70"/>
      <c r="AC29" s="71" t="str">
        <f aca="false">IF(AB29&lt;&gt;"",AA29*AB29,"")</f>
        <v/>
      </c>
      <c r="AD29" s="77"/>
      <c r="AE29" s="1" t="str">
        <f aca="true">IF(ISNUMBER(INDIRECT(ADDRESS(ROW(),MATCH(Facture!$D$4,$A$2:$AD$2,0)),1)),ROW(),"")</f>
        <v/>
      </c>
    </row>
    <row r="30" customFormat="false" ht="15" hidden="false" customHeight="false" outlineLevel="0" collapsed="false">
      <c r="A30" s="79"/>
      <c r="B30" s="66"/>
      <c r="C30" s="67" t="n">
        <f aca="false">IF(B30&lt;&gt;0,B30,C29)</f>
        <v>13</v>
      </c>
      <c r="D30" s="68" t="str">
        <f aca="false">TEXT(A$1+C30-1, "jj/mm/aaaa")</f>
        <v>13/12/2023</v>
      </c>
      <c r="E30" s="69"/>
      <c r="F30" s="70"/>
      <c r="G30" s="70"/>
      <c r="H30" s="71" t="str">
        <f aca="false">IF(G30&lt;&gt;"",F30*G30,"")</f>
        <v/>
      </c>
      <c r="I30" s="70"/>
      <c r="J30" s="70"/>
      <c r="K30" s="71" t="str">
        <f aca="false">IF(J30&lt;&gt;"",I30*J30,"")</f>
        <v/>
      </c>
      <c r="L30" s="70"/>
      <c r="M30" s="70"/>
      <c r="N30" s="71" t="str">
        <f aca="false">IF(M30&lt;&gt;"",L30*M30,"")</f>
        <v/>
      </c>
      <c r="O30" s="70"/>
      <c r="P30" s="70"/>
      <c r="Q30" s="71" t="str">
        <f aca="false">IF(P30&lt;&gt;"",O30*P30,"")</f>
        <v/>
      </c>
      <c r="R30" s="70"/>
      <c r="S30" s="70"/>
      <c r="T30" s="71" t="str">
        <f aca="false">IF(S30&lt;&gt;"",R30*S30,"")</f>
        <v/>
      </c>
      <c r="U30" s="70"/>
      <c r="V30" s="70"/>
      <c r="W30" s="71" t="str">
        <f aca="false">IF(V30&lt;&gt;"",U30*V30,"")</f>
        <v/>
      </c>
      <c r="X30" s="70"/>
      <c r="Y30" s="70"/>
      <c r="Z30" s="71" t="str">
        <f aca="false">IF(Y30&lt;&gt;"",X30*Y30,"")</f>
        <v/>
      </c>
      <c r="AA30" s="70"/>
      <c r="AB30" s="70"/>
      <c r="AC30" s="71" t="str">
        <f aca="false">IF(AB30&lt;&gt;"",AA30*AB30,"")</f>
        <v/>
      </c>
      <c r="AD30" s="72"/>
      <c r="AE30" s="1" t="str">
        <f aca="true">IF(ISNUMBER(INDIRECT(ADDRESS(ROW(),MATCH(Facture!$D$4,$A$2:$AD$2,0)),1)),ROW(),"")</f>
        <v/>
      </c>
    </row>
    <row r="31" customFormat="false" ht="15" hidden="false" customHeight="false" outlineLevel="0" collapsed="false">
      <c r="A31" s="65" t="str">
        <f aca="false">TEXT(A$1+B31-1, "jjjj")</f>
        <v>jeudi</v>
      </c>
      <c r="B31" s="66" t="n">
        <v>14</v>
      </c>
      <c r="C31" s="67" t="n">
        <f aca="false">IF(B31&lt;&gt;0,B31,C30)</f>
        <v>14</v>
      </c>
      <c r="D31" s="68" t="str">
        <f aca="false">TEXT(A$1+C31-1, "jj/mm/aaaa")</f>
        <v>14/12/2023</v>
      </c>
      <c r="E31" s="69"/>
      <c r="F31" s="70"/>
      <c r="G31" s="70"/>
      <c r="H31" s="71" t="str">
        <f aca="false">IF(G31&lt;&gt;"",F31*G31,"")</f>
        <v/>
      </c>
      <c r="I31" s="70"/>
      <c r="J31" s="70"/>
      <c r="K31" s="71" t="str">
        <f aca="false">IF(J31&lt;&gt;"",I31*J31,"")</f>
        <v/>
      </c>
      <c r="L31" s="70"/>
      <c r="M31" s="70"/>
      <c r="N31" s="71" t="str">
        <f aca="false">IF(M31&lt;&gt;"",L31*M31,"")</f>
        <v/>
      </c>
      <c r="O31" s="70"/>
      <c r="P31" s="70"/>
      <c r="Q31" s="71" t="str">
        <f aca="false">IF(P31&lt;&gt;"",O31*P31,"")</f>
        <v/>
      </c>
      <c r="R31" s="70"/>
      <c r="S31" s="70"/>
      <c r="T31" s="71" t="str">
        <f aca="false">IF(S31&lt;&gt;"",R31*S31,"")</f>
        <v/>
      </c>
      <c r="U31" s="70"/>
      <c r="V31" s="70"/>
      <c r="W31" s="71" t="str">
        <f aca="false">IF(V31&lt;&gt;"",U31*V31,"")</f>
        <v/>
      </c>
      <c r="X31" s="70"/>
      <c r="Y31" s="70"/>
      <c r="Z31" s="71" t="str">
        <f aca="false">IF(Y31&lt;&gt;"",X31*Y31,"")</f>
        <v/>
      </c>
      <c r="AA31" s="70"/>
      <c r="AB31" s="70"/>
      <c r="AC31" s="71" t="str">
        <f aca="false">IF(AB31&lt;&gt;"",AA31*AB31,"")</f>
        <v/>
      </c>
      <c r="AD31" s="77"/>
      <c r="AE31" s="1" t="str">
        <f aca="true">IF(ISNUMBER(INDIRECT(ADDRESS(ROW(),MATCH(Facture!$D$4,$A$2:$AD$2,0)),1)),ROW(),"")</f>
        <v/>
      </c>
    </row>
    <row r="32" customFormat="false" ht="15" hidden="false" customHeight="false" outlineLevel="0" collapsed="false">
      <c r="A32" s="65"/>
      <c r="B32" s="66"/>
      <c r="C32" s="67" t="n">
        <f aca="false">IF(B32&lt;&gt;0,B32,C31)</f>
        <v>14</v>
      </c>
      <c r="D32" s="68" t="str">
        <f aca="false">TEXT(A$1+C32-1, "jj/mm/aaaa")</f>
        <v>14/12/2023</v>
      </c>
      <c r="E32" s="69"/>
      <c r="F32" s="70"/>
      <c r="G32" s="70"/>
      <c r="H32" s="71" t="str">
        <f aca="false">IF(G32&lt;&gt;"",F32*G32,"")</f>
        <v/>
      </c>
      <c r="I32" s="70"/>
      <c r="J32" s="70"/>
      <c r="K32" s="71" t="str">
        <f aca="false">IF(J32&lt;&gt;"",I32*J32,"")</f>
        <v/>
      </c>
      <c r="L32" s="70"/>
      <c r="M32" s="70"/>
      <c r="N32" s="71" t="str">
        <f aca="false">IF(M32&lt;&gt;"",L32*M32,"")</f>
        <v/>
      </c>
      <c r="O32" s="70"/>
      <c r="P32" s="70"/>
      <c r="Q32" s="71" t="str">
        <f aca="false">IF(P32&lt;&gt;"",O32*P32,"")</f>
        <v/>
      </c>
      <c r="R32" s="70"/>
      <c r="S32" s="70"/>
      <c r="T32" s="71" t="str">
        <f aca="false">IF(S32&lt;&gt;"",R32*S32,"")</f>
        <v/>
      </c>
      <c r="U32" s="70"/>
      <c r="V32" s="70"/>
      <c r="W32" s="71" t="str">
        <f aca="false">IF(V32&lt;&gt;"",U32*V32,"")</f>
        <v/>
      </c>
      <c r="X32" s="70"/>
      <c r="Y32" s="70"/>
      <c r="Z32" s="71" t="str">
        <f aca="false">IF(Y32&lt;&gt;"",X32*Y32,"")</f>
        <v/>
      </c>
      <c r="AA32" s="70"/>
      <c r="AB32" s="70"/>
      <c r="AC32" s="71" t="str">
        <f aca="false">IF(AB32&lt;&gt;"",AA32*AB32,"")</f>
        <v/>
      </c>
      <c r="AD32" s="72"/>
      <c r="AE32" s="1" t="str">
        <f aca="true">IF(ISNUMBER(INDIRECT(ADDRESS(ROW(),MATCH(Facture!$D$4,$A$2:$AD$2,0)),1)),ROW(),"")</f>
        <v/>
      </c>
    </row>
    <row r="33" customFormat="false" ht="15" hidden="false" customHeight="false" outlineLevel="0" collapsed="false">
      <c r="A33" s="65" t="str">
        <f aca="false">TEXT(A$1+B33-1, "jjjj")</f>
        <v>vendredi</v>
      </c>
      <c r="B33" s="66" t="n">
        <v>15</v>
      </c>
      <c r="C33" s="67" t="n">
        <f aca="false">IF(B33&lt;&gt;0,B33,C32)</f>
        <v>15</v>
      </c>
      <c r="D33" s="68" t="str">
        <f aca="false">TEXT(A$1+C33-1, "jj/mm/aaaa")</f>
        <v>15/12/2023</v>
      </c>
      <c r="E33" s="69"/>
      <c r="F33" s="70"/>
      <c r="G33" s="70"/>
      <c r="H33" s="71" t="str">
        <f aca="false">IF(G33&lt;&gt;"",F33*G33,"")</f>
        <v/>
      </c>
      <c r="I33" s="70"/>
      <c r="J33" s="70"/>
      <c r="K33" s="71" t="str">
        <f aca="false">IF(J33&lt;&gt;"",I33*J33,"")</f>
        <v/>
      </c>
      <c r="L33" s="70"/>
      <c r="M33" s="70"/>
      <c r="N33" s="71" t="str">
        <f aca="false">IF(M33&lt;&gt;"",L33*M33,"")</f>
        <v/>
      </c>
      <c r="O33" s="70"/>
      <c r="P33" s="70"/>
      <c r="Q33" s="71" t="str">
        <f aca="false">IF(P33&lt;&gt;"",O33*P33,"")</f>
        <v/>
      </c>
      <c r="R33" s="70"/>
      <c r="S33" s="70"/>
      <c r="T33" s="71" t="str">
        <f aca="false">IF(S33&lt;&gt;"",R33*S33,"")</f>
        <v/>
      </c>
      <c r="U33" s="70"/>
      <c r="V33" s="70"/>
      <c r="W33" s="71" t="str">
        <f aca="false">IF(V33&lt;&gt;"",U33*V33,"")</f>
        <v/>
      </c>
      <c r="X33" s="70"/>
      <c r="Y33" s="70"/>
      <c r="Z33" s="71" t="str">
        <f aca="false">IF(Y33&lt;&gt;"",X33*Y33,"")</f>
        <v/>
      </c>
      <c r="AA33" s="70"/>
      <c r="AB33" s="70"/>
      <c r="AC33" s="71" t="str">
        <f aca="false">IF(AB33&lt;&gt;"",AA33*AB33,"")</f>
        <v/>
      </c>
      <c r="AD33" s="72"/>
      <c r="AE33" s="1" t="str">
        <f aca="true">IF(ISNUMBER(INDIRECT(ADDRESS(ROW(),MATCH(Facture!$D$4,$A$2:$AD$2,0)),1)),ROW(),"")</f>
        <v/>
      </c>
    </row>
    <row r="34" customFormat="false" ht="15" hidden="false" customHeight="false" outlineLevel="0" collapsed="false">
      <c r="A34" s="65"/>
      <c r="B34" s="74"/>
      <c r="C34" s="67" t="n">
        <f aca="false">IF(B34&lt;&gt;0,B34,C33)</f>
        <v>15</v>
      </c>
      <c r="D34" s="68" t="str">
        <f aca="false">TEXT(A$1+C34-1, "jj/mm/aaaa")</f>
        <v>15/12/2023</v>
      </c>
      <c r="E34" s="69"/>
      <c r="F34" s="70"/>
      <c r="G34" s="70"/>
      <c r="H34" s="71" t="str">
        <f aca="false">IF(G34&lt;&gt;"",F34*G34,"")</f>
        <v/>
      </c>
      <c r="I34" s="70"/>
      <c r="J34" s="70"/>
      <c r="K34" s="71" t="str">
        <f aca="false">IF(J34&lt;&gt;"",I34*J34,"")</f>
        <v/>
      </c>
      <c r="L34" s="70"/>
      <c r="M34" s="70"/>
      <c r="N34" s="71" t="str">
        <f aca="false">IF(M34&lt;&gt;"",L34*M34,"")</f>
        <v/>
      </c>
      <c r="O34" s="70"/>
      <c r="P34" s="70"/>
      <c r="Q34" s="71" t="str">
        <f aca="false">IF(P34&lt;&gt;"",O34*P34,"")</f>
        <v/>
      </c>
      <c r="R34" s="70"/>
      <c r="S34" s="70"/>
      <c r="T34" s="71" t="str">
        <f aca="false">IF(S34&lt;&gt;"",R34*S34,"")</f>
        <v/>
      </c>
      <c r="U34" s="70"/>
      <c r="V34" s="70"/>
      <c r="W34" s="71" t="str">
        <f aca="false">IF(V34&lt;&gt;"",U34*V34,"")</f>
        <v/>
      </c>
      <c r="X34" s="70"/>
      <c r="Y34" s="70"/>
      <c r="Z34" s="71" t="str">
        <f aca="false">IF(Y34&lt;&gt;"",X34*Y34,"")</f>
        <v/>
      </c>
      <c r="AA34" s="70"/>
      <c r="AB34" s="70"/>
      <c r="AC34" s="71" t="str">
        <f aca="false">IF(AB34&lt;&gt;"",AA34*AB34,"")</f>
        <v/>
      </c>
      <c r="AD34" s="72"/>
      <c r="AE34" s="1" t="str">
        <f aca="true">IF(ISNUMBER(INDIRECT(ADDRESS(ROW(),MATCH(Facture!$D$4,$A$2:$AD$2,0)),1)),ROW(),"")</f>
        <v/>
      </c>
    </row>
    <row r="35" customFormat="false" ht="15" hidden="false" customHeight="false" outlineLevel="0" collapsed="false">
      <c r="A35" s="79" t="str">
        <f aca="false">TEXT(A$1+B35-1, "jjjj")</f>
        <v>samedi</v>
      </c>
      <c r="B35" s="66" t="n">
        <v>16</v>
      </c>
      <c r="C35" s="67" t="n">
        <f aca="false">IF(B35&lt;&gt;0,B35,C34)</f>
        <v>16</v>
      </c>
      <c r="D35" s="68" t="str">
        <f aca="false">TEXT(A$1+C35-1, "jj/mm/aaaa")</f>
        <v>16/12/2023</v>
      </c>
      <c r="E35" s="69"/>
      <c r="F35" s="70"/>
      <c r="G35" s="70"/>
      <c r="H35" s="71" t="str">
        <f aca="false">IF(G35&lt;&gt;"",F35*G35,"")</f>
        <v/>
      </c>
      <c r="I35" s="70"/>
      <c r="J35" s="70"/>
      <c r="K35" s="71" t="str">
        <f aca="false">IF(J35&lt;&gt;"",I35*J35,"")</f>
        <v/>
      </c>
      <c r="L35" s="70"/>
      <c r="M35" s="70"/>
      <c r="N35" s="71" t="str">
        <f aca="false">IF(M35&lt;&gt;"",L35*M35,"")</f>
        <v/>
      </c>
      <c r="O35" s="70"/>
      <c r="P35" s="70"/>
      <c r="Q35" s="71" t="str">
        <f aca="false">IF(P35&lt;&gt;"",O35*P35,"")</f>
        <v/>
      </c>
      <c r="R35" s="70"/>
      <c r="S35" s="70"/>
      <c r="T35" s="71" t="str">
        <f aca="false">IF(S35&lt;&gt;"",R35*S35,"")</f>
        <v/>
      </c>
      <c r="U35" s="70"/>
      <c r="V35" s="70"/>
      <c r="W35" s="71" t="str">
        <f aca="false">IF(V35&lt;&gt;"",U35*V35,"")</f>
        <v/>
      </c>
      <c r="X35" s="70"/>
      <c r="Y35" s="70"/>
      <c r="Z35" s="71" t="str">
        <f aca="false">IF(Y35&lt;&gt;"",X35*Y35,"")</f>
        <v/>
      </c>
      <c r="AA35" s="70"/>
      <c r="AB35" s="70"/>
      <c r="AC35" s="71" t="str">
        <f aca="false">IF(AB35&lt;&gt;"",AA35*AB35,"")</f>
        <v/>
      </c>
      <c r="AD35" s="77"/>
      <c r="AE35" s="1" t="str">
        <f aca="true">IF(ISNUMBER(INDIRECT(ADDRESS(ROW(),MATCH(Facture!$D$4,$A$2:$AD$2,0)),1)),ROW(),"")</f>
        <v/>
      </c>
    </row>
    <row r="36" customFormat="false" ht="15" hidden="false" customHeight="false" outlineLevel="0" collapsed="false">
      <c r="A36" s="79"/>
      <c r="B36" s="66"/>
      <c r="C36" s="67" t="n">
        <f aca="false">IF(B36&lt;&gt;0,B36,C35)</f>
        <v>16</v>
      </c>
      <c r="D36" s="68" t="str">
        <f aca="false">TEXT(A$1+C36-1, "jj/mm/aaaa")</f>
        <v>16/12/2023</v>
      </c>
      <c r="E36" s="69"/>
      <c r="F36" s="70"/>
      <c r="G36" s="70"/>
      <c r="H36" s="71" t="str">
        <f aca="false">IF(G36&lt;&gt;"",F36*G36,"")</f>
        <v/>
      </c>
      <c r="I36" s="70"/>
      <c r="J36" s="70"/>
      <c r="K36" s="71" t="str">
        <f aca="false">IF(J36&lt;&gt;"",I36*J36,"")</f>
        <v/>
      </c>
      <c r="L36" s="70"/>
      <c r="M36" s="70"/>
      <c r="N36" s="71" t="str">
        <f aca="false">IF(M36&lt;&gt;"",L36*M36,"")</f>
        <v/>
      </c>
      <c r="O36" s="70"/>
      <c r="P36" s="70"/>
      <c r="Q36" s="71" t="str">
        <f aca="false">IF(P36&lt;&gt;"",O36*P36,"")</f>
        <v/>
      </c>
      <c r="R36" s="70"/>
      <c r="S36" s="70"/>
      <c r="T36" s="71" t="str">
        <f aca="false">IF(S36&lt;&gt;"",R36*S36,"")</f>
        <v/>
      </c>
      <c r="U36" s="70"/>
      <c r="V36" s="70"/>
      <c r="W36" s="71" t="str">
        <f aca="false">IF(V36&lt;&gt;"",U36*V36,"")</f>
        <v/>
      </c>
      <c r="X36" s="70"/>
      <c r="Y36" s="70"/>
      <c r="Z36" s="71" t="str">
        <f aca="false">IF(Y36&lt;&gt;"",X36*Y36,"")</f>
        <v/>
      </c>
      <c r="AA36" s="70"/>
      <c r="AB36" s="70"/>
      <c r="AC36" s="71" t="str">
        <f aca="false">IF(AB36&lt;&gt;"",AA36*AB36,"")</f>
        <v/>
      </c>
      <c r="AD36" s="72"/>
      <c r="AE36" s="1" t="str">
        <f aca="true">IF(ISNUMBER(INDIRECT(ADDRESS(ROW(),MATCH(Facture!$D$4,$A$2:$AD$2,0)),1)),ROW(),"")</f>
        <v/>
      </c>
    </row>
    <row r="37" customFormat="false" ht="15" hidden="false" customHeight="false" outlineLevel="0" collapsed="false">
      <c r="A37" s="79"/>
      <c r="B37" s="74"/>
      <c r="C37" s="67" t="n">
        <f aca="false">IF(B37&lt;&gt;0,B37,C36)</f>
        <v>16</v>
      </c>
      <c r="D37" s="68" t="str">
        <f aca="false">TEXT(A$1+C37-1, "jj/mm/aaaa")</f>
        <v>16/12/2023</v>
      </c>
      <c r="E37" s="69"/>
      <c r="F37" s="70"/>
      <c r="G37" s="70"/>
      <c r="H37" s="71" t="str">
        <f aca="false">IF(G37&lt;&gt;"",F37*G37,"")</f>
        <v/>
      </c>
      <c r="I37" s="70"/>
      <c r="J37" s="70"/>
      <c r="K37" s="71" t="str">
        <f aca="false">IF(J37&lt;&gt;"",I37*J37,"")</f>
        <v/>
      </c>
      <c r="L37" s="70"/>
      <c r="M37" s="70"/>
      <c r="N37" s="71" t="str">
        <f aca="false">IF(M37&lt;&gt;"",L37*M37,"")</f>
        <v/>
      </c>
      <c r="O37" s="70"/>
      <c r="P37" s="70"/>
      <c r="Q37" s="71" t="str">
        <f aca="false">IF(P37&lt;&gt;"",O37*P37,"")</f>
        <v/>
      </c>
      <c r="R37" s="70"/>
      <c r="S37" s="70"/>
      <c r="T37" s="71" t="str">
        <f aca="false">IF(S37&lt;&gt;"",R37*S37,"")</f>
        <v/>
      </c>
      <c r="U37" s="70"/>
      <c r="V37" s="70"/>
      <c r="W37" s="71" t="str">
        <f aca="false">IF(V37&lt;&gt;"",U37*V37,"")</f>
        <v/>
      </c>
      <c r="X37" s="70"/>
      <c r="Y37" s="70"/>
      <c r="Z37" s="71" t="str">
        <f aca="false">IF(Y37&lt;&gt;"",X37*Y37,"")</f>
        <v/>
      </c>
      <c r="AA37" s="70"/>
      <c r="AB37" s="70"/>
      <c r="AC37" s="71" t="str">
        <f aca="false">IF(AB37&lt;&gt;"",AA37*AB37,"")</f>
        <v/>
      </c>
      <c r="AD37" s="72"/>
      <c r="AE37" s="1" t="str">
        <f aca="true">IF(ISNUMBER(INDIRECT(ADDRESS(ROW(),MATCH(Facture!$D$4,$A$2:$AD$2,0)),1)),ROW(),"")</f>
        <v/>
      </c>
    </row>
    <row r="38" customFormat="false" ht="15" hidden="false" customHeight="false" outlineLevel="0" collapsed="false">
      <c r="A38" s="75" t="str">
        <f aca="false">TEXT(A$1+B38-1, "jjjj")</f>
        <v>dimanche</v>
      </c>
      <c r="B38" s="66" t="n">
        <v>17</v>
      </c>
      <c r="C38" s="67" t="n">
        <f aca="false">IF(B38&lt;&gt;0,B38,C37)</f>
        <v>17</v>
      </c>
      <c r="D38" s="68" t="str">
        <f aca="false">TEXT(A$1+C38-1, "jj/mm/aaaa")</f>
        <v>17/12/2023</v>
      </c>
      <c r="E38" s="69"/>
      <c r="F38" s="70"/>
      <c r="G38" s="70"/>
      <c r="H38" s="71" t="str">
        <f aca="false">IF(G38&lt;&gt;"",F38*G38,"")</f>
        <v/>
      </c>
      <c r="I38" s="70"/>
      <c r="J38" s="70"/>
      <c r="K38" s="71" t="str">
        <f aca="false">IF(J38&lt;&gt;"",I38*J38,"")</f>
        <v/>
      </c>
      <c r="L38" s="70"/>
      <c r="M38" s="70"/>
      <c r="N38" s="71" t="str">
        <f aca="false">IF(M38&lt;&gt;"",L38*M38,"")</f>
        <v/>
      </c>
      <c r="O38" s="70"/>
      <c r="P38" s="70"/>
      <c r="Q38" s="71" t="str">
        <f aca="false">IF(P38&lt;&gt;"",O38*P38,"")</f>
        <v/>
      </c>
      <c r="R38" s="70"/>
      <c r="S38" s="70"/>
      <c r="T38" s="71" t="str">
        <f aca="false">IF(S38&lt;&gt;"",R38*S38,"")</f>
        <v/>
      </c>
      <c r="U38" s="70"/>
      <c r="V38" s="70"/>
      <c r="W38" s="71" t="str">
        <f aca="false">IF(V38&lt;&gt;"",U38*V38,"")</f>
        <v/>
      </c>
      <c r="X38" s="70"/>
      <c r="Y38" s="70"/>
      <c r="Z38" s="71" t="str">
        <f aca="false">IF(Y38&lt;&gt;"",X38*Y38,"")</f>
        <v/>
      </c>
      <c r="AA38" s="70"/>
      <c r="AB38" s="70"/>
      <c r="AC38" s="71" t="str">
        <f aca="false">IF(AB38&lt;&gt;"",AA38*AB38,"")</f>
        <v/>
      </c>
      <c r="AD38" s="76"/>
      <c r="AE38" s="1" t="str">
        <f aca="true">IF(ISNUMBER(INDIRECT(ADDRESS(ROW(),MATCH(Facture!$D$4,$A$2:$AD$2,0)),1)),ROW(),"")</f>
        <v/>
      </c>
    </row>
    <row r="39" customFormat="false" ht="15" hidden="false" customHeight="false" outlineLevel="0" collapsed="false">
      <c r="A39" s="75"/>
      <c r="B39" s="66"/>
      <c r="C39" s="67" t="n">
        <f aca="false">IF(B39&lt;&gt;0,B39,C38)</f>
        <v>17</v>
      </c>
      <c r="D39" s="68" t="str">
        <f aca="false">TEXT(A$1+C39-1, "jj/mm/aaaa")</f>
        <v>17/12/2023</v>
      </c>
      <c r="E39" s="69"/>
      <c r="F39" s="70"/>
      <c r="G39" s="70"/>
      <c r="H39" s="71" t="str">
        <f aca="false">IF(G39&lt;&gt;"",F39*G39,"")</f>
        <v/>
      </c>
      <c r="I39" s="70"/>
      <c r="J39" s="70"/>
      <c r="K39" s="71" t="str">
        <f aca="false">IF(J39&lt;&gt;"",I39*J39,"")</f>
        <v/>
      </c>
      <c r="L39" s="70"/>
      <c r="M39" s="70"/>
      <c r="N39" s="71" t="str">
        <f aca="false">IF(M39&lt;&gt;"",L39*M39,"")</f>
        <v/>
      </c>
      <c r="O39" s="70"/>
      <c r="P39" s="70"/>
      <c r="Q39" s="71" t="str">
        <f aca="false">IF(P39&lt;&gt;"",O39*P39,"")</f>
        <v/>
      </c>
      <c r="R39" s="70"/>
      <c r="S39" s="70"/>
      <c r="T39" s="71" t="str">
        <f aca="false">IF(S39&lt;&gt;"",R39*S39,"")</f>
        <v/>
      </c>
      <c r="U39" s="70"/>
      <c r="V39" s="70"/>
      <c r="W39" s="71" t="str">
        <f aca="false">IF(V39&lt;&gt;"",U39*V39,"")</f>
        <v/>
      </c>
      <c r="X39" s="70"/>
      <c r="Y39" s="70"/>
      <c r="Z39" s="71" t="str">
        <f aca="false">IF(Y39&lt;&gt;"",X39*Y39,"")</f>
        <v/>
      </c>
      <c r="AA39" s="70"/>
      <c r="AB39" s="70"/>
      <c r="AC39" s="71" t="str">
        <f aca="false">IF(AB39&lt;&gt;"",AA39*AB39,"")</f>
        <v/>
      </c>
      <c r="AD39" s="72"/>
      <c r="AE39" s="1" t="str">
        <f aca="true">IF(ISNUMBER(INDIRECT(ADDRESS(ROW(),MATCH(Facture!$D$4,$A$2:$AD$2,0)),1)),ROW(),"")</f>
        <v/>
      </c>
    </row>
    <row r="40" customFormat="false" ht="15" hidden="false" customHeight="false" outlineLevel="0" collapsed="false">
      <c r="A40" s="65" t="str">
        <f aca="false">TEXT(A$1+B40-1, "jjjj")</f>
        <v>lundi</v>
      </c>
      <c r="B40" s="66" t="n">
        <v>18</v>
      </c>
      <c r="C40" s="67" t="n">
        <f aca="false">IF(B40&lt;&gt;0,B40,C39)</f>
        <v>18</v>
      </c>
      <c r="D40" s="68" t="str">
        <f aca="false">TEXT(A$1+C40-1, "jj/mm/aaaa")</f>
        <v>18/12/2023</v>
      </c>
      <c r="E40" s="69"/>
      <c r="F40" s="70"/>
      <c r="G40" s="70"/>
      <c r="H40" s="71" t="str">
        <f aca="false">IF(G40&lt;&gt;"",F40*G40,"")</f>
        <v/>
      </c>
      <c r="I40" s="70"/>
      <c r="J40" s="70"/>
      <c r="K40" s="71" t="str">
        <f aca="false">IF(J40&lt;&gt;"",I40*J40,"")</f>
        <v/>
      </c>
      <c r="L40" s="70"/>
      <c r="M40" s="70"/>
      <c r="N40" s="71" t="str">
        <f aca="false">IF(M40&lt;&gt;"",L40*M40,"")</f>
        <v/>
      </c>
      <c r="O40" s="70"/>
      <c r="P40" s="70"/>
      <c r="Q40" s="71" t="str">
        <f aca="false">IF(P40&lt;&gt;"",O40*P40,"")</f>
        <v/>
      </c>
      <c r="R40" s="70"/>
      <c r="S40" s="70"/>
      <c r="T40" s="71" t="str">
        <f aca="false">IF(S40&lt;&gt;"",R40*S40,"")</f>
        <v/>
      </c>
      <c r="U40" s="70"/>
      <c r="V40" s="70"/>
      <c r="W40" s="71" t="str">
        <f aca="false">IF(V40&lt;&gt;"",U40*V40,"")</f>
        <v/>
      </c>
      <c r="X40" s="70"/>
      <c r="Y40" s="70"/>
      <c r="Z40" s="71" t="str">
        <f aca="false">IF(Y40&lt;&gt;"",X40*Y40,"")</f>
        <v/>
      </c>
      <c r="AA40" s="70"/>
      <c r="AB40" s="70"/>
      <c r="AC40" s="71" t="str">
        <f aca="false">IF(AB40&lt;&gt;"",AA40*AB40,"")</f>
        <v/>
      </c>
      <c r="AD40" s="72"/>
      <c r="AE40" s="1" t="str">
        <f aca="true">IF(ISNUMBER(INDIRECT(ADDRESS(ROW(),MATCH(Facture!$D$4,$A$2:$AD$2,0)),1)),ROW(),"")</f>
        <v/>
      </c>
    </row>
    <row r="41" customFormat="false" ht="15" hidden="false" customHeight="false" outlineLevel="0" collapsed="false">
      <c r="A41" s="65"/>
      <c r="B41" s="66"/>
      <c r="C41" s="67" t="n">
        <f aca="false">IF(B41&lt;&gt;0,B41,C40)</f>
        <v>18</v>
      </c>
      <c r="D41" s="68" t="str">
        <f aca="false">TEXT(A$1+C41-1, "jj/mm/aaaa")</f>
        <v>18/12/2023</v>
      </c>
      <c r="E41" s="69"/>
      <c r="F41" s="70"/>
      <c r="G41" s="70"/>
      <c r="H41" s="71" t="str">
        <f aca="false">IF(G41&lt;&gt;"",F41*G41,"")</f>
        <v/>
      </c>
      <c r="I41" s="70"/>
      <c r="J41" s="70"/>
      <c r="K41" s="71" t="str">
        <f aca="false">IF(J41&lt;&gt;"",I41*J41,"")</f>
        <v/>
      </c>
      <c r="L41" s="70"/>
      <c r="M41" s="70"/>
      <c r="N41" s="71" t="str">
        <f aca="false">IF(M41&lt;&gt;"",L41*M41,"")</f>
        <v/>
      </c>
      <c r="O41" s="70"/>
      <c r="P41" s="70"/>
      <c r="Q41" s="71" t="str">
        <f aca="false">IF(P41&lt;&gt;"",O41*P41,"")</f>
        <v/>
      </c>
      <c r="R41" s="70"/>
      <c r="S41" s="70"/>
      <c r="T41" s="71" t="str">
        <f aca="false">IF(S41&lt;&gt;"",R41*S41,"")</f>
        <v/>
      </c>
      <c r="U41" s="70"/>
      <c r="V41" s="70"/>
      <c r="W41" s="71" t="str">
        <f aca="false">IF(V41&lt;&gt;"",U41*V41,"")</f>
        <v/>
      </c>
      <c r="X41" s="70"/>
      <c r="Y41" s="70"/>
      <c r="Z41" s="71" t="str">
        <f aca="false">IF(Y41&lt;&gt;"",X41*Y41,"")</f>
        <v/>
      </c>
      <c r="AA41" s="70"/>
      <c r="AB41" s="70"/>
      <c r="AC41" s="71" t="str">
        <f aca="false">IF(AB41&lt;&gt;"",AA41*AB41,"")</f>
        <v/>
      </c>
      <c r="AD41" s="72"/>
      <c r="AE41" s="1" t="str">
        <f aca="true">IF(ISNUMBER(INDIRECT(ADDRESS(ROW(),MATCH(Facture!$D$4,$A$2:$AD$2,0)),1)),ROW(),"")</f>
        <v/>
      </c>
    </row>
    <row r="42" customFormat="false" ht="15" hidden="false" customHeight="false" outlineLevel="0" collapsed="false">
      <c r="A42" s="65" t="str">
        <f aca="false">TEXT(A$1+B42-1, "jjjj")</f>
        <v>mardi</v>
      </c>
      <c r="B42" s="66" t="n">
        <v>19</v>
      </c>
      <c r="C42" s="67" t="n">
        <f aca="false">IF(B42&lt;&gt;0,B42,C41)</f>
        <v>19</v>
      </c>
      <c r="D42" s="68" t="str">
        <f aca="false">TEXT(A$1+C42-1, "jj/mm/aaaa")</f>
        <v>19/12/2023</v>
      </c>
      <c r="E42" s="69"/>
      <c r="F42" s="70"/>
      <c r="G42" s="70"/>
      <c r="H42" s="71" t="str">
        <f aca="false">IF(G42&lt;&gt;"",F42*G42,"")</f>
        <v/>
      </c>
      <c r="I42" s="70"/>
      <c r="J42" s="70"/>
      <c r="K42" s="71" t="str">
        <f aca="false">IF(J42&lt;&gt;"",I42*J42,"")</f>
        <v/>
      </c>
      <c r="L42" s="70"/>
      <c r="M42" s="70"/>
      <c r="N42" s="71" t="str">
        <f aca="false">IF(M42&lt;&gt;"",L42*M42,"")</f>
        <v/>
      </c>
      <c r="O42" s="70"/>
      <c r="P42" s="70"/>
      <c r="Q42" s="71" t="str">
        <f aca="false">IF(P42&lt;&gt;"",O42*P42,"")</f>
        <v/>
      </c>
      <c r="R42" s="70"/>
      <c r="S42" s="70"/>
      <c r="T42" s="71" t="str">
        <f aca="false">IF(S42&lt;&gt;"",R42*S42,"")</f>
        <v/>
      </c>
      <c r="U42" s="70"/>
      <c r="V42" s="70"/>
      <c r="W42" s="71" t="str">
        <f aca="false">IF(V42&lt;&gt;"",U42*V42,"")</f>
        <v/>
      </c>
      <c r="X42" s="70"/>
      <c r="Y42" s="70"/>
      <c r="Z42" s="71" t="str">
        <f aca="false">IF(Y42&lt;&gt;"",X42*Y42,"")</f>
        <v/>
      </c>
      <c r="AA42" s="70"/>
      <c r="AB42" s="70"/>
      <c r="AC42" s="71" t="str">
        <f aca="false">IF(AB42&lt;&gt;"",AA42*AB42,"")</f>
        <v/>
      </c>
      <c r="AD42" s="77"/>
      <c r="AE42" s="1" t="str">
        <f aca="true">IF(ISNUMBER(INDIRECT(ADDRESS(ROW(),MATCH(Facture!$D$4,$A$2:$AD$2,0)),1)),ROW(),"")</f>
        <v/>
      </c>
    </row>
    <row r="43" customFormat="false" ht="15" hidden="false" customHeight="false" outlineLevel="0" collapsed="false">
      <c r="A43" s="65"/>
      <c r="B43" s="66"/>
      <c r="C43" s="67" t="n">
        <f aca="false">IF(B43&lt;&gt;0,B43,C42)</f>
        <v>19</v>
      </c>
      <c r="D43" s="68" t="str">
        <f aca="false">TEXT(A$1+C43-1, "jj/mm/aaaa")</f>
        <v>19/12/2023</v>
      </c>
      <c r="E43" s="69"/>
      <c r="F43" s="70"/>
      <c r="G43" s="70"/>
      <c r="H43" s="71" t="str">
        <f aca="false">IF(G43&lt;&gt;"",F43*G43,"")</f>
        <v/>
      </c>
      <c r="I43" s="70"/>
      <c r="J43" s="70"/>
      <c r="K43" s="71" t="str">
        <f aca="false">IF(J43&lt;&gt;"",I43*J43,"")</f>
        <v/>
      </c>
      <c r="L43" s="70"/>
      <c r="M43" s="70"/>
      <c r="N43" s="71" t="str">
        <f aca="false">IF(M43&lt;&gt;"",L43*M43,"")</f>
        <v/>
      </c>
      <c r="O43" s="70"/>
      <c r="P43" s="70"/>
      <c r="Q43" s="71" t="str">
        <f aca="false">IF(P43&lt;&gt;"",O43*P43,"")</f>
        <v/>
      </c>
      <c r="R43" s="70"/>
      <c r="S43" s="70"/>
      <c r="T43" s="71" t="str">
        <f aca="false">IF(S43&lt;&gt;"",R43*S43,"")</f>
        <v/>
      </c>
      <c r="U43" s="70"/>
      <c r="V43" s="70"/>
      <c r="W43" s="71" t="str">
        <f aca="false">IF(V43&lt;&gt;"",U43*V43,"")</f>
        <v/>
      </c>
      <c r="X43" s="70"/>
      <c r="Y43" s="70"/>
      <c r="Z43" s="71" t="str">
        <f aca="false">IF(Y43&lt;&gt;"",X43*Y43,"")</f>
        <v/>
      </c>
      <c r="AA43" s="70"/>
      <c r="AB43" s="70"/>
      <c r="AC43" s="71" t="str">
        <f aca="false">IF(AB43&lt;&gt;"",AA43*AB43,"")</f>
        <v/>
      </c>
      <c r="AD43" s="72"/>
      <c r="AE43" s="1" t="str">
        <f aca="true">IF(ISNUMBER(INDIRECT(ADDRESS(ROW(),MATCH(Facture!$D$4,$A$2:$AD$2,0)),1)),ROW(),"")</f>
        <v/>
      </c>
    </row>
    <row r="44" customFormat="false" ht="15" hidden="false" customHeight="false" outlineLevel="0" collapsed="false">
      <c r="A44" s="65" t="str">
        <f aca="false">TEXT(A$1+B44-1, "jjjj")</f>
        <v>mercredi</v>
      </c>
      <c r="B44" s="66" t="n">
        <v>20</v>
      </c>
      <c r="C44" s="67" t="n">
        <f aca="false">IF(B44&lt;&gt;0,B44,C43)</f>
        <v>20</v>
      </c>
      <c r="D44" s="68" t="str">
        <f aca="false">TEXT(A$1+C44-1, "jj/mm/aaaa")</f>
        <v>20/12/2023</v>
      </c>
      <c r="E44" s="69"/>
      <c r="F44" s="70"/>
      <c r="G44" s="70"/>
      <c r="H44" s="71" t="str">
        <f aca="false">IF(G44&lt;&gt;"",F44*G44,"")</f>
        <v/>
      </c>
      <c r="I44" s="70"/>
      <c r="J44" s="70"/>
      <c r="K44" s="71" t="str">
        <f aca="false">IF(J44&lt;&gt;"",I44*J44,"")</f>
        <v/>
      </c>
      <c r="L44" s="70"/>
      <c r="M44" s="70"/>
      <c r="N44" s="71" t="str">
        <f aca="false">IF(M44&lt;&gt;"",L44*M44,"")</f>
        <v/>
      </c>
      <c r="O44" s="70"/>
      <c r="P44" s="70"/>
      <c r="Q44" s="71" t="str">
        <f aca="false">IF(P44&lt;&gt;"",O44*P44,"")</f>
        <v/>
      </c>
      <c r="R44" s="70"/>
      <c r="S44" s="70"/>
      <c r="T44" s="71" t="str">
        <f aca="false">IF(S44&lt;&gt;"",R44*S44,"")</f>
        <v/>
      </c>
      <c r="U44" s="70"/>
      <c r="V44" s="70"/>
      <c r="W44" s="71" t="str">
        <f aca="false">IF(V44&lt;&gt;"",U44*V44,"")</f>
        <v/>
      </c>
      <c r="X44" s="70"/>
      <c r="Y44" s="70"/>
      <c r="Z44" s="71" t="str">
        <f aca="false">IF(Y44&lt;&gt;"",X44*Y44,"")</f>
        <v/>
      </c>
      <c r="AA44" s="70"/>
      <c r="AB44" s="70"/>
      <c r="AC44" s="71" t="str">
        <f aca="false">IF(AB44&lt;&gt;"",AA44*AB44,"")</f>
        <v/>
      </c>
      <c r="AD44" s="77"/>
      <c r="AE44" s="1" t="str">
        <f aca="true">IF(ISNUMBER(INDIRECT(ADDRESS(ROW(),MATCH(Facture!$D$4,$A$2:$AD$2,0)),1)),ROW(),"")</f>
        <v/>
      </c>
    </row>
    <row r="45" customFormat="false" ht="15" hidden="false" customHeight="false" outlineLevel="0" collapsed="false">
      <c r="A45" s="65"/>
      <c r="B45" s="66"/>
      <c r="C45" s="67" t="n">
        <f aca="false">IF(B45&lt;&gt;0,B45,C44)</f>
        <v>20</v>
      </c>
      <c r="D45" s="68" t="str">
        <f aca="false">TEXT(A$1+C45-1, "jj/mm/aaaa")</f>
        <v>20/12/2023</v>
      </c>
      <c r="E45" s="69"/>
      <c r="F45" s="70"/>
      <c r="G45" s="70"/>
      <c r="H45" s="71" t="str">
        <f aca="false">IF(G45&lt;&gt;"",F45*G45,"")</f>
        <v/>
      </c>
      <c r="I45" s="70"/>
      <c r="J45" s="70"/>
      <c r="K45" s="71" t="str">
        <f aca="false">IF(J45&lt;&gt;"",I45*J45,"")</f>
        <v/>
      </c>
      <c r="L45" s="70"/>
      <c r="M45" s="70"/>
      <c r="N45" s="71" t="str">
        <f aca="false">IF(M45&lt;&gt;"",L45*M45,"")</f>
        <v/>
      </c>
      <c r="O45" s="70"/>
      <c r="P45" s="70"/>
      <c r="Q45" s="71" t="str">
        <f aca="false">IF(P45&lt;&gt;"",O45*P45,"")</f>
        <v/>
      </c>
      <c r="R45" s="70"/>
      <c r="S45" s="70"/>
      <c r="T45" s="71" t="str">
        <f aca="false">IF(S45&lt;&gt;"",R45*S45,"")</f>
        <v/>
      </c>
      <c r="U45" s="70"/>
      <c r="V45" s="70"/>
      <c r="W45" s="71" t="str">
        <f aca="false">IF(V45&lt;&gt;"",U45*V45,"")</f>
        <v/>
      </c>
      <c r="X45" s="70"/>
      <c r="Y45" s="70"/>
      <c r="Z45" s="71" t="str">
        <f aca="false">IF(Y45&lt;&gt;"",X45*Y45,"")</f>
        <v/>
      </c>
      <c r="AA45" s="70"/>
      <c r="AB45" s="70"/>
      <c r="AC45" s="71" t="str">
        <f aca="false">IF(AB45&lt;&gt;"",AA45*AB45,"")</f>
        <v/>
      </c>
      <c r="AD45" s="72"/>
      <c r="AE45" s="1" t="str">
        <f aca="true">IF(ISNUMBER(INDIRECT(ADDRESS(ROW(),MATCH(Facture!$D$4,$A$2:$AD$2,0)),1)),ROW(),"")</f>
        <v/>
      </c>
    </row>
    <row r="46" customFormat="false" ht="15" hidden="false" customHeight="false" outlineLevel="0" collapsed="false">
      <c r="A46" s="65" t="str">
        <f aca="false">TEXT(A$1+B46-1, "jjjj")</f>
        <v>jeudi</v>
      </c>
      <c r="B46" s="66" t="n">
        <v>21</v>
      </c>
      <c r="C46" s="67" t="n">
        <f aca="false">IF(B46&lt;&gt;0,B46,C45)</f>
        <v>21</v>
      </c>
      <c r="D46" s="68" t="str">
        <f aca="false">TEXT(A$1+C46-1, "jj/mm/aaaa")</f>
        <v>21/12/2023</v>
      </c>
      <c r="E46" s="69"/>
      <c r="F46" s="70"/>
      <c r="G46" s="70"/>
      <c r="H46" s="71" t="str">
        <f aca="false">IF(G46&lt;&gt;"",F46*G46,"")</f>
        <v/>
      </c>
      <c r="I46" s="70"/>
      <c r="J46" s="70"/>
      <c r="K46" s="71" t="str">
        <f aca="false">IF(J46&lt;&gt;"",I46*J46,"")</f>
        <v/>
      </c>
      <c r="L46" s="70"/>
      <c r="M46" s="70"/>
      <c r="N46" s="71" t="str">
        <f aca="false">IF(M46&lt;&gt;"",L46*M46,"")</f>
        <v/>
      </c>
      <c r="O46" s="70"/>
      <c r="P46" s="70"/>
      <c r="Q46" s="71" t="str">
        <f aca="false">IF(P46&lt;&gt;"",O46*P46,"")</f>
        <v/>
      </c>
      <c r="R46" s="70"/>
      <c r="S46" s="70"/>
      <c r="T46" s="71" t="str">
        <f aca="false">IF(S46&lt;&gt;"",R46*S46,"")</f>
        <v/>
      </c>
      <c r="U46" s="70"/>
      <c r="V46" s="70"/>
      <c r="W46" s="71" t="str">
        <f aca="false">IF(V46&lt;&gt;"",U46*V46,"")</f>
        <v/>
      </c>
      <c r="X46" s="70"/>
      <c r="Y46" s="70"/>
      <c r="Z46" s="71" t="str">
        <f aca="false">IF(Y46&lt;&gt;"",X46*Y46,"")</f>
        <v/>
      </c>
      <c r="AA46" s="70"/>
      <c r="AB46" s="70"/>
      <c r="AC46" s="71" t="str">
        <f aca="false">IF(AB46&lt;&gt;"",AA46*AB46,"")</f>
        <v/>
      </c>
      <c r="AD46" s="77"/>
      <c r="AE46" s="1" t="str">
        <f aca="true">IF(ISNUMBER(INDIRECT(ADDRESS(ROW(),MATCH(Facture!$D$4,$A$2:$AD$2,0)),1)),ROW(),"")</f>
        <v/>
      </c>
    </row>
    <row r="47" customFormat="false" ht="15" hidden="false" customHeight="false" outlineLevel="0" collapsed="false">
      <c r="A47" s="65"/>
      <c r="B47" s="66"/>
      <c r="C47" s="67" t="n">
        <f aca="false">IF(B47&lt;&gt;0,B47,C46)</f>
        <v>21</v>
      </c>
      <c r="D47" s="68" t="str">
        <f aca="false">TEXT(A$1+C47-1, "jj/mm/aaaa")</f>
        <v>21/12/2023</v>
      </c>
      <c r="E47" s="69"/>
      <c r="F47" s="70"/>
      <c r="G47" s="70"/>
      <c r="H47" s="71" t="str">
        <f aca="false">IF(G47&lt;&gt;"",F47*G47,"")</f>
        <v/>
      </c>
      <c r="I47" s="70"/>
      <c r="J47" s="70"/>
      <c r="K47" s="71" t="str">
        <f aca="false">IF(J47&lt;&gt;"",I47*J47,"")</f>
        <v/>
      </c>
      <c r="L47" s="70"/>
      <c r="M47" s="70"/>
      <c r="N47" s="71" t="str">
        <f aca="false">IF(M47&lt;&gt;"",L47*M47,"")</f>
        <v/>
      </c>
      <c r="O47" s="70"/>
      <c r="P47" s="70"/>
      <c r="Q47" s="71" t="str">
        <f aca="false">IF(P47&lt;&gt;"",O47*P47,"")</f>
        <v/>
      </c>
      <c r="R47" s="70"/>
      <c r="S47" s="70"/>
      <c r="T47" s="71" t="str">
        <f aca="false">IF(S47&lt;&gt;"",R47*S47,"")</f>
        <v/>
      </c>
      <c r="U47" s="70"/>
      <c r="V47" s="70"/>
      <c r="W47" s="71" t="str">
        <f aca="false">IF(V47&lt;&gt;"",U47*V47,"")</f>
        <v/>
      </c>
      <c r="X47" s="70"/>
      <c r="Y47" s="70"/>
      <c r="Z47" s="71" t="str">
        <f aca="false">IF(Y47&lt;&gt;"",X47*Y47,"")</f>
        <v/>
      </c>
      <c r="AA47" s="70"/>
      <c r="AB47" s="70"/>
      <c r="AC47" s="71" t="str">
        <f aca="false">IF(AB47&lt;&gt;"",AA47*AB47,"")</f>
        <v/>
      </c>
      <c r="AD47" s="72"/>
      <c r="AE47" s="1" t="str">
        <f aca="true">IF(ISNUMBER(INDIRECT(ADDRESS(ROW(),MATCH(Facture!$D$4,$A$2:$AD$2,0)),1)),ROW(),"")</f>
        <v/>
      </c>
    </row>
    <row r="48" customFormat="false" ht="15" hidden="false" customHeight="false" outlineLevel="0" collapsed="false">
      <c r="A48" s="65" t="str">
        <f aca="false">TEXT(A$1+B48-1, "jjjj")</f>
        <v>vendredi</v>
      </c>
      <c r="B48" s="66" t="n">
        <v>22</v>
      </c>
      <c r="C48" s="67" t="n">
        <f aca="false">IF(B48&lt;&gt;0,B48,C47)</f>
        <v>22</v>
      </c>
      <c r="D48" s="68" t="str">
        <f aca="false">TEXT(A$1+C48-1, "jj/mm/aaaa")</f>
        <v>22/12/2023</v>
      </c>
      <c r="E48" s="69"/>
      <c r="F48" s="70"/>
      <c r="G48" s="70"/>
      <c r="H48" s="71" t="str">
        <f aca="false">IF(G48&lt;&gt;"",F48*G48,"")</f>
        <v/>
      </c>
      <c r="I48" s="70"/>
      <c r="J48" s="70"/>
      <c r="K48" s="71" t="str">
        <f aca="false">IF(J48&lt;&gt;"",I48*J48,"")</f>
        <v/>
      </c>
      <c r="L48" s="70"/>
      <c r="M48" s="70"/>
      <c r="N48" s="71" t="str">
        <f aca="false">IF(M48&lt;&gt;"",L48*M48,"")</f>
        <v/>
      </c>
      <c r="O48" s="70"/>
      <c r="P48" s="70"/>
      <c r="Q48" s="71" t="str">
        <f aca="false">IF(P48&lt;&gt;"",O48*P48,"")</f>
        <v/>
      </c>
      <c r="R48" s="70"/>
      <c r="S48" s="70"/>
      <c r="T48" s="71" t="str">
        <f aca="false">IF(S48&lt;&gt;"",R48*S48,"")</f>
        <v/>
      </c>
      <c r="U48" s="70"/>
      <c r="V48" s="70"/>
      <c r="W48" s="71" t="str">
        <f aca="false">IF(V48&lt;&gt;"",U48*V48,"")</f>
        <v/>
      </c>
      <c r="X48" s="70"/>
      <c r="Y48" s="70"/>
      <c r="Z48" s="71" t="str">
        <f aca="false">IF(Y48&lt;&gt;"",X48*Y48,"")</f>
        <v/>
      </c>
      <c r="AA48" s="70"/>
      <c r="AB48" s="70"/>
      <c r="AC48" s="71" t="str">
        <f aca="false">IF(AB48&lt;&gt;"",AA48*AB48,"")</f>
        <v/>
      </c>
      <c r="AD48" s="72"/>
      <c r="AE48" s="1" t="str">
        <f aca="true">IF(ISNUMBER(INDIRECT(ADDRESS(ROW(),MATCH(Facture!$D$4,$A$2:$AD$2,0)),1)),ROW(),"")</f>
        <v/>
      </c>
    </row>
    <row r="49" customFormat="false" ht="15" hidden="false" customHeight="false" outlineLevel="0" collapsed="false">
      <c r="A49" s="65"/>
      <c r="B49" s="66"/>
      <c r="C49" s="67" t="n">
        <f aca="false">IF(B49&lt;&gt;0,B49,C48)</f>
        <v>22</v>
      </c>
      <c r="D49" s="68" t="str">
        <f aca="false">TEXT(A$1+C49-1, "jj/mm/aaaa")</f>
        <v>22/12/2023</v>
      </c>
      <c r="E49" s="69"/>
      <c r="F49" s="70"/>
      <c r="G49" s="70"/>
      <c r="H49" s="71" t="str">
        <f aca="false">IF(G49&lt;&gt;"",F49*G49,"")</f>
        <v/>
      </c>
      <c r="I49" s="70"/>
      <c r="J49" s="70"/>
      <c r="K49" s="71" t="str">
        <f aca="false">IF(J49&lt;&gt;"",I49*J49,"")</f>
        <v/>
      </c>
      <c r="L49" s="70"/>
      <c r="M49" s="70"/>
      <c r="N49" s="71" t="str">
        <f aca="false">IF(M49&lt;&gt;"",L49*M49,"")</f>
        <v/>
      </c>
      <c r="O49" s="70"/>
      <c r="P49" s="70"/>
      <c r="Q49" s="71" t="str">
        <f aca="false">IF(P49&lt;&gt;"",O49*P49,"")</f>
        <v/>
      </c>
      <c r="R49" s="70"/>
      <c r="S49" s="70"/>
      <c r="T49" s="71" t="str">
        <f aca="false">IF(S49&lt;&gt;"",R49*S49,"")</f>
        <v/>
      </c>
      <c r="U49" s="70"/>
      <c r="V49" s="70"/>
      <c r="W49" s="71" t="str">
        <f aca="false">IF(V49&lt;&gt;"",U49*V49,"")</f>
        <v/>
      </c>
      <c r="X49" s="70"/>
      <c r="Y49" s="70"/>
      <c r="Z49" s="71" t="str">
        <f aca="false">IF(Y49&lt;&gt;"",X49*Y49,"")</f>
        <v/>
      </c>
      <c r="AA49" s="70"/>
      <c r="AB49" s="70"/>
      <c r="AC49" s="71" t="str">
        <f aca="false">IF(AB49&lt;&gt;"",AA49*AB49,"")</f>
        <v/>
      </c>
      <c r="AD49" s="77"/>
      <c r="AE49" s="1" t="str">
        <f aca="true">IF(ISNUMBER(INDIRECT(ADDRESS(ROW(),MATCH(Facture!$D$4,$A$2:$AD$2,0)),1)),ROW(),"")</f>
        <v/>
      </c>
    </row>
    <row r="50" customFormat="false" ht="15" hidden="false" customHeight="false" outlineLevel="0" collapsed="false">
      <c r="A50" s="65"/>
      <c r="B50" s="74"/>
      <c r="C50" s="67" t="n">
        <f aca="false">IF(B50&lt;&gt;0,B50,C49)</f>
        <v>22</v>
      </c>
      <c r="D50" s="68" t="str">
        <f aca="false">TEXT(A$1+C50-1, "jj/mm/aaaa")</f>
        <v>22/12/2023</v>
      </c>
      <c r="E50" s="69"/>
      <c r="F50" s="70"/>
      <c r="G50" s="70"/>
      <c r="H50" s="71" t="str">
        <f aca="false">IF(G50&lt;&gt;"",F50*G50,"")</f>
        <v/>
      </c>
      <c r="I50" s="70"/>
      <c r="J50" s="70"/>
      <c r="K50" s="71" t="str">
        <f aca="false">IF(J50&lt;&gt;"",I50*J50,"")</f>
        <v/>
      </c>
      <c r="L50" s="70"/>
      <c r="M50" s="70"/>
      <c r="N50" s="71" t="str">
        <f aca="false">IF(M50&lt;&gt;"",L50*M50,"")</f>
        <v/>
      </c>
      <c r="O50" s="70"/>
      <c r="P50" s="70"/>
      <c r="Q50" s="71" t="str">
        <f aca="false">IF(P50&lt;&gt;"",O50*P50,"")</f>
        <v/>
      </c>
      <c r="R50" s="70"/>
      <c r="S50" s="70"/>
      <c r="T50" s="71" t="str">
        <f aca="false">IF(S50&lt;&gt;"",R50*S50,"")</f>
        <v/>
      </c>
      <c r="U50" s="70"/>
      <c r="V50" s="70"/>
      <c r="W50" s="71" t="str">
        <f aca="false">IF(V50&lt;&gt;"",U50*V50,"")</f>
        <v/>
      </c>
      <c r="X50" s="70"/>
      <c r="Y50" s="70"/>
      <c r="Z50" s="71" t="str">
        <f aca="false">IF(Y50&lt;&gt;"",X50*Y50,"")</f>
        <v/>
      </c>
      <c r="AA50" s="70"/>
      <c r="AB50" s="70"/>
      <c r="AC50" s="71" t="str">
        <f aca="false">IF(AB50&lt;&gt;"",AA50*AB50,"")</f>
        <v/>
      </c>
      <c r="AD50" s="72"/>
      <c r="AE50" s="1" t="str">
        <f aca="true">IF(ISNUMBER(INDIRECT(ADDRESS(ROW(),MATCH(Facture!$D$4,$A$2:$AD$2,0)),1)),ROW(),"")</f>
        <v/>
      </c>
    </row>
    <row r="51" customFormat="false" ht="15" hidden="false" customHeight="false" outlineLevel="0" collapsed="false">
      <c r="A51" s="65" t="str">
        <f aca="false">TEXT(A$1+B51-1, "jjjj")</f>
        <v>samedi</v>
      </c>
      <c r="B51" s="66" t="n">
        <v>23</v>
      </c>
      <c r="C51" s="67" t="n">
        <f aca="false">IF(B51&lt;&gt;0,B51,C50)</f>
        <v>23</v>
      </c>
      <c r="D51" s="68" t="str">
        <f aca="false">TEXT(A$1+C51-1, "jj/mm/aaaa")</f>
        <v>23/12/2023</v>
      </c>
      <c r="E51" s="69" t="s">
        <v>40</v>
      </c>
      <c r="F51" s="70" t="n">
        <v>1</v>
      </c>
      <c r="G51" s="70" t="n">
        <v>25</v>
      </c>
      <c r="H51" s="71" t="n">
        <f aca="false">IF(G51&lt;&gt;"",F51*G51,"")</f>
        <v>25</v>
      </c>
      <c r="I51" s="70"/>
      <c r="J51" s="70"/>
      <c r="K51" s="71" t="str">
        <f aca="false">IF(J51&lt;&gt;"",I51*J51,"")</f>
        <v/>
      </c>
      <c r="L51" s="70"/>
      <c r="M51" s="70"/>
      <c r="N51" s="71" t="str">
        <f aca="false">IF(M51&lt;&gt;"",L51*M51,"")</f>
        <v/>
      </c>
      <c r="O51" s="70"/>
      <c r="P51" s="70"/>
      <c r="Q51" s="71" t="str">
        <f aca="false">IF(P51&lt;&gt;"",O51*P51,"")</f>
        <v/>
      </c>
      <c r="R51" s="70"/>
      <c r="S51" s="70"/>
      <c r="T51" s="71" t="str">
        <f aca="false">IF(S51&lt;&gt;"",R51*S51,"")</f>
        <v/>
      </c>
      <c r="U51" s="70"/>
      <c r="V51" s="70"/>
      <c r="W51" s="71" t="str">
        <f aca="false">IF(V51&lt;&gt;"",U51*V51,"")</f>
        <v/>
      </c>
      <c r="X51" s="70"/>
      <c r="Y51" s="70"/>
      <c r="Z51" s="71" t="str">
        <f aca="false">IF(Y51&lt;&gt;"",X51*Y51,"")</f>
        <v/>
      </c>
      <c r="AA51" s="70"/>
      <c r="AB51" s="70"/>
      <c r="AC51" s="71" t="str">
        <f aca="false">IF(AB51&lt;&gt;"",AA51*AB51,"")</f>
        <v/>
      </c>
      <c r="AD51" s="77"/>
      <c r="AE51" s="73" t="str">
        <f aca="true">IF(ISNUMBER(INDIRECT(ADDRESS(ROW(),MATCH(Facture!$D$4,$A$2:$AD$2,0)),1)),ROW(),"")</f>
        <v/>
      </c>
    </row>
    <row r="52" customFormat="false" ht="15" hidden="false" customHeight="false" outlineLevel="0" collapsed="false">
      <c r="A52" s="65"/>
      <c r="B52" s="74"/>
      <c r="C52" s="67" t="n">
        <f aca="false">IF(B52&lt;&gt;0,B52,C51)</f>
        <v>23</v>
      </c>
      <c r="D52" s="68" t="str">
        <f aca="false">TEXT(A$1+C52-1, "jj/mm/aaaa")</f>
        <v>23/12/2023</v>
      </c>
      <c r="E52" s="69"/>
      <c r="F52" s="70"/>
      <c r="G52" s="70"/>
      <c r="H52" s="71" t="str">
        <f aca="false">IF(G52&lt;&gt;"",F52*G52,"")</f>
        <v/>
      </c>
      <c r="I52" s="70"/>
      <c r="J52" s="70"/>
      <c r="K52" s="71" t="str">
        <f aca="false">IF(J52&lt;&gt;"",I52*J52,"")</f>
        <v/>
      </c>
      <c r="L52" s="70"/>
      <c r="M52" s="70"/>
      <c r="N52" s="71" t="str">
        <f aca="false">IF(M52&lt;&gt;"",L52*M52,"")</f>
        <v/>
      </c>
      <c r="O52" s="70"/>
      <c r="P52" s="70"/>
      <c r="Q52" s="71" t="str">
        <f aca="false">IF(P52&lt;&gt;"",O52*P52,"")</f>
        <v/>
      </c>
      <c r="R52" s="70"/>
      <c r="S52" s="70"/>
      <c r="T52" s="71" t="str">
        <f aca="false">IF(S52&lt;&gt;"",R52*S52,"")</f>
        <v/>
      </c>
      <c r="U52" s="70"/>
      <c r="V52" s="70"/>
      <c r="W52" s="71" t="str">
        <f aca="false">IF(V52&lt;&gt;"",U52*V52,"")</f>
        <v/>
      </c>
      <c r="X52" s="70"/>
      <c r="Y52" s="70"/>
      <c r="Z52" s="71" t="str">
        <f aca="false">IF(Y52&lt;&gt;"",X52*Y52,"")</f>
        <v/>
      </c>
      <c r="AA52" s="70"/>
      <c r="AB52" s="70"/>
      <c r="AC52" s="71" t="str">
        <f aca="false">IF(AB52&lt;&gt;"",AA52*AB52,"")</f>
        <v/>
      </c>
      <c r="AD52" s="72"/>
      <c r="AE52" s="1" t="str">
        <f aca="true">IF(ISNUMBER(INDIRECT(ADDRESS(ROW(),MATCH(Facture!$D$4,$A$2:$AD$2,0)),1)),ROW(),"")</f>
        <v/>
      </c>
    </row>
    <row r="53" customFormat="false" ht="15" hidden="false" customHeight="false" outlineLevel="0" collapsed="false">
      <c r="A53" s="75" t="str">
        <f aca="false">TEXT(A$1+B53-1, "jjjj")</f>
        <v>dimanche</v>
      </c>
      <c r="B53" s="66" t="n">
        <v>24</v>
      </c>
      <c r="C53" s="67" t="n">
        <f aca="false">IF(B53&lt;&gt;0,B53,C52)</f>
        <v>24</v>
      </c>
      <c r="D53" s="68" t="str">
        <f aca="false">TEXT(A$1+C53-1, "jj/mm/aaaa")</f>
        <v>24/12/2023</v>
      </c>
      <c r="E53" s="69"/>
      <c r="F53" s="70"/>
      <c r="G53" s="70"/>
      <c r="H53" s="71" t="str">
        <f aca="false">IF(G53&lt;&gt;"",F53*G53,"")</f>
        <v/>
      </c>
      <c r="I53" s="70"/>
      <c r="J53" s="70"/>
      <c r="K53" s="71" t="str">
        <f aca="false">IF(J53&lt;&gt;"",I53*J53,"")</f>
        <v/>
      </c>
      <c r="L53" s="70"/>
      <c r="M53" s="70"/>
      <c r="N53" s="71" t="str">
        <f aca="false">IF(M53&lt;&gt;"",L53*M53,"")</f>
        <v/>
      </c>
      <c r="O53" s="70"/>
      <c r="P53" s="70"/>
      <c r="Q53" s="71" t="str">
        <f aca="false">IF(P53&lt;&gt;"",O53*P53,"")</f>
        <v/>
      </c>
      <c r="R53" s="70"/>
      <c r="S53" s="70"/>
      <c r="T53" s="71" t="str">
        <f aca="false">IF(S53&lt;&gt;"",R53*S53,"")</f>
        <v/>
      </c>
      <c r="U53" s="70"/>
      <c r="V53" s="70"/>
      <c r="W53" s="71" t="str">
        <f aca="false">IF(V53&lt;&gt;"",U53*V53,"")</f>
        <v/>
      </c>
      <c r="X53" s="70"/>
      <c r="Y53" s="70"/>
      <c r="Z53" s="71" t="str">
        <f aca="false">IF(Y53&lt;&gt;"",X53*Y53,"")</f>
        <v/>
      </c>
      <c r="AA53" s="70"/>
      <c r="AB53" s="70"/>
      <c r="AC53" s="71" t="str">
        <f aca="false">IF(AB53&lt;&gt;"",AA53*AB53,"")</f>
        <v/>
      </c>
      <c r="AD53" s="76"/>
      <c r="AE53" s="1" t="str">
        <f aca="true">IF(ISNUMBER(INDIRECT(ADDRESS(ROW(),MATCH(Facture!$D$4,$A$2:$AD$2,0)),1)),ROW(),"")</f>
        <v/>
      </c>
    </row>
    <row r="54" customFormat="false" ht="15" hidden="false" customHeight="false" outlineLevel="0" collapsed="false">
      <c r="A54" s="75"/>
      <c r="B54" s="66"/>
      <c r="C54" s="67" t="n">
        <f aca="false">IF(B54&lt;&gt;0,B54,C53)</f>
        <v>24</v>
      </c>
      <c r="D54" s="68" t="str">
        <f aca="false">TEXT(A$1+C54-1, "jj/mm/aaaa")</f>
        <v>24/12/2023</v>
      </c>
      <c r="E54" s="69"/>
      <c r="F54" s="70"/>
      <c r="G54" s="70"/>
      <c r="H54" s="71" t="str">
        <f aca="false">IF(G54&lt;&gt;"",F54*G54,"")</f>
        <v/>
      </c>
      <c r="I54" s="70"/>
      <c r="J54" s="70"/>
      <c r="K54" s="71" t="str">
        <f aca="false">IF(J54&lt;&gt;"",I54*J54,"")</f>
        <v/>
      </c>
      <c r="L54" s="70"/>
      <c r="M54" s="70"/>
      <c r="N54" s="71" t="str">
        <f aca="false">IF(M54&lt;&gt;"",L54*M54,"")</f>
        <v/>
      </c>
      <c r="O54" s="70"/>
      <c r="P54" s="70"/>
      <c r="Q54" s="71" t="str">
        <f aca="false">IF(P54&lt;&gt;"",O54*P54,"")</f>
        <v/>
      </c>
      <c r="R54" s="70"/>
      <c r="S54" s="70"/>
      <c r="T54" s="71" t="str">
        <f aca="false">IF(S54&lt;&gt;"",R54*S54,"")</f>
        <v/>
      </c>
      <c r="U54" s="70"/>
      <c r="V54" s="70"/>
      <c r="W54" s="71" t="str">
        <f aca="false">IF(V54&lt;&gt;"",U54*V54,"")</f>
        <v/>
      </c>
      <c r="X54" s="70"/>
      <c r="Y54" s="70"/>
      <c r="Z54" s="71" t="str">
        <f aca="false">IF(Y54&lt;&gt;"",X54*Y54,"")</f>
        <v/>
      </c>
      <c r="AA54" s="70"/>
      <c r="AB54" s="70"/>
      <c r="AC54" s="71" t="str">
        <f aca="false">IF(AB54&lt;&gt;"",AA54*AB54,"")</f>
        <v/>
      </c>
      <c r="AD54" s="72"/>
      <c r="AE54" s="1" t="str">
        <f aca="true">IF(ISNUMBER(INDIRECT(ADDRESS(ROW(),MATCH(Facture!$D$4,$A$2:$AD$2,0)),1)),ROW(),"")</f>
        <v/>
      </c>
    </row>
    <row r="55" customFormat="false" ht="15" hidden="false" customHeight="false" outlineLevel="0" collapsed="false">
      <c r="A55" s="65" t="str">
        <f aca="false">TEXT(A$1+B55-1, "jjjj")</f>
        <v>lundi</v>
      </c>
      <c r="B55" s="66" t="n">
        <v>25</v>
      </c>
      <c r="C55" s="67" t="n">
        <f aca="false">IF(B55&lt;&gt;0,B55,C54)</f>
        <v>25</v>
      </c>
      <c r="D55" s="68" t="str">
        <f aca="false">TEXT(A$1+C55-1, "jj/mm/aaaa")</f>
        <v>25/12/2023</v>
      </c>
      <c r="E55" s="69" t="s">
        <v>42</v>
      </c>
      <c r="F55" s="70" t="n">
        <v>2.5</v>
      </c>
      <c r="G55" s="70" t="n">
        <v>22</v>
      </c>
      <c r="H55" s="71" t="n">
        <f aca="false">IF(G55&lt;&gt;"",F55*G55,"")</f>
        <v>55</v>
      </c>
      <c r="I55" s="70"/>
      <c r="J55" s="70"/>
      <c r="K55" s="71" t="str">
        <f aca="false">IF(J55&lt;&gt;"",I55*J55,"")</f>
        <v/>
      </c>
      <c r="L55" s="70"/>
      <c r="M55" s="70"/>
      <c r="N55" s="71" t="str">
        <f aca="false">IF(M55&lt;&gt;"",L55*M55,"")</f>
        <v/>
      </c>
      <c r="O55" s="70"/>
      <c r="P55" s="70"/>
      <c r="Q55" s="71" t="str">
        <f aca="false">IF(P55&lt;&gt;"",O55*P55,"")</f>
        <v/>
      </c>
      <c r="R55" s="70"/>
      <c r="S55" s="70"/>
      <c r="T55" s="71" t="str">
        <f aca="false">IF(S55&lt;&gt;"",R55*S55,"")</f>
        <v/>
      </c>
      <c r="U55" s="70"/>
      <c r="V55" s="70"/>
      <c r="W55" s="71" t="str">
        <f aca="false">IF(V55&lt;&gt;"",U55*V55,"")</f>
        <v/>
      </c>
      <c r="X55" s="70"/>
      <c r="Y55" s="70"/>
      <c r="Z55" s="71" t="str">
        <f aca="false">IF(Y55&lt;&gt;"",X55*Y55,"")</f>
        <v/>
      </c>
      <c r="AA55" s="70"/>
      <c r="AB55" s="70"/>
      <c r="AC55" s="71" t="str">
        <f aca="false">IF(AB55&lt;&gt;"",AA55*AB55,"")</f>
        <v/>
      </c>
      <c r="AD55" s="76"/>
      <c r="AE55" s="73" t="str">
        <f aca="true">IF(ISNUMBER(INDIRECT(ADDRESS(ROW(),MATCH(Facture!$D$4,$A$2:$AD$2,0)),1)),ROW(),"")</f>
        <v/>
      </c>
    </row>
    <row r="56" customFormat="false" ht="15" hidden="false" customHeight="false" outlineLevel="0" collapsed="false">
      <c r="A56" s="65"/>
      <c r="B56" s="66"/>
      <c r="C56" s="67" t="n">
        <f aca="false">IF(B56&lt;&gt;0,B56,C55)</f>
        <v>25</v>
      </c>
      <c r="D56" s="68" t="str">
        <f aca="false">TEXT(A$1+C56-1, "jj/mm/aaaa")</f>
        <v>25/12/2023</v>
      </c>
      <c r="E56" s="69"/>
      <c r="F56" s="70"/>
      <c r="G56" s="70"/>
      <c r="H56" s="71" t="str">
        <f aca="false">IF(G56&lt;&gt;"",F56*G56,"")</f>
        <v/>
      </c>
      <c r="I56" s="70"/>
      <c r="J56" s="70"/>
      <c r="K56" s="71" t="str">
        <f aca="false">IF(J56&lt;&gt;"",I56*J56,"")</f>
        <v/>
      </c>
      <c r="L56" s="70"/>
      <c r="M56" s="70"/>
      <c r="N56" s="71" t="str">
        <f aca="false">IF(M56&lt;&gt;"",L56*M56,"")</f>
        <v/>
      </c>
      <c r="O56" s="70"/>
      <c r="P56" s="70"/>
      <c r="Q56" s="71" t="str">
        <f aca="false">IF(P56&lt;&gt;"",O56*P56,"")</f>
        <v/>
      </c>
      <c r="R56" s="70"/>
      <c r="S56" s="70"/>
      <c r="T56" s="71" t="str">
        <f aca="false">IF(S56&lt;&gt;"",R56*S56,"")</f>
        <v/>
      </c>
      <c r="U56" s="70"/>
      <c r="V56" s="70"/>
      <c r="W56" s="71" t="str">
        <f aca="false">IF(V56&lt;&gt;"",U56*V56,"")</f>
        <v/>
      </c>
      <c r="X56" s="70"/>
      <c r="Y56" s="70"/>
      <c r="Z56" s="71" t="str">
        <f aca="false">IF(Y56&lt;&gt;"",X56*Y56,"")</f>
        <v/>
      </c>
      <c r="AA56" s="70"/>
      <c r="AB56" s="70"/>
      <c r="AC56" s="71" t="str">
        <f aca="false">IF(AB56&lt;&gt;"",AA56*AB56,"")</f>
        <v/>
      </c>
      <c r="AD56" s="72"/>
      <c r="AE56" s="1" t="str">
        <f aca="true">IF(ISNUMBER(INDIRECT(ADDRESS(ROW(),MATCH(Facture!$D$4,$A$2:$AD$2,0)),1)),ROW(),"")</f>
        <v/>
      </c>
    </row>
    <row r="57" customFormat="false" ht="15" hidden="false" customHeight="false" outlineLevel="0" collapsed="false">
      <c r="A57" s="65" t="str">
        <f aca="false">TEXT(A$1+B57-1, "jjjj")</f>
        <v>mardi</v>
      </c>
      <c r="B57" s="66" t="n">
        <v>26</v>
      </c>
      <c r="C57" s="67" t="n">
        <f aca="false">IF(B57&lt;&gt;0,B57,C56)</f>
        <v>26</v>
      </c>
      <c r="D57" s="68" t="str">
        <f aca="false">TEXT(A$1+C57-1, "jj/mm/aaaa")</f>
        <v>26/12/2023</v>
      </c>
      <c r="E57" s="69"/>
      <c r="F57" s="70"/>
      <c r="G57" s="70"/>
      <c r="H57" s="71" t="str">
        <f aca="false">IF(G57&lt;&gt;"",F57*G57,"")</f>
        <v/>
      </c>
      <c r="I57" s="70"/>
      <c r="J57" s="70"/>
      <c r="K57" s="71" t="str">
        <f aca="false">IF(J57&lt;&gt;"",I57*J57,"")</f>
        <v/>
      </c>
      <c r="L57" s="70"/>
      <c r="M57" s="70"/>
      <c r="N57" s="71" t="str">
        <f aca="false">IF(M57&lt;&gt;"",L57*M57,"")</f>
        <v/>
      </c>
      <c r="O57" s="70"/>
      <c r="P57" s="70"/>
      <c r="Q57" s="71" t="str">
        <f aca="false">IF(P57&lt;&gt;"",O57*P57,"")</f>
        <v/>
      </c>
      <c r="R57" s="70"/>
      <c r="S57" s="70"/>
      <c r="T57" s="71" t="str">
        <f aca="false">IF(S57&lt;&gt;"",R57*S57,"")</f>
        <v/>
      </c>
      <c r="U57" s="70"/>
      <c r="V57" s="70"/>
      <c r="W57" s="71" t="str">
        <f aca="false">IF(V57&lt;&gt;"",U57*V57,"")</f>
        <v/>
      </c>
      <c r="X57" s="70"/>
      <c r="Y57" s="70"/>
      <c r="Z57" s="71" t="str">
        <f aca="false">IF(Y57&lt;&gt;"",X57*Y57,"")</f>
        <v/>
      </c>
      <c r="AA57" s="70"/>
      <c r="AB57" s="70"/>
      <c r="AC57" s="71" t="str">
        <f aca="false">IF(AB57&lt;&gt;"",AA57*AB57,"")</f>
        <v/>
      </c>
      <c r="AD57" s="77"/>
      <c r="AE57" s="1" t="str">
        <f aca="true">IF(ISNUMBER(INDIRECT(ADDRESS(ROW(),MATCH(Facture!$D$4,$A$2:$AD$2,0)),1)),ROW(),"")</f>
        <v/>
      </c>
    </row>
    <row r="58" customFormat="false" ht="15" hidden="false" customHeight="false" outlineLevel="0" collapsed="false">
      <c r="A58" s="65"/>
      <c r="B58" s="66"/>
      <c r="C58" s="67" t="n">
        <f aca="false">IF(B58&lt;&gt;0,B58,C57)</f>
        <v>26</v>
      </c>
      <c r="D58" s="68" t="str">
        <f aca="false">TEXT(A$1+C58-1, "jj/mm/aaaa")</f>
        <v>26/12/2023</v>
      </c>
      <c r="E58" s="69"/>
      <c r="F58" s="70"/>
      <c r="G58" s="70"/>
      <c r="H58" s="71" t="str">
        <f aca="false">IF(G58&lt;&gt;"",F58*G58,"")</f>
        <v/>
      </c>
      <c r="I58" s="70"/>
      <c r="J58" s="70"/>
      <c r="K58" s="71" t="str">
        <f aca="false">IF(J58&lt;&gt;"",I58*J58,"")</f>
        <v/>
      </c>
      <c r="L58" s="70"/>
      <c r="M58" s="70"/>
      <c r="N58" s="71" t="str">
        <f aca="false">IF(M58&lt;&gt;"",L58*M58,"")</f>
        <v/>
      </c>
      <c r="O58" s="70"/>
      <c r="P58" s="70"/>
      <c r="Q58" s="71" t="str">
        <f aca="false">IF(P58&lt;&gt;"",O58*P58,"")</f>
        <v/>
      </c>
      <c r="R58" s="70"/>
      <c r="S58" s="70"/>
      <c r="T58" s="71" t="str">
        <f aca="false">IF(S58&lt;&gt;"",R58*S58,"")</f>
        <v/>
      </c>
      <c r="U58" s="70"/>
      <c r="V58" s="70"/>
      <c r="W58" s="71" t="str">
        <f aca="false">IF(V58&lt;&gt;"",U58*V58,"")</f>
        <v/>
      </c>
      <c r="X58" s="70"/>
      <c r="Y58" s="70"/>
      <c r="Z58" s="71" t="str">
        <f aca="false">IF(Y58&lt;&gt;"",X58*Y58,"")</f>
        <v/>
      </c>
      <c r="AA58" s="70"/>
      <c r="AB58" s="70"/>
      <c r="AC58" s="71" t="str">
        <f aca="false">IF(AB58&lt;&gt;"",AA58*AB58,"")</f>
        <v/>
      </c>
      <c r="AD58" s="77"/>
      <c r="AE58" s="1" t="str">
        <f aca="true">IF(ISNUMBER(INDIRECT(ADDRESS(ROW(),MATCH(Facture!$D$4,$A$2:$AD$2,0)),1)),ROW(),"")</f>
        <v/>
      </c>
    </row>
    <row r="59" customFormat="false" ht="15" hidden="false" customHeight="false" outlineLevel="0" collapsed="false">
      <c r="A59" s="79" t="str">
        <f aca="false">TEXT(A$1+B59-1, "jjjj")</f>
        <v>mercredi</v>
      </c>
      <c r="B59" s="66" t="n">
        <v>27</v>
      </c>
      <c r="C59" s="67" t="n">
        <f aca="false">IF(B59&lt;&gt;0,B59,C58)</f>
        <v>27</v>
      </c>
      <c r="D59" s="68" t="str">
        <f aca="false">TEXT(A$1+C59-1, "jj/mm/aaaa")</f>
        <v>27/12/2023</v>
      </c>
      <c r="E59" s="69" t="s">
        <v>42</v>
      </c>
      <c r="F59" s="70"/>
      <c r="G59" s="70"/>
      <c r="H59" s="71" t="str">
        <f aca="false">IF(G59&lt;&gt;"",F59*G59,"")</f>
        <v/>
      </c>
      <c r="I59" s="70" t="n">
        <v>2.5</v>
      </c>
      <c r="J59" s="70" t="n">
        <v>30</v>
      </c>
      <c r="K59" s="71" t="n">
        <f aca="false">IF(J59&lt;&gt;"",I59*J59,"")</f>
        <v>75</v>
      </c>
      <c r="L59" s="70"/>
      <c r="M59" s="70"/>
      <c r="N59" s="71" t="str">
        <f aca="false">IF(M59&lt;&gt;"",L59*M59,"")</f>
        <v/>
      </c>
      <c r="O59" s="70"/>
      <c r="P59" s="70"/>
      <c r="Q59" s="71" t="str">
        <f aca="false">IF(P59&lt;&gt;"",O59*P59,"")</f>
        <v/>
      </c>
      <c r="R59" s="70"/>
      <c r="S59" s="70"/>
      <c r="T59" s="71" t="str">
        <f aca="false">IF(S59&lt;&gt;"",R59*S59,"")</f>
        <v/>
      </c>
      <c r="U59" s="70"/>
      <c r="V59" s="70"/>
      <c r="W59" s="71" t="str">
        <f aca="false">IF(V59&lt;&gt;"",U59*V59,"")</f>
        <v/>
      </c>
      <c r="X59" s="70"/>
      <c r="Y59" s="70"/>
      <c r="Z59" s="71" t="str">
        <f aca="false">IF(Y59&lt;&gt;"",X59*Y59,"")</f>
        <v/>
      </c>
      <c r="AA59" s="70"/>
      <c r="AB59" s="70"/>
      <c r="AC59" s="71" t="str">
        <f aca="false">IF(AB59&lt;&gt;"",AA59*AB59,"")</f>
        <v/>
      </c>
      <c r="AD59" s="72"/>
      <c r="AE59" s="1" t="n">
        <f aca="true">IF(ISNUMBER(INDIRECT(ADDRESS(ROW(),MATCH(Facture!$D$4,$A$2:$AD$2,0)),1)),ROW(),"")</f>
        <v>59</v>
      </c>
    </row>
    <row r="60" customFormat="false" ht="15" hidden="false" customHeight="false" outlineLevel="0" collapsed="false">
      <c r="A60" s="79"/>
      <c r="B60" s="66"/>
      <c r="C60" s="67" t="n">
        <f aca="false">IF(B60&lt;&gt;0,B60,C59)</f>
        <v>27</v>
      </c>
      <c r="D60" s="68" t="str">
        <f aca="false">TEXT(A$1+C60-1, "jj/mm/aaaa")</f>
        <v>27/12/2023</v>
      </c>
      <c r="E60" s="69"/>
      <c r="F60" s="70"/>
      <c r="G60" s="70"/>
      <c r="H60" s="71" t="str">
        <f aca="false">IF(G60&lt;&gt;"",F60*G60,"")</f>
        <v/>
      </c>
      <c r="I60" s="70"/>
      <c r="J60" s="70"/>
      <c r="K60" s="71" t="str">
        <f aca="false">IF(J60&lt;&gt;"",I60*J60,"")</f>
        <v/>
      </c>
      <c r="L60" s="70"/>
      <c r="M60" s="70"/>
      <c r="N60" s="71" t="str">
        <f aca="false">IF(M60&lt;&gt;"",L60*M60,"")</f>
        <v/>
      </c>
      <c r="O60" s="70"/>
      <c r="P60" s="70"/>
      <c r="Q60" s="71" t="str">
        <f aca="false">IF(P60&lt;&gt;"",O60*P60,"")</f>
        <v/>
      </c>
      <c r="R60" s="70"/>
      <c r="S60" s="70"/>
      <c r="T60" s="71" t="str">
        <f aca="false">IF(S60&lt;&gt;"",R60*S60,"")</f>
        <v/>
      </c>
      <c r="U60" s="70"/>
      <c r="V60" s="70"/>
      <c r="W60" s="71" t="str">
        <f aca="false">IF(V60&lt;&gt;"",U60*V60,"")</f>
        <v/>
      </c>
      <c r="X60" s="70"/>
      <c r="Y60" s="70"/>
      <c r="Z60" s="71" t="str">
        <f aca="false">IF(Y60&lt;&gt;"",X60*Y60,"")</f>
        <v/>
      </c>
      <c r="AA60" s="70"/>
      <c r="AB60" s="70"/>
      <c r="AC60" s="71" t="str">
        <f aca="false">IF(AB60&lt;&gt;"",AA60*AB60,"")</f>
        <v/>
      </c>
      <c r="AD60" s="72"/>
      <c r="AE60" s="1" t="str">
        <f aca="true">IF(ISNUMBER(INDIRECT(ADDRESS(ROW(),MATCH(Facture!$D$4,$A$2:$AD$2,0)),1)),ROW(),"")</f>
        <v/>
      </c>
    </row>
    <row r="61" customFormat="false" ht="15" hidden="false" customHeight="false" outlineLevel="0" collapsed="false">
      <c r="A61" s="79"/>
      <c r="B61" s="66"/>
      <c r="C61" s="67" t="n">
        <f aca="false">IF(B61&lt;&gt;0,B61,C60)</f>
        <v>27</v>
      </c>
      <c r="D61" s="68" t="str">
        <f aca="false">TEXT(A$1+C61-1, "jj/mm/aaaa")</f>
        <v>27/12/2023</v>
      </c>
      <c r="E61" s="69"/>
      <c r="F61" s="70"/>
      <c r="G61" s="70"/>
      <c r="H61" s="71" t="str">
        <f aca="false">IF(G61&lt;&gt;"",F61*G61,"")</f>
        <v/>
      </c>
      <c r="I61" s="70"/>
      <c r="J61" s="70"/>
      <c r="K61" s="71" t="str">
        <f aca="false">IF(J61&lt;&gt;"",I61*J61,"")</f>
        <v/>
      </c>
      <c r="L61" s="70"/>
      <c r="M61" s="70"/>
      <c r="N61" s="71" t="str">
        <f aca="false">IF(M61&lt;&gt;"",L61*M61,"")</f>
        <v/>
      </c>
      <c r="O61" s="70"/>
      <c r="P61" s="70"/>
      <c r="Q61" s="71" t="str">
        <f aca="false">IF(P61&lt;&gt;"",O61*P61,"")</f>
        <v/>
      </c>
      <c r="R61" s="70"/>
      <c r="S61" s="70"/>
      <c r="T61" s="71" t="str">
        <f aca="false">IF(S61&lt;&gt;"",R61*S61,"")</f>
        <v/>
      </c>
      <c r="U61" s="70"/>
      <c r="V61" s="70"/>
      <c r="W61" s="71" t="str">
        <f aca="false">IF(V61&lt;&gt;"",U61*V61,"")</f>
        <v/>
      </c>
      <c r="X61" s="70"/>
      <c r="Y61" s="70"/>
      <c r="Z61" s="71" t="str">
        <f aca="false">IF(Y61&lt;&gt;"",X61*Y61,"")</f>
        <v/>
      </c>
      <c r="AA61" s="70"/>
      <c r="AB61" s="70"/>
      <c r="AC61" s="71" t="str">
        <f aca="false">IF(AB61&lt;&gt;"",AA61*AB61,"")</f>
        <v/>
      </c>
      <c r="AD61" s="72"/>
      <c r="AE61" s="1" t="str">
        <f aca="true">IF(ISNUMBER(INDIRECT(ADDRESS(ROW(),MATCH(Facture!$D$4,$A$2:$AD$2,0)),1)),ROW(),"")</f>
        <v/>
      </c>
    </row>
    <row r="62" customFormat="false" ht="15" hidden="false" customHeight="false" outlineLevel="0" collapsed="false">
      <c r="A62" s="78" t="str">
        <f aca="false">TEXT(A$1+B62-1, "jjjj")</f>
        <v>jeudi</v>
      </c>
      <c r="B62" s="66" t="n">
        <v>28</v>
      </c>
      <c r="C62" s="67" t="n">
        <f aca="false">IF(B62&lt;&gt;0,B62,C61)</f>
        <v>28</v>
      </c>
      <c r="D62" s="68" t="str">
        <f aca="false">TEXT(A$1+C62-1, "jj/mm/aaaa")</f>
        <v>28/12/2023</v>
      </c>
      <c r="E62" s="69" t="s">
        <v>42</v>
      </c>
      <c r="F62" s="70" t="n">
        <v>2.5</v>
      </c>
      <c r="G62" s="70" t="n">
        <v>25</v>
      </c>
      <c r="H62" s="71" t="n">
        <f aca="false">IF(G62&lt;&gt;"",F62*G62,"")</f>
        <v>62.5</v>
      </c>
      <c r="I62" s="70"/>
      <c r="J62" s="70"/>
      <c r="K62" s="71" t="str">
        <f aca="false">IF(J62&lt;&gt;"",I62*J62,"")</f>
        <v/>
      </c>
      <c r="L62" s="70"/>
      <c r="M62" s="70"/>
      <c r="N62" s="71" t="str">
        <f aca="false">IF(M62&lt;&gt;"",L62*M62,"")</f>
        <v/>
      </c>
      <c r="O62" s="70"/>
      <c r="P62" s="70"/>
      <c r="Q62" s="71" t="str">
        <f aca="false">IF(P62&lt;&gt;"",O62*P62,"")</f>
        <v/>
      </c>
      <c r="R62" s="70"/>
      <c r="S62" s="70"/>
      <c r="T62" s="71" t="str">
        <f aca="false">IF(S62&lt;&gt;"",R62*S62,"")</f>
        <v/>
      </c>
      <c r="U62" s="70"/>
      <c r="V62" s="70"/>
      <c r="W62" s="71" t="str">
        <f aca="false">IF(V62&lt;&gt;"",U62*V62,"")</f>
        <v/>
      </c>
      <c r="X62" s="70"/>
      <c r="Y62" s="70"/>
      <c r="Z62" s="71" t="str">
        <f aca="false">IF(Y62&lt;&gt;"",X62*Y62,"")</f>
        <v/>
      </c>
      <c r="AA62" s="70"/>
      <c r="AB62" s="70"/>
      <c r="AC62" s="71" t="str">
        <f aca="false">IF(AB62&lt;&gt;"",AA62*AB62,"")</f>
        <v/>
      </c>
      <c r="AD62" s="77"/>
      <c r="AE62" s="73" t="str">
        <f aca="true">IF(ISNUMBER(INDIRECT(ADDRESS(ROW(),MATCH(Facture!$D$4,$A$2:$AD$2,0)),1)),ROW(),"")</f>
        <v/>
      </c>
    </row>
    <row r="63" customFormat="false" ht="15" hidden="false" customHeight="false" outlineLevel="0" collapsed="false">
      <c r="A63" s="78"/>
      <c r="B63" s="66"/>
      <c r="C63" s="67" t="n">
        <f aca="false">IF(B63&lt;&gt;0,B63,C62)</f>
        <v>28</v>
      </c>
      <c r="D63" s="68" t="str">
        <f aca="false">TEXT(A$1+C63-1, "jj/mm/aaaa")</f>
        <v>28/12/2023</v>
      </c>
      <c r="E63" s="69"/>
      <c r="F63" s="70"/>
      <c r="G63" s="70"/>
      <c r="H63" s="71" t="str">
        <f aca="false">IF(G63&lt;&gt;"",F63*G63,"")</f>
        <v/>
      </c>
      <c r="I63" s="70"/>
      <c r="J63" s="70"/>
      <c r="K63" s="71" t="str">
        <f aca="false">IF(J63&lt;&gt;"",I63*J63,"")</f>
        <v/>
      </c>
      <c r="L63" s="70"/>
      <c r="M63" s="70"/>
      <c r="N63" s="71" t="str">
        <f aca="false">IF(M63&lt;&gt;"",L63*M63,"")</f>
        <v/>
      </c>
      <c r="O63" s="70"/>
      <c r="P63" s="70"/>
      <c r="Q63" s="71" t="str">
        <f aca="false">IF(P63&lt;&gt;"",O63*P63,"")</f>
        <v/>
      </c>
      <c r="R63" s="70"/>
      <c r="S63" s="70"/>
      <c r="T63" s="71" t="str">
        <f aca="false">IF(S63&lt;&gt;"",R63*S63,"")</f>
        <v/>
      </c>
      <c r="U63" s="70"/>
      <c r="V63" s="70"/>
      <c r="W63" s="71" t="str">
        <f aca="false">IF(V63&lt;&gt;"",U63*V63,"")</f>
        <v/>
      </c>
      <c r="X63" s="70"/>
      <c r="Y63" s="70"/>
      <c r="Z63" s="71" t="str">
        <f aca="false">IF(Y63&lt;&gt;"",X63*Y63,"")</f>
        <v/>
      </c>
      <c r="AA63" s="70"/>
      <c r="AB63" s="70"/>
      <c r="AC63" s="71" t="str">
        <f aca="false">IF(AB63&lt;&gt;"",AA63*AB63,"")</f>
        <v/>
      </c>
      <c r="AD63" s="72"/>
      <c r="AE63" s="1" t="str">
        <f aca="true">IF(ISNUMBER(INDIRECT(ADDRESS(ROW(),MATCH(Facture!$D$4,$A$2:$AD$2,0)),1)),ROW(),"")</f>
        <v/>
      </c>
    </row>
    <row r="64" customFormat="false" ht="15" hidden="false" customHeight="false" outlineLevel="0" collapsed="false">
      <c r="A64" s="65" t="str">
        <f aca="false">TEXT(A$1+B64-1, "jjjj")</f>
        <v>vendredi</v>
      </c>
      <c r="B64" s="66" t="n">
        <v>29</v>
      </c>
      <c r="C64" s="67" t="n">
        <f aca="false">IF(B64&lt;&gt;0,B64,C63)</f>
        <v>29</v>
      </c>
      <c r="D64" s="68" t="str">
        <f aca="false">TEXT(A$1+C64-1, "jj/mm/aaaa")</f>
        <v>29/12/2023</v>
      </c>
      <c r="E64" s="69"/>
      <c r="F64" s="70"/>
      <c r="G64" s="70"/>
      <c r="H64" s="71" t="str">
        <f aca="false">IF(G64&lt;&gt;"",F64*G64,"")</f>
        <v/>
      </c>
      <c r="I64" s="70"/>
      <c r="J64" s="70"/>
      <c r="K64" s="71" t="str">
        <f aca="false">IF(J64&lt;&gt;"",I64*J64,"")</f>
        <v/>
      </c>
      <c r="L64" s="70"/>
      <c r="M64" s="70"/>
      <c r="N64" s="71" t="str">
        <f aca="false">IF(M64&lt;&gt;"",L64*M64,"")</f>
        <v/>
      </c>
      <c r="O64" s="70"/>
      <c r="P64" s="70"/>
      <c r="Q64" s="71" t="str">
        <f aca="false">IF(P64&lt;&gt;"",O64*P64,"")</f>
        <v/>
      </c>
      <c r="R64" s="70"/>
      <c r="S64" s="70"/>
      <c r="T64" s="71" t="str">
        <f aca="false">IF(S64&lt;&gt;"",R64*S64,"")</f>
        <v/>
      </c>
      <c r="U64" s="70"/>
      <c r="V64" s="70"/>
      <c r="W64" s="71" t="str">
        <f aca="false">IF(V64&lt;&gt;"",U64*V64,"")</f>
        <v/>
      </c>
      <c r="X64" s="70"/>
      <c r="Y64" s="70"/>
      <c r="Z64" s="71" t="str">
        <f aca="false">IF(Y64&lt;&gt;"",X64*Y64,"")</f>
        <v/>
      </c>
      <c r="AA64" s="70"/>
      <c r="AB64" s="70"/>
      <c r="AC64" s="71" t="str">
        <f aca="false">IF(AB64&lt;&gt;"",AA64*AB64,"")</f>
        <v/>
      </c>
      <c r="AD64" s="72"/>
      <c r="AE64" s="1" t="str">
        <f aca="true">IF(ISNUMBER(INDIRECT(ADDRESS(ROW(),MATCH(Facture!$D$4,$A$2:$AD$2,0)),1)),ROW(),"")</f>
        <v/>
      </c>
    </row>
    <row r="65" customFormat="false" ht="15" hidden="false" customHeight="false" outlineLevel="0" collapsed="false">
      <c r="A65" s="65"/>
      <c r="B65" s="74"/>
      <c r="C65" s="67" t="n">
        <f aca="false">IF(B65&lt;&gt;0,B65,C64)</f>
        <v>29</v>
      </c>
      <c r="D65" s="68" t="str">
        <f aca="false">TEXT(A$1+C65-1, "jj/mm/aaaa")</f>
        <v>29/12/2023</v>
      </c>
      <c r="E65" s="69"/>
      <c r="F65" s="70"/>
      <c r="G65" s="70"/>
      <c r="H65" s="71" t="str">
        <f aca="false">IF(G65&lt;&gt;"",F65*G65,"")</f>
        <v/>
      </c>
      <c r="I65" s="70"/>
      <c r="J65" s="70"/>
      <c r="K65" s="71" t="str">
        <f aca="false">IF(J65&lt;&gt;"",I65*J65,"")</f>
        <v/>
      </c>
      <c r="L65" s="70"/>
      <c r="M65" s="70"/>
      <c r="N65" s="71" t="str">
        <f aca="false">IF(M65&lt;&gt;"",L65*M65,"")</f>
        <v/>
      </c>
      <c r="O65" s="70"/>
      <c r="P65" s="70"/>
      <c r="Q65" s="71" t="str">
        <f aca="false">IF(P65&lt;&gt;"",O65*P65,"")</f>
        <v/>
      </c>
      <c r="R65" s="70"/>
      <c r="S65" s="70"/>
      <c r="T65" s="71" t="str">
        <f aca="false">IF(S65&lt;&gt;"",R65*S65,"")</f>
        <v/>
      </c>
      <c r="U65" s="70"/>
      <c r="V65" s="70"/>
      <c r="W65" s="71" t="str">
        <f aca="false">IF(V65&lt;&gt;"",U65*V65,"")</f>
        <v/>
      </c>
      <c r="X65" s="70"/>
      <c r="Y65" s="70"/>
      <c r="Z65" s="71" t="str">
        <f aca="false">IF(Y65&lt;&gt;"",X65*Y65,"")</f>
        <v/>
      </c>
      <c r="AA65" s="70"/>
      <c r="AB65" s="70"/>
      <c r="AC65" s="71" t="str">
        <f aca="false">IF(AB65&lt;&gt;"",AA65*AB65,"")</f>
        <v/>
      </c>
      <c r="AD65" s="72"/>
      <c r="AE65" s="1" t="str">
        <f aca="true">IF(ISNUMBER(INDIRECT(ADDRESS(ROW(),MATCH(Facture!$D$4,$A$2:$AD$2,0)),1)),ROW(),"")</f>
        <v/>
      </c>
    </row>
    <row r="66" customFormat="false" ht="15" hidden="false" customHeight="false" outlineLevel="0" collapsed="false">
      <c r="A66" s="78" t="str">
        <f aca="false">TEXT(A$1+B66-1, "jjjj")</f>
        <v>samedi</v>
      </c>
      <c r="B66" s="66" t="n">
        <v>30</v>
      </c>
      <c r="C66" s="67" t="n">
        <f aca="false">IF(B66&lt;&gt;0,B66,C65)</f>
        <v>30</v>
      </c>
      <c r="D66" s="68" t="str">
        <f aca="false">TEXT(A$1+C66-1, "jj/mm/aaaa")</f>
        <v>30/12/2023</v>
      </c>
      <c r="E66" s="69"/>
      <c r="F66" s="70"/>
      <c r="G66" s="70"/>
      <c r="H66" s="71" t="str">
        <f aca="false">IF(G66&lt;&gt;"",F66*G66,"")</f>
        <v/>
      </c>
      <c r="I66" s="70"/>
      <c r="J66" s="70"/>
      <c r="K66" s="71" t="str">
        <f aca="false">IF(J66&lt;&gt;"",I66*J66,"")</f>
        <v/>
      </c>
      <c r="L66" s="70"/>
      <c r="M66" s="70"/>
      <c r="N66" s="71" t="str">
        <f aca="false">IF(M66&lt;&gt;"",L66*M66,"")</f>
        <v/>
      </c>
      <c r="O66" s="70"/>
      <c r="P66" s="70"/>
      <c r="Q66" s="71" t="str">
        <f aca="false">IF(P66&lt;&gt;"",O66*P66,"")</f>
        <v/>
      </c>
      <c r="R66" s="70"/>
      <c r="S66" s="70"/>
      <c r="T66" s="71" t="str">
        <f aca="false">IF(S66&lt;&gt;"",R66*S66,"")</f>
        <v/>
      </c>
      <c r="U66" s="70"/>
      <c r="V66" s="70"/>
      <c r="W66" s="71" t="str">
        <f aca="false">IF(V66&lt;&gt;"",U66*V66,"")</f>
        <v/>
      </c>
      <c r="X66" s="70"/>
      <c r="Y66" s="70"/>
      <c r="Z66" s="71" t="str">
        <f aca="false">IF(Y66&lt;&gt;"",X66*Y66,"")</f>
        <v/>
      </c>
      <c r="AA66" s="70"/>
      <c r="AB66" s="70"/>
      <c r="AC66" s="71" t="str">
        <f aca="false">IF(AB66&lt;&gt;"",AA66*AB66,"")</f>
        <v/>
      </c>
      <c r="AD66" s="77"/>
      <c r="AE66" s="1" t="str">
        <f aca="true">IF(ISNUMBER(INDIRECT(ADDRESS(ROW(),MATCH(Facture!$D$4,$A$2:$AD$2,0)),1)),ROW(),"")</f>
        <v/>
      </c>
    </row>
    <row r="67" customFormat="false" ht="15" hidden="false" customHeight="false" outlineLevel="0" collapsed="false">
      <c r="A67" s="78"/>
      <c r="B67" s="66"/>
      <c r="C67" s="67" t="n">
        <f aca="false">IF(B67&lt;&gt;0,B67,C66)</f>
        <v>30</v>
      </c>
      <c r="D67" s="68" t="str">
        <f aca="false">TEXT(A$1+C67-1, "jj/mm/aaaa")</f>
        <v>30/12/2023</v>
      </c>
      <c r="E67" s="69"/>
      <c r="F67" s="70"/>
      <c r="G67" s="70"/>
      <c r="H67" s="71" t="str">
        <f aca="false">IF(G67&lt;&gt;"",F67*G67,"")</f>
        <v/>
      </c>
      <c r="I67" s="70"/>
      <c r="J67" s="70"/>
      <c r="K67" s="71" t="str">
        <f aca="false">IF(J67&lt;&gt;"",I67*J67,"")</f>
        <v/>
      </c>
      <c r="L67" s="70"/>
      <c r="M67" s="70"/>
      <c r="N67" s="71" t="str">
        <f aca="false">IF(M67&lt;&gt;"",L67*M67,"")</f>
        <v/>
      </c>
      <c r="O67" s="70"/>
      <c r="P67" s="70"/>
      <c r="Q67" s="71" t="str">
        <f aca="false">IF(P67&lt;&gt;"",O67*P67,"")</f>
        <v/>
      </c>
      <c r="R67" s="70"/>
      <c r="S67" s="70"/>
      <c r="T67" s="71" t="str">
        <f aca="false">IF(S67&lt;&gt;"",R67*S67,"")</f>
        <v/>
      </c>
      <c r="U67" s="70"/>
      <c r="V67" s="70"/>
      <c r="W67" s="71" t="str">
        <f aca="false">IF(V67&lt;&gt;"",U67*V67,"")</f>
        <v/>
      </c>
      <c r="X67" s="70"/>
      <c r="Y67" s="70"/>
      <c r="Z67" s="71" t="str">
        <f aca="false">IF(Y67&lt;&gt;"",X67*Y67,"")</f>
        <v/>
      </c>
      <c r="AA67" s="70"/>
      <c r="AB67" s="70"/>
      <c r="AC67" s="71" t="str">
        <f aca="false">IF(AB67&lt;&gt;"",AA67*AB67,"")</f>
        <v/>
      </c>
      <c r="AD67" s="72"/>
      <c r="AE67" s="1" t="str">
        <f aca="true">IF(ISNUMBER(INDIRECT(ADDRESS(ROW(),MATCH(Facture!$D$4,$A$2:$AD$2,0)),1)),ROW(),"")</f>
        <v/>
      </c>
    </row>
    <row r="68" customFormat="false" ht="15" hidden="false" customHeight="false" outlineLevel="0" collapsed="false">
      <c r="A68" s="65" t="str">
        <f aca="false">TEXT(A$1+B68-1, "jjjj")</f>
        <v>dimanche</v>
      </c>
      <c r="B68" s="66" t="n">
        <v>31</v>
      </c>
      <c r="C68" s="67" t="n">
        <f aca="false">IF(B68&lt;&gt;0,B68,C67)</f>
        <v>31</v>
      </c>
      <c r="D68" s="80" t="str">
        <f aca="false">TEXT(A$1+C68-1, "jj/mm/aaaa")</f>
        <v>31/12/2023</v>
      </c>
      <c r="E68" s="69"/>
      <c r="F68" s="70"/>
      <c r="G68" s="70"/>
      <c r="H68" s="71" t="str">
        <f aca="false">IF(G68&lt;&gt;"",F68*G68,"")</f>
        <v/>
      </c>
      <c r="I68" s="70"/>
      <c r="J68" s="70"/>
      <c r="K68" s="71" t="str">
        <f aca="false">IF(J68&lt;&gt;"",I68*J68,"")</f>
        <v/>
      </c>
      <c r="L68" s="70"/>
      <c r="M68" s="70"/>
      <c r="N68" s="71" t="str">
        <f aca="false">IF(M68&lt;&gt;"",L68*M68,"")</f>
        <v/>
      </c>
      <c r="O68" s="70"/>
      <c r="P68" s="70"/>
      <c r="Q68" s="71" t="str">
        <f aca="false">IF(P68&lt;&gt;"",O68*P68,"")</f>
        <v/>
      </c>
      <c r="R68" s="70"/>
      <c r="S68" s="70"/>
      <c r="T68" s="71" t="str">
        <f aca="false">IF(S68&lt;&gt;"",R68*S68,"")</f>
        <v/>
      </c>
      <c r="U68" s="70"/>
      <c r="V68" s="70"/>
      <c r="W68" s="71" t="str">
        <f aca="false">IF(V68&lt;&gt;"",U68*V68,"")</f>
        <v/>
      </c>
      <c r="X68" s="70"/>
      <c r="Y68" s="70"/>
      <c r="Z68" s="71" t="str">
        <f aca="false">IF(Y68&lt;&gt;"",X68*Y68,"")</f>
        <v/>
      </c>
      <c r="AA68" s="70"/>
      <c r="AB68" s="70"/>
      <c r="AC68" s="71" t="str">
        <f aca="false">IF(AB68&lt;&gt;"",AA68*AB68,"")</f>
        <v/>
      </c>
      <c r="AD68" s="72"/>
      <c r="AE68" s="1" t="str">
        <f aca="true">IF(ISNUMBER(INDIRECT(ADDRESS(ROW(),MATCH(Facture!$D$4,$A$2:$AD$2,0)),1)),ROW(),"")</f>
        <v/>
      </c>
    </row>
    <row r="69" customFormat="false" ht="15" hidden="false" customHeight="false" outlineLevel="0" collapsed="false">
      <c r="A69" s="65"/>
      <c r="B69" s="66"/>
      <c r="C69" s="81" t="n">
        <f aca="false">IF(B69&lt;&gt;0,B69,C68)</f>
        <v>31</v>
      </c>
      <c r="D69" s="70" t="str">
        <f aca="false">TEXT(A$1+C69-1, "jj/mm/aaaa")</f>
        <v>31/12/2023</v>
      </c>
      <c r="E69" s="69"/>
      <c r="F69" s="70"/>
      <c r="G69" s="70"/>
      <c r="H69" s="71" t="str">
        <f aca="false">IF(G69&lt;&gt;"",F69*G69,"")</f>
        <v/>
      </c>
      <c r="I69" s="70"/>
      <c r="J69" s="70"/>
      <c r="K69" s="71" t="str">
        <f aca="false">IF(J69&lt;&gt;"",I69*J69,"")</f>
        <v/>
      </c>
      <c r="L69" s="70"/>
      <c r="M69" s="70"/>
      <c r="N69" s="71" t="str">
        <f aca="false">IF(M69&lt;&gt;"",L69*M69,"")</f>
        <v/>
      </c>
      <c r="O69" s="70"/>
      <c r="P69" s="70"/>
      <c r="Q69" s="71" t="str">
        <f aca="false">IF(P69&lt;&gt;"",O69*P69,"")</f>
        <v/>
      </c>
      <c r="R69" s="70"/>
      <c r="S69" s="70"/>
      <c r="T69" s="71" t="str">
        <f aca="false">IF(S69&lt;&gt;"",R69*S69,"")</f>
        <v/>
      </c>
      <c r="U69" s="70"/>
      <c r="V69" s="70"/>
      <c r="W69" s="71" t="str">
        <f aca="false">IF(V69&lt;&gt;"",U69*V69,"")</f>
        <v/>
      </c>
      <c r="X69" s="70"/>
      <c r="Y69" s="70"/>
      <c r="Z69" s="71" t="str">
        <f aca="false">IF(Y69&lt;&gt;"",X69*Y69,"")</f>
        <v/>
      </c>
      <c r="AA69" s="70"/>
      <c r="AB69" s="70"/>
      <c r="AC69" s="71" t="str">
        <f aca="false">IF(AB69&lt;&gt;"",AA69*AB69,"")</f>
        <v/>
      </c>
      <c r="AD69" s="82"/>
      <c r="AE69" s="1" t="str">
        <f aca="true">IF(ISNUMBER(INDIRECT(ADDRESS(ROW(),MATCH(Facture!$D$4,$A$2:$AD$2,0)),1)),ROW(),"")</f>
        <v/>
      </c>
    </row>
  </sheetData>
  <mergeCells count="40">
    <mergeCell ref="A1:AD1"/>
    <mergeCell ref="F2:H2"/>
    <mergeCell ref="I2:K2"/>
    <mergeCell ref="L2:N2"/>
    <mergeCell ref="O2:Q2"/>
    <mergeCell ref="R2:T2"/>
    <mergeCell ref="U2:W2"/>
    <mergeCell ref="X2:Z2"/>
    <mergeCell ref="AA2:AC2"/>
    <mergeCell ref="A4:A5"/>
    <mergeCell ref="A6:A7"/>
    <mergeCell ref="A8:A9"/>
    <mergeCell ref="A10:A11"/>
    <mergeCell ref="A12:A13"/>
    <mergeCell ref="A14:A16"/>
    <mergeCell ref="A17:A18"/>
    <mergeCell ref="A19:A20"/>
    <mergeCell ref="A21:A22"/>
    <mergeCell ref="A23:A24"/>
    <mergeCell ref="A25:A26"/>
    <mergeCell ref="A27:A28"/>
    <mergeCell ref="A29:A30"/>
    <mergeCell ref="A31:A32"/>
    <mergeCell ref="A33:A34"/>
    <mergeCell ref="A35:A37"/>
    <mergeCell ref="A38:A39"/>
    <mergeCell ref="A40:A41"/>
    <mergeCell ref="A42:A43"/>
    <mergeCell ref="A44:A45"/>
    <mergeCell ref="A46:A47"/>
    <mergeCell ref="A48:A50"/>
    <mergeCell ref="A51:A52"/>
    <mergeCell ref="A53:A54"/>
    <mergeCell ref="A55:A56"/>
    <mergeCell ref="A57:A58"/>
    <mergeCell ref="A59:A61"/>
    <mergeCell ref="A62:A63"/>
    <mergeCell ref="A64:A65"/>
    <mergeCell ref="A66:A67"/>
    <mergeCell ref="A68:A69"/>
  </mergeCells>
  <dataValidations count="4">
    <dataValidation allowBlank="true" errorStyle="stop" operator="between" showDropDown="false" showErrorMessage="true" showInputMessage="true" sqref="G2:AC2" type="list">
      <formula1>Liste_clients</formula1>
      <formula2>0</formula2>
    </dataValidation>
    <dataValidation allowBlank="true" errorStyle="stop" operator="between" showDropDown="false" showErrorMessage="true" showInputMessage="true" sqref="E4:E69" type="list">
      <formula1>Liste_plage</formula1>
      <formula2>0</formula2>
    </dataValidation>
    <dataValidation allowBlank="true" errorStyle="stop" operator="between" showDropDown="false" showErrorMessage="true" showInputMessage="true" sqref="G4:G69 J4:J69 M4:M69 P4:P69 S4:S69 V4:V69 Y4:Y69 AB4:AB69" type="list">
      <formula1>Liste_tarifs</formula1>
      <formula2>0</formula2>
    </dataValidation>
    <dataValidation allowBlank="true" errorStyle="stop" operator="between" showDropDown="false" showErrorMessage="true" showInputMessage="true" sqref="F2" type="list">
      <formula1>Liste_clients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LibreOffice/7.4.5.1$Windows_X86_64 LibreOffice_project/9c0871452b3918c1019dde9bfac75448afc4b57f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category>Calendrier</cp:category>
  <dcterms:created xsi:type="dcterms:W3CDTF">2023-07-03T23:21:39Z</dcterms:created>
  <dc:creator/>
  <dc:description>Calendrier FEVRIER 2023 excel gratuit</dc:description>
  <cp:keywords>Calendrier FEVRIER 2023 excel</cp:keywords>
  <dc:language>fr-FR</dc:language>
  <cp:lastModifiedBy/>
  <cp:revision>1</cp:revision>
  <dc:subject>Calendrier FEVRIER 2023 excel</dc:subject>
  <dc:title>Calendrier FEVRIER 2023</dc:title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