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Settings" sheetId="1" state="visible" r:id="rId2"/>
    <sheet name="DATA" sheetId="2" state="visible" r:id="rId3"/>
    <sheet name="P&amp;L" sheetId="3" state="visible" r:id="rId4"/>
  </sheets>
  <definedNames>
    <definedName function="false" hidden="false" localSheetId="2" name="_xlnm.Print_Area" vbProcedure="false">'P&amp;L'!$D$1:$O$17</definedName>
    <definedName function="false" hidden="false" name="CurrentYear_Month" vbProcedure="false">'P&amp;L'!$R$3</definedName>
    <definedName function="false" hidden="false" name="CurrentYear_Year" vbProcedure="false">'P&amp;L'!$R$2</definedName>
    <definedName function="false" hidden="false" name="LastMonth_Month" vbProcedure="false">'P&amp;L'!$T$3</definedName>
    <definedName function="false" hidden="false" name="LastMonth_Year" vbProcedure="false">'P&amp;L'!$T$2</definedName>
    <definedName function="false" hidden="false" name="LastYear_Month" vbProcedure="false">'P&amp;L'!$S$3</definedName>
    <definedName function="false" hidden="false" name="LastYear_Year" vbProcedure="false">'P&amp;L'!$S$2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<sst xmlns="http://schemas.openxmlformats.org/spreadsheetml/2006/main" count="69" uniqueCount="56">
  <si>
    <t xml:space="preserve">01</t>
  </si>
  <si>
    <t xml:space="preserve">Janvier</t>
  </si>
  <si>
    <t xml:space="preserve">02</t>
  </si>
  <si>
    <t xml:space="preserve">Février</t>
  </si>
  <si>
    <t xml:space="preserve">03</t>
  </si>
  <si>
    <t xml:space="preserve">Mars</t>
  </si>
  <si>
    <t xml:space="preserve">04</t>
  </si>
  <si>
    <t xml:space="preserve">Avril</t>
  </si>
  <si>
    <t xml:space="preserve">05</t>
  </si>
  <si>
    <t xml:space="preserve">Mai</t>
  </si>
  <si>
    <t xml:space="preserve">06</t>
  </si>
  <si>
    <t xml:space="preserve">Juin</t>
  </si>
  <si>
    <t xml:space="preserve">07</t>
  </si>
  <si>
    <t xml:space="preserve">Juillet</t>
  </si>
  <si>
    <t xml:space="preserve">08</t>
  </si>
  <si>
    <t xml:space="preserve">Août</t>
  </si>
  <si>
    <t xml:space="preserve">09</t>
  </si>
  <si>
    <t xml:space="preserve">Septembre</t>
  </si>
  <si>
    <t xml:space="preserve">10</t>
  </si>
  <si>
    <t xml:space="preserve">Octobre</t>
  </si>
  <si>
    <t xml:space="preserve">11</t>
  </si>
  <si>
    <t xml:space="preserve">Novembre</t>
  </si>
  <si>
    <t xml:space="preserve">12</t>
  </si>
  <si>
    <t xml:space="preserve">Décembre</t>
  </si>
  <si>
    <t xml:space="preserve">Heures</t>
  </si>
  <si>
    <t xml:space="preserve">Ventes totales</t>
  </si>
  <si>
    <t xml:space="preserve">Dates</t>
  </si>
  <si>
    <t xml:space="preserve">2019-12-13T20:16:10+01:00</t>
  </si>
  <si>
    <t xml:space="preserve">2019-12-14T22:50:49+01:00</t>
  </si>
  <si>
    <t xml:space="preserve">2020-02-13T19:07:58+01:00</t>
  </si>
  <si>
    <t xml:space="preserve">2020-03-29T21:19:44+02:00</t>
  </si>
  <si>
    <t xml:space="preserve">2020-04-03T13:11:36+02:00</t>
  </si>
  <si>
    <t xml:space="preserve">2020-08-28T23:38:41+02:00</t>
  </si>
  <si>
    <t xml:space="preserve">2020-09-10T11:05:31+02:00</t>
  </si>
  <si>
    <t xml:space="preserve">2020-09-11T14:23:16+02:00</t>
  </si>
  <si>
    <t xml:space="preserve">N</t>
  </si>
  <si>
    <t xml:space="preserve">N-1</t>
  </si>
  <si>
    <t xml:space="preserve">M-1</t>
  </si>
  <si>
    <t xml:space="preserve">Date</t>
  </si>
  <si>
    <t xml:space="preserve">YTD</t>
  </si>
  <si>
    <t xml:space="preserve">Month</t>
  </si>
  <si>
    <t xml:space="preserve">Var vs Last Year</t>
  </si>
  <si>
    <t xml:space="preserve">Var vs Last Month</t>
  </si>
  <si>
    <t xml:space="preserve">Last Year</t>
  </si>
  <si>
    <t xml:space="preserve">Last Month</t>
  </si>
  <si>
    <t xml:space="preserve">€</t>
  </si>
  <si>
    <t xml:space="preserve">%</t>
  </si>
  <si>
    <t xml:space="preserve">Revenus (expédition inclus)</t>
  </si>
  <si>
    <t xml:space="preserve">Je devrais avoir 236</t>
  </si>
  <si>
    <t xml:space="preserve">En S2</t>
  </si>
  <si>
    <t xml:space="preserve">En T2</t>
  </si>
  <si>
    <t xml:space="preserve">En E7</t>
  </si>
  <si>
    <t xml:space="preserve">En H7</t>
  </si>
  <si>
    <t xml:space="preserve">En N7</t>
  </si>
  <si>
    <t xml:space="preserve">En O7</t>
  </si>
  <si>
    <t xml:space="preserve">En DATA.C2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</si>
</sst>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dd/mm/yy"/>
    <numFmt numFmtId="166" formatCode="General"/>
    <numFmt numFmtId="167" formatCode="#,##0"/>
    <numFmt numFmtId="168" formatCode="\+#,##0;\-#,##0"/>
    <numFmt numFmtId="169" formatCode="0\ %"/>
  </numFmts>
  <fonts count="12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b val="true"/>
      <sz val="10"/>
      <color rgb="FF808080"/>
      <name val="Calibri"/>
      <family val="2"/>
      <charset val="1"/>
    </font>
    <font>
      <b val="true"/>
      <sz val="20"/>
      <color rgb="FF000000"/>
      <name val="Calibri"/>
      <family val="2"/>
      <charset val="1"/>
    </font>
    <font>
      <sz val="10"/>
      <color rgb="FF808080"/>
      <name val="Calibri"/>
      <family val="2"/>
      <charset val="1"/>
    </font>
    <font>
      <b val="true"/>
      <sz val="12"/>
      <color rgb="FFFF0000"/>
      <name val="Calibri"/>
      <family val="2"/>
      <charset val="1"/>
    </font>
    <font>
      <i val="true"/>
      <sz val="10"/>
      <color rgb="FF000000"/>
      <name val="Calibri"/>
      <family val="2"/>
      <charset val="1"/>
    </font>
    <font>
      <sz val="12"/>
      <color rgb="FFFF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E7E6E6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hair"/>
      <top/>
      <bottom/>
      <diagonal/>
    </border>
    <border diagonalUp="false" diagonalDown="false">
      <left style="hair"/>
      <right style="thin"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9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9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9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left" vertical="bottom" textRotation="0" wrapText="false" indent="3" shrinkToFit="false"/>
      <protection locked="true" hidden="false"/>
    </xf>
    <xf numFmtId="167" fontId="10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left" vertical="bottom" textRotation="0" wrapText="false" indent="3" shrinkToFit="false"/>
      <protection locked="true" hidden="false"/>
    </xf>
    <xf numFmtId="167" fontId="1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1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10" fillId="0" borderId="8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1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</cellStyles>
  <colors>
    <indexedColors>
      <rgbColor rgb="FF000000"/>
      <rgbColor rgb="FFE7E6E6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F00"/>
    <pageSetUpPr fitToPage="false"/>
  </sheetPr>
  <dimension ref="A1:D1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ColWidth="10.609375" defaultRowHeight="15.6" zeroHeight="false" outlineLevelRow="0" outlineLevelCol="0"/>
  <sheetData>
    <row r="1" customFormat="false" ht="15.6" hidden="false" customHeight="false" outlineLevel="0" collapsed="false">
      <c r="A1" s="1" t="s">
        <v>0</v>
      </c>
      <c r="B1" s="1" t="s">
        <v>1</v>
      </c>
      <c r="D1" s="0" t="e">
        <f aca="false" t="array" ref="D1:D1">+_xlfn.unique(#REF!)</f>
        <v>#REF!</v>
      </c>
    </row>
    <row r="2" customFormat="false" ht="15.6" hidden="false" customHeight="false" outlineLevel="0" collapsed="false">
      <c r="A2" s="1" t="s">
        <v>2</v>
      </c>
      <c r="B2" s="1" t="s">
        <v>3</v>
      </c>
    </row>
    <row r="3" customFormat="false" ht="15.6" hidden="false" customHeight="false" outlineLevel="0" collapsed="false">
      <c r="A3" s="1" t="s">
        <v>4</v>
      </c>
      <c r="B3" s="1" t="s">
        <v>5</v>
      </c>
    </row>
    <row r="4" customFormat="false" ht="15.6" hidden="false" customHeight="false" outlineLevel="0" collapsed="false">
      <c r="A4" s="1" t="s">
        <v>6</v>
      </c>
      <c r="B4" s="1" t="s">
        <v>7</v>
      </c>
    </row>
    <row r="5" customFormat="false" ht="15.6" hidden="false" customHeight="false" outlineLevel="0" collapsed="false">
      <c r="A5" s="1" t="s">
        <v>8</v>
      </c>
      <c r="B5" s="1" t="s">
        <v>9</v>
      </c>
    </row>
    <row r="6" customFormat="false" ht="15.6" hidden="false" customHeight="false" outlineLevel="0" collapsed="false">
      <c r="A6" s="1" t="s">
        <v>10</v>
      </c>
      <c r="B6" s="1" t="s">
        <v>11</v>
      </c>
    </row>
    <row r="7" customFormat="false" ht="15.6" hidden="false" customHeight="false" outlineLevel="0" collapsed="false">
      <c r="A7" s="1" t="s">
        <v>12</v>
      </c>
      <c r="B7" s="1" t="s">
        <v>13</v>
      </c>
    </row>
    <row r="8" customFormat="false" ht="15.6" hidden="false" customHeight="false" outlineLevel="0" collapsed="false">
      <c r="A8" s="1" t="s">
        <v>14</v>
      </c>
      <c r="B8" s="1" t="s">
        <v>15</v>
      </c>
    </row>
    <row r="9" customFormat="false" ht="15.6" hidden="false" customHeight="false" outlineLevel="0" collapsed="false">
      <c r="A9" s="1" t="s">
        <v>16</v>
      </c>
      <c r="B9" s="1" t="s">
        <v>17</v>
      </c>
    </row>
    <row r="10" customFormat="false" ht="15.6" hidden="false" customHeight="false" outlineLevel="0" collapsed="false">
      <c r="A10" s="1" t="s">
        <v>18</v>
      </c>
      <c r="B10" s="1" t="s">
        <v>19</v>
      </c>
    </row>
    <row r="11" customFormat="false" ht="15.6" hidden="false" customHeight="false" outlineLevel="0" collapsed="false">
      <c r="A11" s="1" t="s">
        <v>20</v>
      </c>
      <c r="B11" s="1" t="s">
        <v>21</v>
      </c>
    </row>
    <row r="12" customFormat="false" ht="15.6" hidden="false" customHeight="false" outlineLevel="0" collapsed="false">
      <c r="A12" s="1" t="s">
        <v>22</v>
      </c>
      <c r="B12" s="1" t="s">
        <v>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000000"/>
    <pageSetUpPr fitToPage="false"/>
  </sheetPr>
  <dimension ref="A1:E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3" activeCellId="0" sqref="E13"/>
    </sheetView>
  </sheetViews>
  <sheetFormatPr defaultColWidth="10.609375" defaultRowHeight="15.6" zeroHeight="false" outlineLevelRow="0" outlineLevelCol="0"/>
  <cols>
    <col collapsed="false" customWidth="true" hidden="false" outlineLevel="0" max="1" min="1" style="0" width="24.48"/>
    <col collapsed="false" customWidth="true" hidden="false" outlineLevel="0" max="2" min="2" style="0" width="14.06"/>
  </cols>
  <sheetData>
    <row r="1" customFormat="false" ht="15.6" hidden="false" customHeight="false" outlineLevel="0" collapsed="false">
      <c r="A1" s="0" t="s">
        <v>24</v>
      </c>
      <c r="B1" s="0" t="s">
        <v>25</v>
      </c>
      <c r="C1" s="0" t="s">
        <v>26</v>
      </c>
    </row>
    <row r="2" customFormat="false" ht="15" hidden="false" customHeight="false" outlineLevel="0" collapsed="false">
      <c r="A2" s="0" t="s">
        <v>27</v>
      </c>
      <c r="B2" s="0" t="n">
        <v>4.7</v>
      </c>
      <c r="C2" s="2" t="n">
        <f aca="false">DATE(LEFT(A2,4),RIGHT(LEFT(A2,7),2),RIGHT(LEFT(A2,10),2))</f>
        <v>43812</v>
      </c>
    </row>
    <row r="3" customFormat="false" ht="15" hidden="false" customHeight="false" outlineLevel="0" collapsed="false">
      <c r="A3" s="0" t="s">
        <v>27</v>
      </c>
      <c r="B3" s="0" t="n">
        <v>40</v>
      </c>
      <c r="C3" s="2" t="n">
        <f aca="false">DATE(LEFT(A3,4),RIGHT(LEFT(A3,7),2),RIGHT(LEFT(A3,10),2))</f>
        <v>43812</v>
      </c>
    </row>
    <row r="4" customFormat="false" ht="15" hidden="false" customHeight="false" outlineLevel="0" collapsed="false">
      <c r="A4" s="0" t="s">
        <v>28</v>
      </c>
      <c r="B4" s="0" t="n">
        <v>5.9</v>
      </c>
      <c r="C4" s="2" t="n">
        <f aca="false">DATE(LEFT(A4,4),RIGHT(LEFT(A4,7),2),RIGHT(LEFT(A4,10),2))</f>
        <v>43813</v>
      </c>
    </row>
    <row r="5" customFormat="false" ht="15" hidden="false" customHeight="false" outlineLevel="0" collapsed="false">
      <c r="A5" s="0" t="s">
        <v>28</v>
      </c>
      <c r="B5" s="0" t="n">
        <v>28</v>
      </c>
      <c r="C5" s="2" t="n">
        <f aca="false">DATE(LEFT(A5,4),RIGHT(LEFT(A5,7),2),RIGHT(LEFT(A5,10),2))</f>
        <v>43813</v>
      </c>
    </row>
    <row r="6" customFormat="false" ht="15" hidden="false" customHeight="false" outlineLevel="0" collapsed="false">
      <c r="A6" s="0" t="s">
        <v>29</v>
      </c>
      <c r="B6" s="0" t="n">
        <v>28</v>
      </c>
      <c r="C6" s="2" t="n">
        <f aca="false">DATE(LEFT(A6,4),RIGHT(LEFT(A6,7),2),RIGHT(LEFT(A6,10),2))</f>
        <v>43874</v>
      </c>
    </row>
    <row r="7" customFormat="false" ht="15" hidden="false" customHeight="false" outlineLevel="0" collapsed="false">
      <c r="A7" s="0" t="s">
        <v>30</v>
      </c>
      <c r="B7" s="0" t="n">
        <v>5.9</v>
      </c>
      <c r="C7" s="2" t="n">
        <f aca="false">DATE(LEFT(A7,4),RIGHT(LEFT(A7,7),2),RIGHT(LEFT(A7,10),2))</f>
        <v>43919</v>
      </c>
    </row>
    <row r="8" customFormat="false" ht="15" hidden="false" customHeight="false" outlineLevel="0" collapsed="false">
      <c r="A8" s="0" t="s">
        <v>30</v>
      </c>
      <c r="B8" s="0" t="n">
        <v>48</v>
      </c>
      <c r="C8" s="2" t="n">
        <f aca="false">DATE(LEFT(A8,4),RIGHT(LEFT(A8,7),2),RIGHT(LEFT(A8,10),2))</f>
        <v>43919</v>
      </c>
    </row>
    <row r="9" customFormat="false" ht="15" hidden="false" customHeight="false" outlineLevel="0" collapsed="false">
      <c r="A9" s="0" t="s">
        <v>31</v>
      </c>
      <c r="B9" s="0" t="n">
        <v>52</v>
      </c>
      <c r="C9" s="2" t="n">
        <f aca="false">DATE(LEFT(A9,4),RIGHT(LEFT(A9,7),2),RIGHT(LEFT(A9,10),2))</f>
        <v>43924</v>
      </c>
    </row>
    <row r="10" customFormat="false" ht="15" hidden="false" customHeight="false" outlineLevel="0" collapsed="false">
      <c r="A10" s="0" t="s">
        <v>31</v>
      </c>
      <c r="B10" s="0" t="n">
        <v>32</v>
      </c>
      <c r="C10" s="2" t="n">
        <f aca="false">DATE(LEFT(A10,4),RIGHT(LEFT(A10,7),2),RIGHT(LEFT(A10,10),2))</f>
        <v>43924</v>
      </c>
    </row>
    <row r="11" customFormat="false" ht="15" hidden="false" customHeight="false" outlineLevel="0" collapsed="false">
      <c r="A11" s="0" t="s">
        <v>32</v>
      </c>
      <c r="B11" s="0" t="n">
        <v>36</v>
      </c>
      <c r="C11" s="2" t="n">
        <f aca="false">DATE(LEFT(A11,4),RIGHT(LEFT(A11,7),2),RIGHT(LEFT(A11,10),2))</f>
        <v>44071</v>
      </c>
    </row>
    <row r="12" customFormat="false" ht="15" hidden="false" customHeight="false" outlineLevel="0" collapsed="false">
      <c r="A12" s="0" t="s">
        <v>33</v>
      </c>
      <c r="B12" s="0" t="n">
        <v>3</v>
      </c>
      <c r="C12" s="2" t="n">
        <f aca="false">DATE(LEFT(A12,4),RIGHT(LEFT(A12,7),2),RIGHT(LEFT(A12,10),2))</f>
        <v>44084</v>
      </c>
    </row>
    <row r="13" customFormat="false" ht="15" hidden="false" customHeight="false" outlineLevel="0" collapsed="false">
      <c r="A13" s="0" t="s">
        <v>34</v>
      </c>
      <c r="B13" s="0" t="n">
        <v>12.6</v>
      </c>
      <c r="C13" s="2" t="n">
        <f aca="false">DATE(LEFT(A13,4),RIGHT(LEFT(A13,7),2),RIGHT(LEFT(A13,10),2))</f>
        <v>44085</v>
      </c>
      <c r="E13" s="2"/>
    </row>
    <row r="14" customFormat="false" ht="15" hidden="false" customHeight="false" outlineLevel="0" collapsed="false">
      <c r="A14" s="0" t="s">
        <v>34</v>
      </c>
      <c r="B14" s="0" t="n">
        <v>5.9</v>
      </c>
      <c r="C14" s="2" t="n">
        <f aca="false">DATE(LEFT(A14,4),RIGHT(LEFT(A14,7),2),RIGHT(LEFT(A14,10),2))</f>
        <v>44085</v>
      </c>
    </row>
    <row r="15" customFormat="false" ht="15" hidden="false" customHeight="false" outlineLevel="0" collapsed="false">
      <c r="A15" s="0" t="s">
        <v>34</v>
      </c>
      <c r="B15" s="0" t="n">
        <v>12.6</v>
      </c>
      <c r="C15" s="2" t="n">
        <f aca="false">DATE(LEFT(A15,4),RIGHT(LEFT(A15,7),2),RIGHT(LEFT(A15,10),2))</f>
        <v>44085</v>
      </c>
    </row>
  </sheetData>
  <printOptions headings="false" gridLines="false" gridLinesSet="true" horizontalCentered="fals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00B0F0"/>
    <pageSetUpPr fitToPage="false"/>
  </sheetPr>
  <dimension ref="A1:T16"/>
  <sheetViews>
    <sheetView showFormulas="false" showGridLines="false" showRowColHeaders="true" showZeros="true" rightToLeft="false" tabSelected="true" showOutlineSymbols="true" defaultGridColor="true" view="normal" topLeftCell="A1" colorId="64" zoomScale="85" zoomScaleNormal="85" zoomScalePageLayoutView="100" workbookViewId="0">
      <selection pane="topLeft" activeCell="B10" activeCellId="0" sqref="B10"/>
    </sheetView>
  </sheetViews>
  <sheetFormatPr defaultColWidth="10.609375" defaultRowHeight="15.6" zeroHeight="false" outlineLevelRow="0" outlineLevelCol="1"/>
  <cols>
    <col collapsed="false" customWidth="true" hidden="false" outlineLevel="0" max="1" min="1" style="0" width="10.9"/>
    <col collapsed="false" customWidth="true" hidden="false" outlineLevel="0" max="2" min="2" style="0" width="9"/>
    <col collapsed="false" customWidth="true" hidden="false" outlineLevel="0" max="3" min="3" style="0" width="2.59"/>
    <col collapsed="false" customWidth="true" hidden="false" outlineLevel="0" max="4" min="4" style="0" width="22.09"/>
    <col collapsed="false" customWidth="true" hidden="false" outlineLevel="0" max="6" min="6" style="0" width="6.1"/>
    <col collapsed="false" customWidth="true" hidden="false" outlineLevel="0" max="7" min="7" style="0" width="23.9"/>
    <col collapsed="false" customWidth="true" hidden="false" outlineLevel="0" max="8" min="8" style="0" width="11.5"/>
    <col collapsed="false" customWidth="true" hidden="false" outlineLevel="0" max="12" min="9" style="0" width="10"/>
    <col collapsed="false" customWidth="true" hidden="false" outlineLevel="0" max="13" min="13" style="0" width="1.5"/>
    <col collapsed="false" customWidth="true" hidden="false" outlineLevel="1" max="15" min="14" style="0" width="11.5"/>
    <col collapsed="false" customWidth="true" hidden="false" outlineLevel="0" max="16" min="16" style="0" width="2.5"/>
    <col collapsed="false" customWidth="true" hidden="false" outlineLevel="0" max="18" min="18" style="0" width="9.57"/>
    <col collapsed="false" customWidth="true" hidden="false" outlineLevel="0" max="20" min="19" style="0" width="8.07"/>
  </cols>
  <sheetData>
    <row r="1" customFormat="false" ht="15" hidden="false" customHeight="false" outlineLevel="0" collapsed="false">
      <c r="R1" s="3" t="s">
        <v>35</v>
      </c>
      <c r="S1" s="4" t="s">
        <v>36</v>
      </c>
      <c r="T1" s="5" t="s">
        <v>37</v>
      </c>
    </row>
    <row r="2" customFormat="false" ht="15.6" hidden="false" customHeight="true" outlineLevel="0" collapsed="false">
      <c r="D2" s="6" t="e">
        <f aca="false" t="array" ref="D2:D2">+"P&amp;L"&amp;" - "&amp;_xlfn.xlookup('P&amp;L'!$R$3,Settings!A9:$A$20,Settings!$B$9:$B$20)&amp;" "&amp;'P&amp;L'!$R$2</f>
        <v>#NAME?</v>
      </c>
      <c r="E2" s="6"/>
      <c r="F2" s="6"/>
      <c r="G2" s="6"/>
      <c r="H2" s="6"/>
      <c r="I2" s="6"/>
      <c r="J2" s="6"/>
      <c r="K2" s="6"/>
      <c r="L2" s="6"/>
      <c r="M2" s="6"/>
      <c r="N2" s="6"/>
      <c r="O2" s="6"/>
      <c r="Q2" s="7" t="s">
        <v>38</v>
      </c>
      <c r="R2" s="8" t="n">
        <v>44168</v>
      </c>
      <c r="S2" s="9" t="n">
        <f aca="false">DATE(YEAR(R2)-1,MONTH(R2),1)</f>
        <v>43800</v>
      </c>
      <c r="T2" s="9" t="n">
        <f aca="false">DATE(YEAR(R2),MONTH(R2)-1,1)</f>
        <v>44136</v>
      </c>
    </row>
    <row r="3" customFormat="false" ht="16.2" hidden="false" customHeight="true" outlineLevel="0" collapsed="false"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Q3" s="7"/>
    </row>
    <row r="4" customFormat="false" ht="15" hidden="false" customHeight="false" outlineLevel="0" collapsed="false"/>
    <row r="5" customFormat="false" ht="15.6" hidden="false" customHeight="false" outlineLevel="0" collapsed="false">
      <c r="D5" s="10" t="str">
        <f aca="false">"P"&amp;'P&amp;L'!$R$3&amp;" - "&amp;'P&amp;L'!$R$2</f>
        <v>P - 44168</v>
      </c>
      <c r="E5" s="11" t="s">
        <v>39</v>
      </c>
      <c r="F5" s="7"/>
      <c r="G5" s="12" t="str">
        <f aca="false">"P"&amp;'P&amp;L'!$R$3&amp;" - "&amp;'P&amp;L'!$R$2</f>
        <v>P - 44168</v>
      </c>
      <c r="H5" s="11" t="s">
        <v>40</v>
      </c>
      <c r="I5" s="13" t="s">
        <v>41</v>
      </c>
      <c r="J5" s="13"/>
      <c r="K5" s="13" t="s">
        <v>42</v>
      </c>
      <c r="L5" s="13"/>
      <c r="M5" s="14"/>
      <c r="N5" s="13" t="s">
        <v>43</v>
      </c>
      <c r="O5" s="13" t="s">
        <v>44</v>
      </c>
      <c r="P5" s="7"/>
    </row>
    <row r="6" customFormat="false" ht="15.6" hidden="false" customHeight="false" outlineLevel="0" collapsed="false">
      <c r="D6" s="10"/>
      <c r="E6" s="11" t="s">
        <v>45</v>
      </c>
      <c r="F6" s="7"/>
      <c r="G6" s="12"/>
      <c r="H6" s="15" t="s">
        <v>45</v>
      </c>
      <c r="I6" s="16" t="s">
        <v>45</v>
      </c>
      <c r="J6" s="15" t="s">
        <v>46</v>
      </c>
      <c r="K6" s="16" t="s">
        <v>45</v>
      </c>
      <c r="L6" s="15" t="s">
        <v>46</v>
      </c>
      <c r="M6" s="17"/>
      <c r="N6" s="18" t="s">
        <v>45</v>
      </c>
      <c r="O6" s="15" t="s">
        <v>45</v>
      </c>
      <c r="P6" s="7"/>
    </row>
    <row r="7" customFormat="false" ht="15.6" hidden="false" customHeight="false" outlineLevel="0" collapsed="false">
      <c r="D7" s="19" t="s">
        <v>47</v>
      </c>
      <c r="E7" s="20" t="n">
        <f aca="false">SUMIFS(DATA!$B:$B,DATA!$C:$C,"&gt;="&amp;DATE(YEAR($R$2),1,1),DATA!$C:$C,"&lt;="&amp;EOMONTH($R$2,0))</f>
        <v>236</v>
      </c>
      <c r="G7" s="21" t="s">
        <v>47</v>
      </c>
      <c r="H7" s="22" t="n">
        <f aca="false">SUMIFS(DATA!$B:$B,DATA!$C:$C,"&gt;="&amp;EOMONTH($R$2,-1),DATA!$C:$C,"&lt;="&amp;EOMONTH($R$2,0))</f>
        <v>0</v>
      </c>
      <c r="I7" s="23" t="n">
        <f aca="false">+$H7-$N7</f>
        <v>-78.6</v>
      </c>
      <c r="J7" s="24" t="n">
        <f aca="false">IFERROR($I7/$N7-1,"")</f>
        <v>-2</v>
      </c>
      <c r="K7" s="23" t="n">
        <f aca="false">+$H7-$O7</f>
        <v>0</v>
      </c>
      <c r="L7" s="24" t="str">
        <f aca="false">IFERROR($I7/$O7-1,"")</f>
        <v/>
      </c>
      <c r="M7" s="17"/>
      <c r="N7" s="25" t="n">
        <f aca="false">SUMIFS(DATA!$B:$B,DATA!$C:$C,"&gt;="&amp;DATE(YEAR($S$2),1,1),DATA!$C:$C,"&lt;="&amp;EOMONTH($S$2,0))</f>
        <v>78.6</v>
      </c>
      <c r="O7" s="25" t="n">
        <f aca="false">SUMIFS(DATA!$B:$B,DATA!$C:$C,"&gt;="&amp;EOMONTH($T$2,-1),DATA!$C:$C,"&lt;="&amp;EOMONTH($T$2,0))</f>
        <v>0</v>
      </c>
    </row>
    <row r="8" customFormat="false" ht="6.6" hidden="false" customHeight="true" outlineLevel="0" collapsed="false">
      <c r="B8" s="1"/>
      <c r="E8" s="26"/>
      <c r="G8" s="27"/>
      <c r="H8" s="26"/>
      <c r="I8" s="28"/>
      <c r="J8" s="29"/>
      <c r="K8" s="28"/>
      <c r="L8" s="29"/>
      <c r="N8" s="17"/>
      <c r="O8" s="17"/>
    </row>
    <row r="9" customFormat="false" ht="15.6" hidden="false" customHeight="false" outlineLevel="0" collapsed="false">
      <c r="E9" s="30" t="s">
        <v>48</v>
      </c>
    </row>
    <row r="10" customFormat="false" ht="15" hidden="false" customHeight="false" outlineLevel="0" collapsed="false">
      <c r="A10" s="0" t="s">
        <v>49</v>
      </c>
      <c r="B10" s="0" t="str">
        <f aca="true">_xlfn.FORMULATEXT(INDIRECT(RIGHT(A10,2),1))</f>
        <v>=DATE(ANNEE(R2)-1;MOIS(R2);1)</v>
      </c>
      <c r="D10" s="7"/>
    </row>
    <row r="11" customFormat="false" ht="15" hidden="false" customHeight="false" outlineLevel="0" collapsed="false">
      <c r="A11" s="0" t="s">
        <v>50</v>
      </c>
      <c r="B11" s="0" t="str">
        <f aca="true">_xlfn.FORMULATEXT(INDIRECT(RIGHT(A11,2),1))</f>
        <v>=DATE(ANNEE(R2);MOIS(R2)-1;1)</v>
      </c>
    </row>
    <row r="12" customFormat="false" ht="15" hidden="false" customHeight="false" outlineLevel="0" collapsed="false">
      <c r="A12" s="0" t="s">
        <v>51</v>
      </c>
      <c r="B12" s="0" t="str">
        <f aca="true">_xlfn.FORMULATEXT(INDIRECT(RIGHT(A12,2),1))</f>
        <v>=SOMME.SI.ENS($DATA.$B:$B;$DATA.$C:$C;"&gt;="&amp;DATE(ANNEE($R$2);1;1);$DATA.$C:$C;"&lt;="&amp;FIN.MOIS($R$2;0))</v>
      </c>
    </row>
    <row r="13" customFormat="false" ht="15" hidden="false" customHeight="false" outlineLevel="0" collapsed="false">
      <c r="A13" s="0" t="s">
        <v>52</v>
      </c>
      <c r="B13" s="0" t="str">
        <f aca="true">_xlfn.FORMULATEXT(INDIRECT(RIGHT(A13,2),1))</f>
        <v>=SOMME.SI.ENS($DATA.$B:$B;$DATA.$C:$C;"&gt;="&amp;FIN.MOIS($R$2;-1);$DATA.$C:$C;"&lt;="&amp;FIN.MOIS($R$2;0))</v>
      </c>
    </row>
    <row r="14" customFormat="false" ht="15" hidden="false" customHeight="false" outlineLevel="0" collapsed="false">
      <c r="A14" s="0" t="s">
        <v>53</v>
      </c>
      <c r="B14" s="0" t="str">
        <f aca="true">_xlfn.FORMULATEXT(INDIRECT(RIGHT(A14,2),1))</f>
        <v>=SOMME.SI.ENS($DATA.$B:$B;$DATA.$C:$C;"&gt;="&amp;DATE(ANNEE($S$2);1;1);$DATA.$C:$C;"&lt;="&amp;FIN.MOIS($S$2;0))</v>
      </c>
    </row>
    <row r="15" customFormat="false" ht="15" hidden="false" customHeight="false" outlineLevel="0" collapsed="false">
      <c r="A15" s="0" t="s">
        <v>54</v>
      </c>
      <c r="B15" s="0" t="str">
        <f aca="true">_xlfn.FORMULATEXT(INDIRECT(RIGHT(A15,2),1))</f>
        <v>=SOMME.SI.ENS($DATA.$B:$B;$DATA.$C:$C;"&gt;="&amp;FIN.MOIS($T$2;-1);$DATA.$C:$C;"&lt;="&amp;FIN.MOIS($T$2;0))</v>
      </c>
    </row>
    <row r="16" customFormat="false" ht="15.6" hidden="false" customHeight="false" outlineLevel="0" collapsed="false">
      <c r="A16" s="0" t="s">
        <v>55</v>
      </c>
      <c r="B16" s="2" t="str">
        <f aca="false">_xlfn.FORMULATEXT(DATA!C2)</f>
        <v>=DATE(GAUCHE(A2;4);DROITE(GAUCHE(A2;7);2);DROITE(GAUCHE(A2;10);2))</v>
      </c>
    </row>
  </sheetData>
  <mergeCells count="5">
    <mergeCell ref="D2:O3"/>
    <mergeCell ref="D5:D6"/>
    <mergeCell ref="G5:G6"/>
    <mergeCell ref="I5:J5"/>
    <mergeCell ref="K5:L5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51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LibreOffice/7.0.4.2$Windows_X86_64 LibreOffice_project/dcf040e67528d9187c66b2379df5ea4407429775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2021-01-02T07:00:50Z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