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Tableau 1" sheetId="1" state="visible" r:id="rId2"/>
    <sheet name="Tableau 2" sheetId="2" state="visible" r:id="rId3"/>
  </sheets>
  <definedNames>
    <definedName function="false" hidden="false" localSheetId="0" name="_xlnm.Print_Area" vbProcedure="false">'Tableau 1'!$A$1:$AL$17</definedName>
    <definedName function="false" hidden="false" localSheetId="0" name="_xlnm.Print_Titles" vbProcedure="false">'Tableau 1'!$2:$2</definedName>
    <definedName function="false" hidden="false" localSheetId="0" name="_xlnm._FilterDatabase" vbProcedure="false">'Tableau 1'!$A$2:$B$13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<sst xmlns="http://schemas.openxmlformats.org/spreadsheetml/2006/main" count="80" uniqueCount="29">
  <si>
    <t xml:space="preserve">mercredi</t>
  </si>
  <si>
    <t xml:space="preserve">jeudi</t>
  </si>
  <si>
    <t xml:space="preserve">vendredi</t>
  </si>
  <si>
    <t xml:space="preserve">samedi</t>
  </si>
  <si>
    <t xml:space="preserve">dimanche</t>
  </si>
  <si>
    <t xml:space="preserve">lundi</t>
  </si>
  <si>
    <t xml:space="preserve">mardi</t>
  </si>
  <si>
    <t xml:space="preserve">H. SUPPL</t>
  </si>
  <si>
    <t xml:space="preserve">Codes</t>
  </si>
  <si>
    <t xml:space="preserve">SERVICE</t>
  </si>
  <si>
    <t xml:space="preserve">Agents :</t>
  </si>
  <si>
    <t xml:space="preserve">Norm</t>
  </si>
  <si>
    <t xml:space="preserve">DIM</t>
  </si>
  <si>
    <t xml:space="preserve">Nuit</t>
  </si>
  <si>
    <t xml:space="preserve">Total</t>
  </si>
  <si>
    <t xml:space="preserve">Montant</t>
  </si>
  <si>
    <t xml:space="preserve">Code</t>
  </si>
  <si>
    <t xml:space="preserve">Agent 1</t>
  </si>
  <si>
    <t xml:space="preserve">HS Normales</t>
  </si>
  <si>
    <t xml:space="preserve">agent 1</t>
  </si>
  <si>
    <t xml:space="preserve">HS Dimanche / Férié</t>
  </si>
  <si>
    <t xml:space="preserve">HS Nuit</t>
  </si>
  <si>
    <t xml:space="preserve">Reliquat normales</t>
  </si>
  <si>
    <t xml:space="preserve">Total HS</t>
  </si>
  <si>
    <t xml:space="preserve">Reliquats dimanche</t>
  </si>
  <si>
    <t xml:space="preserve">Agent 2</t>
  </si>
  <si>
    <t xml:space="preserve">agent 2</t>
  </si>
  <si>
    <t xml:space="preserve">Nom/Prenom</t>
  </si>
  <si>
    <t xml:space="preserve">Nombre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</si>
</sst>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#,##0.00\ [$€-40C];[RED]\-#,##0.00\ [$€-40C]"/>
    <numFmt numFmtId="166" formatCode="0.00"/>
    <numFmt numFmtId="167" formatCode="0"/>
    <numFmt numFmtId="168" formatCode="General"/>
  </numFmts>
  <fonts count="19">
    <font>
      <sz val="11"/>
      <color rgb="FF000000"/>
      <name val="Times New Roman"/>
      <family val="1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i val="true"/>
      <sz val="16"/>
      <color rgb="FF000000"/>
      <name val="Times New Roman"/>
      <family val="1"/>
      <charset val="1"/>
    </font>
    <font>
      <sz val="10"/>
      <color rgb="FF000000"/>
      <name val="Arial"/>
      <family val="2"/>
      <charset val="1"/>
    </font>
    <font>
      <b val="true"/>
      <i val="true"/>
      <u val="single"/>
      <sz val="11"/>
      <color rgb="FF000000"/>
      <name val="Times New Roman"/>
      <family val="1"/>
      <charset val="1"/>
    </font>
    <font>
      <sz val="8"/>
      <color rgb="FF000000"/>
      <name val="Times New Roman"/>
      <family val="1"/>
      <charset val="1"/>
    </font>
    <font>
      <sz val="8"/>
      <color rgb="FF000000"/>
      <name val="Arial"/>
      <family val="2"/>
      <charset val="1"/>
    </font>
    <font>
      <b val="true"/>
      <sz val="8"/>
      <name val="Arial"/>
      <family val="2"/>
      <charset val="1"/>
    </font>
    <font>
      <b val="true"/>
      <sz val="8"/>
      <color rgb="FF000000"/>
      <name val="Arial"/>
      <family val="2"/>
      <charset val="1"/>
    </font>
    <font>
      <sz val="11"/>
      <color rgb="FFFFFFFF"/>
      <name val="Times New Roman"/>
      <family val="1"/>
      <charset val="1"/>
    </font>
    <font>
      <b val="true"/>
      <sz val="8"/>
      <color rgb="FF000000"/>
      <name val="Times New Roman"/>
      <family val="1"/>
      <charset val="1"/>
    </font>
    <font>
      <sz val="11"/>
      <name val="Times New Roman"/>
      <family val="1"/>
      <charset val="1"/>
    </font>
    <font>
      <b val="true"/>
      <sz val="8"/>
      <color rgb="FFFF0000"/>
      <name val="Times New Roman"/>
      <family val="1"/>
      <charset val="1"/>
    </font>
    <font>
      <b val="true"/>
      <u val="single"/>
      <sz val="8"/>
      <color rgb="FF000000"/>
      <name val="Arial"/>
      <family val="2"/>
      <charset val="1"/>
    </font>
    <font>
      <u val="single"/>
      <sz val="8"/>
      <color rgb="FF000000"/>
      <name val="Arial"/>
      <family val="2"/>
      <charset val="1"/>
    </font>
    <font>
      <b val="true"/>
      <sz val="10"/>
      <color rgb="FF000000"/>
      <name val="Times New Roman"/>
      <family val="1"/>
      <charset val="1"/>
    </font>
    <font>
      <sz val="8"/>
      <name val="Times New Roman"/>
      <family val="1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FFD966"/>
        <bgColor rgb="FFFFFF99"/>
      </patternFill>
    </fill>
    <fill>
      <patternFill patternType="solid">
        <fgColor rgb="FFA6A6A6"/>
        <bgColor rgb="FFC0C0C0"/>
      </patternFill>
    </fill>
    <fill>
      <patternFill patternType="solid">
        <fgColor rgb="FF595959"/>
        <bgColor rgb="FF333333"/>
      </patternFill>
    </fill>
  </fills>
  <borders count="4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/>
      <bottom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 style="thin"/>
      <top/>
      <bottom/>
      <diagonal/>
    </border>
    <border diagonalUp="false" diagonalDown="false">
      <left style="thin"/>
      <right style="medium"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/>
      <right style="medium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 style="thin"/>
      <top/>
      <bottom style="medium"/>
      <diagonal/>
    </border>
    <border diagonalUp="false" diagonalDown="false">
      <left style="thin"/>
      <right/>
      <top/>
      <bottom style="medium"/>
      <diagonal/>
    </border>
    <border diagonalUp="false" diagonalDown="false">
      <left style="medium"/>
      <right style="thin"/>
      <top style="thin"/>
      <bottom style="thick"/>
      <diagonal/>
    </border>
    <border diagonalUp="false" diagonalDown="false">
      <left style="thin"/>
      <right/>
      <top style="thin"/>
      <bottom style="thick"/>
      <diagonal/>
    </border>
    <border diagonalUp="false" diagonalDown="false">
      <left style="thin"/>
      <right style="thin"/>
      <top style="thin"/>
      <bottom style="thick"/>
      <diagonal/>
    </border>
    <border diagonalUp="false" diagonalDown="false">
      <left style="medium"/>
      <right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 style="medium"/>
      <top/>
      <bottom style="thin"/>
      <diagonal/>
    </border>
    <border diagonalUp="false" diagonalDown="false">
      <left/>
      <right style="medium"/>
      <top/>
      <bottom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 style="thin"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center" vertical="bottom" textRotation="9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5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7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0" xfId="21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9" fillId="2" borderId="1" xfId="21" applyFont="true" applyBorder="true" applyAlignment="true" applyProtection="true">
      <alignment horizontal="center" vertical="center" textRotation="90" wrapText="false" indent="0" shrinkToFit="false"/>
      <protection locked="true" hidden="false"/>
    </xf>
    <xf numFmtId="164" fontId="9" fillId="2" borderId="2" xfId="21" applyFont="true" applyBorder="true" applyAlignment="true" applyProtection="true">
      <alignment horizontal="center" vertical="center" textRotation="90" wrapText="false" indent="0" shrinkToFit="false"/>
      <protection locked="true" hidden="false"/>
    </xf>
    <xf numFmtId="164" fontId="9" fillId="2" borderId="3" xfId="21" applyFont="true" applyBorder="true" applyAlignment="true" applyProtection="true">
      <alignment horizontal="center" vertical="center" textRotation="90" wrapText="false" indent="0" shrinkToFit="false"/>
      <protection locked="true" hidden="false"/>
    </xf>
    <xf numFmtId="164" fontId="9" fillId="3" borderId="4" xfId="21" applyFont="true" applyBorder="true" applyAlignment="true" applyProtection="true">
      <alignment horizontal="center" vertical="center" textRotation="90" wrapText="false" indent="0" shrinkToFit="false"/>
      <protection locked="true" hidden="false"/>
    </xf>
    <xf numFmtId="164" fontId="9" fillId="2" borderId="4" xfId="21" applyFont="true" applyBorder="true" applyAlignment="true" applyProtection="true">
      <alignment horizontal="center" vertical="center" textRotation="90" wrapText="false" indent="0" shrinkToFit="false"/>
      <protection locked="true" hidden="false"/>
    </xf>
    <xf numFmtId="164" fontId="9" fillId="2" borderId="5" xfId="21" applyFont="true" applyBorder="true" applyAlignment="true" applyProtection="true">
      <alignment horizontal="center" vertical="center" textRotation="90" wrapText="false" indent="0" shrinkToFit="false"/>
      <protection locked="true" hidden="false"/>
    </xf>
    <xf numFmtId="166" fontId="8" fillId="0" borderId="6" xfId="21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8" fillId="0" borderId="7" xfId="21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0" fillId="0" borderId="8" xfId="21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2" borderId="9" xfId="21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2" borderId="10" xfId="21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2" borderId="11" xfId="21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3" borderId="12" xfId="21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2" borderId="12" xfId="21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2" borderId="13" xfId="21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8" fillId="2" borderId="11" xfId="21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8" fillId="2" borderId="12" xfId="21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8" fillId="2" borderId="14" xfId="21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8" fillId="2" borderId="9" xfId="21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8" fillId="2" borderId="15" xfId="21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1" fillId="0" borderId="16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0" borderId="17" xfId="21" applyFont="true" applyBorder="true" applyAlignment="true" applyProtection="true">
      <alignment horizontal="left" vertical="top" textRotation="0" wrapText="true" indent="0" shrinkToFit="false"/>
      <protection locked="true" hidden="false"/>
    </xf>
    <xf numFmtId="166" fontId="8" fillId="2" borderId="4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8" fillId="2" borderId="18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8" fillId="3" borderId="18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10" fillId="2" borderId="18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10" fillId="3" borderId="18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10" fillId="2" borderId="19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12" fillId="2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7" fillId="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7" fillId="4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2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1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0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1" fillId="0" borderId="2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0" borderId="23" xfId="21" applyFont="true" applyBorder="true" applyAlignment="true" applyProtection="true">
      <alignment horizontal="left" vertical="top" textRotation="0" wrapText="true" indent="0" shrinkToFit="false"/>
      <protection locked="true" hidden="false"/>
    </xf>
    <xf numFmtId="166" fontId="8" fillId="2" borderId="1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8" fillId="3" borderId="1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8" fillId="2" borderId="2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12" fillId="4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7" fillId="4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7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25" xfId="21" applyFont="true" applyBorder="true" applyAlignment="true" applyProtection="true">
      <alignment horizontal="left" vertical="top" textRotation="0" wrapText="true" indent="0" shrinkToFit="false"/>
      <protection locked="true" hidden="false"/>
    </xf>
    <xf numFmtId="166" fontId="8" fillId="2" borderId="8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8" fillId="3" borderId="8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8" fillId="2" borderId="26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0" fillId="0" borderId="27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2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0" borderId="29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1" fillId="0" borderId="3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0" borderId="31" xfId="21" applyFont="true" applyBorder="true" applyAlignment="true" applyProtection="true">
      <alignment horizontal="left" vertical="top" textRotation="0" wrapText="true" indent="0" shrinkToFit="false"/>
      <protection locked="true" hidden="false"/>
    </xf>
    <xf numFmtId="166" fontId="8" fillId="2" borderId="12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8" fillId="3" borderId="12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8" fillId="2" borderId="32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12" fillId="0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2" fillId="0" borderId="3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4" fillId="4" borderId="3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6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37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0" borderId="3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39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0" fillId="0" borderId="4" xfId="21" applyFont="true" applyBorder="true" applyAlignment="true" applyProtection="true">
      <alignment horizontal="left" vertical="top" textRotation="0" wrapText="true" indent="0" shrinkToFit="false"/>
      <protection locked="true" hidden="false"/>
    </xf>
    <xf numFmtId="166" fontId="8" fillId="3" borderId="4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8" fillId="2" borderId="40" xfId="21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1" fillId="0" borderId="39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0" fillId="0" borderId="1" xfId="21" applyFont="true" applyBorder="true" applyAlignment="true" applyProtection="true">
      <alignment horizontal="left" vertical="top" textRotation="0" wrapText="true" indent="0" shrinkToFit="false"/>
      <protection locked="true" hidden="false"/>
    </xf>
    <xf numFmtId="164" fontId="10" fillId="0" borderId="8" xfId="21" applyFont="true" applyBorder="true" applyAlignment="true" applyProtection="true">
      <alignment horizontal="left" vertical="top" textRotation="0" wrapText="true" indent="0" shrinkToFit="false"/>
      <protection locked="true" hidden="false"/>
    </xf>
    <xf numFmtId="164" fontId="10" fillId="0" borderId="12" xfId="21" applyFont="true" applyBorder="true" applyAlignment="true" applyProtection="true">
      <alignment horizontal="left" vertical="top" textRotation="0" wrapText="true" indent="0" shrinkToFit="false"/>
      <protection locked="true" hidden="false"/>
    </xf>
    <xf numFmtId="164" fontId="0" fillId="0" borderId="4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5" fillId="0" borderId="42" xfId="21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5" fillId="0" borderId="0" xfId="21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6" fillId="0" borderId="0" xfId="21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5" fillId="0" borderId="42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6" fillId="0" borderId="0" xfId="21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8" fillId="0" borderId="0" xfId="21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15" fillId="0" borderId="0" xfId="21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6" fontId="8" fillId="0" borderId="0" xfId="21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7" fillId="5" borderId="6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7" fillId="5" borderId="4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7" fillId="5" borderId="4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7" fillId="0" borderId="3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7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18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2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18" fillId="2" borderId="2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4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7" fillId="0" borderId="4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18" fillId="2" borderId="47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Heading1" xfId="20"/>
    <cellStyle name="Normal 2" xfId="21"/>
    <cellStyle name="Result2" xfId="22"/>
  </cellStyles>
  <dxfs count="2">
    <dxf>
      <fill>
        <patternFill>
          <bgColor rgb="FF70AD47"/>
        </patternFill>
      </fill>
    </dxf>
    <dxf>
      <fill>
        <patternFill>
          <bgColor rgb="FFFF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D966"/>
      <rgbColor rgb="FF3366FF"/>
      <rgbColor rgb="FF33CCCC"/>
      <rgbColor rgb="FF99CC00"/>
      <rgbColor rgb="FFFFCC00"/>
      <rgbColor rgb="FFFF9900"/>
      <rgbColor rgb="FFFF6600"/>
      <rgbColor rgb="FF595959"/>
      <rgbColor rgb="FFA6A6A6"/>
      <rgbColor rgb="FF003366"/>
      <rgbColor rgb="FF70AD47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AP115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55" workbookViewId="0">
      <pane xSplit="2" ySplit="2" topLeftCell="P3" activePane="bottomRight" state="frozen"/>
      <selection pane="topLeft" activeCell="A1" activeCellId="0" sqref="A1"/>
      <selection pane="topRight" activeCell="P1" activeCellId="0" sqref="P1"/>
      <selection pane="bottomLeft" activeCell="A3" activeCellId="0" sqref="A3"/>
      <selection pane="bottomRight" activeCell="AP7" activeCellId="0" sqref="AP7"/>
    </sheetView>
  </sheetViews>
  <sheetFormatPr defaultColWidth="8.8828125" defaultRowHeight="12.8" zeroHeight="false" outlineLevelRow="0" outlineLevelCol="0"/>
  <cols>
    <col collapsed="false" customWidth="true" hidden="false" outlineLevel="0" max="1" min="1" style="1" width="7.11"/>
    <col collapsed="false" customWidth="true" hidden="false" outlineLevel="0" max="2" min="2" style="1" width="9.56"/>
    <col collapsed="false" customWidth="true" hidden="false" outlineLevel="0" max="3" min="3" style="1" width="17.11"/>
    <col collapsed="false" customWidth="true" hidden="false" outlineLevel="0" max="34" min="4" style="1" width="4.33"/>
    <col collapsed="false" customWidth="true" hidden="false" outlineLevel="0" max="37" min="35" style="2" width="5.78"/>
    <col collapsed="false" customWidth="true" hidden="false" outlineLevel="0" max="38" min="38" style="2" width="6"/>
    <col collapsed="false" customWidth="true" hidden="false" outlineLevel="0" max="42" min="39" style="1" width="7.01"/>
    <col collapsed="false" customWidth="false" hidden="false" outlineLevel="0" max="1024" min="43" style="1" width="8.88"/>
  </cols>
  <sheetData>
    <row r="1" customFormat="false" ht="40.25" hidden="false" customHeight="false" outlineLevel="0" collapsed="false">
      <c r="B1" s="3"/>
      <c r="C1" s="3"/>
      <c r="D1" s="4" t="s">
        <v>0</v>
      </c>
      <c r="E1" s="4" t="s">
        <v>1</v>
      </c>
      <c r="F1" s="5" t="s">
        <v>2</v>
      </c>
      <c r="G1" s="6" t="s">
        <v>3</v>
      </c>
      <c r="H1" s="7" t="s">
        <v>4</v>
      </c>
      <c r="I1" s="8" t="s">
        <v>5</v>
      </c>
      <c r="J1" s="8" t="s">
        <v>6</v>
      </c>
      <c r="K1" s="8" t="s">
        <v>0</v>
      </c>
      <c r="L1" s="8" t="s">
        <v>1</v>
      </c>
      <c r="M1" s="8" t="s">
        <v>2</v>
      </c>
      <c r="N1" s="8" t="s">
        <v>3</v>
      </c>
      <c r="O1" s="7" t="s">
        <v>4</v>
      </c>
      <c r="P1" s="8" t="s">
        <v>5</v>
      </c>
      <c r="Q1" s="8" t="s">
        <v>6</v>
      </c>
      <c r="R1" s="8" t="s">
        <v>0</v>
      </c>
      <c r="S1" s="8" t="s">
        <v>1</v>
      </c>
      <c r="T1" s="8" t="s">
        <v>2</v>
      </c>
      <c r="U1" s="8" t="s">
        <v>3</v>
      </c>
      <c r="V1" s="7" t="s">
        <v>4</v>
      </c>
      <c r="W1" s="8" t="s">
        <v>5</v>
      </c>
      <c r="X1" s="8" t="s">
        <v>6</v>
      </c>
      <c r="Y1" s="7" t="s">
        <v>0</v>
      </c>
      <c r="Z1" s="8" t="s">
        <v>1</v>
      </c>
      <c r="AA1" s="8" t="s">
        <v>2</v>
      </c>
      <c r="AB1" s="8" t="s">
        <v>3</v>
      </c>
      <c r="AC1" s="7" t="s">
        <v>4</v>
      </c>
      <c r="AD1" s="8" t="s">
        <v>5</v>
      </c>
      <c r="AE1" s="8" t="s">
        <v>6</v>
      </c>
      <c r="AF1" s="8" t="s">
        <v>0</v>
      </c>
      <c r="AG1" s="8" t="s">
        <v>1</v>
      </c>
      <c r="AH1" s="9" t="s">
        <v>2</v>
      </c>
      <c r="AI1" s="10" t="s">
        <v>7</v>
      </c>
      <c r="AJ1" s="10"/>
      <c r="AK1" s="10"/>
      <c r="AL1" s="10"/>
      <c r="AM1" s="11" t="s">
        <v>8</v>
      </c>
      <c r="AN1" s="11"/>
      <c r="AO1" s="11"/>
      <c r="AP1" s="11"/>
    </row>
    <row r="2" customFormat="false" ht="12.8" hidden="false" customHeight="false" outlineLevel="0" collapsed="false">
      <c r="A2" s="1" t="s">
        <v>9</v>
      </c>
      <c r="B2" s="12" t="s">
        <v>10</v>
      </c>
      <c r="C2" s="12"/>
      <c r="D2" s="13" t="n">
        <v>21</v>
      </c>
      <c r="E2" s="13" t="n">
        <v>22</v>
      </c>
      <c r="F2" s="14" t="n">
        <v>23</v>
      </c>
      <c r="G2" s="15" t="n">
        <v>24</v>
      </c>
      <c r="H2" s="16" t="n">
        <v>25</v>
      </c>
      <c r="I2" s="17" t="n">
        <v>26</v>
      </c>
      <c r="J2" s="17" t="n">
        <v>27</v>
      </c>
      <c r="K2" s="17" t="n">
        <v>28</v>
      </c>
      <c r="L2" s="17" t="n">
        <v>29</v>
      </c>
      <c r="M2" s="17" t="n">
        <v>30</v>
      </c>
      <c r="N2" s="17" t="n">
        <v>31</v>
      </c>
      <c r="O2" s="16" t="n">
        <v>1</v>
      </c>
      <c r="P2" s="17" t="n">
        <v>2</v>
      </c>
      <c r="Q2" s="17" t="n">
        <v>3</v>
      </c>
      <c r="R2" s="17" t="n">
        <v>4</v>
      </c>
      <c r="S2" s="17" t="n">
        <v>5</v>
      </c>
      <c r="T2" s="17" t="n">
        <v>6</v>
      </c>
      <c r="U2" s="17" t="n">
        <v>7</v>
      </c>
      <c r="V2" s="16" t="n">
        <v>8</v>
      </c>
      <c r="W2" s="17" t="n">
        <v>9</v>
      </c>
      <c r="X2" s="17" t="n">
        <v>10</v>
      </c>
      <c r="Y2" s="16" t="n">
        <v>11</v>
      </c>
      <c r="Z2" s="17" t="n">
        <v>12</v>
      </c>
      <c r="AA2" s="17" t="n">
        <v>13</v>
      </c>
      <c r="AB2" s="17" t="n">
        <v>14</v>
      </c>
      <c r="AC2" s="16" t="n">
        <v>15</v>
      </c>
      <c r="AD2" s="17" t="n">
        <v>16</v>
      </c>
      <c r="AE2" s="17" t="n">
        <v>17</v>
      </c>
      <c r="AF2" s="17" t="n">
        <v>18</v>
      </c>
      <c r="AG2" s="17" t="n">
        <v>19</v>
      </c>
      <c r="AH2" s="18" t="n">
        <v>20</v>
      </c>
      <c r="AI2" s="19" t="s">
        <v>11</v>
      </c>
      <c r="AJ2" s="20" t="s">
        <v>12</v>
      </c>
      <c r="AK2" s="20" t="s">
        <v>13</v>
      </c>
      <c r="AL2" s="20" t="s">
        <v>14</v>
      </c>
      <c r="AM2" s="21" t="s">
        <v>15</v>
      </c>
      <c r="AN2" s="22" t="s">
        <v>16</v>
      </c>
      <c r="AO2" s="22" t="s">
        <v>15</v>
      </c>
      <c r="AP2" s="23" t="s">
        <v>16</v>
      </c>
    </row>
    <row r="3" customFormat="false" ht="13.8" hidden="false" customHeight="false" outlineLevel="0" collapsed="false">
      <c r="A3" s="24"/>
      <c r="B3" s="25" t="s">
        <v>17</v>
      </c>
      <c r="C3" s="26" t="s">
        <v>18</v>
      </c>
      <c r="D3" s="27" t="n">
        <v>2</v>
      </c>
      <c r="E3" s="27" t="n">
        <v>2</v>
      </c>
      <c r="F3" s="27" t="n">
        <v>2</v>
      </c>
      <c r="G3" s="28"/>
      <c r="H3" s="29"/>
      <c r="I3" s="28"/>
      <c r="J3" s="28"/>
      <c r="K3" s="28"/>
      <c r="L3" s="28"/>
      <c r="M3" s="28"/>
      <c r="N3" s="28"/>
      <c r="O3" s="29"/>
      <c r="P3" s="28"/>
      <c r="Q3" s="28"/>
      <c r="R3" s="28" t="n">
        <v>2</v>
      </c>
      <c r="S3" s="28" t="n">
        <v>2</v>
      </c>
      <c r="T3" s="28" t="n">
        <v>2</v>
      </c>
      <c r="U3" s="28"/>
      <c r="V3" s="29"/>
      <c r="W3" s="28" t="n">
        <v>1</v>
      </c>
      <c r="X3" s="28" t="n">
        <v>1</v>
      </c>
      <c r="Y3" s="29"/>
      <c r="Z3" s="28"/>
      <c r="AA3" s="28"/>
      <c r="AB3" s="30" t="n">
        <v>2</v>
      </c>
      <c r="AC3" s="31"/>
      <c r="AD3" s="30"/>
      <c r="AE3" s="28"/>
      <c r="AF3" s="28"/>
      <c r="AG3" s="30"/>
      <c r="AH3" s="32"/>
      <c r="AI3" s="33" t="n">
        <f aca="false">IF(SUM(D3:AH3,AJ4,AK5)&gt;=25,25-SUM(AJ4,AK5),SUM(D3:AH3))</f>
        <v>5</v>
      </c>
      <c r="AJ3" s="34"/>
      <c r="AK3" s="35"/>
      <c r="AL3" s="34" t="n">
        <f aca="false">SUM(D3:AH3)</f>
        <v>16</v>
      </c>
      <c r="AM3" s="36" t="n">
        <f aca="false">IF(AI3&gt;14,14,AI3)</f>
        <v>5</v>
      </c>
      <c r="AN3" s="37" t="n">
        <v>1900</v>
      </c>
      <c r="AO3" s="38" t="n">
        <f aca="false">AI3-AM3</f>
        <v>0</v>
      </c>
      <c r="AP3" s="39" t="n">
        <v>1910</v>
      </c>
    </row>
    <row r="4" customFormat="false" ht="13.8" hidden="false" customHeight="false" outlineLevel="0" collapsed="false">
      <c r="A4" s="40"/>
      <c r="B4" s="41" t="s">
        <v>19</v>
      </c>
      <c r="C4" s="42" t="s">
        <v>20</v>
      </c>
      <c r="D4" s="43"/>
      <c r="E4" s="43"/>
      <c r="F4" s="43"/>
      <c r="G4" s="43"/>
      <c r="H4" s="44" t="n">
        <v>4</v>
      </c>
      <c r="I4" s="43"/>
      <c r="J4" s="43"/>
      <c r="K4" s="43"/>
      <c r="L4" s="43"/>
      <c r="M4" s="43"/>
      <c r="N4" s="43"/>
      <c r="O4" s="44"/>
      <c r="P4" s="43"/>
      <c r="Q4" s="43"/>
      <c r="R4" s="43"/>
      <c r="S4" s="43"/>
      <c r="T4" s="43"/>
      <c r="U4" s="43"/>
      <c r="V4" s="44"/>
      <c r="W4" s="43"/>
      <c r="X4" s="43"/>
      <c r="Y4" s="44"/>
      <c r="Z4" s="43"/>
      <c r="AA4" s="43"/>
      <c r="AB4" s="43"/>
      <c r="AC4" s="44" t="n">
        <v>4</v>
      </c>
      <c r="AD4" s="43"/>
      <c r="AE4" s="43"/>
      <c r="AF4" s="43"/>
      <c r="AG4" s="43"/>
      <c r="AH4" s="45"/>
      <c r="AI4" s="46"/>
      <c r="AJ4" s="47" t="n">
        <f aca="false">IF(SUM(D4:AH4,AK5)&gt;=25,25-AK5,SUM(D4:AH4))</f>
        <v>8</v>
      </c>
      <c r="AK4" s="35"/>
      <c r="AL4" s="48" t="n">
        <f aca="false">SUM(D4:AH4)</f>
        <v>8</v>
      </c>
      <c r="AM4" s="36" t="n">
        <f aca="false">IF(AJ4&gt;14,14,AJ4)</f>
        <v>8</v>
      </c>
      <c r="AN4" s="49" t="n">
        <v>1921</v>
      </c>
      <c r="AO4" s="50" t="n">
        <f aca="false">AJ4-AM4</f>
        <v>0</v>
      </c>
      <c r="AP4" s="51" t="n">
        <v>1925</v>
      </c>
    </row>
    <row r="5" customFormat="false" ht="13.8" hidden="false" customHeight="false" outlineLevel="0" collapsed="false">
      <c r="A5" s="40"/>
      <c r="B5" s="52" t="s">
        <v>19</v>
      </c>
      <c r="C5" s="42" t="s">
        <v>21</v>
      </c>
      <c r="D5" s="43"/>
      <c r="E5" s="43"/>
      <c r="F5" s="43"/>
      <c r="G5" s="43"/>
      <c r="H5" s="44"/>
      <c r="I5" s="43" t="n">
        <v>2</v>
      </c>
      <c r="J5" s="43" t="n">
        <v>2</v>
      </c>
      <c r="K5" s="43"/>
      <c r="L5" s="43"/>
      <c r="M5" s="43"/>
      <c r="N5" s="43" t="n">
        <v>2</v>
      </c>
      <c r="O5" s="44" t="n">
        <v>2</v>
      </c>
      <c r="P5" s="43" t="n">
        <v>2</v>
      </c>
      <c r="Q5" s="43" t="n">
        <v>2</v>
      </c>
      <c r="R5" s="43"/>
      <c r="S5" s="43"/>
      <c r="T5" s="43"/>
      <c r="U5" s="43"/>
      <c r="V5" s="44"/>
      <c r="W5" s="43"/>
      <c r="X5" s="43"/>
      <c r="Y5" s="44"/>
      <c r="Z5" s="43"/>
      <c r="AA5" s="43"/>
      <c r="AB5" s="43"/>
      <c r="AC5" s="44"/>
      <c r="AD5" s="43"/>
      <c r="AE5" s="43"/>
      <c r="AF5" s="43"/>
      <c r="AG5" s="43"/>
      <c r="AH5" s="45"/>
      <c r="AI5" s="46"/>
      <c r="AJ5" s="34"/>
      <c r="AK5" s="53" t="n">
        <f aca="false">IF(SUM(D5:AH5)&gt;=25,25,SUM(D5:AH5))</f>
        <v>12</v>
      </c>
      <c r="AL5" s="48" t="n">
        <f aca="false">SUM(D5:AH5)</f>
        <v>12</v>
      </c>
      <c r="AM5" s="36" t="n">
        <f aca="false">IF(AK5&gt;14,14,AK5)</f>
        <v>12</v>
      </c>
      <c r="AN5" s="49" t="n">
        <v>1931</v>
      </c>
      <c r="AO5" s="50" t="n">
        <f aca="false">AK5-AM5</f>
        <v>0</v>
      </c>
      <c r="AP5" s="51" t="n">
        <v>1935</v>
      </c>
    </row>
    <row r="6" customFormat="false" ht="13.8" hidden="false" customHeight="false" outlineLevel="0" collapsed="false">
      <c r="A6" s="40"/>
      <c r="B6" s="41" t="s">
        <v>19</v>
      </c>
      <c r="C6" s="54"/>
      <c r="D6" s="55"/>
      <c r="E6" s="55"/>
      <c r="F6" s="55"/>
      <c r="G6" s="55"/>
      <c r="H6" s="56"/>
      <c r="I6" s="55"/>
      <c r="J6" s="55"/>
      <c r="K6" s="55"/>
      <c r="L6" s="55"/>
      <c r="M6" s="55"/>
      <c r="N6" s="55"/>
      <c r="O6" s="56"/>
      <c r="P6" s="55"/>
      <c r="Q6" s="55"/>
      <c r="R6" s="55"/>
      <c r="S6" s="55"/>
      <c r="T6" s="55"/>
      <c r="U6" s="55"/>
      <c r="V6" s="56"/>
      <c r="W6" s="55"/>
      <c r="X6" s="55"/>
      <c r="Y6" s="56"/>
      <c r="Z6" s="55"/>
      <c r="AA6" s="55"/>
      <c r="AB6" s="55"/>
      <c r="AC6" s="56"/>
      <c r="AD6" s="55"/>
      <c r="AE6" s="55"/>
      <c r="AF6" s="55"/>
      <c r="AG6" s="55"/>
      <c r="AH6" s="57"/>
      <c r="AI6" s="46"/>
      <c r="AJ6" s="34"/>
      <c r="AK6" s="35"/>
      <c r="AL6" s="34"/>
      <c r="AM6" s="58" t="s">
        <v>22</v>
      </c>
      <c r="AN6" s="59"/>
      <c r="AO6" s="59"/>
      <c r="AP6" s="60" t="n">
        <f aca="false">SUM(D3:AH3,-AI3)</f>
        <v>11</v>
      </c>
    </row>
    <row r="7" customFormat="false" ht="13.8" hidden="false" customHeight="false" outlineLevel="0" collapsed="false">
      <c r="A7" s="40"/>
      <c r="B7" s="61" t="s">
        <v>19</v>
      </c>
      <c r="C7" s="62"/>
      <c r="D7" s="63"/>
      <c r="E7" s="63"/>
      <c r="F7" s="63"/>
      <c r="G7" s="63"/>
      <c r="H7" s="64"/>
      <c r="I7" s="63"/>
      <c r="J7" s="63"/>
      <c r="K7" s="63"/>
      <c r="L7" s="63"/>
      <c r="M7" s="63"/>
      <c r="N7" s="63"/>
      <c r="O7" s="64"/>
      <c r="P7" s="63"/>
      <c r="Q7" s="63"/>
      <c r="R7" s="63"/>
      <c r="S7" s="63"/>
      <c r="T7" s="63"/>
      <c r="U7" s="63"/>
      <c r="V7" s="64"/>
      <c r="W7" s="63"/>
      <c r="X7" s="63"/>
      <c r="Y7" s="64"/>
      <c r="Z7" s="63"/>
      <c r="AA7" s="63"/>
      <c r="AB7" s="63"/>
      <c r="AC7" s="64"/>
      <c r="AD7" s="63"/>
      <c r="AE7" s="63"/>
      <c r="AF7" s="63"/>
      <c r="AG7" s="63"/>
      <c r="AH7" s="65"/>
      <c r="AI7" s="66" t="s">
        <v>23</v>
      </c>
      <c r="AJ7" s="66"/>
      <c r="AK7" s="67" t="n">
        <f aca="false">SUM(AI3:AK6)</f>
        <v>25</v>
      </c>
      <c r="AL7" s="68" t="n">
        <f aca="false">SUM(AL3:AL5)</f>
        <v>36</v>
      </c>
      <c r="AM7" s="69" t="s">
        <v>24</v>
      </c>
      <c r="AN7" s="70"/>
      <c r="AO7" s="70"/>
      <c r="AP7" s="71" t="n">
        <f aca="false">SUM(D4:AH4,-AJ4)</f>
        <v>0</v>
      </c>
    </row>
    <row r="8" customFormat="false" ht="13.8" hidden="false" customHeight="false" outlineLevel="0" collapsed="false">
      <c r="A8" s="72"/>
      <c r="B8" s="25" t="s">
        <v>25</v>
      </c>
      <c r="C8" s="73" t="s">
        <v>18</v>
      </c>
      <c r="D8" s="27" t="n">
        <v>2</v>
      </c>
      <c r="E8" s="27" t="n">
        <v>2</v>
      </c>
      <c r="F8" s="27" t="n">
        <v>2</v>
      </c>
      <c r="G8" s="27"/>
      <c r="H8" s="74"/>
      <c r="I8" s="27"/>
      <c r="J8" s="27"/>
      <c r="K8" s="27"/>
      <c r="L8" s="27"/>
      <c r="M8" s="27"/>
      <c r="N8" s="27"/>
      <c r="O8" s="74"/>
      <c r="P8" s="27"/>
      <c r="Q8" s="27"/>
      <c r="R8" s="27" t="n">
        <v>2</v>
      </c>
      <c r="S8" s="27" t="n">
        <v>2</v>
      </c>
      <c r="T8" s="27" t="n">
        <v>2</v>
      </c>
      <c r="U8" s="27"/>
      <c r="V8" s="74"/>
      <c r="W8" s="27"/>
      <c r="X8" s="27"/>
      <c r="Y8" s="74"/>
      <c r="Z8" s="27"/>
      <c r="AA8" s="27"/>
      <c r="AB8" s="27"/>
      <c r="AC8" s="74"/>
      <c r="AD8" s="27"/>
      <c r="AE8" s="27"/>
      <c r="AF8" s="27"/>
      <c r="AG8" s="27"/>
      <c r="AH8" s="75"/>
      <c r="AI8" s="33" t="n">
        <f aca="false">IF(SUM(D8:AH8,AJ9,AK10)&gt;=25,25-SUM(AJ9,AK10),SUM(D8:AH8))</f>
        <v>12</v>
      </c>
      <c r="AJ8" s="34"/>
      <c r="AK8" s="35"/>
      <c r="AL8" s="34" t="n">
        <f aca="false">SUM(D8:AH8)</f>
        <v>12</v>
      </c>
      <c r="AM8" s="36" t="n">
        <f aca="false">IF(AI8&gt;14,14,AI8)</f>
        <v>12</v>
      </c>
      <c r="AN8" s="37" t="n">
        <v>1900</v>
      </c>
      <c r="AO8" s="38" t="n">
        <f aca="false">AI8-AM8</f>
        <v>0</v>
      </c>
      <c r="AP8" s="39" t="n">
        <v>1910</v>
      </c>
    </row>
    <row r="9" customFormat="false" ht="13.8" hidden="false" customHeight="false" outlineLevel="0" collapsed="false">
      <c r="A9" s="76"/>
      <c r="B9" s="41" t="s">
        <v>26</v>
      </c>
      <c r="C9" s="77" t="s">
        <v>20</v>
      </c>
      <c r="D9" s="43"/>
      <c r="E9" s="43"/>
      <c r="F9" s="43"/>
      <c r="G9" s="43"/>
      <c r="H9" s="44"/>
      <c r="I9" s="43"/>
      <c r="J9" s="43"/>
      <c r="K9" s="43"/>
      <c r="L9" s="43"/>
      <c r="M9" s="43"/>
      <c r="N9" s="43"/>
      <c r="O9" s="44" t="n">
        <v>1</v>
      </c>
      <c r="P9" s="43"/>
      <c r="Q9" s="43"/>
      <c r="R9" s="43"/>
      <c r="S9" s="43"/>
      <c r="T9" s="43"/>
      <c r="U9" s="43"/>
      <c r="V9" s="44"/>
      <c r="W9" s="43"/>
      <c r="X9" s="43"/>
      <c r="Y9" s="44"/>
      <c r="Z9" s="43"/>
      <c r="AA9" s="43"/>
      <c r="AB9" s="43"/>
      <c r="AC9" s="44"/>
      <c r="AD9" s="43"/>
      <c r="AE9" s="43"/>
      <c r="AF9" s="43"/>
      <c r="AG9" s="43"/>
      <c r="AH9" s="45"/>
      <c r="AI9" s="46"/>
      <c r="AJ9" s="47" t="n">
        <f aca="false">IF(SUM(D9:AH9,AK10)&gt;=25,25-AK10,SUM(D9:AH9))</f>
        <v>1</v>
      </c>
      <c r="AK9" s="35"/>
      <c r="AL9" s="48" t="n">
        <f aca="false">SUM(D9:AH9)</f>
        <v>1</v>
      </c>
      <c r="AM9" s="36" t="n">
        <f aca="false">IF(AJ9&gt;14,14,AJ9)</f>
        <v>1</v>
      </c>
      <c r="AN9" s="49" t="n">
        <v>1921</v>
      </c>
      <c r="AO9" s="50" t="n">
        <f aca="false">AJ9-AM9</f>
        <v>0</v>
      </c>
      <c r="AP9" s="51" t="n">
        <v>1925</v>
      </c>
    </row>
    <row r="10" customFormat="false" ht="13.8" hidden="false" customHeight="false" outlineLevel="0" collapsed="false">
      <c r="A10" s="76"/>
      <c r="B10" s="52" t="s">
        <v>26</v>
      </c>
      <c r="C10" s="77" t="s">
        <v>21</v>
      </c>
      <c r="D10" s="43"/>
      <c r="E10" s="43"/>
      <c r="F10" s="43"/>
      <c r="G10" s="43"/>
      <c r="H10" s="44"/>
      <c r="I10" s="43" t="n">
        <v>2</v>
      </c>
      <c r="J10" s="43" t="n">
        <v>2</v>
      </c>
      <c r="K10" s="43"/>
      <c r="L10" s="43"/>
      <c r="M10" s="43"/>
      <c r="N10" s="43" t="n">
        <v>2</v>
      </c>
      <c r="O10" s="44"/>
      <c r="P10" s="43"/>
      <c r="Q10" s="43"/>
      <c r="R10" s="43"/>
      <c r="S10" s="43"/>
      <c r="T10" s="43"/>
      <c r="U10" s="43"/>
      <c r="V10" s="44"/>
      <c r="W10" s="43"/>
      <c r="X10" s="43"/>
      <c r="Y10" s="44"/>
      <c r="Z10" s="43"/>
      <c r="AA10" s="43"/>
      <c r="AB10" s="43"/>
      <c r="AC10" s="44"/>
      <c r="AD10" s="43"/>
      <c r="AE10" s="43"/>
      <c r="AF10" s="43"/>
      <c r="AG10" s="43"/>
      <c r="AH10" s="45"/>
      <c r="AI10" s="46"/>
      <c r="AJ10" s="34"/>
      <c r="AK10" s="53" t="n">
        <f aca="false">IF(SUM(D10:AH10)&gt;=25,25,SUM(D10:AH10))</f>
        <v>6</v>
      </c>
      <c r="AL10" s="48" t="n">
        <f aca="false">SUM(D10:AH10)</f>
        <v>6</v>
      </c>
      <c r="AM10" s="36" t="n">
        <f aca="false">IF(AK10&gt;14,14,AK10)</f>
        <v>6</v>
      </c>
      <c r="AN10" s="49" t="n">
        <v>1931</v>
      </c>
      <c r="AO10" s="50" t="n">
        <f aca="false">AK10-AM10</f>
        <v>0</v>
      </c>
      <c r="AP10" s="51" t="n">
        <v>1935</v>
      </c>
    </row>
    <row r="11" customFormat="false" ht="13.8" hidden="false" customHeight="false" outlineLevel="0" collapsed="false">
      <c r="A11" s="76"/>
      <c r="B11" s="41" t="s">
        <v>26</v>
      </c>
      <c r="C11" s="78"/>
      <c r="D11" s="55"/>
      <c r="E11" s="55"/>
      <c r="F11" s="55"/>
      <c r="G11" s="55"/>
      <c r="H11" s="56"/>
      <c r="I11" s="55"/>
      <c r="J11" s="55"/>
      <c r="K11" s="55"/>
      <c r="L11" s="55"/>
      <c r="M11" s="55"/>
      <c r="N11" s="55"/>
      <c r="O11" s="56"/>
      <c r="P11" s="55"/>
      <c r="Q11" s="55"/>
      <c r="R11" s="55"/>
      <c r="S11" s="55"/>
      <c r="T11" s="55"/>
      <c r="U11" s="55"/>
      <c r="V11" s="56"/>
      <c r="W11" s="55"/>
      <c r="X11" s="55"/>
      <c r="Y11" s="56"/>
      <c r="Z11" s="55"/>
      <c r="AA11" s="55"/>
      <c r="AB11" s="55"/>
      <c r="AC11" s="56"/>
      <c r="AD11" s="55"/>
      <c r="AE11" s="55"/>
      <c r="AF11" s="55"/>
      <c r="AG11" s="55"/>
      <c r="AH11" s="57"/>
      <c r="AI11" s="46"/>
      <c r="AJ11" s="34"/>
      <c r="AK11" s="35"/>
      <c r="AL11" s="34"/>
      <c r="AM11" s="58" t="s">
        <v>22</v>
      </c>
      <c r="AN11" s="59"/>
      <c r="AO11" s="59"/>
      <c r="AP11" s="60" t="n">
        <f aca="false">SUM(D8:AH8,-AI8)</f>
        <v>0</v>
      </c>
    </row>
    <row r="12" customFormat="false" ht="13.8" hidden="false" customHeight="false" outlineLevel="0" collapsed="false">
      <c r="A12" s="76"/>
      <c r="B12" s="61" t="s">
        <v>26</v>
      </c>
      <c r="C12" s="79"/>
      <c r="D12" s="63"/>
      <c r="E12" s="63"/>
      <c r="F12" s="63"/>
      <c r="G12" s="63"/>
      <c r="H12" s="64"/>
      <c r="I12" s="63"/>
      <c r="J12" s="63"/>
      <c r="K12" s="63"/>
      <c r="L12" s="63"/>
      <c r="M12" s="63"/>
      <c r="N12" s="63"/>
      <c r="O12" s="64"/>
      <c r="P12" s="63"/>
      <c r="Q12" s="63"/>
      <c r="R12" s="63"/>
      <c r="S12" s="63"/>
      <c r="T12" s="63"/>
      <c r="U12" s="63"/>
      <c r="V12" s="64"/>
      <c r="W12" s="63"/>
      <c r="X12" s="63"/>
      <c r="Y12" s="64"/>
      <c r="Z12" s="63"/>
      <c r="AA12" s="63"/>
      <c r="AB12" s="63"/>
      <c r="AC12" s="64"/>
      <c r="AD12" s="63"/>
      <c r="AE12" s="63"/>
      <c r="AF12" s="63"/>
      <c r="AG12" s="63"/>
      <c r="AH12" s="65"/>
      <c r="AI12" s="66" t="s">
        <v>23</v>
      </c>
      <c r="AJ12" s="66"/>
      <c r="AK12" s="67" t="n">
        <f aca="false">SUM(AI8:AK11)</f>
        <v>19</v>
      </c>
      <c r="AL12" s="68" t="n">
        <f aca="false">SUM(AL8:AL10)</f>
        <v>19</v>
      </c>
      <c r="AM12" s="69" t="s">
        <v>24</v>
      </c>
      <c r="AN12" s="70"/>
      <c r="AO12" s="70"/>
      <c r="AP12" s="71" t="n">
        <f aca="false">SUM(D9:AH9,-AJ9)</f>
        <v>0</v>
      </c>
    </row>
    <row r="13" customFormat="false" ht="15" hidden="false" customHeight="true" outlineLevel="0" collapsed="false">
      <c r="A13" s="24"/>
      <c r="B13" s="80"/>
      <c r="C13" s="81"/>
      <c r="D13" s="81"/>
      <c r="E13" s="81"/>
      <c r="F13" s="81"/>
      <c r="G13" s="81"/>
      <c r="H13" s="82"/>
      <c r="I13" s="83"/>
      <c r="J13" s="83"/>
      <c r="O13" s="84"/>
      <c r="P13" s="84"/>
      <c r="Q13" s="84"/>
      <c r="R13" s="84"/>
      <c r="S13" s="84"/>
      <c r="T13" s="84"/>
      <c r="U13" s="84"/>
      <c r="V13" s="84"/>
      <c r="W13" s="84"/>
      <c r="X13" s="84"/>
      <c r="Y13" s="85"/>
      <c r="Z13" s="85"/>
      <c r="AA13" s="85"/>
      <c r="AB13" s="86"/>
      <c r="AC13" s="87"/>
      <c r="AD13" s="87"/>
      <c r="AE13" s="87"/>
      <c r="AF13" s="87"/>
      <c r="AG13" s="87"/>
      <c r="AH13" s="87"/>
      <c r="AI13" s="87"/>
      <c r="AJ13" s="88"/>
      <c r="AK13" s="88"/>
      <c r="AL13" s="88"/>
    </row>
    <row r="14" customFormat="false" ht="11.25" hidden="false" customHeight="true" outlineLevel="0" collapsed="false">
      <c r="A14" s="24"/>
      <c r="B14" s="3"/>
      <c r="C14" s="3"/>
      <c r="D14" s="85"/>
      <c r="E14" s="85"/>
      <c r="F14" s="85"/>
      <c r="T14" s="3"/>
      <c r="U14" s="3"/>
      <c r="V14" s="3"/>
      <c r="W14" s="3"/>
      <c r="X14" s="3"/>
      <c r="Y14" s="3"/>
      <c r="Z14" s="3"/>
      <c r="AA14" s="3"/>
      <c r="AB14" s="86"/>
      <c r="AC14" s="86"/>
      <c r="AD14" s="86"/>
      <c r="AE14" s="86"/>
      <c r="AF14" s="86"/>
      <c r="AG14" s="86"/>
      <c r="AH14" s="86"/>
      <c r="AI14" s="88"/>
      <c r="AJ14" s="88"/>
      <c r="AK14" s="88"/>
      <c r="AL14" s="88"/>
    </row>
    <row r="15" customFormat="false" ht="11.25" hidden="false" customHeight="true" outlineLevel="0" collapsed="false">
      <c r="A15" s="24"/>
      <c r="AC15" s="86"/>
      <c r="AD15" s="86"/>
      <c r="AE15" s="86"/>
      <c r="AF15" s="86"/>
      <c r="AG15" s="86"/>
      <c r="AH15" s="86"/>
      <c r="AI15" s="88"/>
      <c r="AJ15" s="88"/>
      <c r="AK15" s="88"/>
      <c r="AL15" s="88"/>
    </row>
    <row r="16" customFormat="false" ht="11.25" hidden="false" customHeight="true" outlineLevel="0" collapsed="false">
      <c r="A16" s="24"/>
      <c r="AC16" s="86"/>
      <c r="AD16" s="86"/>
      <c r="AE16" s="86"/>
      <c r="AF16" s="86"/>
      <c r="AG16" s="86"/>
      <c r="AH16" s="86"/>
      <c r="AI16" s="88"/>
      <c r="AJ16" s="88"/>
      <c r="AK16" s="88"/>
      <c r="AL16" s="88"/>
    </row>
    <row r="17" customFormat="false" ht="11.25" hidden="false" customHeight="true" outlineLevel="0" collapsed="false">
      <c r="A17" s="24"/>
      <c r="AC17" s="86"/>
      <c r="AD17" s="86"/>
      <c r="AE17" s="86"/>
      <c r="AF17" s="86"/>
      <c r="AG17" s="86"/>
      <c r="AH17" s="86"/>
      <c r="AI17" s="88"/>
      <c r="AJ17" s="88"/>
      <c r="AK17" s="88"/>
      <c r="AL17" s="88"/>
    </row>
    <row r="18" customFormat="false" ht="11.25" hidden="false" customHeight="true" outlineLevel="0" collapsed="false">
      <c r="A18" s="24"/>
      <c r="AC18" s="86"/>
      <c r="AD18" s="86"/>
      <c r="AE18" s="86"/>
      <c r="AF18" s="86"/>
      <c r="AG18" s="86"/>
      <c r="AH18" s="86"/>
      <c r="AI18" s="88"/>
      <c r="AJ18" s="88"/>
      <c r="AK18" s="88"/>
      <c r="AL18" s="88"/>
    </row>
    <row r="19" customFormat="false" ht="13.8" hidden="false" customHeight="false" outlineLevel="0" collapsed="false">
      <c r="A19" s="24"/>
      <c r="AC19" s="86"/>
      <c r="AD19" s="86"/>
      <c r="AE19" s="86"/>
      <c r="AF19" s="86"/>
      <c r="AG19" s="86"/>
      <c r="AH19" s="86"/>
      <c r="AI19" s="88"/>
      <c r="AJ19" s="88"/>
      <c r="AK19" s="88"/>
      <c r="AL19" s="88"/>
    </row>
    <row r="20" customFormat="false" ht="13.8" hidden="false" customHeight="false" outlineLevel="0" collapsed="false">
      <c r="A20" s="24"/>
      <c r="AC20" s="86"/>
      <c r="AD20" s="86"/>
      <c r="AE20" s="86"/>
      <c r="AF20" s="86"/>
      <c r="AG20" s="86"/>
      <c r="AH20" s="86"/>
      <c r="AI20" s="88"/>
      <c r="AJ20" s="88"/>
      <c r="AK20" s="88"/>
      <c r="AL20" s="88"/>
    </row>
    <row r="21" customFormat="false" ht="13.8" hidden="false" customHeight="false" outlineLevel="0" collapsed="false">
      <c r="A21" s="24"/>
      <c r="AC21" s="86"/>
      <c r="AD21" s="86"/>
      <c r="AE21" s="86"/>
      <c r="AF21" s="86"/>
      <c r="AG21" s="86"/>
      <c r="AH21" s="86"/>
      <c r="AI21" s="88"/>
      <c r="AJ21" s="88"/>
      <c r="AK21" s="88"/>
      <c r="AL21" s="88"/>
    </row>
    <row r="22" customFormat="false" ht="13.8" hidden="false" customHeight="false" outlineLevel="0" collapsed="false">
      <c r="A22" s="24"/>
      <c r="AC22" s="86"/>
      <c r="AD22" s="86"/>
      <c r="AE22" s="86"/>
      <c r="AF22" s="86"/>
      <c r="AG22" s="86"/>
      <c r="AH22" s="86"/>
      <c r="AI22" s="88"/>
      <c r="AJ22" s="88"/>
      <c r="AK22" s="88"/>
      <c r="AL22" s="88"/>
    </row>
    <row r="23" customFormat="false" ht="13.8" hidden="false" customHeight="false" outlineLevel="0" collapsed="false">
      <c r="A23" s="24"/>
      <c r="AC23" s="86"/>
      <c r="AD23" s="86"/>
      <c r="AE23" s="86"/>
      <c r="AF23" s="86"/>
      <c r="AG23" s="86"/>
      <c r="AH23" s="86"/>
      <c r="AI23" s="88"/>
      <c r="AJ23" s="88"/>
      <c r="AK23" s="88"/>
      <c r="AL23" s="88"/>
    </row>
    <row r="24" customFormat="false" ht="15" hidden="false" customHeight="true" outlineLevel="0" collapsed="false">
      <c r="A24" s="24"/>
      <c r="AC24" s="86"/>
      <c r="AD24" s="86"/>
      <c r="AE24" s="86"/>
      <c r="AF24" s="86"/>
      <c r="AG24" s="86"/>
      <c r="AH24" s="86"/>
      <c r="AI24" s="88"/>
      <c r="AJ24" s="88"/>
      <c r="AK24" s="88"/>
      <c r="AL24" s="88"/>
    </row>
    <row r="25" customFormat="false" ht="15" hidden="false" customHeight="true" outlineLevel="0" collapsed="false"/>
    <row r="26" customFormat="false" ht="15" hidden="false" customHeight="true" outlineLevel="0" collapsed="false"/>
    <row r="27" customFormat="false" ht="15" hidden="false" customHeight="true" outlineLevel="0" collapsed="false"/>
    <row r="28" customFormat="false" ht="15" hidden="false" customHeight="true" outlineLevel="0" collapsed="false"/>
    <row r="29" customFormat="false" ht="15" hidden="false" customHeight="true" outlineLevel="0" collapsed="false"/>
    <row r="30" customFormat="false" ht="15" hidden="false" customHeight="true" outlineLevel="0" collapsed="false"/>
    <row r="31" customFormat="false" ht="15" hidden="false" customHeight="true" outlineLevel="0" collapsed="false"/>
    <row r="32" customFormat="false" ht="15" hidden="false" customHeight="true" outlineLevel="0" collapsed="false"/>
    <row r="33" customFormat="false" ht="15" hidden="false" customHeight="true" outlineLevel="0" collapsed="false"/>
    <row r="34" customFormat="false" ht="15" hidden="false" customHeight="true" outlineLevel="0" collapsed="false"/>
    <row r="35" customFormat="false" ht="15" hidden="false" customHeight="true" outlineLevel="0" collapsed="false"/>
    <row r="36" customFormat="false" ht="15" hidden="false" customHeight="true" outlineLevel="0" collapsed="false"/>
    <row r="37" customFormat="false" ht="15" hidden="false" customHeight="true" outlineLevel="0" collapsed="false"/>
    <row r="38" customFormat="false" ht="15" hidden="false" customHeight="true" outlineLevel="0" collapsed="false"/>
    <row r="39" customFormat="false" ht="15" hidden="false" customHeight="true" outlineLevel="0" collapsed="false"/>
    <row r="40" customFormat="false" ht="15" hidden="false" customHeight="true" outlineLevel="0" collapsed="false"/>
    <row r="41" customFormat="false" ht="15" hidden="false" customHeight="true" outlineLevel="0" collapsed="false"/>
    <row r="42" customFormat="false" ht="15" hidden="false" customHeight="true" outlineLevel="0" collapsed="false"/>
    <row r="43" customFormat="false" ht="15" hidden="false" customHeight="true" outlineLevel="0" collapsed="false"/>
    <row r="44" customFormat="false" ht="15" hidden="false" customHeight="true" outlineLevel="0" collapsed="false"/>
    <row r="45" customFormat="false" ht="15" hidden="false" customHeight="true" outlineLevel="0" collapsed="false"/>
    <row r="46" customFormat="false" ht="15" hidden="false" customHeight="true" outlineLevel="0" collapsed="false"/>
    <row r="47" customFormat="false" ht="15" hidden="false" customHeight="true" outlineLevel="0" collapsed="false"/>
    <row r="48" customFormat="false" ht="15" hidden="false" customHeight="true" outlineLevel="0" collapsed="false"/>
    <row r="49" customFormat="false" ht="15" hidden="false" customHeight="true" outlineLevel="0" collapsed="false"/>
    <row r="50" customFormat="false" ht="15" hidden="false" customHeight="true" outlineLevel="0" collapsed="false"/>
    <row r="51" customFormat="false" ht="15" hidden="false" customHeight="true" outlineLevel="0" collapsed="false"/>
    <row r="52" customFormat="false" ht="15" hidden="false" customHeight="true" outlineLevel="0" collapsed="false"/>
    <row r="53" customFormat="false" ht="15" hidden="false" customHeight="true" outlineLevel="0" collapsed="false"/>
    <row r="54" customFormat="false" ht="15" hidden="false" customHeight="true" outlineLevel="0" collapsed="false"/>
    <row r="55" customFormat="false" ht="15" hidden="false" customHeight="true" outlineLevel="0" collapsed="false"/>
    <row r="56" customFormat="false" ht="15" hidden="false" customHeight="true" outlineLevel="0" collapsed="false"/>
    <row r="57" customFormat="false" ht="15" hidden="false" customHeight="true" outlineLevel="0" collapsed="false"/>
    <row r="58" customFormat="false" ht="15" hidden="false" customHeight="true" outlineLevel="0" collapsed="false"/>
    <row r="59" customFormat="false" ht="15" hidden="false" customHeight="true" outlineLevel="0" collapsed="false"/>
    <row r="60" customFormat="false" ht="15" hidden="false" customHeight="true" outlineLevel="0" collapsed="false"/>
    <row r="61" customFormat="false" ht="15" hidden="false" customHeight="true" outlineLevel="0" collapsed="false"/>
    <row r="62" customFormat="false" ht="15" hidden="false" customHeight="true" outlineLevel="0" collapsed="false"/>
    <row r="63" customFormat="false" ht="15" hidden="false" customHeight="true" outlineLevel="0" collapsed="false"/>
    <row r="64" customFormat="false" ht="15" hidden="false" customHeight="true" outlineLevel="0" collapsed="false"/>
    <row r="65" customFormat="false" ht="15" hidden="false" customHeight="true" outlineLevel="0" collapsed="false"/>
    <row r="66" customFormat="false" ht="15" hidden="false" customHeight="true" outlineLevel="0" collapsed="false"/>
    <row r="67" customFormat="false" ht="15" hidden="false" customHeight="true" outlineLevel="0" collapsed="false"/>
    <row r="68" customFormat="false" ht="15" hidden="false" customHeight="true" outlineLevel="0" collapsed="false"/>
    <row r="69" customFormat="false" ht="15" hidden="false" customHeight="true" outlineLevel="0" collapsed="false"/>
    <row r="70" customFormat="false" ht="15" hidden="false" customHeight="true" outlineLevel="0" collapsed="false"/>
    <row r="71" customFormat="false" ht="15" hidden="false" customHeight="true" outlineLevel="0" collapsed="false"/>
    <row r="72" customFormat="false" ht="15" hidden="false" customHeight="true" outlineLevel="0" collapsed="false"/>
    <row r="73" customFormat="false" ht="15" hidden="false" customHeight="true" outlineLevel="0" collapsed="false"/>
    <row r="74" customFormat="false" ht="15" hidden="false" customHeight="true" outlineLevel="0" collapsed="false"/>
    <row r="75" customFormat="false" ht="15" hidden="false" customHeight="true" outlineLevel="0" collapsed="false"/>
    <row r="76" customFormat="false" ht="15" hidden="false" customHeight="true" outlineLevel="0" collapsed="false"/>
    <row r="77" customFormat="false" ht="15" hidden="false" customHeight="true" outlineLevel="0" collapsed="false"/>
    <row r="78" customFormat="false" ht="15" hidden="false" customHeight="true" outlineLevel="0" collapsed="false"/>
    <row r="79" customFormat="false" ht="15" hidden="false" customHeight="true" outlineLevel="0" collapsed="false"/>
    <row r="80" customFormat="false" ht="15" hidden="false" customHeight="true" outlineLevel="0" collapsed="false"/>
    <row r="81" customFormat="false" ht="15" hidden="false" customHeight="true" outlineLevel="0" collapsed="false"/>
    <row r="82" customFormat="false" ht="15" hidden="false" customHeight="true" outlineLevel="0" collapsed="false"/>
    <row r="83" customFormat="false" ht="15" hidden="false" customHeight="true" outlineLevel="0" collapsed="false"/>
    <row r="84" customFormat="false" ht="15" hidden="false" customHeight="true" outlineLevel="0" collapsed="false"/>
    <row r="85" customFormat="false" ht="15" hidden="false" customHeight="true" outlineLevel="0" collapsed="false"/>
    <row r="86" customFormat="false" ht="15" hidden="false" customHeight="true" outlineLevel="0" collapsed="false"/>
    <row r="87" customFormat="false" ht="15" hidden="false" customHeight="true" outlineLevel="0" collapsed="false"/>
    <row r="88" customFormat="false" ht="15" hidden="false" customHeight="true" outlineLevel="0" collapsed="false"/>
    <row r="89" customFormat="false" ht="15" hidden="false" customHeight="true" outlineLevel="0" collapsed="false"/>
    <row r="90" customFormat="false" ht="15" hidden="false" customHeight="true" outlineLevel="0" collapsed="false"/>
    <row r="91" customFormat="false" ht="15" hidden="false" customHeight="true" outlineLevel="0" collapsed="false"/>
    <row r="92" customFormat="false" ht="15" hidden="false" customHeight="true" outlineLevel="0" collapsed="false"/>
    <row r="93" customFormat="false" ht="15" hidden="false" customHeight="true" outlineLevel="0" collapsed="false"/>
    <row r="94" customFormat="false" ht="15" hidden="false" customHeight="true" outlineLevel="0" collapsed="false"/>
    <row r="96" customFormat="false" ht="15" hidden="false" customHeight="true" outlineLevel="0" collapsed="false"/>
    <row r="97" customFormat="false" ht="15" hidden="false" customHeight="true" outlineLevel="0" collapsed="false"/>
    <row r="98" customFormat="false" ht="15" hidden="false" customHeight="true" outlineLevel="0" collapsed="false"/>
    <row r="99" customFormat="false" ht="15" hidden="false" customHeight="true" outlineLevel="0" collapsed="false"/>
    <row r="100" customFormat="false" ht="15" hidden="false" customHeight="true" outlineLevel="0" collapsed="false"/>
    <row r="101" customFormat="false" ht="15" hidden="false" customHeight="true" outlineLevel="0" collapsed="false"/>
    <row r="102" customFormat="false" ht="15" hidden="false" customHeight="true" outlineLevel="0" collapsed="false"/>
    <row r="103" customFormat="false" ht="15" hidden="false" customHeight="true" outlineLevel="0" collapsed="false"/>
    <row r="104" customFormat="false" ht="15" hidden="false" customHeight="true" outlineLevel="0" collapsed="false"/>
    <row r="105" customFormat="false" ht="15" hidden="false" customHeight="true" outlineLevel="0" collapsed="false"/>
    <row r="106" customFormat="false" ht="15" hidden="false" customHeight="true" outlineLevel="0" collapsed="false"/>
    <row r="107" customFormat="false" ht="15" hidden="false" customHeight="true" outlineLevel="0" collapsed="false"/>
    <row r="108" customFormat="false" ht="15" hidden="false" customHeight="true" outlineLevel="0" collapsed="false"/>
    <row r="109" customFormat="false" ht="15" hidden="false" customHeight="true" outlineLevel="0" collapsed="false"/>
    <row r="110" customFormat="false" ht="15" hidden="false" customHeight="true" outlineLevel="0" collapsed="false"/>
    <row r="111" customFormat="false" ht="15" hidden="false" customHeight="true" outlineLevel="0" collapsed="false"/>
    <row r="112" customFormat="false" ht="15" hidden="false" customHeight="true" outlineLevel="0" collapsed="false"/>
    <row r="113" customFormat="false" ht="15" hidden="false" customHeight="true" outlineLevel="0" collapsed="false"/>
    <row r="114" customFormat="false" ht="15" hidden="false" customHeight="true" outlineLevel="0" collapsed="false"/>
    <row r="115" customFormat="false" ht="15" hidden="false" customHeight="true" outlineLevel="0" collapsed="false"/>
  </sheetData>
  <mergeCells count="4">
    <mergeCell ref="AI1:AL1"/>
    <mergeCell ref="AM1:AP1"/>
    <mergeCell ref="AI7:AJ7"/>
    <mergeCell ref="AI12:AJ12"/>
  </mergeCells>
  <conditionalFormatting sqref="AM3:AP5 AM8:AP10">
    <cfRule type="expression" priority="2" aboveAverage="0" equalAverage="0" bottom="0" percent="0" rank="0" text="" dxfId="0">
      <formula>$AK$7&lt;=25</formula>
    </cfRule>
    <cfRule type="expression" priority="3" aboveAverage="0" equalAverage="0" bottom="0" percent="0" rank="0" text="" dxfId="1">
      <formula>$AK$7&gt;25</formula>
    </cfRule>
  </conditionalFormatting>
  <dataValidations count="1">
    <dataValidation allowBlank="true" operator="between" showDropDown="false" showErrorMessage="true" showInputMessage="false" sqref="AM3:AM5 AM8:AM10" type="none">
      <formula1>$AK$5</formula1>
      <formula2>14</formula2>
    </dataValidation>
  </dataValidations>
  <printOptions headings="false" gridLines="false" gridLinesSet="true" horizontalCentered="true" verticalCentered="true"/>
  <pageMargins left="0.25" right="0.25" top="0.75" bottom="0.75" header="0.511805555555555" footer="0.511805555555555"/>
  <pageSetup paperSize="8" scale="100" firstPageNumber="0" fitToWidth="1" fitToHeight="0" pageOrder="overThenDown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C1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6" activeCellId="0" sqref="F16"/>
    </sheetView>
  </sheetViews>
  <sheetFormatPr defaultColWidth="11.55859375" defaultRowHeight="13.8" zeroHeight="false" outlineLevelRow="0" outlineLevelCol="0"/>
  <cols>
    <col collapsed="false" customWidth="true" hidden="false" outlineLevel="0" max="1" min="1" style="89" width="13.88"/>
    <col collapsed="false" customWidth="false" hidden="false" outlineLevel="0" max="1024" min="2" style="89" width="11.56"/>
  </cols>
  <sheetData>
    <row r="1" customFormat="false" ht="52.2" hidden="false" customHeight="true" outlineLevel="0" collapsed="false">
      <c r="A1" s="90" t="s">
        <v>27</v>
      </c>
      <c r="B1" s="91" t="s">
        <v>16</v>
      </c>
      <c r="C1" s="92" t="s">
        <v>28</v>
      </c>
    </row>
    <row r="2" customFormat="false" ht="13.8" hidden="false" customHeight="false" outlineLevel="0" collapsed="false">
      <c r="A2" s="93" t="s">
        <v>17</v>
      </c>
      <c r="B2" s="94" t="n">
        <v>1900</v>
      </c>
      <c r="C2" s="95" t="n">
        <f aca="true">INDIRECT(CONCATENATE(ADDRESS(MATCH(A2,'Tableau 1'!B:B,0)+0,MATCH(B2,INDIRECT(CONCATENATE(ADDRESS(MATCH(A2,'Tableau 1'!B:B,0)+0,1,4,1,"Tableau 1"),":",ADDRESS(MATCH(A2,'Tableau 1'!B:B,0)+0,42,4,1,"Tableau 1")),1),0)-1,4,1,"Tableau 1")),1)</f>
        <v>5</v>
      </c>
    </row>
    <row r="3" customFormat="false" ht="13.8" hidden="false" customHeight="false" outlineLevel="0" collapsed="false">
      <c r="A3" s="96" t="s">
        <v>17</v>
      </c>
      <c r="B3" s="97" t="n">
        <v>1910</v>
      </c>
      <c r="C3" s="98" t="n">
        <f aca="true">INDIRECT(CONCATENATE(ADDRESS(MATCH(A3,'Tableau 1'!B:B,0)+0,MATCH(B3,INDIRECT(CONCATENATE(ADDRESS(MATCH(A3,'Tableau 1'!B:B,0)+0,1,4,1,"Tableau 1"),":",ADDRESS(MATCH(A3,'Tableau 1'!B:B,0)+0,42,4,1,"Tableau 1")),1),0)-1,4,1,"Tableau 1")),1)</f>
        <v>0</v>
      </c>
    </row>
    <row r="4" customFormat="false" ht="13.8" hidden="false" customHeight="false" outlineLevel="0" collapsed="false">
      <c r="A4" s="96" t="s">
        <v>17</v>
      </c>
      <c r="B4" s="97" t="n">
        <v>1921</v>
      </c>
      <c r="C4" s="98" t="n">
        <f aca="true">INDIRECT(CONCATENATE(ADDRESS(MATCH(A4,'Tableau 1'!B:B,0)+1,MATCH(B4,INDIRECT(CONCATENATE(ADDRESS(MATCH(A4,'Tableau 1'!B:B,0)+1,1,4,1,"Tableau 1"),":",ADDRESS(MATCH(A4,'Tableau 1'!B:B,0)+1,42,4,1,"Tableau 1")),1),0)-1,4,1,"Tableau 1")),1)</f>
        <v>8</v>
      </c>
    </row>
    <row r="5" customFormat="false" ht="13.8" hidden="false" customHeight="false" outlineLevel="0" collapsed="false">
      <c r="A5" s="96" t="s">
        <v>17</v>
      </c>
      <c r="B5" s="97" t="n">
        <v>1925</v>
      </c>
      <c r="C5" s="98" t="n">
        <f aca="true">INDIRECT(CONCATENATE(ADDRESS(MATCH(A5,'Tableau 1'!B:B,0)+1,MATCH(B5,INDIRECT(CONCATENATE(ADDRESS(MATCH(A5,'Tableau 1'!B:B,0)+1,1,4,1,"Tableau 1"),":",ADDRESS(MATCH(A5,'Tableau 1'!B:B,0)+1,42,4,1,"Tableau 1")),1),0)-1,4,1,"Tableau 1")),1)</f>
        <v>0</v>
      </c>
    </row>
    <row r="6" customFormat="false" ht="13.8" hidden="false" customHeight="false" outlineLevel="0" collapsed="false">
      <c r="A6" s="96" t="s">
        <v>17</v>
      </c>
      <c r="B6" s="97" t="n">
        <v>1931</v>
      </c>
      <c r="C6" s="98" t="n">
        <f aca="true">INDIRECT(CONCATENATE(ADDRESS(MATCH(A6,'Tableau 1'!B:B,0)+2,MATCH(B6,INDIRECT(CONCATENATE(ADDRESS(MATCH(A6,'Tableau 1'!B:B,0)+2,1,4,1,"Tableau 1"),":",ADDRESS(MATCH(A6,'Tableau 1'!B:B,0)+2,42,4,1,"Tableau 1")),1),0)-1,4,1,"Tableau 1")),1)</f>
        <v>12</v>
      </c>
    </row>
    <row r="7" customFormat="false" ht="13.8" hidden="false" customHeight="false" outlineLevel="0" collapsed="false">
      <c r="A7" s="99" t="s">
        <v>17</v>
      </c>
      <c r="B7" s="100" t="n">
        <v>1935</v>
      </c>
      <c r="C7" s="101" t="n">
        <f aca="true">INDIRECT(CONCATENATE(ADDRESS(MATCH(A7,'Tableau 1'!B:B,0)+2,MATCH(B7,INDIRECT(CONCATENATE(ADDRESS(MATCH(A7,'Tableau 1'!B:B,0)+2,1,4,1,"Tableau 1"),":",ADDRESS(MATCH(A7,'Tableau 1'!B:B,0)+2,42,4,1,"Tableau 1")),1),0)-1,4,1,"Tableau 1")),1)</f>
        <v>0</v>
      </c>
    </row>
    <row r="8" customFormat="false" ht="13.8" hidden="false" customHeight="false" outlineLevel="0" collapsed="false">
      <c r="A8" s="93" t="s">
        <v>25</v>
      </c>
      <c r="B8" s="94" t="n">
        <v>1900</v>
      </c>
      <c r="C8" s="95" t="n">
        <f aca="true">INDIRECT(CONCATENATE(ADDRESS(MATCH(A8,'Tableau 1'!B:B,0)+0,MATCH(B8,INDIRECT(CONCATENATE(ADDRESS(MATCH(A8,'Tableau 1'!B:B,0)+0,1,4,1,"Tableau 1"),":",ADDRESS(MATCH(A8,'Tableau 1'!B:B,0)+0,42,4,1,"Tableau 1")),1),0)-1,4,1,"Tableau 1")),1)</f>
        <v>12</v>
      </c>
    </row>
    <row r="9" customFormat="false" ht="13.8" hidden="false" customHeight="false" outlineLevel="0" collapsed="false">
      <c r="A9" s="96" t="s">
        <v>25</v>
      </c>
      <c r="B9" s="97" t="n">
        <v>1910</v>
      </c>
      <c r="C9" s="98" t="n">
        <f aca="true">INDIRECT(CONCATENATE(ADDRESS(MATCH(A9,'Tableau 1'!B:B,0)+0,MATCH(B9,INDIRECT(CONCATENATE(ADDRESS(MATCH(A9,'Tableau 1'!B:B,0)+0,1,4,1,"Tableau 1"),":",ADDRESS(MATCH(A9,'Tableau 1'!B:B,0)+0,42,4,1,"Tableau 1")),1),0)-1,4,1,"Tableau 1")),1)</f>
        <v>0</v>
      </c>
    </row>
    <row r="10" customFormat="false" ht="13.8" hidden="false" customHeight="false" outlineLevel="0" collapsed="false">
      <c r="A10" s="96" t="s">
        <v>25</v>
      </c>
      <c r="B10" s="97" t="n">
        <v>1921</v>
      </c>
      <c r="C10" s="98" t="n">
        <f aca="true">INDIRECT(CONCATENATE(ADDRESS(MATCH(A10,'Tableau 1'!B:B,0)+1,MATCH(B10,INDIRECT(CONCATENATE(ADDRESS(MATCH(A10,'Tableau 1'!B:B,0)+1,1,4,1,"Tableau 1"),":",ADDRESS(MATCH(A10,'Tableau 1'!B:B,0)+1,42,4,1,"Tableau 1")),1),0)-1,4,1,"Tableau 1")),1)</f>
        <v>1</v>
      </c>
    </row>
    <row r="11" customFormat="false" ht="13.8" hidden="false" customHeight="false" outlineLevel="0" collapsed="false">
      <c r="A11" s="96" t="s">
        <v>25</v>
      </c>
      <c r="B11" s="97" t="n">
        <v>1925</v>
      </c>
      <c r="C11" s="98" t="n">
        <f aca="true">INDIRECT(CONCATENATE(ADDRESS(MATCH(A11,'Tableau 1'!B:B,0)+1,MATCH(B11,INDIRECT(CONCATENATE(ADDRESS(MATCH(A11,'Tableau 1'!B:B,0)+1,1,4,1,"Tableau 1"),":",ADDRESS(MATCH(A11,'Tableau 1'!B:B,0)+1,42,4,1,"Tableau 1")),1),0)-1,4,1,"Tableau 1")),1)</f>
        <v>0</v>
      </c>
    </row>
    <row r="12" customFormat="false" ht="13.8" hidden="false" customHeight="false" outlineLevel="0" collapsed="false">
      <c r="A12" s="96" t="s">
        <v>25</v>
      </c>
      <c r="B12" s="97" t="n">
        <v>1931</v>
      </c>
      <c r="C12" s="98" t="n">
        <f aca="true">INDIRECT(CONCATENATE(ADDRESS(MATCH(A12,'Tableau 1'!B:B,0)+2,MATCH(B12,INDIRECT(CONCATENATE(ADDRESS(MATCH(A12,'Tableau 1'!B:B,0)+2,1,4,1,"Tableau 1"),":",ADDRESS(MATCH(A12,'Tableau 1'!B:B,0)+2,42,4,1,"Tableau 1")),1),0)-1,4,1,"Tableau 1")),1)</f>
        <v>6</v>
      </c>
    </row>
    <row r="13" customFormat="false" ht="13.8" hidden="false" customHeight="false" outlineLevel="0" collapsed="false">
      <c r="A13" s="99" t="s">
        <v>25</v>
      </c>
      <c r="B13" s="100" t="n">
        <v>1935</v>
      </c>
      <c r="C13" s="101" t="n">
        <f aca="true">INDIRECT(CONCATENATE(ADDRESS(MATCH(A13,'Tableau 1'!B:B,0)+2,MATCH(B13,INDIRECT(CONCATENATE(ADDRESS(MATCH(A13,'Tableau 1'!B:B,0)+2,1,4,1,"Tableau 1"),":",ADDRESS(MATCH(A13,'Tableau 1'!B:B,0)+2,42,4,1,"Tableau 1")),1),0)-1,4,1,"Tableau 1")),1)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LibreOffice/7.0.3.1$Windows_X86_64 LibreOffice_project/d7547858d014d4cf69878db179d326fc3483e082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2020-10-31T01:24:19Z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