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1" sheetId="1" state="visible" r:id="rId2"/>
    <sheet name="Feuil2" sheetId="2" state="visible" r:id="rId3"/>
    <sheet name="Feuil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<sst xmlns="http://schemas.openxmlformats.org/spreadsheetml/2006/main" count="33" uniqueCount="20">
  <si>
    <t xml:space="preserve">Sessions de Formation:</t>
  </si>
  <si>
    <t xml:space="preserve">Année 2018</t>
  </si>
  <si>
    <t xml:space="preserve">Spécialité</t>
  </si>
  <si>
    <t xml:space="preserve">Début Formation</t>
  </si>
  <si>
    <t xml:space="preserve">Fin Formation</t>
  </si>
  <si>
    <t xml:space="preserve">Nombre de mois</t>
  </si>
  <si>
    <t xml:space="preserve">Volume Horaire</t>
  </si>
  <si>
    <t xml:space="preserve">Capacité d'Acceuil</t>
  </si>
  <si>
    <t xml:space="preserve">coiffure</t>
  </si>
  <si>
    <t xml:space="preserve">950 H</t>
  </si>
  <si>
    <t xml:space="preserve">Esthétique</t>
  </si>
  <si>
    <t xml:space="preserve">920 H</t>
  </si>
  <si>
    <t xml:space="preserve">Année 2019</t>
  </si>
  <si>
    <t xml:space="preserve">Animateur jardin d'enfant</t>
  </si>
  <si>
    <t xml:space="preserve">650 H</t>
  </si>
  <si>
    <t xml:space="preserve">Année 2020</t>
  </si>
  <si>
    <t xml:space="preserve">Technicien en multimédia</t>
  </si>
  <si>
    <t xml:space="preserve">1050 H</t>
  </si>
  <si>
    <t xml:space="preserve">soudeur</t>
  </si>
  <si>
    <t xml:space="preserve">1200 H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</si>
</sst>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4F6228"/>
      <name val="Calibri"/>
      <family val="2"/>
      <charset val="1"/>
    </font>
    <font>
      <b val="true"/>
      <i val="true"/>
      <sz val="11"/>
      <color rgb="FFFFFFFF"/>
      <name val="Cambria"/>
      <family val="1"/>
      <charset val="1"/>
    </font>
    <font>
      <sz val="12"/>
      <color rgb="FF000000"/>
      <name val="Cambria"/>
      <family val="1"/>
      <charset val="1"/>
    </font>
    <font>
      <b val="true"/>
      <i val="true"/>
      <sz val="9.5"/>
      <color rgb="FF4F6228"/>
      <name val="Century Gothic"/>
      <family val="2"/>
      <charset val="1"/>
    </font>
    <font>
      <sz val="11"/>
      <color rgb="FFFFFFFF"/>
      <name val="Calibri"/>
      <family val="2"/>
      <charset val="1"/>
    </font>
    <font>
      <sz val="9.5"/>
      <color rgb="FF4F6228"/>
      <name val="Century Gothic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D7E4BD"/>
        <bgColor rgb="FFCFDFAF"/>
      </patternFill>
    </fill>
    <fill>
      <patternFill patternType="solid">
        <fgColor rgb="FF4F6228"/>
        <bgColor rgb="FF333333"/>
      </patternFill>
    </fill>
    <fill>
      <patternFill patternType="solid">
        <fgColor rgb="FFFDEADA"/>
        <bgColor rgb="FFEBF1DE"/>
      </patternFill>
    </fill>
    <fill>
      <patternFill patternType="solid">
        <fgColor rgb="FFCFDFAF"/>
        <bgColor rgb="FFD7E4BD"/>
      </patternFill>
    </fill>
    <fill>
      <patternFill patternType="solid">
        <fgColor rgb="FFEBF1DE"/>
        <bgColor rgb="FFFDEADA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>
        <color rgb="FFFFFFFF"/>
      </left>
      <right/>
      <top style="thin">
        <color rgb="FFFFFFFF"/>
      </top>
      <bottom style="thin">
        <color rgb="FFFFFFFF"/>
      </bottom>
      <diagonal/>
    </border>
    <border diagonalUp="false" diagonalDown="false">
      <left style="thick">
        <color rgb="FF4F6228"/>
      </left>
      <right style="thick">
        <color rgb="FF4F6228"/>
      </right>
      <top style="thick">
        <color rgb="FF4F6228"/>
      </top>
      <bottom style="thick">
        <color rgb="FF4F6228"/>
      </bottom>
      <diagonal/>
    </border>
    <border diagonalUp="false" diagonalDown="false">
      <left style="thick">
        <color rgb="FF4F6228"/>
      </left>
      <right/>
      <top style="thick">
        <color rgb="FF4F6228"/>
      </top>
      <bottom style="thin">
        <color rgb="FFFFFFFF"/>
      </bottom>
      <diagonal/>
    </border>
    <border diagonalUp="false" diagonalDown="false">
      <left/>
      <right style="thick">
        <color rgb="FF4F6228"/>
      </right>
      <top style="thick">
        <color rgb="FF4F6228"/>
      </top>
      <bottom/>
      <diagonal/>
    </border>
    <border diagonalUp="false" diagonalDown="false">
      <left style="thick">
        <color rgb="FF4F6228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 diagonalUp="false" diagonalDown="false">
      <left/>
      <right style="thick">
        <color rgb="FF4F6228"/>
      </right>
      <top/>
      <bottom/>
      <diagonal/>
    </border>
    <border diagonalUp="false" diagonalDown="false">
      <left style="thick">
        <color rgb="FF4F6228"/>
      </left>
      <right/>
      <top style="thin">
        <color rgb="FFFFFFFF"/>
      </top>
      <bottom style="thin">
        <color rgb="FFFFFFFF"/>
      </bottom>
      <diagonal/>
    </border>
    <border diagonalUp="false" diagonalDown="false">
      <left style="thick">
        <color rgb="FF4F6228"/>
      </left>
      <right/>
      <top style="thin">
        <color rgb="FFFFFFFF"/>
      </top>
      <bottom style="thick">
        <color rgb="FF4F6228"/>
      </bottom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FFFFFF"/>
      </top>
      <bottom style="thick">
        <color rgb="FF4F6228"/>
      </bottom>
      <diagonal/>
    </border>
    <border diagonalUp="false" diagonalDown="false">
      <left style="thin">
        <color rgb="FFFFFFFF"/>
      </left>
      <right/>
      <top style="thin">
        <color rgb="FFFFFFFF"/>
      </top>
      <bottom style="thick">
        <color rgb="FF4F6228"/>
      </bottom>
      <diagonal/>
    </border>
    <border diagonalUp="false" diagonalDown="false">
      <left/>
      <right style="thick">
        <color rgb="FF4F6228"/>
      </right>
      <top/>
      <bottom style="thick">
        <color rgb="FF4F6228"/>
      </bottom>
      <diagonal/>
    </border>
    <border diagonalUp="false" diagonalDown="false">
      <left/>
      <right/>
      <top style="thick">
        <color rgb="FF4F6228"/>
      </top>
      <bottom style="thick">
        <color rgb="FF4F6228"/>
      </bottom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1" applyFont="true" applyBorder="true" applyAlignment="true" applyProtection="true">
      <alignment horizontal="left" vertical="center" textRotation="0" wrapText="false" indent="1" shrinkToFit="false"/>
      <protection locked="true" hidden="false"/>
    </xf>
  </cellStyleXfs>
  <cellXfs count="2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4" borderId="3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7" fillId="5" borderId="5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5" borderId="6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7" fillId="5" borderId="6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5" borderId="1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0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6" borderId="8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9" fillId="6" borderId="6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6" borderId="6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6" borderId="1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6" borderId="9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6" borderId="10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6" borderId="10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6" borderId="11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8" fillId="0" borderId="12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13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13" xfId="2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9" fillId="0" borderId="13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7" fillId="0" borderId="0" xfId="2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2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sch-data" xfId="20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4F6228"/>
      <rgbColor rgb="FF800080"/>
      <rgbColor rgb="FF008080"/>
      <rgbColor rgb="FFCFDFAF"/>
      <rgbColor rgb="FF808080"/>
      <rgbColor rgb="FF9999FF"/>
      <rgbColor rgb="FF993366"/>
      <rgbColor rgb="FFEBF1DE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D7E4BD"/>
      <rgbColor rgb="FFFDEADA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4:AMJ21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7" activeCellId="0" sqref="A17"/>
    </sheetView>
  </sheetViews>
  <sheetFormatPr defaultRowHeight="13.8" zeroHeight="false" outlineLevelRow="0" outlineLevelCol="0"/>
  <cols>
    <col collapsed="false" customWidth="true" hidden="false" outlineLevel="0" max="1" min="1" style="0" width="20.44"/>
    <col collapsed="false" customWidth="true" hidden="false" outlineLevel="0" max="2" min="2" style="0" width="14.84"/>
    <col collapsed="false" customWidth="true" hidden="false" outlineLevel="0" max="3" min="3" style="0" width="12.61"/>
    <col collapsed="false" customWidth="true" hidden="false" outlineLevel="0" max="4" min="4" style="0" width="14.59"/>
    <col collapsed="false" customWidth="true" hidden="false" outlineLevel="0" max="5" min="5" style="0" width="13.8"/>
    <col collapsed="false" customWidth="true" hidden="false" outlineLevel="0" max="6" min="6" style="0" width="16.32"/>
    <col collapsed="false" customWidth="true" hidden="false" outlineLevel="0" max="7" min="7" style="0" width="0.82"/>
    <col collapsed="false" customWidth="true" hidden="false" outlineLevel="0" max="1019" min="8" style="0" width="10.47"/>
    <col collapsed="false" customWidth="false" hidden="false" outlineLevel="0" max="1025" min="1020" style="0" width="11.4"/>
  </cols>
  <sheetData>
    <row r="4" customFormat="false" ht="15" hidden="false" customHeight="false" outlineLevel="0" collapsed="false">
      <c r="A4" s="1" t="s">
        <v>0</v>
      </c>
      <c r="E4" s="2"/>
      <c r="F4" s="2"/>
      <c r="G4" s="2"/>
    </row>
    <row r="5" customFormat="false" ht="13.8" hidden="false" customHeight="false" outlineLevel="0" collapsed="false">
      <c r="A5" s="3" t="s">
        <v>1</v>
      </c>
      <c r="B5" s="3"/>
      <c r="C5" s="3"/>
      <c r="D5" s="3"/>
      <c r="E5" s="3"/>
      <c r="F5" s="3"/>
      <c r="G5" s="4" t="str">
        <f aca="false">IF(ISERROR(FIND("Année",Feuil1!$A5)&gt;=1),"",A5)</f>
        <v>Année 2018</v>
      </c>
    </row>
    <row r="6" customFormat="false" ht="13.8" hidden="false" customHeight="false" outlineLevel="0" collapsed="false">
      <c r="A6" s="5" t="s">
        <v>2</v>
      </c>
      <c r="B6" s="6" t="s">
        <v>3</v>
      </c>
      <c r="C6" s="7" t="s">
        <v>4</v>
      </c>
      <c r="D6" s="7" t="s">
        <v>5</v>
      </c>
      <c r="E6" s="7" t="s">
        <v>6</v>
      </c>
      <c r="F6" s="8" t="s">
        <v>7</v>
      </c>
      <c r="G6" s="9" t="str">
        <f aca="false">IF(ISERROR(FIND("Année",Feuil1!$A6)&gt;=1),"",A6)</f>
        <v/>
      </c>
    </row>
    <row r="7" customFormat="false" ht="13.8" hidden="false" customHeight="false" outlineLevel="0" collapsed="false">
      <c r="A7" s="10" t="s">
        <v>8</v>
      </c>
      <c r="B7" s="11" t="n">
        <v>43252</v>
      </c>
      <c r="C7" s="11" t="n">
        <v>43559</v>
      </c>
      <c r="D7" s="12" t="n">
        <v>20</v>
      </c>
      <c r="E7" s="12" t="s">
        <v>9</v>
      </c>
      <c r="F7" s="13" t="n">
        <v>20</v>
      </c>
      <c r="G7" s="9" t="str">
        <f aca="false">IF(ISERROR(FIND("Année",Feuil1!$A7)&gt;=1),"",A7)</f>
        <v/>
      </c>
    </row>
    <row r="8" customFormat="false" ht="13.8" hidden="false" customHeight="false" outlineLevel="0" collapsed="false">
      <c r="A8" s="10" t="s">
        <v>10</v>
      </c>
      <c r="B8" s="11" t="n">
        <v>43346</v>
      </c>
      <c r="C8" s="11" t="n">
        <v>43651</v>
      </c>
      <c r="D8" s="12" t="n">
        <v>20</v>
      </c>
      <c r="E8" s="12" t="s">
        <v>11</v>
      </c>
      <c r="F8" s="13" t="n">
        <v>20</v>
      </c>
      <c r="G8" s="9" t="str">
        <f aca="false">IF(ISERROR(FIND("Année",Feuil1!$A8)&gt;=1),"",A8)</f>
        <v/>
      </c>
    </row>
    <row r="9" customFormat="false" ht="13.8" hidden="false" customHeight="false" outlineLevel="0" collapsed="false">
      <c r="A9" s="14"/>
      <c r="B9" s="15"/>
      <c r="C9" s="16"/>
      <c r="D9" s="16"/>
      <c r="E9" s="16"/>
      <c r="F9" s="17"/>
      <c r="G9" s="18" t="str">
        <f aca="false">IF(ISERROR(FIND("Année",Feuil1!$A9)&gt;=1),"",A9)</f>
        <v/>
      </c>
    </row>
    <row r="10" s="23" customFormat="true" ht="12.75" hidden="false" customHeight="true" outlineLevel="0" collapsed="false">
      <c r="A10" s="19"/>
      <c r="B10" s="20"/>
      <c r="C10" s="21"/>
      <c r="D10" s="21"/>
      <c r="E10" s="21"/>
      <c r="F10" s="20"/>
      <c r="G10" s="22"/>
      <c r="AMF10" s="0"/>
      <c r="AMG10" s="0"/>
      <c r="AMH10" s="0"/>
      <c r="AMI10" s="0"/>
      <c r="AMJ10" s="0"/>
    </row>
    <row r="11" customFormat="false" ht="13.8" hidden="false" customHeight="false" outlineLevel="0" collapsed="false">
      <c r="A11" s="3" t="s">
        <v>12</v>
      </c>
      <c r="B11" s="3"/>
      <c r="C11" s="3"/>
      <c r="D11" s="3"/>
      <c r="E11" s="3"/>
      <c r="F11" s="3"/>
      <c r="G11" s="4" t="str">
        <f aca="false">IF(ISERROR(FIND("Année",Feuil1!$A11)&gt;=1),"",A11)</f>
        <v>Année 2019</v>
      </c>
    </row>
    <row r="12" customFormat="false" ht="13.8" hidden="false" customHeight="false" outlineLevel="0" collapsed="false">
      <c r="A12" s="5" t="s">
        <v>2</v>
      </c>
      <c r="B12" s="6" t="s">
        <v>3</v>
      </c>
      <c r="C12" s="7" t="s">
        <v>4</v>
      </c>
      <c r="D12" s="7" t="s">
        <v>5</v>
      </c>
      <c r="E12" s="7" t="s">
        <v>6</v>
      </c>
      <c r="F12" s="8" t="s">
        <v>7</v>
      </c>
      <c r="G12" s="9" t="str">
        <f aca="false">IF(ISERROR(FIND("Année",Feuil1!$A12)&gt;=1),"",A12)</f>
        <v/>
      </c>
    </row>
    <row r="13" customFormat="false" ht="13.8" hidden="false" customHeight="false" outlineLevel="0" collapsed="false">
      <c r="A13" s="10" t="s">
        <v>13</v>
      </c>
      <c r="B13" s="11" t="n">
        <v>43381</v>
      </c>
      <c r="C13" s="11" t="n">
        <v>43524</v>
      </c>
      <c r="D13" s="12" t="n">
        <v>15</v>
      </c>
      <c r="E13" s="12" t="s">
        <v>14</v>
      </c>
      <c r="F13" s="13" t="n">
        <v>25</v>
      </c>
      <c r="G13" s="9" t="str">
        <f aca="false">IF(ISERROR(FIND("Année",Feuil1!$A13)&gt;=1),"",A13)</f>
        <v/>
      </c>
    </row>
    <row r="14" customFormat="false" ht="13.8" hidden="false" customHeight="false" outlineLevel="0" collapsed="false">
      <c r="A14" s="10"/>
      <c r="B14" s="12"/>
      <c r="C14" s="12"/>
      <c r="D14" s="12"/>
      <c r="E14" s="12"/>
      <c r="F14" s="13"/>
      <c r="G14" s="9" t="str">
        <f aca="false">IF(ISERROR(FIND("Année",Feuil1!$A14)&gt;=1),"",A14)</f>
        <v/>
      </c>
    </row>
    <row r="15" customFormat="false" ht="13.8" hidden="false" customHeight="false" outlineLevel="0" collapsed="false">
      <c r="A15" s="14"/>
      <c r="B15" s="15"/>
      <c r="C15" s="16"/>
      <c r="D15" s="16"/>
      <c r="E15" s="16"/>
      <c r="F15" s="17"/>
      <c r="G15" s="18" t="str">
        <f aca="false">IF(ISERROR(FIND("Année",Feuil1!$A15)&gt;=1),"",A15)</f>
        <v/>
      </c>
    </row>
    <row r="16" s="23" customFormat="true" ht="12.75" hidden="false" customHeight="true" outlineLevel="0" collapsed="false">
      <c r="A16" s="19"/>
      <c r="B16" s="20"/>
      <c r="C16" s="21"/>
      <c r="D16" s="21"/>
      <c r="E16" s="21"/>
      <c r="F16" s="20"/>
      <c r="G16" s="22"/>
      <c r="AMF16" s="0"/>
      <c r="AMG16" s="0"/>
      <c r="AMH16" s="0"/>
      <c r="AMI16" s="0"/>
      <c r="AMJ16" s="0"/>
    </row>
    <row r="17" customFormat="false" ht="13.8" hidden="false" customHeight="false" outlineLevel="0" collapsed="false">
      <c r="A17" s="3" t="s">
        <v>15</v>
      </c>
      <c r="B17" s="3"/>
      <c r="C17" s="3"/>
      <c r="D17" s="3"/>
      <c r="E17" s="3"/>
      <c r="F17" s="3"/>
      <c r="G17" s="4" t="str">
        <f aca="false">IF(ISERROR(FIND("Année",Feuil1!$A17)&gt;=1),"",A17)</f>
        <v>Année 2020</v>
      </c>
    </row>
    <row r="18" customFormat="false" ht="13.8" hidden="false" customHeight="false" outlineLevel="0" collapsed="false">
      <c r="A18" s="5" t="s">
        <v>2</v>
      </c>
      <c r="B18" s="6" t="s">
        <v>3</v>
      </c>
      <c r="C18" s="7" t="s">
        <v>4</v>
      </c>
      <c r="D18" s="7" t="s">
        <v>5</v>
      </c>
      <c r="E18" s="7" t="s">
        <v>6</v>
      </c>
      <c r="F18" s="8" t="s">
        <v>7</v>
      </c>
      <c r="G18" s="9" t="str">
        <f aca="false">IF(ISERROR(FIND("Année",Feuil1!$A18)&gt;=1),"",A18)</f>
        <v/>
      </c>
    </row>
    <row r="19" customFormat="false" ht="13.8" hidden="false" customHeight="false" outlineLevel="0" collapsed="false">
      <c r="A19" s="10" t="s">
        <v>16</v>
      </c>
      <c r="B19" s="11" t="n">
        <v>43346</v>
      </c>
      <c r="C19" s="11" t="n">
        <v>43661</v>
      </c>
      <c r="D19" s="12" t="n">
        <v>20</v>
      </c>
      <c r="E19" s="12" t="s">
        <v>17</v>
      </c>
      <c r="F19" s="13" t="n">
        <v>22</v>
      </c>
      <c r="G19" s="9" t="str">
        <f aca="false">IF(ISERROR(FIND("Année",Feuil1!$A19)&gt;=1),"",A19)</f>
        <v/>
      </c>
    </row>
    <row r="20" customFormat="false" ht="13.8" hidden="false" customHeight="false" outlineLevel="0" collapsed="false">
      <c r="A20" s="10" t="s">
        <v>18</v>
      </c>
      <c r="B20" s="11" t="n">
        <v>43375</v>
      </c>
      <c r="C20" s="11" t="n">
        <v>43678</v>
      </c>
      <c r="D20" s="12" t="n">
        <v>20</v>
      </c>
      <c r="E20" s="12" t="s">
        <v>19</v>
      </c>
      <c r="F20" s="13" t="n">
        <v>18</v>
      </c>
      <c r="G20" s="9" t="str">
        <f aca="false">IF(ISERROR(FIND("Année",Feuil1!$A20)&gt;=1),"",A20)</f>
        <v/>
      </c>
    </row>
    <row r="21" customFormat="false" ht="13.8" hidden="false" customHeight="false" outlineLevel="0" collapsed="false">
      <c r="A21" s="14"/>
      <c r="B21" s="15"/>
      <c r="C21" s="16"/>
      <c r="D21" s="16"/>
      <c r="E21" s="16"/>
      <c r="F21" s="17"/>
      <c r="G21" s="18" t="str">
        <f aca="false">IF(ISERROR(FIND("Année",Feuil1!$A21)&gt;=1),"",A21)</f>
        <v/>
      </c>
    </row>
  </sheetData>
  <mergeCells count="3">
    <mergeCell ref="A5:F5"/>
    <mergeCell ref="A11:F11"/>
    <mergeCell ref="A17:F17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14" activeCellId="1" sqref="A17 D14"/>
    </sheetView>
  </sheetViews>
  <sheetFormatPr defaultRowHeight="13.8" zeroHeight="false" outlineLevelRow="0" outlineLevelCol="0"/>
  <cols>
    <col collapsed="false" customWidth="true" hidden="false" outlineLevel="0" max="1" min="1" style="0" width="20.14"/>
    <col collapsed="false" customWidth="true" hidden="false" outlineLevel="0" max="2" min="2" style="0" width="14.84"/>
    <col collapsed="false" customWidth="true" hidden="false" outlineLevel="0" max="3" min="3" style="0" width="12.61"/>
    <col collapsed="false" customWidth="true" hidden="false" outlineLevel="0" max="4" min="4" style="0" width="14.59"/>
    <col collapsed="false" customWidth="true" hidden="false" outlineLevel="0" max="5" min="5" style="0" width="13.8"/>
    <col collapsed="false" customWidth="true" hidden="false" outlineLevel="0" max="6" min="6" style="0" width="16.32"/>
    <col collapsed="false" customWidth="true" hidden="false" outlineLevel="0" max="7" min="7" style="23" width="1.34"/>
    <col collapsed="false" customWidth="true" hidden="false" outlineLevel="0" max="12" min="8" style="23" width="10.47"/>
    <col collapsed="false" customWidth="true" hidden="false" outlineLevel="0" max="1025" min="13" style="0" width="10.47"/>
  </cols>
  <sheetData>
    <row r="1" customFormat="false" ht="13.8" hidden="false" customHeight="false" outlineLevel="0" collapsed="false">
      <c r="A1" s="24" t="s">
        <v>15</v>
      </c>
    </row>
    <row r="2" customFormat="false" ht="13.8" hidden="false" customHeight="false" outlineLevel="0" collapsed="false">
      <c r="A2" s="3" t="str">
        <f aca="true">IF($A$1="","",IF(INDIRECT("Feuil1!A"&amp;MATCH($A$1,Feuil1!$G:$G,0)+ROW()-2,1)="","",INDIRECT("Feuil1!A"&amp;MATCH($A$1,Feuil1!$G:$G,0)+ROW()-2,1)))</f>
        <v>Année 2020</v>
      </c>
      <c r="B2" s="3"/>
      <c r="C2" s="3"/>
      <c r="D2" s="3"/>
      <c r="E2" s="3"/>
      <c r="F2" s="3"/>
      <c r="G2" s="4"/>
      <c r="H2" s="25"/>
      <c r="I2" s="25"/>
      <c r="J2" s="25"/>
      <c r="K2" s="25"/>
      <c r="L2" s="26"/>
    </row>
    <row r="3" customFormat="false" ht="13.8" hidden="false" customHeight="false" outlineLevel="0" collapsed="false">
      <c r="A3" s="5" t="str">
        <f aca="true">IF($A$1="","",IF(INDIRECT("Feuil1!A"&amp;MATCH($A$1,Feuil1!$G:$G,0)+ROW()-2,1)="","",INDIRECT("Feuil1!A"&amp;MATCH($A$1,Feuil1!$G:$G,0)+ROW()-2,1)))</f>
        <v>Spécialité</v>
      </c>
      <c r="B3" s="6" t="str">
        <f aca="true">IF($A$1="","",IF(INDIRECT("Feuil1!B"&amp;MATCH($A$1,Feuil1!$G:$G,0)+ROW()-2,1)="","",INDIRECT("Feuil1!B"&amp;MATCH($A$1,Feuil1!$G:$G,0)+ROW()-2,1)))</f>
        <v>Début Formation</v>
      </c>
      <c r="C3" s="7" t="str">
        <f aca="true">IF($A$1="","",IF(INDIRECT("Feuil1!C"&amp;MATCH($A$1,Feuil1!$G:$G,0)+ROW()-2,1)="","",INDIRECT("Feuil1!C"&amp;MATCH($A$1,Feuil1!$G:$G,0)+ROW()-2,1)))</f>
        <v>Fin Formation</v>
      </c>
      <c r="D3" s="7" t="str">
        <f aca="true">IF($A$1="","",IF(INDIRECT("Feuil1!D"&amp;MATCH($A$1,Feuil1!$G:$G,0)+ROW()-2,1)="","",INDIRECT("Feuil1!D"&amp;MATCH($A$1,Feuil1!$G:$G,0)+ROW()-2,1)))</f>
        <v>Nombre de mois</v>
      </c>
      <c r="E3" s="7" t="str">
        <f aca="true">IF($A$1="","",IF(INDIRECT("Feuil1!E"&amp;MATCH($A$1,Feuil1!$G:$G,0)+ROW()-2,1)="","",INDIRECT("Feuil1!E"&amp;MATCH($A$1,Feuil1!$G:$G,0)+ROW()-2,1)))</f>
        <v>Volume Horaire</v>
      </c>
      <c r="F3" s="8" t="str">
        <f aca="true">IF($A$1="","",IF(INDIRECT("Feuil1!F"&amp;MATCH($A$1,Feuil1!$G:$G,0)+ROW()-2,1)="","",INDIRECT("Feuil1!F"&amp;MATCH($A$1,Feuil1!$G:$G,0)+ROW()-2,1)))</f>
        <v>Capacité d'Acceuil</v>
      </c>
      <c r="G3" s="9"/>
      <c r="H3" s="27"/>
      <c r="I3" s="28"/>
      <c r="J3" s="27"/>
      <c r="K3" s="28"/>
      <c r="L3" s="26"/>
    </row>
    <row r="4" customFormat="false" ht="13.8" hidden="false" customHeight="false" outlineLevel="0" collapsed="false">
      <c r="A4" s="10" t="str">
        <f aca="true">IF($A$1="","",IF(INDIRECT("Feuil1!A"&amp;MATCH($A$1,Feuil1!$G:$G,0)+ROW()-2,1)="","",INDIRECT("Feuil1!A"&amp;MATCH($A$1,Feuil1!$G:$G,0)+ROW()-2,1)))</f>
        <v>Technicien en multimédia</v>
      </c>
      <c r="B4" s="11" t="n">
        <f aca="true">IF($A$1="","",IF(INDIRECT("Feuil1!B"&amp;MATCH($A$1,Feuil1!$G:$G,0)+ROW()-2,1)="","",INDIRECT("Feuil1!B"&amp;MATCH($A$1,Feuil1!$G:$G,0)+ROW()-2,1)))</f>
        <v>43346</v>
      </c>
      <c r="C4" s="11" t="n">
        <f aca="true">IF($A$1="","",IF(INDIRECT("Feuil1!C"&amp;MATCH($A$1,Feuil1!$G:$G,0)+ROW()-2,1)="","",INDIRECT("Feuil1!C"&amp;MATCH($A$1,Feuil1!$G:$G,0)+ROW()-2,1)))</f>
        <v>43661</v>
      </c>
      <c r="D4" s="12" t="n">
        <f aca="true">IF($A$1="","",IF(INDIRECT("Feuil1!D"&amp;MATCH($A$1,Feuil1!$G:$G,0)+ROW()-2,1)="","",INDIRECT("Feuil1!D"&amp;MATCH($A$1,Feuil1!$G:$G,0)+ROW()-2,1)))</f>
        <v>20</v>
      </c>
      <c r="E4" s="12" t="str">
        <f aca="true">IF($A$1="","",IF(INDIRECT("Feuil1!E"&amp;MATCH($A$1,Feuil1!$G:$G,0)+ROW()-2,1)="","",INDIRECT("Feuil1!E"&amp;MATCH($A$1,Feuil1!$G:$G,0)+ROW()-2,1)))</f>
        <v>1050 H</v>
      </c>
      <c r="F4" s="13" t="n">
        <f aca="true">IF($A$1="","",IF(INDIRECT("Feuil1!F"&amp;MATCH($A$1,Feuil1!$G:$G,0)+ROW()-2,1)="","",INDIRECT("Feuil1!F"&amp;MATCH($A$1,Feuil1!$G:$G,0)+ROW()-2,1)))</f>
        <v>22</v>
      </c>
      <c r="G4" s="9"/>
      <c r="H4" s="27"/>
      <c r="I4" s="27"/>
      <c r="J4" s="27"/>
      <c r="K4" s="27"/>
      <c r="L4" s="26"/>
    </row>
    <row r="5" customFormat="false" ht="13.8" hidden="false" customHeight="false" outlineLevel="0" collapsed="false">
      <c r="A5" s="10" t="str">
        <f aca="true">IF($A$1="","",IF(INDIRECT("Feuil1!A"&amp;MATCH($A$1,Feuil1!$G:$G,0)+ROW()-2,1)="","",INDIRECT("Feuil1!A"&amp;MATCH($A$1,Feuil1!$G:$G,0)+ROW()-2,1)))</f>
        <v>soudeur</v>
      </c>
      <c r="B5" s="11" t="n">
        <f aca="true">IF($A$1="","",IF(INDIRECT("Feuil1!B"&amp;MATCH($A$1,Feuil1!$G:$G,0)+ROW()-2,1)="","",INDIRECT("Feuil1!B"&amp;MATCH($A$1,Feuil1!$G:$G,0)+ROW()-2,1)))</f>
        <v>43375</v>
      </c>
      <c r="C5" s="11" t="n">
        <f aca="true">IF($A$1="","",IF(INDIRECT("Feuil1!C"&amp;MATCH($A$1,Feuil1!$G:$G,0)+ROW()-2,1)="","",INDIRECT("Feuil1!C"&amp;MATCH($A$1,Feuil1!$G:$G,0)+ROW()-2,1)))</f>
        <v>43678</v>
      </c>
      <c r="D5" s="12" t="n">
        <f aca="true">IF($A$1="","",IF(INDIRECT("Feuil1!D"&amp;MATCH($A$1,Feuil1!$G:$G,0)+ROW()-2,1)="","",INDIRECT("Feuil1!D"&amp;MATCH($A$1,Feuil1!$G:$G,0)+ROW()-2,1)))</f>
        <v>20</v>
      </c>
      <c r="E5" s="12" t="str">
        <f aca="true">IF($A$1="","",IF(INDIRECT("Feuil1!E"&amp;MATCH($A$1,Feuil1!$G:$G,0)+ROW()-2,1)="","",INDIRECT("Feuil1!E"&amp;MATCH($A$1,Feuil1!$G:$G,0)+ROW()-2,1)))</f>
        <v>1200 H</v>
      </c>
      <c r="F5" s="13" t="n">
        <f aca="true">IF($A$1="","",IF(INDIRECT("Feuil1!F"&amp;MATCH($A$1,Feuil1!$G:$G,0)+ROW()-2,1)="","",INDIRECT("Feuil1!F"&amp;MATCH($A$1,Feuil1!$G:$G,0)+ROW()-2,1)))</f>
        <v>18</v>
      </c>
      <c r="G5" s="9"/>
      <c r="H5" s="27"/>
      <c r="I5" s="27"/>
      <c r="J5" s="27"/>
      <c r="K5" s="27"/>
      <c r="L5" s="26"/>
    </row>
    <row r="6" customFormat="false" ht="13.8" hidden="false" customHeight="false" outlineLevel="0" collapsed="false">
      <c r="A6" s="14" t="str">
        <f aca="true">IF($A$1="","",IF(INDIRECT("Feuil1!A"&amp;MATCH($A$1,Feuil1!$G:$G,0)+ROW()-2,1)="","",INDIRECT("Feuil1!A"&amp;MATCH($A$1,Feuil1!$G:$G,0)+ROW()-2,1)))</f>
        <v/>
      </c>
      <c r="B6" s="15" t="str">
        <f aca="true">IF($A$1="","",IF(INDIRECT("Feuil1!B"&amp;MATCH($A$1,Feuil1!$G:$G,0)+ROW()-2,1)="","",INDIRECT("Feuil1!B"&amp;MATCH($A$1,Feuil1!$G:$G,0)+ROW()-2,1)))</f>
        <v/>
      </c>
      <c r="C6" s="16" t="str">
        <f aca="true">IF($A$1="","",IF(INDIRECT("Feuil1!C"&amp;MATCH($A$1,Feuil1!$G:$G,0)+ROW()-2,1)="","",INDIRECT("Feuil1!C"&amp;MATCH($A$1,Feuil1!$G:$G,0)+ROW()-2,1)))</f>
        <v/>
      </c>
      <c r="D6" s="16" t="str">
        <f aca="true">IF($A$1="","",IF(INDIRECT("Feuil1!D"&amp;MATCH($A$1,Feuil1!$G:$G,0)+ROW()-2,1)="","",INDIRECT("Feuil1!D"&amp;MATCH($A$1,Feuil1!$G:$G,0)+ROW()-2,1)))</f>
        <v/>
      </c>
      <c r="E6" s="16" t="str">
        <f aca="true">IF($A$1="","",IF(INDIRECT("Feuil1!E"&amp;MATCH($A$1,Feuil1!$G:$G,0)+ROW()-2,1)="","",INDIRECT("Feuil1!E"&amp;MATCH($A$1,Feuil1!$G:$G,0)+ROW()-2,1)))</f>
        <v/>
      </c>
      <c r="F6" s="17" t="str">
        <f aca="true">IF($A$1="","",IF(INDIRECT("Feuil1!F"&amp;MATCH($A$1,Feuil1!$G:$G,0)+ROW()-2,1)="","",INDIRECT("Feuil1!F"&amp;MATCH($A$1,Feuil1!$G:$G,0)+ROW()-2,1)))</f>
        <v/>
      </c>
      <c r="G6" s="18"/>
      <c r="H6" s="27"/>
      <c r="I6" s="27"/>
      <c r="J6" s="27"/>
      <c r="K6" s="27"/>
      <c r="L6" s="26"/>
    </row>
  </sheetData>
  <mergeCells count="1">
    <mergeCell ref="A2:F2"/>
  </mergeCells>
  <dataValidations count="1">
    <dataValidation allowBlank="true" operator="equal" showDropDown="false" showErrorMessage="true" showInputMessage="false" sqref="A1" type="list">
      <formula1>Feuil1!$G:$G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17 A1"/>
    </sheetView>
  </sheetViews>
  <sheetFormatPr defaultRowHeight="15" zeroHeight="false" outlineLevelRow="0" outlineLevelCol="0"/>
  <cols>
    <col collapsed="false" customWidth="true" hidden="false" outlineLevel="0" max="1025" min="1" style="0" width="10.47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LibreOffice/6.1.2.1$Windows_X86_64 LibreOffice_project/65905a128db06ba48db947242809d14d3f9a93fe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2018-10-13T16:39:45Z</dcterms:created>
  <dc:creator>SEYF</dc:creator>
  <dc:description/>
  <dc:language>fr-FR</dc:language>
  <cp:lastModifiedBy/>
  <dcterms:modified xsi:type="dcterms:W3CDTF">2018-10-13T22:28:09Z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