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<sst xmlns="http://schemas.openxmlformats.org/spreadsheetml/2006/main" count="16" uniqueCount="12">
  <si>
    <t xml:space="preserve">Projet</t>
  </si>
  <si>
    <t xml:space="preserve">Date
commande </t>
  </si>
  <si>
    <t xml:space="preserve">Mois
commande</t>
  </si>
  <si>
    <t xml:space="preserve">réalisation de
la commande</t>
  </si>
  <si>
    <t xml:space="preserve">retard ?</t>
  </si>
  <si>
    <t xml:space="preserve">Mois de 
retard</t>
  </si>
  <si>
    <t xml:space="preserve">TS</t>
  </si>
  <si>
    <t xml:space="preserve">ppp</t>
  </si>
  <si>
    <t xml:space="preserve">llj</t>
  </si>
  <si>
    <t xml:space="preserve">jjjjj</t>
  </si>
  <si>
    <t xml:space="preserve">njjj</t>
  </si>
  <si>
    <t xml:space="preserve">kkk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</si>
</sst>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MM/DD/YYYY"/>
    <numFmt numFmtId="166" formatCode="#,##0"/>
    <numFmt numFmtId="167" formatCode="0.00\ %"/>
    <numFmt numFmtId="168" formatCode="MMM\-YY"/>
    <numFmt numFmtId="169" formatCode="0\ %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</font>
    <font>
      <sz val="8"/>
      <color rgb="FF323232"/>
      <name val="Tahoma"/>
      <family val="2"/>
      <charset val="1"/>
    </font>
    <font>
      <sz val="10"/>
      <color rgb="FF000000"/>
      <name val="Calibri"/>
      <family val="0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rgb="FF92D050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2323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242280</xdr:colOff>
      <xdr:row>7</xdr:row>
      <xdr:rowOff>9720</xdr:rowOff>
    </xdr:from>
    <xdr:to>
      <xdr:col>15</xdr:col>
      <xdr:colOff>773280</xdr:colOff>
      <xdr:row>16</xdr:row>
      <xdr:rowOff>73800</xdr:rowOff>
    </xdr:to>
    <xdr:sp>
      <xdr:nvSpPr>
        <xdr:cNvPr id="0" name="CustomShape 1"/>
        <xdr:cNvSpPr/>
      </xdr:nvSpPr>
      <xdr:spPr>
        <a:xfrm>
          <a:off x="9556200" y="1346760"/>
          <a:ext cx="2142720" cy="1641600"/>
        </a:xfrm>
        <a:prstGeom prst="rect">
          <a:avLst/>
        </a:prstGeom>
        <a:solidFill>
          <a:schemeClr val="lt1"/>
        </a:solidFill>
        <a:ln w="9360">
          <a:solidFill>
            <a:schemeClr val="lt1">
              <a:shade val="50000"/>
            </a:schemeClr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/>
        <a:p>
          <a:r>
            <a:rPr b="0" lang="fr-FR" sz="1000" spc="-1" strike="noStrike">
              <a:solidFill>
                <a:srgbClr val="000000"/>
              </a:solidFill>
              <a:latin typeface="Calibri"/>
            </a:rPr>
            <a:t>je souhaite calculer le % de retard par rapport aux commandes passées sur une période (dans un premier temps un mois), à savoir que je peux avoir Le numéro d'une commande sur plusieurs lignes car il y a plusieurs référence dans la même commandes. l’information de savoir le nombre de jour en retard n'est pas importante.</a:t>
          </a:r>
          <a:endParaRPr b="0" lang="fr-FR" sz="10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K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6" activeCellId="0" sqref="M16"/>
    </sheetView>
  </sheetViews>
  <sheetFormatPr defaultRowHeight="13.8" zeroHeight="false" outlineLevelRow="0" outlineLevelCol="0"/>
  <cols>
    <col collapsed="false" customWidth="false" hidden="false" outlineLevel="0" max="1" min="1" style="0" width="11.52"/>
    <col collapsed="false" customWidth="true" hidden="false" outlineLevel="0" max="2" min="2" style="0" width="4.9"/>
    <col collapsed="false" customWidth="true" hidden="false" outlineLevel="0" max="3" min="3" style="0" width="7.54"/>
    <col collapsed="false" customWidth="true" hidden="false" outlineLevel="0" max="4" min="4" style="0" width="12.13"/>
    <col collapsed="false" customWidth="true" hidden="false" outlineLevel="0" max="5" min="5" style="0" width="11.02"/>
    <col collapsed="false" customWidth="true" hidden="false" outlineLevel="0" max="6" min="6" style="0" width="12.83"/>
    <col collapsed="false" customWidth="true" hidden="false" outlineLevel="0" max="7" min="7" style="0" width="8.1"/>
    <col collapsed="false" customWidth="true" hidden="false" outlineLevel="0" max="8" min="8" style="0" width="8.66"/>
    <col collapsed="false" customWidth="true" hidden="false" outlineLevel="0" max="9" min="9" style="0" width="9.63"/>
    <col collapsed="false" customWidth="false" hidden="false" outlineLevel="0" max="1025" min="10" style="0" width="11.42"/>
  </cols>
  <sheetData>
    <row r="3" customFormat="false" ht="22.5" hidden="false" customHeight="false" outlineLevel="0" collapsed="false">
      <c r="C3" s="1" t="s">
        <v>0</v>
      </c>
      <c r="D3" s="2" t="s">
        <v>1</v>
      </c>
      <c r="E3" s="2" t="s">
        <v>2</v>
      </c>
      <c r="F3" s="2" t="s">
        <v>3</v>
      </c>
      <c r="G3" s="1" t="s">
        <v>4</v>
      </c>
      <c r="H3" s="2" t="s">
        <v>5</v>
      </c>
      <c r="I3" s="1" t="s">
        <v>6</v>
      </c>
    </row>
    <row r="4" customFormat="false" ht="13.8" hidden="false" customHeight="false" outlineLevel="0" collapsed="false">
      <c r="C4" s="3" t="s">
        <v>7</v>
      </c>
      <c r="D4" s="4" t="n">
        <v>41876</v>
      </c>
      <c r="E4" s="5" t="n">
        <f aca="false">MONTH(D4)</f>
        <v>8</v>
      </c>
      <c r="F4" s="4" t="n">
        <v>41876</v>
      </c>
      <c r="G4" s="6" t="str">
        <f aca="false">IF(F4&gt;D4,"Retard","OK")</f>
        <v>OK</v>
      </c>
      <c r="H4" s="3" t="str">
        <f aca="false">IF(G4="Retard",MONTH(F4),"")</f>
        <v/>
      </c>
      <c r="I4" s="7" t="n">
        <f aca="false">COUNTIF($H$4:$H$11,MONTH(D4))/COUNTIF($E$4:$E$11,MONTH(D4))</f>
        <v>0</v>
      </c>
    </row>
    <row r="5" customFormat="false" ht="13.8" hidden="false" customHeight="false" outlineLevel="0" collapsed="false">
      <c r="C5" s="3" t="s">
        <v>7</v>
      </c>
      <c r="D5" s="4" t="n">
        <v>41845</v>
      </c>
      <c r="E5" s="5" t="n">
        <f aca="false">MONTH(D5)</f>
        <v>7</v>
      </c>
      <c r="F5" s="4" t="n">
        <v>41845</v>
      </c>
      <c r="G5" s="6" t="str">
        <f aca="false">IF(F5&gt;D5,"Retard","OK")</f>
        <v>OK</v>
      </c>
      <c r="H5" s="3" t="str">
        <f aca="false">IF(G5="Retard",MONTH(F5),"")</f>
        <v/>
      </c>
      <c r="I5" s="7" t="n">
        <f aca="false">COUNTIF($H$4:$H$11,MONTH(D5))/COUNTIF($E$4:$E$11,MONTH(D5))</f>
        <v>0.666666666666667</v>
      </c>
    </row>
    <row r="6" customFormat="false" ht="13.8" hidden="false" customHeight="false" outlineLevel="0" collapsed="false">
      <c r="C6" s="3" t="s">
        <v>8</v>
      </c>
      <c r="D6" s="4" t="n">
        <v>41900</v>
      </c>
      <c r="E6" s="5" t="n">
        <f aca="false">MONTH(D6)</f>
        <v>9</v>
      </c>
      <c r="F6" s="4" t="n">
        <v>41912</v>
      </c>
      <c r="G6" s="6" t="str">
        <f aca="false">IF(F6&gt;D6,"Retard","OK")</f>
        <v>Retard</v>
      </c>
      <c r="H6" s="3" t="n">
        <f aca="false">IF(G6="Retard",MONTH(F6),"")</f>
        <v>9</v>
      </c>
      <c r="I6" s="7" t="n">
        <f aca="false">COUNTIF($H$4:$H$11,MONTH(D6))/COUNTIF($E$4:$E$11,MONTH(D6))</f>
        <v>0.5</v>
      </c>
    </row>
    <row r="7" customFormat="false" ht="13.8" hidden="false" customHeight="false" outlineLevel="0" collapsed="false">
      <c r="C7" s="3" t="s">
        <v>9</v>
      </c>
      <c r="D7" s="4" t="n">
        <v>41838</v>
      </c>
      <c r="E7" s="5" t="n">
        <f aca="false">MONTH(D7)</f>
        <v>7</v>
      </c>
      <c r="F7" s="4" t="n">
        <v>41850</v>
      </c>
      <c r="G7" s="6" t="str">
        <f aca="false">IF(F7&gt;D7,"Retard","OK")</f>
        <v>Retard</v>
      </c>
      <c r="H7" s="3" t="n">
        <f aca="false">IF(G7="Retard",MONTH(F7),"")</f>
        <v>7</v>
      </c>
      <c r="I7" s="7" t="n">
        <f aca="false">COUNTIF($H$4:$H$11,MONTH(D7))/COUNTIF($E$4:$E$11,MONTH(D7))</f>
        <v>0.666666666666667</v>
      </c>
    </row>
    <row r="8" customFormat="false" ht="13.8" hidden="false" customHeight="false" outlineLevel="0" collapsed="false">
      <c r="C8" s="3" t="s">
        <v>10</v>
      </c>
      <c r="D8" s="4" t="n">
        <v>41900</v>
      </c>
      <c r="E8" s="5" t="n">
        <f aca="false">MONTH(D8)</f>
        <v>9</v>
      </c>
      <c r="F8" s="4" t="n">
        <v>41900</v>
      </c>
      <c r="G8" s="6" t="str">
        <f aca="false">IF(F8&gt;D8,"Retard","OK")</f>
        <v>OK</v>
      </c>
      <c r="H8" s="3" t="str">
        <f aca="false">IF(G8="Retard",MONTH(F8),"")</f>
        <v/>
      </c>
      <c r="I8" s="7" t="n">
        <f aca="false">COUNTIF($H$4:$H$11,MONTH(D8))/COUNTIF($E$4:$E$11,MONTH(D8))</f>
        <v>0.5</v>
      </c>
    </row>
    <row r="9" customFormat="false" ht="13.8" hidden="false" customHeight="false" outlineLevel="0" collapsed="false">
      <c r="C9" s="3" t="s">
        <v>11</v>
      </c>
      <c r="D9" s="4" t="n">
        <v>41931</v>
      </c>
      <c r="E9" s="5" t="n">
        <f aca="false">MONTH(D9)</f>
        <v>10</v>
      </c>
      <c r="F9" s="4" t="n">
        <v>41932</v>
      </c>
      <c r="G9" s="6" t="str">
        <f aca="false">IF(F9&gt;D9,"Retard","OK")</f>
        <v>Retard</v>
      </c>
      <c r="H9" s="3" t="n">
        <f aca="false">IF(G9="Retard",MONTH(F9),"")</f>
        <v>10</v>
      </c>
      <c r="I9" s="7" t="n">
        <f aca="false">COUNTIF($H$4:$H$11,MONTH(D9))/COUNTIF($E$4:$E$11,MONTH(D9))</f>
        <v>1</v>
      </c>
    </row>
    <row r="10" customFormat="false" ht="13.8" hidden="false" customHeight="false" outlineLevel="0" collapsed="false">
      <c r="C10" s="3" t="s">
        <v>11</v>
      </c>
      <c r="D10" s="4" t="n">
        <v>41931</v>
      </c>
      <c r="E10" s="5" t="n">
        <f aca="false">MONTH(D10)</f>
        <v>10</v>
      </c>
      <c r="F10" s="4" t="n">
        <v>41932</v>
      </c>
      <c r="G10" s="6" t="str">
        <f aca="false">IF(F10&gt;D10,"Retard","OK")</f>
        <v>Retard</v>
      </c>
      <c r="H10" s="3" t="n">
        <f aca="false">IF(G10="Retard",MONTH(F10),"")</f>
        <v>10</v>
      </c>
      <c r="I10" s="7" t="n">
        <f aca="false">COUNTIF($H$4:$H$11,MONTH(D10))/COUNTIF($E$4:$E$11,MONTH(D10))</f>
        <v>1</v>
      </c>
    </row>
    <row r="11" customFormat="false" ht="13.8" hidden="false" customHeight="false" outlineLevel="0" collapsed="false">
      <c r="C11" s="3" t="s">
        <v>7</v>
      </c>
      <c r="D11" s="4" t="n">
        <v>41845</v>
      </c>
      <c r="E11" s="5" t="n">
        <f aca="false">MONTH(D11)</f>
        <v>7</v>
      </c>
      <c r="F11" s="4" t="n">
        <v>41846</v>
      </c>
      <c r="G11" s="6" t="str">
        <f aca="false">IF(F11&gt;D11,"Retard","OK")</f>
        <v>Retard</v>
      </c>
      <c r="H11" s="3" t="n">
        <f aca="false">IF(G11="Retard",MONTH(F11),"")</f>
        <v>7</v>
      </c>
      <c r="I11" s="7" t="n">
        <f aca="false">COUNTIF($H$4:$H$11,MONTH(D11))/COUNTIF($E$4:$E$11,MONTH(D11))</f>
        <v>0.666666666666667</v>
      </c>
    </row>
    <row r="14" customFormat="false" ht="13.8" hidden="false" customHeight="false" outlineLevel="0" collapsed="false">
      <c r="B14" s="8" t="s">
        <v>7</v>
      </c>
      <c r="C14" s="9" t="n">
        <v>41913</v>
      </c>
      <c r="F14" s="10" t="e">
        <f aca="false">SUMPRODUCT((G4:G11="Retard")*(F4:F11&gt;=EOMONTH(C14,-1)+1)*(F4:F11&lt;=EOMONTH(C14,0))*(C4:C11=B14))/SUMPRODUCT((F4:F11&gt;=EOMONTH(C14,-1)+1)*(F4:F11&lt;=EOMONTH(C14,0))*(C4:C11=B14))</f>
        <v>#DIV/0!</v>
      </c>
      <c r="H14" s="11"/>
      <c r="I14" s="11"/>
      <c r="K14" s="12"/>
    </row>
    <row r="15" customFormat="false" ht="13.8" hidden="false" customHeight="false" outlineLevel="0" collapsed="false">
      <c r="F15" s="13" t="n">
        <f aca="false">COUNTIF(H4:H11,MONTH(C14))/COUNTIF(E4:E11,MONTH(C14))</f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false" hidden="false" outlineLevel="0" max="1025" min="1" style="0" width="11.4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false" hidden="false" outlineLevel="0" max="1025" min="1" style="0" width="11.4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LibreOffice/5.4.0.3$Windows_x86 LibreOffice_project/7556cbc6811c9d992f4064ab9287069087d7f62c</Application>
  <Company>Polo Ralph Lauren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2014-09-29T22:10:53Z</dcterms:created>
  <dc:creator>hafid fahmi</dc:creator>
  <dc:description/>
  <dc:language>fr-FR</dc:language>
  <cp:lastModifiedBy/>
  <dcterms:modified xsi:type="dcterms:W3CDTF">2017-10-20T22:48:09Z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Polo Ralph Lauren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